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19"/>
  <workbookPr defaultThemeVersion="124226"/>
  <xr:revisionPtr revIDLastSave="0" documentId="11_3F1D5ECA082C5460AA03918E277E0FE36CB317CC" xr6:coauthVersionLast="35" xr6:coauthVersionMax="35" xr10:uidLastSave="{00000000-0000-0000-0000-000000000000}"/>
  <bookViews>
    <workbookView xWindow="90" yWindow="60" windowWidth="19440" windowHeight="9360" xr2:uid="{00000000-000D-0000-FFFF-FFFF00000000}"/>
  </bookViews>
  <sheets>
    <sheet name="Final" sheetId="2" r:id="rId1"/>
  </sheets>
  <externalReferences>
    <externalReference r:id="rId2"/>
  </externalReferences>
  <calcPr calcId="179020"/>
</workbook>
</file>

<file path=xl/calcChain.xml><?xml version="1.0" encoding="utf-8"?>
<calcChain xmlns="http://schemas.openxmlformats.org/spreadsheetml/2006/main">
  <c r="L43" i="2" l="1"/>
  <c r="L42" i="2"/>
  <c r="L41" i="2"/>
  <c r="L40" i="2"/>
  <c r="L39" i="2"/>
  <c r="F38" i="2"/>
  <c r="L38" i="2"/>
  <c r="L37" i="2"/>
  <c r="L36" i="2"/>
  <c r="L35" i="2"/>
  <c r="L34" i="2"/>
  <c r="L33" i="2"/>
  <c r="L32" i="2"/>
  <c r="L31" i="2"/>
  <c r="L30" i="2"/>
  <c r="L29" i="2"/>
  <c r="L28" i="2"/>
  <c r="L27" i="2"/>
  <c r="L26" i="2"/>
  <c r="L25" i="2"/>
  <c r="L24" i="2"/>
  <c r="L23" i="2"/>
  <c r="L22" i="2"/>
  <c r="L21" i="2"/>
  <c r="L20" i="2"/>
  <c r="L19" i="2"/>
  <c r="L18" i="2"/>
  <c r="L17" i="2"/>
  <c r="L16" i="2"/>
  <c r="L15" i="2"/>
  <c r="F14" i="2"/>
  <c r="L14" i="2"/>
  <c r="F13" i="2"/>
  <c r="L13" i="2"/>
  <c r="F12" i="2"/>
  <c r="L12" i="2"/>
  <c r="F11" i="2"/>
  <c r="L11" i="2"/>
  <c r="F10" i="2"/>
  <c r="L10" i="2"/>
  <c r="F9" i="2"/>
  <c r="L9" i="2"/>
  <c r="L8" i="2"/>
  <c r="L7" i="2"/>
  <c r="L6" i="2"/>
  <c r="L45" i="2"/>
</calcChain>
</file>

<file path=xl/sharedStrings.xml><?xml version="1.0" encoding="utf-8"?>
<sst xmlns="http://schemas.openxmlformats.org/spreadsheetml/2006/main" count="135" uniqueCount="106">
  <si>
    <t>Project THESPIS: Pricing Schedule</t>
  </si>
  <si>
    <t>Version 1.0 dated 21 Jun 18</t>
  </si>
  <si>
    <t>Item Description</t>
  </si>
  <si>
    <t>Cost groups</t>
  </si>
  <si>
    <t>Unit of Supply</t>
  </si>
  <si>
    <t>Number of units p.a years 1 to 3.</t>
  </si>
  <si>
    <t>Tender prices per unit. £s</t>
  </si>
  <si>
    <t>Cost for Years 1 to 3</t>
  </si>
  <si>
    <t>a</t>
  </si>
  <si>
    <t>b</t>
  </si>
  <si>
    <t>c</t>
  </si>
  <si>
    <t>d</t>
  </si>
  <si>
    <r>
      <t xml:space="preserve">*For Tender Evaluation purposes only*
                                       </t>
    </r>
    <r>
      <rPr>
        <sz val="11"/>
        <color theme="1"/>
        <rFont val="Calibri"/>
        <family val="2"/>
        <scheme val="minor"/>
      </rPr>
      <t>e</t>
    </r>
  </si>
  <si>
    <r>
      <t xml:space="preserve">Year 1
</t>
    </r>
    <r>
      <rPr>
        <sz val="11"/>
        <color theme="1"/>
        <rFont val="Calibri"/>
        <family val="2"/>
        <scheme val="minor"/>
      </rPr>
      <t>f</t>
    </r>
  </si>
  <si>
    <r>
      <t xml:space="preserve">Year 2
</t>
    </r>
    <r>
      <rPr>
        <sz val="11"/>
        <color theme="1"/>
        <rFont val="Calibri"/>
        <family val="2"/>
        <scheme val="minor"/>
      </rPr>
      <t>g</t>
    </r>
  </si>
  <si>
    <r>
      <t xml:space="preserve">Year 3
</t>
    </r>
    <r>
      <rPr>
        <sz val="11"/>
        <color theme="1"/>
        <rFont val="Calibri"/>
        <family val="2"/>
        <scheme val="minor"/>
      </rPr>
      <t>h</t>
    </r>
  </si>
  <si>
    <r>
      <t xml:space="preserve">Option Year 1
</t>
    </r>
    <r>
      <rPr>
        <sz val="11"/>
        <color theme="1"/>
        <rFont val="Calibri"/>
        <family val="2"/>
        <scheme val="minor"/>
      </rPr>
      <t>i</t>
    </r>
  </si>
  <si>
    <r>
      <t xml:space="preserve">Option Year 2
</t>
    </r>
    <r>
      <rPr>
        <sz val="11"/>
        <color theme="1"/>
        <rFont val="Calibri"/>
        <family val="2"/>
        <scheme val="minor"/>
      </rPr>
      <t>j</t>
    </r>
  </si>
  <si>
    <t>k</t>
  </si>
  <si>
    <t>Management Fee</t>
  </si>
  <si>
    <t>Per Annum</t>
  </si>
  <si>
    <t>Transition Costs</t>
  </si>
  <si>
    <t>One-off</t>
  </si>
  <si>
    <t>Redundancy</t>
  </si>
  <si>
    <t>4a</t>
  </si>
  <si>
    <r>
      <t xml:space="preserve">Manpower </t>
    </r>
    <r>
      <rPr>
        <sz val="11"/>
        <color theme="1"/>
        <rFont val="Calibri"/>
        <family val="2"/>
        <scheme val="minor"/>
      </rPr>
      <t>(Cost includes pay, holiday pay, Sick Pay, National Insurance, Pension Contributions, Event Supervision Costs, Material/Clothing, Travel to event within UK or to UK departure location if event overseas, other variable overheads, profit)</t>
    </r>
  </si>
  <si>
    <t>Supporting artiste: not required to give individual characterisation in a role or speak dialogue other than crowd noise or reaction. E.g. General Training Support; Simulated Local National: Male, Female, driver; Simulated Indigenous Security Forces: Soldier; Simulated Uniformed Police: Patrolman, Driver; Simulated Local Police: Patrolman,Driver; Simulated Insurgent: Insurgent, Driver; Training Support Element: Soldier. Walking-wounded.</t>
  </si>
  <si>
    <t>Per hour</t>
  </si>
  <si>
    <t>4b</t>
  </si>
  <si>
    <t>Speaking Role: required to impersonate an identifiable individual subject under individual direction  and to speak where the precise words spoken do not matter. E.g. Simulated Local National: Professional, Tradesman, Stallholder; Simulated Indigenous Security Forces: NCO, Signaller, Military Intelligence NCO; Simulated Uniformed Police: Patrolman, NCO; Simulated Local Police: Patrolman,  Check Point Commander; National Directorate of Security: Security detail; Simulated Insurgent: Insurgent, Team Leader (Local), Team Leader (Specialist), Insurgent (Specialist); Training Support element: NCO, SNCO. Walking wounded.</t>
  </si>
  <si>
    <t>4c</t>
  </si>
  <si>
    <t>Critical Role: In addition to carrying out the functions set out in Speaking Role shall also be required to interact within the event. E.g. Simulated Local National: Professional, Tradesman, Stallholder, Ministry Rep, Community Council Rep, Local Councillor, Tribal Elder, Mullah, Priest, Provincial Governor, Junior Minister, Senior Minister, Prime Minister, President; Simulated Indigenous Security Forces: NCO, Signaller, Military Intelligence NCO, Platoon Commander, Company Second in Command, Company Commander, Brigade Staff Officer, Brigade Commander, Senior Military Officer (2* or above); Simulated Uniformed Police: NCO; Check Point Commander, Chief of Police (Precinct), Chief of Police (Provincial); Simulated Local Police Check Point Commander, Area Commander; Simulated Insurgent: Team Leader (Local), Team Leader (Specialist), Insurgent (Specialist), Military Commander, Village Shadow Governor; Training Support element: NCO, SNCO, Officer (SO3), Senior Officer (SO1); National Directorate of Security: Intelligence Agent; International Organisations/Non Government Organisations/Media: Local Representative, Senior Representative, UN High Commissioners and Equivalent.</t>
  </si>
  <si>
    <t>4d</t>
  </si>
  <si>
    <t>Interpreters</t>
  </si>
  <si>
    <t>4e</t>
  </si>
  <si>
    <t>Language Trainers.</t>
  </si>
  <si>
    <t>4f</t>
  </si>
  <si>
    <t>Cultural Understanding Advisors.</t>
  </si>
  <si>
    <t>4g</t>
  </si>
  <si>
    <t>CASSIM Makeup Artists. (To include all consumable items)</t>
  </si>
  <si>
    <t>4h</t>
  </si>
  <si>
    <t>CASSIM Role Player.</t>
  </si>
  <si>
    <t>4i</t>
  </si>
  <si>
    <t>Real Life Interpreter.</t>
  </si>
  <si>
    <t>5a</t>
  </si>
  <si>
    <t>Equipment</t>
  </si>
  <si>
    <t>Exercise Heaters.</t>
  </si>
  <si>
    <t>Per day</t>
  </si>
  <si>
    <t>5b</t>
  </si>
  <si>
    <t>Lighting Set.</t>
  </si>
  <si>
    <t>6a</t>
  </si>
  <si>
    <t>Mannequin Hire</t>
  </si>
  <si>
    <t>Adult. (To cover a range from "Simple" to "High-Fidelity".)</t>
  </si>
  <si>
    <t>Per mannequin per day</t>
  </si>
  <si>
    <t>6b</t>
  </si>
  <si>
    <t>Pregnant Adult. (To cover a range from "Simple" to "High-Fidelity".)</t>
  </si>
  <si>
    <t>6c</t>
  </si>
  <si>
    <t>Child. (To cover a range from "Simple" to "High-Fidelity".)</t>
  </si>
  <si>
    <t>6d</t>
  </si>
  <si>
    <t>Baby. (To cover a range from "Simple" to "High-Fidelity".)</t>
  </si>
  <si>
    <t>7a</t>
  </si>
  <si>
    <t>Mannequin Maintenance</t>
  </si>
  <si>
    <t>Adult.</t>
  </si>
  <si>
    <t>Per mannequin per year</t>
  </si>
  <si>
    <t>7b</t>
  </si>
  <si>
    <t>Pregnant Adult.</t>
  </si>
  <si>
    <t>7c</t>
  </si>
  <si>
    <t>Child.</t>
  </si>
  <si>
    <t>7d</t>
  </si>
  <si>
    <t>Baby.</t>
  </si>
  <si>
    <t>8a</t>
  </si>
  <si>
    <t>Pyrotechnics</t>
  </si>
  <si>
    <t>IED</t>
  </si>
  <si>
    <t>Per item</t>
  </si>
  <si>
    <t>8b</t>
  </si>
  <si>
    <t>IED with Fireball</t>
  </si>
  <si>
    <t>8c</t>
  </si>
  <si>
    <t>Suicide IED</t>
  </si>
  <si>
    <t>8d</t>
  </si>
  <si>
    <t>Vehicle Bomb IED</t>
  </si>
  <si>
    <t>8e</t>
  </si>
  <si>
    <t>VBIED with Fireball</t>
  </si>
  <si>
    <t>8f</t>
  </si>
  <si>
    <t>RPG strike</t>
  </si>
  <si>
    <t>8g</t>
  </si>
  <si>
    <t>Indirect Fire</t>
  </si>
  <si>
    <t>8h</t>
  </si>
  <si>
    <t>Bullet Strike</t>
  </si>
  <si>
    <t>8i</t>
  </si>
  <si>
    <t>Road Traffic Accident</t>
  </si>
  <si>
    <t>Option Items</t>
  </si>
  <si>
    <t>Contractor provided Food.</t>
  </si>
  <si>
    <t>Daily rate per person</t>
  </si>
  <si>
    <t>10a</t>
  </si>
  <si>
    <t>Contractor Provided Accommodation (To include costs of any allowances paid to individuals).</t>
  </si>
  <si>
    <t>Nightly rate per person</t>
  </si>
  <si>
    <t>10b</t>
  </si>
  <si>
    <t>Authority Provided Accommodation -  Mess/Transit Type.</t>
  </si>
  <si>
    <t>Authority Provided Accommodation -  Outbuilding/Hangar/Stone Tent Type.</t>
  </si>
  <si>
    <t>10c</t>
  </si>
  <si>
    <t>Authority Provided Accommodation -  Field Type.</t>
  </si>
  <si>
    <t>11a</t>
  </si>
  <si>
    <t>Contractor Provided Vehicle: L200 or equivalent.</t>
  </si>
  <si>
    <t>11b</t>
  </si>
  <si>
    <t>Contractor Provided Vehicle: Combi-van or equivalent.</t>
  </si>
  <si>
    <t>Tender calculation without option items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</si>
</sst>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3">
    <font>
      <sz val="11"/>
      <color theme="1"/>
      <name val="Calibri"/>
      <family val="2"/>
      <scheme val="minor"/>
    </font>
    <font>
      <sz val="8"/>
      <name val="Calibri"/>
      <family val="2"/>
    </font>
    <font>
      <b/>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499984740745262"/>
        <bgColor indexed="64"/>
      </patternFill>
    </fill>
  </fills>
  <borders count="3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73">
    <xf numFmtId="0" fontId="0" fillId="0" borderId="0" xfId="0"/>
    <xf numFmtId="0" fontId="2" fillId="0" borderId="0" xfId="0" applyFont="1"/>
    <xf numFmtId="0" fontId="0" fillId="0" borderId="1" xfId="0" applyBorder="1"/>
    <xf numFmtId="0" fontId="2" fillId="0" borderId="2" xfId="0" applyFont="1" applyBorder="1" applyAlignment="1">
      <alignment horizontal="center"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0" fontId="2" fillId="2" borderId="3" xfId="0" applyFont="1" applyFill="1" applyBorder="1" applyAlignment="1">
      <alignment horizontal="center"/>
    </xf>
    <xf numFmtId="44" fontId="2" fillId="2" borderId="1" xfId="0" applyNumberFormat="1" applyFont="1" applyFill="1" applyBorder="1" applyAlignment="1">
      <alignment horizontal="center" vertical="top" wrapText="1"/>
    </xf>
    <xf numFmtId="0" fontId="0" fillId="0" borderId="6" xfId="0" applyBorder="1" applyAlignment="1">
      <alignment horizontal="center"/>
    </xf>
    <xf numFmtId="0" fontId="0" fillId="0" borderId="7" xfId="0" applyBorder="1" applyAlignment="1">
      <alignment horizontal="center"/>
    </xf>
    <xf numFmtId="0" fontId="2" fillId="0" borderId="8" xfId="0" quotePrefix="1" applyFont="1" applyBorder="1" applyAlignment="1">
      <alignment horizontal="center" wrapText="1"/>
    </xf>
    <xf numFmtId="0" fontId="0" fillId="0" borderId="8" xfId="0" applyBorder="1" applyAlignment="1">
      <alignment horizontal="center" wrapText="1"/>
    </xf>
    <xf numFmtId="0" fontId="2" fillId="2" borderId="8" xfId="0" applyFont="1" applyFill="1" applyBorder="1" applyAlignment="1">
      <alignment wrapText="1"/>
    </xf>
    <xf numFmtId="0" fontId="2" fillId="0" borderId="9" xfId="0" applyFont="1" applyBorder="1" applyAlignment="1">
      <alignment horizontal="center" wrapText="1"/>
    </xf>
    <xf numFmtId="0" fontId="2" fillId="0" borderId="10" xfId="0" applyFont="1" applyBorder="1" applyAlignment="1">
      <alignment horizontal="center" wrapText="1"/>
    </xf>
    <xf numFmtId="44" fontId="0" fillId="2" borderId="11" xfId="0" applyNumberFormat="1" applyFill="1" applyBorder="1" applyAlignment="1">
      <alignment horizontal="center" wrapText="1"/>
    </xf>
    <xf numFmtId="0" fontId="0" fillId="0" borderId="11" xfId="0"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vertical="top" wrapText="1"/>
    </xf>
    <xf numFmtId="0" fontId="0" fillId="0" borderId="14" xfId="0" applyBorder="1" applyAlignment="1">
      <alignment horizontal="left" vertical="top" wrapText="1"/>
    </xf>
    <xf numFmtId="3" fontId="0" fillId="2" borderId="13" xfId="0" applyNumberFormat="1" applyFill="1" applyBorder="1"/>
    <xf numFmtId="44" fontId="0" fillId="2" borderId="11" xfId="0" applyNumberFormat="1" applyFill="1" applyBorder="1"/>
    <xf numFmtId="0" fontId="0" fillId="0" borderId="1" xfId="0" applyBorder="1" applyAlignment="1">
      <alignment horizontal="center"/>
    </xf>
    <xf numFmtId="0" fontId="0" fillId="0" borderId="17" xfId="0" applyBorder="1" applyAlignment="1">
      <alignment wrapText="1"/>
    </xf>
    <xf numFmtId="0" fontId="0" fillId="0" borderId="17" xfId="0" applyBorder="1"/>
    <xf numFmtId="3" fontId="0" fillId="2" borderId="17" xfId="0" applyNumberFormat="1" applyFill="1" applyBorder="1"/>
    <xf numFmtId="44" fontId="0" fillId="2" borderId="19" xfId="0" applyNumberFormat="1" applyFill="1" applyBorder="1"/>
    <xf numFmtId="0" fontId="0" fillId="0" borderId="0" xfId="0" applyAlignment="1">
      <alignment wrapText="1"/>
    </xf>
    <xf numFmtId="0" fontId="0" fillId="0" borderId="20" xfId="0" applyBorder="1" applyAlignment="1">
      <alignment horizontal="center"/>
    </xf>
    <xf numFmtId="0" fontId="0" fillId="0" borderId="16" xfId="0" applyBorder="1"/>
    <xf numFmtId="0" fontId="0" fillId="0" borderId="21" xfId="0" applyBorder="1" applyAlignment="1">
      <alignment wrapText="1"/>
    </xf>
    <xf numFmtId="0" fontId="0" fillId="0" borderId="21" xfId="0" applyBorder="1"/>
    <xf numFmtId="3" fontId="0" fillId="2" borderId="21" xfId="0" applyNumberFormat="1" applyFill="1" applyBorder="1"/>
    <xf numFmtId="44" fontId="0" fillId="2" borderId="23" xfId="0" applyNumberFormat="1" applyFill="1" applyBorder="1"/>
    <xf numFmtId="0" fontId="0" fillId="0" borderId="21" xfId="0" applyBorder="1" applyAlignment="1">
      <alignment vertical="top" wrapText="1"/>
    </xf>
    <xf numFmtId="0" fontId="0" fillId="0" borderId="7" xfId="0" applyBorder="1"/>
    <xf numFmtId="0" fontId="0" fillId="0" borderId="9" xfId="0" applyBorder="1" applyAlignment="1">
      <alignment wrapText="1"/>
    </xf>
    <xf numFmtId="0" fontId="0" fillId="0" borderId="9" xfId="0" applyBorder="1"/>
    <xf numFmtId="3" fontId="0" fillId="2" borderId="9" xfId="0" applyNumberFormat="1" applyFill="1" applyBorder="1"/>
    <xf numFmtId="0" fontId="2" fillId="0" borderId="2" xfId="0" applyFont="1" applyBorder="1"/>
    <xf numFmtId="0" fontId="0" fillId="0" borderId="4" xfId="0" applyBorder="1" applyAlignment="1">
      <alignment wrapText="1"/>
    </xf>
    <xf numFmtId="0" fontId="0" fillId="0" borderId="4" xfId="0" applyBorder="1"/>
    <xf numFmtId="3" fontId="0" fillId="2" borderId="4" xfId="0" applyNumberFormat="1" applyFill="1" applyBorder="1"/>
    <xf numFmtId="44" fontId="0" fillId="2" borderId="24" xfId="0" applyNumberFormat="1" applyFill="1" applyBorder="1"/>
    <xf numFmtId="0" fontId="2" fillId="0" borderId="2" xfId="0" applyFont="1" applyBorder="1" applyAlignment="1">
      <alignment wrapText="1"/>
    </xf>
    <xf numFmtId="0" fontId="0" fillId="0" borderId="25" xfId="0" applyBorder="1" applyAlignment="1">
      <alignment wrapText="1"/>
    </xf>
    <xf numFmtId="0" fontId="0" fillId="0" borderId="25" xfId="0" applyBorder="1"/>
    <xf numFmtId="3" fontId="0" fillId="2" borderId="25" xfId="0" applyNumberFormat="1" applyFill="1" applyBorder="1"/>
    <xf numFmtId="44" fontId="0" fillId="2" borderId="27" xfId="0" applyNumberFormat="1" applyFill="1" applyBorder="1"/>
    <xf numFmtId="0" fontId="0" fillId="0" borderId="28" xfId="0" applyBorder="1"/>
    <xf numFmtId="3" fontId="0" fillId="2" borderId="29" xfId="0" applyNumberFormat="1" applyFill="1" applyBorder="1"/>
    <xf numFmtId="44" fontId="0" fillId="0" borderId="0" xfId="0" applyNumberFormat="1"/>
    <xf numFmtId="0" fontId="0" fillId="3" borderId="13" xfId="0" applyFill="1" applyBorder="1" applyAlignment="1">
      <alignment horizontal="center"/>
    </xf>
    <xf numFmtId="0" fontId="0" fillId="3" borderId="15" xfId="0" applyFill="1" applyBorder="1" applyAlignment="1">
      <alignment horizontal="center"/>
    </xf>
    <xf numFmtId="0" fontId="0" fillId="0" borderId="13"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17" xfId="0" applyBorder="1" applyProtection="1">
      <protection locked="0"/>
    </xf>
    <xf numFmtId="0" fontId="0" fillId="0" borderId="18"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30"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25" xfId="0" applyBorder="1" applyProtection="1">
      <protection locked="0"/>
    </xf>
    <xf numFmtId="0" fontId="0" fillId="0" borderId="26" xfId="0" applyBorder="1" applyProtection="1">
      <protection locked="0"/>
    </xf>
    <xf numFmtId="0" fontId="0" fillId="0" borderId="31" xfId="0" applyBorder="1" applyProtection="1">
      <protection locked="0"/>
    </xf>
    <xf numFmtId="0" fontId="2" fillId="0" borderId="4" xfId="0" applyFont="1" applyBorder="1" applyAlignment="1">
      <alignment horizontal="center"/>
    </xf>
    <xf numFmtId="0" fontId="2" fillId="0" borderId="5" xfId="0" applyFont="1" applyBorder="1" applyAlignment="1">
      <alignment horizontal="center"/>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cui1-uk.diif.r.mil.uk/r/787/Admin/01_07_25%20Project%20Finance%20LTD/20180416-Thespis%20Pricing%20Schedule%20Proj%20Fin%20Version%20v0.2-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spis_Requirements"/>
      <sheetName val="Page 2"/>
      <sheetName val="Scenarios"/>
      <sheetName val="Pricing Matrix"/>
      <sheetName val="Play with Pricing"/>
      <sheetName val="Template"/>
    </sheetNames>
    <sheetDataSet>
      <sheetData sheetId="0"/>
      <sheetData sheetId="1">
        <row r="9">
          <cell r="F9">
            <v>200</v>
          </cell>
        </row>
        <row r="12">
          <cell r="F12">
            <v>25000</v>
          </cell>
        </row>
        <row r="16">
          <cell r="F16">
            <v>200</v>
          </cell>
        </row>
        <row r="208">
          <cell r="J208">
            <v>375000</v>
          </cell>
          <cell r="K208">
            <v>100000</v>
          </cell>
          <cell r="L208">
            <v>75000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7"/>
  <sheetViews>
    <sheetView tabSelected="1" workbookViewId="0" xr3:uid="{AEA406A1-0E4B-5B11-9CD5-51D6E497D94C}">
      <selection activeCell="G12" sqref="G12"/>
    </sheetView>
  </sheetViews>
  <sheetFormatPr defaultRowHeight="15"/>
  <cols>
    <col min="1" max="1" width="1.7109375" customWidth="1"/>
    <col min="2" max="2" width="6.42578125" customWidth="1"/>
    <col min="3" max="3" width="33.85546875" customWidth="1"/>
    <col min="4" max="4" width="109.85546875" customWidth="1"/>
    <col min="5" max="5" width="22.7109375" bestFit="1" customWidth="1"/>
    <col min="6" max="6" width="36" bestFit="1" customWidth="1"/>
    <col min="12" max="12" width="19" bestFit="1" customWidth="1"/>
    <col min="13" max="13" width="9.140625" customWidth="1"/>
    <col min="14" max="14" width="15.28515625" bestFit="1" customWidth="1"/>
  </cols>
  <sheetData>
    <row r="1" spans="2:13">
      <c r="C1" s="1" t="s">
        <v>0</v>
      </c>
      <c r="G1" t="s">
        <v>1</v>
      </c>
    </row>
    <row r="3" spans="2:13" ht="15.75" thickBot="1"/>
    <row r="4" spans="2:13" ht="15.75" thickBot="1">
      <c r="B4" s="2"/>
      <c r="C4" s="3" t="s">
        <v>2</v>
      </c>
      <c r="D4" s="4" t="s">
        <v>3</v>
      </c>
      <c r="E4" s="5" t="s">
        <v>4</v>
      </c>
      <c r="F4" s="6" t="s">
        <v>5</v>
      </c>
      <c r="G4" s="68" t="s">
        <v>6</v>
      </c>
      <c r="H4" s="68"/>
      <c r="I4" s="68"/>
      <c r="J4" s="68"/>
      <c r="K4" s="69"/>
      <c r="L4" s="7" t="s">
        <v>7</v>
      </c>
    </row>
    <row r="5" spans="2:13" ht="45.75" thickBot="1">
      <c r="B5" s="8" t="s">
        <v>8</v>
      </c>
      <c r="C5" s="9" t="s">
        <v>9</v>
      </c>
      <c r="D5" s="10" t="s">
        <v>10</v>
      </c>
      <c r="E5" s="11" t="s">
        <v>11</v>
      </c>
      <c r="F5" s="12" t="s">
        <v>12</v>
      </c>
      <c r="G5" s="13" t="s">
        <v>13</v>
      </c>
      <c r="H5" s="13" t="s">
        <v>14</v>
      </c>
      <c r="I5" s="13" t="s">
        <v>15</v>
      </c>
      <c r="J5" s="13" t="s">
        <v>16</v>
      </c>
      <c r="K5" s="14" t="s">
        <v>17</v>
      </c>
      <c r="L5" s="15" t="s">
        <v>18</v>
      </c>
    </row>
    <row r="6" spans="2:13" ht="15.75" thickBot="1">
      <c r="B6" s="16">
        <v>1</v>
      </c>
      <c r="C6" s="17" t="s">
        <v>19</v>
      </c>
      <c r="D6" s="18"/>
      <c r="E6" s="19" t="s">
        <v>20</v>
      </c>
      <c r="F6" s="20">
        <v>1</v>
      </c>
      <c r="G6" s="54"/>
      <c r="H6" s="54"/>
      <c r="I6" s="54"/>
      <c r="J6" s="54"/>
      <c r="K6" s="55"/>
      <c r="L6" s="21">
        <f>(G6+H6+I6)*F6</f>
        <v>0</v>
      </c>
    </row>
    <row r="7" spans="2:13" ht="15.75" thickBot="1">
      <c r="B7" s="16">
        <v>2</v>
      </c>
      <c r="C7" s="17" t="s">
        <v>21</v>
      </c>
      <c r="D7" s="18"/>
      <c r="E7" s="19" t="s">
        <v>22</v>
      </c>
      <c r="F7" s="20">
        <v>1</v>
      </c>
      <c r="G7" s="54"/>
      <c r="H7" s="52"/>
      <c r="I7" s="52"/>
      <c r="J7" s="52"/>
      <c r="K7" s="53"/>
      <c r="L7" s="21">
        <f t="shared" ref="L7:L8" si="0">(G7+H7+I7)*F7</f>
        <v>0</v>
      </c>
    </row>
    <row r="8" spans="2:13" ht="15.75" thickBot="1">
      <c r="B8" s="16">
        <v>3</v>
      </c>
      <c r="C8" s="17" t="s">
        <v>23</v>
      </c>
      <c r="D8" s="18"/>
      <c r="E8" s="19" t="s">
        <v>22</v>
      </c>
      <c r="F8" s="20">
        <v>1</v>
      </c>
      <c r="G8" s="54"/>
      <c r="H8" s="52"/>
      <c r="I8" s="52"/>
      <c r="J8" s="52"/>
      <c r="K8" s="53"/>
      <c r="L8" s="21">
        <f t="shared" si="0"/>
        <v>0</v>
      </c>
    </row>
    <row r="9" spans="2:13" ht="60.75" thickBot="1">
      <c r="B9" s="22" t="s">
        <v>24</v>
      </c>
      <c r="C9" s="70" t="s">
        <v>25</v>
      </c>
      <c r="D9" s="23" t="s">
        <v>26</v>
      </c>
      <c r="E9" s="24" t="s">
        <v>27</v>
      </c>
      <c r="F9" s="25">
        <f>'[1]Page 2'!J208</f>
        <v>375000</v>
      </c>
      <c r="G9" s="56"/>
      <c r="H9" s="56"/>
      <c r="I9" s="56"/>
      <c r="J9" s="56"/>
      <c r="K9" s="57"/>
      <c r="L9" s="26">
        <f>(G9+H9+I9)*F9</f>
        <v>0</v>
      </c>
      <c r="M9" s="27"/>
    </row>
    <row r="10" spans="2:13" ht="90.75" thickBot="1">
      <c r="B10" s="28" t="s">
        <v>28</v>
      </c>
      <c r="C10" s="71"/>
      <c r="D10" s="30" t="s">
        <v>29</v>
      </c>
      <c r="E10" s="31" t="s">
        <v>27</v>
      </c>
      <c r="F10" s="32">
        <f>'[1]Page 2'!K208</f>
        <v>100000</v>
      </c>
      <c r="G10" s="58"/>
      <c r="H10" s="58"/>
      <c r="I10" s="58"/>
      <c r="J10" s="58"/>
      <c r="K10" s="59"/>
      <c r="L10" s="33">
        <f t="shared" ref="L10:L43" si="1">(G10+H10+I10)*F10</f>
        <v>0</v>
      </c>
      <c r="M10" s="27"/>
    </row>
    <row r="11" spans="2:13" ht="165.75" thickBot="1">
      <c r="B11" s="28" t="s">
        <v>30</v>
      </c>
      <c r="C11" s="71"/>
      <c r="D11" s="34" t="s">
        <v>31</v>
      </c>
      <c r="E11" s="31" t="s">
        <v>27</v>
      </c>
      <c r="F11" s="32">
        <f>'[1]Page 2'!L208</f>
        <v>75000</v>
      </c>
      <c r="G11" s="58"/>
      <c r="H11" s="58"/>
      <c r="I11" s="58"/>
      <c r="J11" s="58"/>
      <c r="K11" s="59"/>
      <c r="L11" s="33">
        <f t="shared" si="1"/>
        <v>0</v>
      </c>
      <c r="M11" s="27"/>
    </row>
    <row r="12" spans="2:13" ht="15.75" thickBot="1">
      <c r="B12" s="28" t="s">
        <v>32</v>
      </c>
      <c r="C12" s="71"/>
      <c r="D12" s="34" t="s">
        <v>33</v>
      </c>
      <c r="E12" s="31" t="s">
        <v>27</v>
      </c>
      <c r="F12" s="32">
        <f>'[1]Page 2'!F12</f>
        <v>25000</v>
      </c>
      <c r="G12" s="58"/>
      <c r="H12" s="58"/>
      <c r="I12" s="58"/>
      <c r="J12" s="58"/>
      <c r="K12" s="58"/>
      <c r="L12" s="33">
        <f t="shared" si="1"/>
        <v>0</v>
      </c>
      <c r="M12" s="27"/>
    </row>
    <row r="13" spans="2:13" ht="15.75" thickBot="1">
      <c r="B13" s="28" t="s">
        <v>34</v>
      </c>
      <c r="C13" s="71"/>
      <c r="D13" s="30" t="s">
        <v>35</v>
      </c>
      <c r="E13" s="31" t="s">
        <v>27</v>
      </c>
      <c r="F13" s="32">
        <f>'[1]Page 2'!F9</f>
        <v>200</v>
      </c>
      <c r="G13" s="58"/>
      <c r="H13" s="58"/>
      <c r="I13" s="58"/>
      <c r="J13" s="58"/>
      <c r="K13" s="59"/>
      <c r="L13" s="33">
        <f t="shared" si="1"/>
        <v>0</v>
      </c>
      <c r="M13" s="27"/>
    </row>
    <row r="14" spans="2:13" ht="15.75" thickBot="1">
      <c r="B14" s="28" t="s">
        <v>36</v>
      </c>
      <c r="C14" s="71"/>
      <c r="D14" s="30" t="s">
        <v>37</v>
      </c>
      <c r="E14" s="31" t="s">
        <v>27</v>
      </c>
      <c r="F14" s="32">
        <f>'[1]Page 2'!F16</f>
        <v>200</v>
      </c>
      <c r="G14" s="58"/>
      <c r="H14" s="58"/>
      <c r="I14" s="58"/>
      <c r="J14" s="58"/>
      <c r="K14" s="59"/>
      <c r="L14" s="33">
        <f t="shared" si="1"/>
        <v>0</v>
      </c>
    </row>
    <row r="15" spans="2:13" ht="15.75" thickBot="1">
      <c r="B15" s="28" t="s">
        <v>38</v>
      </c>
      <c r="C15" s="71"/>
      <c r="D15" s="30" t="s">
        <v>39</v>
      </c>
      <c r="E15" s="31" t="s">
        <v>27</v>
      </c>
      <c r="F15" s="32">
        <v>5500</v>
      </c>
      <c r="G15" s="58"/>
      <c r="H15" s="58"/>
      <c r="I15" s="58"/>
      <c r="J15" s="58"/>
      <c r="K15" s="59"/>
      <c r="L15" s="33">
        <f t="shared" si="1"/>
        <v>0</v>
      </c>
    </row>
    <row r="16" spans="2:13" ht="15.75" thickBot="1">
      <c r="B16" s="28" t="s">
        <v>40</v>
      </c>
      <c r="C16" s="71"/>
      <c r="D16" s="30" t="s">
        <v>41</v>
      </c>
      <c r="E16" s="31" t="s">
        <v>27</v>
      </c>
      <c r="F16" s="32">
        <v>27000</v>
      </c>
      <c r="G16" s="58"/>
      <c r="H16" s="58"/>
      <c r="I16" s="58"/>
      <c r="J16" s="58"/>
      <c r="K16" s="59"/>
      <c r="L16" s="33">
        <f t="shared" si="1"/>
        <v>0</v>
      </c>
    </row>
    <row r="17" spans="2:12" ht="15.75" thickBot="1">
      <c r="B17" s="8" t="s">
        <v>42</v>
      </c>
      <c r="C17" s="72"/>
      <c r="D17" s="36" t="s">
        <v>43</v>
      </c>
      <c r="E17" s="37" t="s">
        <v>27</v>
      </c>
      <c r="F17" s="38">
        <v>100</v>
      </c>
      <c r="G17" s="61"/>
      <c r="H17" s="61"/>
      <c r="I17" s="61"/>
      <c r="J17" s="61"/>
      <c r="K17" s="62"/>
      <c r="L17" s="33">
        <f t="shared" si="1"/>
        <v>0</v>
      </c>
    </row>
    <row r="18" spans="2:12" ht="15.75" thickBot="1">
      <c r="B18" s="22" t="s">
        <v>44</v>
      </c>
      <c r="C18" s="39" t="s">
        <v>45</v>
      </c>
      <c r="D18" s="40" t="s">
        <v>46</v>
      </c>
      <c r="E18" s="41" t="s">
        <v>47</v>
      </c>
      <c r="F18" s="42">
        <v>500</v>
      </c>
      <c r="G18" s="63"/>
      <c r="H18" s="63"/>
      <c r="I18" s="63"/>
      <c r="J18" s="63"/>
      <c r="K18" s="64"/>
      <c r="L18" s="33">
        <f t="shared" si="1"/>
        <v>0</v>
      </c>
    </row>
    <row r="19" spans="2:12" ht="15.75" thickBot="1">
      <c r="B19" s="8" t="s">
        <v>48</v>
      </c>
      <c r="C19" s="35"/>
      <c r="D19" s="36" t="s">
        <v>49</v>
      </c>
      <c r="E19" s="37" t="s">
        <v>47</v>
      </c>
      <c r="F19" s="38">
        <v>500</v>
      </c>
      <c r="G19" s="61"/>
      <c r="H19" s="61"/>
      <c r="I19" s="61"/>
      <c r="J19" s="61"/>
      <c r="K19" s="62"/>
      <c r="L19" s="33">
        <f t="shared" si="1"/>
        <v>0</v>
      </c>
    </row>
    <row r="20" spans="2:12" ht="15.75" thickBot="1">
      <c r="B20" s="22" t="s">
        <v>50</v>
      </c>
      <c r="C20" s="39" t="s">
        <v>51</v>
      </c>
      <c r="D20" s="40" t="s">
        <v>52</v>
      </c>
      <c r="E20" s="41" t="s">
        <v>53</v>
      </c>
      <c r="F20" s="42">
        <v>100</v>
      </c>
      <c r="G20" s="63"/>
      <c r="H20" s="63"/>
      <c r="I20" s="63"/>
      <c r="J20" s="63"/>
      <c r="K20" s="64"/>
      <c r="L20" s="43">
        <f t="shared" si="1"/>
        <v>0</v>
      </c>
    </row>
    <row r="21" spans="2:12" ht="15.75" thickBot="1">
      <c r="B21" s="28" t="s">
        <v>54</v>
      </c>
      <c r="C21" s="29"/>
      <c r="D21" s="30" t="s">
        <v>55</v>
      </c>
      <c r="E21" s="31" t="s">
        <v>53</v>
      </c>
      <c r="F21" s="32">
        <v>40</v>
      </c>
      <c r="G21" s="58"/>
      <c r="H21" s="58"/>
      <c r="I21" s="58"/>
      <c r="J21" s="58"/>
      <c r="K21" s="59"/>
      <c r="L21" s="43">
        <f t="shared" si="1"/>
        <v>0</v>
      </c>
    </row>
    <row r="22" spans="2:12" ht="15.75" thickBot="1">
      <c r="B22" s="28" t="s">
        <v>56</v>
      </c>
      <c r="C22" s="29"/>
      <c r="D22" s="30" t="s">
        <v>57</v>
      </c>
      <c r="E22" s="31" t="s">
        <v>53</v>
      </c>
      <c r="F22" s="32">
        <v>40</v>
      </c>
      <c r="G22" s="58"/>
      <c r="H22" s="58"/>
      <c r="I22" s="58"/>
      <c r="J22" s="58"/>
      <c r="K22" s="59"/>
      <c r="L22" s="43">
        <f t="shared" si="1"/>
        <v>0</v>
      </c>
    </row>
    <row r="23" spans="2:12" ht="15.75" thickBot="1">
      <c r="B23" s="8" t="s">
        <v>58</v>
      </c>
      <c r="C23" s="29"/>
      <c r="D23" s="30" t="s">
        <v>59</v>
      </c>
      <c r="E23" s="31" t="s">
        <v>53</v>
      </c>
      <c r="F23" s="32">
        <v>40</v>
      </c>
      <c r="G23" s="58"/>
      <c r="H23" s="58"/>
      <c r="I23" s="58"/>
      <c r="J23" s="58"/>
      <c r="K23" s="59"/>
      <c r="L23" s="43">
        <f t="shared" si="1"/>
        <v>0</v>
      </c>
    </row>
    <row r="24" spans="2:12" ht="15.75" thickBot="1">
      <c r="B24" s="22" t="s">
        <v>60</v>
      </c>
      <c r="C24" s="44" t="s">
        <v>61</v>
      </c>
      <c r="D24" s="40" t="s">
        <v>62</v>
      </c>
      <c r="E24" s="41" t="s">
        <v>63</v>
      </c>
      <c r="F24" s="42">
        <v>2</v>
      </c>
      <c r="G24" s="63"/>
      <c r="H24" s="63"/>
      <c r="I24" s="63"/>
      <c r="J24" s="63"/>
      <c r="K24" s="64"/>
      <c r="L24" s="43">
        <f t="shared" si="1"/>
        <v>0</v>
      </c>
    </row>
    <row r="25" spans="2:12" ht="15.75" thickBot="1">
      <c r="B25" s="28" t="s">
        <v>64</v>
      </c>
      <c r="C25" s="29"/>
      <c r="D25" s="30" t="s">
        <v>65</v>
      </c>
      <c r="E25" s="31" t="s">
        <v>63</v>
      </c>
      <c r="F25" s="32">
        <v>1</v>
      </c>
      <c r="G25" s="58"/>
      <c r="H25" s="58"/>
      <c r="I25" s="58"/>
      <c r="J25" s="58"/>
      <c r="K25" s="59"/>
      <c r="L25" s="43">
        <f t="shared" si="1"/>
        <v>0</v>
      </c>
    </row>
    <row r="26" spans="2:12" ht="15.75" thickBot="1">
      <c r="B26" s="28" t="s">
        <v>66</v>
      </c>
      <c r="C26" s="29"/>
      <c r="D26" s="30" t="s">
        <v>67</v>
      </c>
      <c r="E26" s="31" t="s">
        <v>63</v>
      </c>
      <c r="F26" s="32">
        <v>1</v>
      </c>
      <c r="G26" s="58"/>
      <c r="H26" s="58"/>
      <c r="I26" s="58"/>
      <c r="J26" s="58"/>
      <c r="K26" s="59"/>
      <c r="L26" s="43">
        <f t="shared" si="1"/>
        <v>0</v>
      </c>
    </row>
    <row r="27" spans="2:12" ht="15.75" thickBot="1">
      <c r="B27" s="8" t="s">
        <v>68</v>
      </c>
      <c r="C27" s="29"/>
      <c r="D27" s="30" t="s">
        <v>69</v>
      </c>
      <c r="E27" s="31" t="s">
        <v>63</v>
      </c>
      <c r="F27" s="32">
        <v>1</v>
      </c>
      <c r="G27" s="58"/>
      <c r="H27" s="58"/>
      <c r="I27" s="58"/>
      <c r="J27" s="58"/>
      <c r="K27" s="59"/>
      <c r="L27" s="43">
        <f t="shared" si="1"/>
        <v>0</v>
      </c>
    </row>
    <row r="28" spans="2:12" ht="15.75" thickBot="1">
      <c r="B28" s="22" t="s">
        <v>70</v>
      </c>
      <c r="C28" s="39" t="s">
        <v>71</v>
      </c>
      <c r="D28" s="40" t="s">
        <v>72</v>
      </c>
      <c r="E28" s="41" t="s">
        <v>73</v>
      </c>
      <c r="F28" s="42">
        <v>10</v>
      </c>
      <c r="G28" s="63"/>
      <c r="H28" s="63"/>
      <c r="I28" s="63"/>
      <c r="J28" s="63"/>
      <c r="K28" s="64"/>
      <c r="L28" s="43">
        <f t="shared" si="1"/>
        <v>0</v>
      </c>
    </row>
    <row r="29" spans="2:12" ht="15.75" thickBot="1">
      <c r="B29" s="28" t="s">
        <v>74</v>
      </c>
      <c r="C29" s="29"/>
      <c r="D29" s="30" t="s">
        <v>75</v>
      </c>
      <c r="E29" s="31" t="s">
        <v>73</v>
      </c>
      <c r="F29" s="32">
        <v>10</v>
      </c>
      <c r="G29" s="58"/>
      <c r="H29" s="58"/>
      <c r="I29" s="58"/>
      <c r="J29" s="58"/>
      <c r="K29" s="59"/>
      <c r="L29" s="43">
        <f t="shared" si="1"/>
        <v>0</v>
      </c>
    </row>
    <row r="30" spans="2:12" ht="15.75" thickBot="1">
      <c r="B30" s="28" t="s">
        <v>76</v>
      </c>
      <c r="C30" s="29"/>
      <c r="D30" s="30" t="s">
        <v>77</v>
      </c>
      <c r="E30" s="31" t="s">
        <v>73</v>
      </c>
      <c r="F30" s="32">
        <v>10</v>
      </c>
      <c r="G30" s="58"/>
      <c r="H30" s="58"/>
      <c r="I30" s="58"/>
      <c r="J30" s="58"/>
      <c r="K30" s="59"/>
      <c r="L30" s="43">
        <f t="shared" si="1"/>
        <v>0</v>
      </c>
    </row>
    <row r="31" spans="2:12" ht="15.75" thickBot="1">
      <c r="B31" s="28" t="s">
        <v>78</v>
      </c>
      <c r="C31" s="29"/>
      <c r="D31" s="30" t="s">
        <v>79</v>
      </c>
      <c r="E31" s="31" t="s">
        <v>73</v>
      </c>
      <c r="F31" s="32">
        <v>10</v>
      </c>
      <c r="G31" s="58"/>
      <c r="H31" s="58"/>
      <c r="I31" s="58"/>
      <c r="J31" s="58"/>
      <c r="K31" s="59"/>
      <c r="L31" s="43">
        <f t="shared" si="1"/>
        <v>0</v>
      </c>
    </row>
    <row r="32" spans="2:12" ht="15.75" thickBot="1">
      <c r="B32" s="28" t="s">
        <v>80</v>
      </c>
      <c r="C32" s="29"/>
      <c r="D32" s="30" t="s">
        <v>81</v>
      </c>
      <c r="E32" s="31" t="s">
        <v>73</v>
      </c>
      <c r="F32" s="32">
        <v>10</v>
      </c>
      <c r="G32" s="58"/>
      <c r="H32" s="58"/>
      <c r="I32" s="58"/>
      <c r="J32" s="58"/>
      <c r="K32" s="59"/>
      <c r="L32" s="43">
        <f t="shared" si="1"/>
        <v>0</v>
      </c>
    </row>
    <row r="33" spans="2:14" ht="15.75" thickBot="1">
      <c r="B33" s="28" t="s">
        <v>82</v>
      </c>
      <c r="C33" s="29"/>
      <c r="D33" s="30" t="s">
        <v>83</v>
      </c>
      <c r="E33" s="31" t="s">
        <v>73</v>
      </c>
      <c r="F33" s="32">
        <v>10</v>
      </c>
      <c r="G33" s="58"/>
      <c r="H33" s="58"/>
      <c r="I33" s="58"/>
      <c r="J33" s="58"/>
      <c r="K33" s="59"/>
      <c r="L33" s="43">
        <f t="shared" si="1"/>
        <v>0</v>
      </c>
    </row>
    <row r="34" spans="2:14" ht="15.75" thickBot="1">
      <c r="B34" s="28" t="s">
        <v>84</v>
      </c>
      <c r="C34" s="29"/>
      <c r="D34" s="30" t="s">
        <v>85</v>
      </c>
      <c r="E34" s="31" t="s">
        <v>73</v>
      </c>
      <c r="F34" s="32">
        <v>10</v>
      </c>
      <c r="G34" s="58"/>
      <c r="H34" s="58"/>
      <c r="I34" s="58"/>
      <c r="J34" s="58"/>
      <c r="K34" s="59"/>
      <c r="L34" s="43">
        <f t="shared" si="1"/>
        <v>0</v>
      </c>
    </row>
    <row r="35" spans="2:14" ht="15.75" thickBot="1">
      <c r="B35" s="28" t="s">
        <v>86</v>
      </c>
      <c r="C35" s="29"/>
      <c r="D35" s="30" t="s">
        <v>87</v>
      </c>
      <c r="E35" s="31" t="s">
        <v>73</v>
      </c>
      <c r="F35" s="32">
        <v>10</v>
      </c>
      <c r="G35" s="58"/>
      <c r="H35" s="58"/>
      <c r="I35" s="58"/>
      <c r="J35" s="58"/>
      <c r="K35" s="59"/>
      <c r="L35" s="43">
        <f t="shared" si="1"/>
        <v>0</v>
      </c>
    </row>
    <row r="36" spans="2:14" ht="15.75" thickBot="1">
      <c r="B36" s="8" t="s">
        <v>88</v>
      </c>
      <c r="C36" s="29"/>
      <c r="D36" s="45" t="s">
        <v>89</v>
      </c>
      <c r="E36" s="46" t="s">
        <v>73</v>
      </c>
      <c r="F36" s="47">
        <v>10</v>
      </c>
      <c r="G36" s="65"/>
      <c r="H36" s="65"/>
      <c r="I36" s="65"/>
      <c r="J36" s="65"/>
      <c r="K36" s="66"/>
      <c r="L36" s="48">
        <f t="shared" si="1"/>
        <v>0</v>
      </c>
    </row>
    <row r="37" spans="2:14" ht="15.75" thickBot="1">
      <c r="B37" s="22">
        <v>9</v>
      </c>
      <c r="C37" s="39" t="s">
        <v>90</v>
      </c>
      <c r="D37" s="49" t="s">
        <v>91</v>
      </c>
      <c r="E37" s="41" t="s">
        <v>92</v>
      </c>
      <c r="F37" s="50">
        <v>60000</v>
      </c>
      <c r="G37" s="63"/>
      <c r="H37" s="63"/>
      <c r="I37" s="63"/>
      <c r="J37" s="63"/>
      <c r="K37" s="64"/>
      <c r="L37" s="43">
        <f t="shared" si="1"/>
        <v>0</v>
      </c>
    </row>
    <row r="38" spans="2:14" ht="15.75" thickBot="1">
      <c r="B38" s="28" t="s">
        <v>93</v>
      </c>
      <c r="C38" s="29"/>
      <c r="D38" s="30" t="s">
        <v>94</v>
      </c>
      <c r="E38" s="24" t="s">
        <v>95</v>
      </c>
      <c r="F38" s="32">
        <f>F37*4/5</f>
        <v>48000</v>
      </c>
      <c r="G38" s="58"/>
      <c r="H38" s="58"/>
      <c r="I38" s="58"/>
      <c r="J38" s="58"/>
      <c r="K38" s="59"/>
      <c r="L38" s="43">
        <f t="shared" si="1"/>
        <v>0</v>
      </c>
    </row>
    <row r="39" spans="2:14" ht="15.75" thickBot="1">
      <c r="B39" s="28" t="s">
        <v>96</v>
      </c>
      <c r="C39" s="29"/>
      <c r="D39" s="30" t="s">
        <v>97</v>
      </c>
      <c r="E39" s="31" t="s">
        <v>95</v>
      </c>
      <c r="F39" s="32">
        <v>24000</v>
      </c>
      <c r="G39" s="58"/>
      <c r="H39" s="58"/>
      <c r="I39" s="58"/>
      <c r="J39" s="58"/>
      <c r="K39" s="59"/>
      <c r="L39" s="43">
        <f t="shared" si="1"/>
        <v>0</v>
      </c>
    </row>
    <row r="40" spans="2:14" ht="15.75" thickBot="1">
      <c r="B40" s="28"/>
      <c r="C40" s="29"/>
      <c r="D40" s="30" t="s">
        <v>98</v>
      </c>
      <c r="E40" s="31" t="s">
        <v>95</v>
      </c>
      <c r="F40" s="47">
        <v>16000</v>
      </c>
      <c r="G40" s="65"/>
      <c r="H40" s="65"/>
      <c r="I40" s="65"/>
      <c r="J40" s="65"/>
      <c r="K40" s="66"/>
      <c r="L40" s="43">
        <f t="shared" si="1"/>
        <v>0</v>
      </c>
    </row>
    <row r="41" spans="2:14" ht="15.75" thickBot="1">
      <c r="B41" s="28" t="s">
        <v>99</v>
      </c>
      <c r="C41" s="29"/>
      <c r="D41" s="30" t="s">
        <v>100</v>
      </c>
      <c r="E41" s="46" t="s">
        <v>95</v>
      </c>
      <c r="F41" s="47">
        <v>8000</v>
      </c>
      <c r="G41" s="65"/>
      <c r="H41" s="65"/>
      <c r="I41" s="65"/>
      <c r="J41" s="65"/>
      <c r="K41" s="66"/>
      <c r="L41" s="43">
        <f t="shared" si="1"/>
        <v>0</v>
      </c>
    </row>
    <row r="42" spans="2:14" ht="15.75" thickBot="1">
      <c r="B42" s="28" t="s">
        <v>101</v>
      </c>
      <c r="C42" s="29"/>
      <c r="D42" s="31" t="s">
        <v>102</v>
      </c>
      <c r="E42" s="31" t="s">
        <v>47</v>
      </c>
      <c r="F42" s="32">
        <v>1400</v>
      </c>
      <c r="G42" s="58"/>
      <c r="H42" s="58"/>
      <c r="I42" s="58"/>
      <c r="J42" s="58"/>
      <c r="K42" s="60"/>
      <c r="L42" s="33">
        <f t="shared" si="1"/>
        <v>0</v>
      </c>
    </row>
    <row r="43" spans="2:14" ht="15.75" thickBot="1">
      <c r="B43" s="8" t="s">
        <v>103</v>
      </c>
      <c r="C43" s="35"/>
      <c r="D43" s="37" t="s">
        <v>104</v>
      </c>
      <c r="E43" s="37" t="s">
        <v>47</v>
      </c>
      <c r="F43" s="38">
        <v>500</v>
      </c>
      <c r="G43" s="61"/>
      <c r="H43" s="61"/>
      <c r="I43" s="61"/>
      <c r="J43" s="61"/>
      <c r="K43" s="67"/>
      <c r="L43" s="21">
        <f t="shared" si="1"/>
        <v>0</v>
      </c>
    </row>
    <row r="44" spans="2:14">
      <c r="L44" s="51"/>
      <c r="N44" s="51"/>
    </row>
    <row r="45" spans="2:14">
      <c r="F45" t="s">
        <v>105</v>
      </c>
      <c r="L45" s="51">
        <f>SUM(L6:L36)</f>
        <v>0</v>
      </c>
      <c r="N45" s="51"/>
    </row>
    <row r="46" spans="2:14">
      <c r="L46" s="51"/>
      <c r="N46" s="51"/>
    </row>
    <row r="47" spans="2:14">
      <c r="L47" s="51"/>
      <c r="N47" s="51"/>
    </row>
  </sheetData>
  <sheetProtection password="CA0B" sheet="1" objects="1" scenarios="1" selectLockedCells="1"/>
  <mergeCells count="2">
    <mergeCell ref="G4:K4"/>
    <mergeCell ref="C9:C17"/>
  </mergeCells>
  <phoneticPr fontId="1" type="noConversion"/>
  <pageMargins left="0.7" right="0.7" top="0.75" bottom="0.75" header="0.3" footer="0.3"/>
  <pageSetup paperSize="8"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tns:customPropertyEditors xmlns:tns="http://schemas.microsoft.com/office/2006/customDocumentInformationPanel">
  <tns:showOnOpen>false</tns:showOnOpen>
  <tns:defaultPropertyEditorNamespace>Standard properties</tns:defaultPropertyEditorNamespace>
</tns:customPropertyEditors>
</file>

<file path=customXml/item2.xml><?xml version="1.0" encoding="utf-8"?>
<ct:contentTypeSchema xmlns:ct="http://schemas.microsoft.com/office/2006/metadata/contentType" xmlns:ma="http://schemas.microsoft.com/office/2006/metadata/properties/metaAttributes" ct:_="" ma:_="" ma:contentTypeName="MOD Spreadsheet" ma:contentTypeID="0x010100BE45677B50C5460DB0785E085CD2E92D00C32A2DDAF1E22343B83B8168CE7D4BCB" ma:contentTypeVersion="11" ma:contentTypeDescription="Designed to facilitate the storage of MOD Spreadsheets with a '.xls' or '.xlsx' extension" ma:contentTypeScope="" ma:versionID="3f7ba3ff01cdd888ce5174e8a1f7617b">
  <xsd:schema xmlns:xsd="http://www.w3.org/2001/XMLSchema" xmlns:p="http://schemas.microsoft.com/office/2006/metadata/properties" xmlns:ns1="http://schemas.microsoft.com/sharepoint/v3" xmlns:ns2="02B55DF3-0B5E-4E8A-B51A-71A1FBA18656" xmlns:ns3="02b55df3-0b5e-4e8a-b51a-71a1fba18656" xmlns:ns4="23fa024e-1f8a-4992-8ab7-54735788c29a" targetNamespace="http://schemas.microsoft.com/office/2006/metadata/properties" ma:root="true" ma:fieldsID="84f999c4e8889643649fd7e1976f5f78" ns1:_="" ns2:_="" ns3:_="" ns4:_="">
    <xsd:import namespace="http://schemas.microsoft.com/sharepoint/v3"/>
    <xsd:import namespace="02B55DF3-0B5E-4E8A-B51A-71A1FBA18656"/>
    <xsd:import namespace="02b55df3-0b5e-4e8a-b51a-71a1fba18656"/>
    <xsd:import namespace="23fa024e-1f8a-4992-8ab7-54735788c29a"/>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1:DocumentVersion" minOccurs="0"/>
                <xsd:element ref="ns2:BusinessOwner" minOccurs="0"/>
                <xsd:element ref="ns2:Business_x0020_OwnerOOB"/>
                <xsd:element ref="ns2:fileplanID" minOccurs="0"/>
                <xsd:element ref="ns2:fileplanIDOOB"/>
                <xsd:element ref="ns3:fileplanIDPTH" minOccurs="0"/>
                <xsd:element ref="ns1:Copyright" minOccurs="0"/>
                <xsd:element ref="ns1:Status" minOccurs="0"/>
                <xsd:element ref="ns1:CreatedOriginated"/>
                <xsd:element ref="ns1:SecurityDescriptors" minOccurs="0"/>
                <xsd:element ref="ns1:SecurityNonUKConstraints" minOccurs="0"/>
                <xsd:element ref="ns1:RetentionCategory" minOccurs="0"/>
                <xsd:element ref="ns1:DPADisclosabilityIndicator" minOccurs="0"/>
                <xsd:element ref="ns1:DPAExemption" minOccurs="0"/>
                <xsd:element ref="ns1:EIRDisclosabilityIndicator" minOccurs="0"/>
                <xsd:element ref="ns1:EIRException" minOccurs="0"/>
                <xsd:element ref="ns1:FOIExemption" minOccurs="0"/>
                <xsd:element ref="ns1:FOIPublicationDate" minOccurs="0"/>
                <xsd:element ref="ns1:FOIReleasedOnRequest" minOccurs="0"/>
                <xsd:element ref="ns1:PolicyIdentifier" minOccurs="0"/>
                <xsd:element ref="ns4:Group_x0020_By"/>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3" nillable="true" ma:displayName="Document Version" ma:description="Version number in the format X_X_X e.g. 1_2_1.You do not need a set number of digits, 1_1 is valid for example." ma:internalName="DocumentVersion">
      <xsd:simpleType>
        <xsd:restriction base="dms:Text"/>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tatus" ma:index="20"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SecurityNonUKConstraints" ma:index="23"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DPAExemption" ma:index="26"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FOIExemption" ma:index="29" nillable="true" ma:displayName="FOI Exemption" ma:default="No" ma:description="Whether there are exceptions to access the resource in accordance with the FOI legislation"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element name="PolicyIdentifier" ma:index="32"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schema>
  <xsd:schema xmlns:xsd="http://www.w3.org/2001/XMLSchema" xmlns:dms="http://schemas.microsoft.com/office/2006/documentManagement/types" targetNamespace="02B55DF3-0B5E-4E8A-B51A-71A1FBA18656" elementFormDefault="qualified">
    <xsd:import namespace="http://schemas.microsoft.com/office/2006/documentManagement/types"/>
    <xsd:element name="SubjectCategory" ma:index="7" nillable="true" ma:displayName="Subject Category" ma:description="Categories must be selected from the UK Defence Taxonomy" ma:hidden="true" ma:internalName="SubjectCategory">
      <xsd:simpleType>
        <xsd:restriction base="dms:Unknown">
          <xsd:enumeration value="None"/>
        </xsd:restriction>
      </xsd:simpleType>
    </xsd:element>
    <xsd:element name="Subject_x0020_CategoryOOB" ma:index="8" nillable="true" ma:displayName="Subject Category:" ma:default="ELECTRONIC WAYS OF WORKING" ma:description="Categories must be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ELECTRONIC WAYS OF WORKING"/>
                        <xsd:maxLength value="255"/>
                      </xsd:restriction>
                    </xsd:simpleType>
                  </xsd:union>
                </xsd:simpleType>
              </xsd:element>
            </xsd:sequence>
          </xsd:extension>
        </xsd:complexContent>
      </xsd:complexType>
    </xsd:element>
    <xsd:element name="SubjectKeywords" ma:index="9" nillable="true" ma:displayName="Subject Keywords" ma:description="Keywords must be selected from the UK Defence Thesaurus" ma:hidden="true" ma:internalName="SubjectKeywords">
      <xsd:simpleType>
        <xsd:restriction base="dms:Unknown">
          <xsd:enumeration value="None"/>
        </xsd:restriction>
      </xsd:simpleType>
    </xsd:element>
    <xsd:element name="Subject_x0020_KeywordsOOB" ma:index="10" nillable="true" ma:displayName="Subject Keywords:" ma:default="Army Headquarters" ma:description="Keywords must be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eadquarters Land Forces"/>
                        <xsd:maxLength value="255"/>
                      </xsd:restriction>
                    </xsd:simpleType>
                  </xsd:union>
                </xsd:simpleType>
              </xsd:element>
            </xsd:sequence>
          </xsd:extension>
        </xsd:complexContent>
      </xsd:complexType>
    </xsd:element>
    <xsd:element name="LocalKeywords" ma:index="11"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2" nillable="true" ma:displayName="Local Keywords:" ma:description="Add a list of comma separated locally used keywords to help you organize and browse items in your site."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None"/>
                      </xsd:restriction>
                    </xsd:simpleType>
                  </xsd:union>
                </xsd:simpleType>
              </xsd:element>
            </xsd:sequence>
          </xsd:extension>
        </xsd:complexContent>
      </xsd:complexType>
    </xsd:element>
    <xsd:element name="BusinessOwner" ma:index="14" nillable="true" ma:displayName="Business Owner" ma:description="Enter the organisation that has chief responsibility for the content of this item." ma:hidden="true" ma:internalName="BusinessOwner">
      <xsd:simpleType>
        <xsd:restriction base="dms:Unknown">
          <xsd:enumeration value="None"/>
        </xsd:restriction>
      </xsd:simpleType>
    </xsd:element>
    <xsd:element name="Business_x0020_OwnerOOB" ma:index="15" ma:displayName="Business Owner:" ma:default="Army Recruiting and Training Division" ma:description="Enter the organisation that has chief responsibility for the content of this item." ma:format="Dropdown" ma:internalName="Business_x0020_OwnerOOB">
      <xsd:simpleType>
        <xsd:union memberTypes="dms:Text">
          <xsd:simpleType>
            <xsd:restriction base="dms:Choice">
              <xsd:enumeration value="Army Headquarters"/>
              <xsd:maxLength value="255"/>
            </xsd:restriction>
          </xsd:simpleType>
        </xsd:union>
      </xsd:simpleType>
    </xsd:element>
    <xsd:element name="fileplanID" ma:index="16" nillable="true" ma:displayName="UK Defence File Plan" ma:description="Classes must be selected from the UK Defence File Plan" ma:hidden="true" ma:internalName="fileplanID">
      <xsd:simpleType>
        <xsd:restriction base="dms:Unknown">
          <xsd:enumeration value="None"/>
        </xsd:restriction>
      </xsd:simpleType>
    </xsd:element>
    <xsd:element name="fileplanIDOOB" ma:index="17" ma:displayName="UK Defence File Plan:" ma:default="04_Deliver" ma:description="ID must be selected from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02b55df3-0b5e-4e8a-b51a-71a1fba18656" elementFormDefault="qualified">
    <xsd:import namespace="http://schemas.microsoft.com/office/2006/documentManagement/types"/>
    <xsd:element name="fileplanIDPTH" ma:index="18"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xsd="http://www.w3.org/2001/XMLSchema" xmlns:dms="http://schemas.microsoft.com/office/2006/documentManagement/types" targetNamespace="23fa024e-1f8a-4992-8ab7-54735788c29a" elementFormDefault="qualified">
    <xsd:import namespace="http://schemas.microsoft.com/office/2006/documentManagement/types"/>
    <xsd:element name="Group_x0020_By" ma:index="37" ma:displayName="Group By" ma:format="Dropdown" ma:internalName="Group_x0020_By">
      <xsd:simpleType>
        <xsd:union memberTypes="dms:Text">
          <xsd:simpleType>
            <xsd:restriction base="dms:Choice">
              <xsd:enumeration value="Cost Model"/>
              <xsd:enumeration value="Casework"/>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Final</Status>
    <AuthorOriginator xmlns="http://schemas.microsoft.com/sharepoint/v3">Banks, Steve B2</AuthorOriginator>
    <DPAExemption xmlns="http://schemas.microsoft.com/sharepoint/v3" xsi:nil="true"/>
    <Copyright xmlns="http://schemas.microsoft.com/sharepoint/v3" xsi:nil="true"/>
    <SecurityDescriptors xmlns="http://schemas.microsoft.com/sharepoint/v3">None</SecurityDescriptors>
    <SecurityNonUKConstraints xmlns="http://schemas.microsoft.com/sharepoint/v3" xsi:nil="true"/>
    <FOIPublicationDate xmlns="http://schemas.microsoft.com/sharepoint/v3" xsi:nil="true"/>
    <DocumentVersion xmlns="http://schemas.microsoft.com/sharepoint/v3" xsi:nil="true"/>
    <EIRDisclosabilityIndicator xmlns="http://schemas.microsoft.com/sharepoint/v3" xsi:nil="true"/>
    <FOIExemption xmlns="http://schemas.microsoft.com/sharepoint/v3">No</FOIExemption>
    <Description xmlns="http://schemas.microsoft.com/sharepoint/v3" xsi:nil="true"/>
    <LocalKeywords xmlns="02B55DF3-0B5E-4E8A-B51A-71A1FBA18656" xsi:nil="true"/>
    <Local_x0020_KeywordsOOB xmlns="02B55DF3-0B5E-4E8A-B51A-71A1FBA18656"/>
    <Business_x0020_OwnerOOB xmlns="02B55DF3-0B5E-4E8A-B51A-71A1FBA18656">Army Recruiting and Training Division</Business_x0020_OwnerOOB>
    <fileplanIDOOB xmlns="02B55DF3-0B5E-4E8A-B51A-71A1FBA18656">04_Deliver</fileplanIDOOB>
    <Subject_x0020_KeywordsOOB xmlns="02B55DF3-0B5E-4E8A-B51A-71A1FBA18656">
      <Value>Army Headquarters</Value>
    </Subject_x0020_KeywordsOOB>
    <SubjectKeywords xmlns="02B55DF3-0B5E-4E8A-B51A-71A1FBA18656" xsi:nil="true"/>
    <BusinessOwner xmlns="02B55DF3-0B5E-4E8A-B51A-71A1FBA18656" xsi:nil="true"/>
    <RetentionCategory xmlns="http://schemas.microsoft.com/sharepoint/v3">None</RetentionCategory>
    <fileplanIDPTH xmlns="02b55df3-0b5e-4e8a-b51a-71a1fba18656">04_Deliver</fileplanIDPTH>
    <Group_x0020_By xmlns="23fa024e-1f8a-4992-8ab7-54735788c29a">Thespis</Group_x0020_By>
    <CreatedOriginated xmlns="http://schemas.microsoft.com/sharepoint/v3">2018-06-03T23:00:00+00:00</CreatedOriginated>
    <Subject_x0020_CategoryOOB xmlns="02B55DF3-0B5E-4E8A-B51A-71A1FBA18656">
      <Value>ELECTRONIC WAYS OF WORKING</Value>
    </Subject_x0020_CategoryOOB>
    <SubjectCategory xmlns="02B55DF3-0B5E-4E8A-B51A-71A1FBA18656" xsi:nil="true"/>
    <fileplanID xmlns="02B55DF3-0B5E-4E8A-B51A-71A1FBA18656"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6BE1A-B60F-4B48-86FF-EA11CD255172}"/>
</file>

<file path=customXml/itemProps2.xml><?xml version="1.0" encoding="utf-8"?>
<ds:datastoreItem xmlns:ds="http://schemas.openxmlformats.org/officeDocument/2006/customXml" ds:itemID="{5223AD62-86F8-47C6-9385-5DBA5E9610FD}"/>
</file>

<file path=customXml/itemProps3.xml><?xml version="1.0" encoding="utf-8"?>
<ds:datastoreItem xmlns:ds="http://schemas.openxmlformats.org/officeDocument/2006/customXml" ds:itemID="{50D65505-F573-4069-838D-DB7C786BD723}"/>
</file>

<file path=customXml/itemProps4.xml><?xml version="1.0" encoding="utf-8"?>
<ds:datastoreItem xmlns:ds="http://schemas.openxmlformats.org/officeDocument/2006/customXml" ds:itemID="{03686AD3-38F8-407F-BC6D-5335712D990D}"/>
</file>

<file path=docProps/app.xml><?xml version="1.0" encoding="utf-8"?>
<Properties xmlns="http://schemas.openxmlformats.org/officeDocument/2006/extended-properties" xmlns:vt="http://schemas.openxmlformats.org/officeDocument/2006/docPropsVTypes">
  <Application>Microsoft Excel Online</Application>
  <Manager/>
  <Company>Ministry of Defence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-THESPIS Pricing Schedule v1.0-O</dc:title>
  <dc:subject/>
  <dc:creator>bankss378</dc:creator>
  <cp:keywords/>
  <dc:description/>
  <cp:lastModifiedBy>Ireland, John Mr</cp:lastModifiedBy>
  <cp:revision/>
  <dcterms:created xsi:type="dcterms:W3CDTF">2015-01-23T13:23:52Z</dcterms:created>
  <dcterms:modified xsi:type="dcterms:W3CDTF">2018-07-25T14:06:45Z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Spreadsheet</vt:lpwstr>
  </property>
  <property fmtid="{D5CDD505-2E9C-101B-9397-08002B2CF9AE}" pid="3" name="UKProtectiveMarking">
    <vt:lpwstr>OFFICIAL</vt:lpwstr>
  </property>
  <property fmtid="{D5CDD505-2E9C-101B-9397-08002B2CF9AE}" pid="4" name="PolicyIdentifier">
    <vt:lpwstr>UK</vt:lpwstr>
  </property>
  <property fmtid="{D5CDD505-2E9C-101B-9397-08002B2CF9AE}" pid="5" name="DPADisclosabilityIndicator">
    <vt:lpwstr/>
  </property>
  <property fmtid="{D5CDD505-2E9C-101B-9397-08002B2CF9AE}" pid="6" name="EIRException">
    <vt:lpwstr/>
  </property>
  <property fmtid="{D5CDD505-2E9C-101B-9397-08002B2CF9AE}" pid="7" name="FOIReleasedOnRequest">
    <vt:lpwstr/>
  </property>
  <property fmtid="{D5CDD505-2E9C-101B-9397-08002B2CF9AE}" pid="8" name="Status">
    <vt:lpwstr/>
  </property>
  <property fmtid="{D5CDD505-2E9C-101B-9397-08002B2CF9AE}" pid="9" name="AuthorOriginator">
    <vt:lpwstr/>
  </property>
  <property fmtid="{D5CDD505-2E9C-101B-9397-08002B2CF9AE}" pid="10" name="DPAExemption">
    <vt:lpwstr/>
  </property>
  <property fmtid="{D5CDD505-2E9C-101B-9397-08002B2CF9AE}" pid="11" name="Copyright">
    <vt:lpwstr/>
  </property>
  <property fmtid="{D5CDD505-2E9C-101B-9397-08002B2CF9AE}" pid="12" name="SecurityDescriptors">
    <vt:lpwstr>None</vt:lpwstr>
  </property>
  <property fmtid="{D5CDD505-2E9C-101B-9397-08002B2CF9AE}" pid="13" name="SecurityNonUKConstraints">
    <vt:lpwstr/>
  </property>
  <property fmtid="{D5CDD505-2E9C-101B-9397-08002B2CF9AE}" pid="14" name="FOIPublicationDate">
    <vt:lpwstr/>
  </property>
  <property fmtid="{D5CDD505-2E9C-101B-9397-08002B2CF9AE}" pid="15" name="DocumentVersion">
    <vt:lpwstr/>
  </property>
  <property fmtid="{D5CDD505-2E9C-101B-9397-08002B2CF9AE}" pid="16" name="EIRDisclosabilityIndicator">
    <vt:lpwstr/>
  </property>
  <property fmtid="{D5CDD505-2E9C-101B-9397-08002B2CF9AE}" pid="17" name="FOIExemption">
    <vt:lpwstr>No</vt:lpwstr>
  </property>
  <property fmtid="{D5CDD505-2E9C-101B-9397-08002B2CF9AE}" pid="18" name="Description0">
    <vt:lpwstr/>
  </property>
  <property fmtid="{D5CDD505-2E9C-101B-9397-08002B2CF9AE}" pid="19" name="LocalKeywords">
    <vt:lpwstr/>
  </property>
  <property fmtid="{D5CDD505-2E9C-101B-9397-08002B2CF9AE}" pid="20" name="Local KeywordsOOB">
    <vt:lpwstr/>
  </property>
  <property fmtid="{D5CDD505-2E9C-101B-9397-08002B2CF9AE}" pid="21" name="ContentTypeId">
    <vt:lpwstr>0x010100BE45677B50C5460DB0785E085CD2E92D00C32A2DDAF1E22343B83B8168CE7D4BCB</vt:lpwstr>
  </property>
</Properties>
</file>