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Strat Dev\Cap Dev\Projects\18 Current Projects\GO EV Smart\ERDF\Summative Assessment\"/>
    </mc:Choice>
  </mc:AlternateContent>
  <bookViews>
    <workbookView xWindow="0" yWindow="0" windowWidth="28800" windowHeight="12315" activeTab="1"/>
  </bookViews>
  <sheets>
    <sheet name="Introduction" sheetId="8" r:id="rId1"/>
    <sheet name="LogicModel" sheetId="4" r:id="rId2"/>
    <sheet name="TextValues" sheetId="2" r:id="rId3"/>
    <sheet name="OutcomeActuals-Businesses" sheetId="9" state="hidden" r:id="rId4"/>
    <sheet name="OutcomeActuals-Project" sheetId="11" state="hidden" r:id="rId5"/>
    <sheet name="Reference" sheetId="7" state="hidden" r:id="rId6"/>
  </sheets>
  <definedNames>
    <definedName name="_GoBack" localSheetId="2">TextValues!$B$5</definedName>
    <definedName name="ActivitiesEntry">LogicModel!$M$21</definedName>
    <definedName name="ContextDisplay">LogicModel!$A$7</definedName>
    <definedName name="ContextEntry">TextValues!$B$5</definedName>
    <definedName name="ImpactsEntry">LogicModel!$A$21</definedName>
    <definedName name="InputsEntry">LogicModel!$M$7</definedName>
    <definedName name="MarketFailureDisplay">LogicModel!$C$7</definedName>
    <definedName name="MarketFailureEntry">TextValues!$B$6</definedName>
    <definedName name="OutcomesEntry">LogicModel!$C$21</definedName>
    <definedName name="OutputsEntry">LogicModel!$J$21</definedName>
    <definedName name="_xlnm.Print_Titles" localSheetId="2">TextValues!$4:$4</definedName>
    <definedName name="ProjectObjectivesDisplay">LogicModel!$G$7</definedName>
    <definedName name="ProjectObjectivesEntry">TextValues!$B$7</definedName>
    <definedName name="RationaleDisplay">LogicModel!$J$7</definedName>
    <definedName name="RationaleEntry">TextValues!$B$8</definedName>
    <definedName name="refOutcomeID">Outcomes[ID]</definedName>
    <definedName name="refOutcomeLevel">OutcomeLevel[OutcomeLevel]</definedName>
    <definedName name="txtRationale">#REF!</definedName>
  </definedNames>
  <calcPr calcId="162913"/>
</workbook>
</file>

<file path=xl/calcChain.xml><?xml version="1.0" encoding="utf-8"?>
<calcChain xmlns="http://schemas.openxmlformats.org/spreadsheetml/2006/main">
  <c r="D6" i="2" l="1"/>
  <c r="D7" i="2"/>
  <c r="D8" i="2"/>
  <c r="D5" i="2"/>
  <c r="C7" i="4" l="1"/>
  <c r="A7" i="4" l="1"/>
  <c r="A2" i="11" l="1"/>
  <c r="A2" i="9"/>
  <c r="J7" i="4" l="1"/>
  <c r="G7" i="4"/>
  <c r="C2" i="11" l="1"/>
  <c r="C2" i="9"/>
</calcChain>
</file>

<file path=xl/sharedStrings.xml><?xml version="1.0" encoding="utf-8"?>
<sst xmlns="http://schemas.openxmlformats.org/spreadsheetml/2006/main" count="93" uniqueCount="62">
  <si>
    <t>Return to Logic Model</t>
  </si>
  <si>
    <t>Name</t>
  </si>
  <si>
    <t>Value</t>
  </si>
  <si>
    <t>Context</t>
  </si>
  <si>
    <t>ProjectObjectives</t>
  </si>
  <si>
    <t>Rationale</t>
  </si>
  <si>
    <t>Market Failure Assessment</t>
  </si>
  <si>
    <t>Project Objectives</t>
  </si>
  <si>
    <t>Inputs</t>
  </si>
  <si>
    <t>Activities</t>
  </si>
  <si>
    <t>Outputs</t>
  </si>
  <si>
    <t>Outcomes</t>
  </si>
  <si>
    <t>Edit</t>
  </si>
  <si>
    <t>Intended Impacts</t>
  </si>
  <si>
    <t>What</t>
  </si>
  <si>
    <t>Baseline</t>
  </si>
  <si>
    <t>Actual</t>
  </si>
  <si>
    <t>Intended Outcome</t>
  </si>
  <si>
    <t>How is it Measured?</t>
  </si>
  <si>
    <t>ID</t>
  </si>
  <si>
    <t>Level</t>
  </si>
  <si>
    <t>OutcomeLevel</t>
  </si>
  <si>
    <t>Business</t>
  </si>
  <si>
    <t>Project</t>
  </si>
  <si>
    <t>Return</t>
  </si>
  <si>
    <t>MarketFailure</t>
  </si>
  <si>
    <t>Logic Model Text Values</t>
  </si>
  <si>
    <t>Values are stored in this table to facilitate later import into the IT system.  Once you have recorded your value, use the link to see the text within the logic model</t>
  </si>
  <si>
    <t>Click on the arrows to navigate around the model.  Tables can be edited directly in the model. To edit free text, click Edit under each title</t>
  </si>
  <si>
    <t>Character Length</t>
  </si>
  <si>
    <t>Outcome ID</t>
  </si>
  <si>
    <t>Outcome</t>
  </si>
  <si>
    <t>Business Name</t>
  </si>
  <si>
    <t>VAT Registration Number</t>
  </si>
  <si>
    <t>Date First Engaged</t>
  </si>
  <si>
    <t>Beneficiary Reference</t>
  </si>
  <si>
    <t>Company Number</t>
  </si>
  <si>
    <t>Still Active in Project</t>
  </si>
  <si>
    <t>Y</t>
  </si>
  <si>
    <t>Description</t>
  </si>
  <si>
    <t>ERDF Summative Assessment Logic Model</t>
  </si>
  <si>
    <t>ESIF-Form-011</t>
  </si>
  <si>
    <t>Version 2 5th September 2016</t>
  </si>
  <si>
    <t>ERDF</t>
  </si>
  <si>
    <t>Private investment</t>
  </si>
  <si>
    <t>n/a</t>
  </si>
  <si>
    <t xml:space="preserve">• Due to its remote location the Isles of Scilly has a reliance on imported fuel making it one of the most carbon intensive communities in the UK.
• EU Energy Efficiency Directive sets out national targets for each country to contribute to an overall EU target of 20% improvement in energy efficiency by 2020 
• The UK Climate Change Act (2008) to reduce greenhouse gas emissions by at least 80% of 1990 levels by 2050, to which the use of Electric Vehicles can contribute
</t>
  </si>
  <si>
    <t>• Negative externalities – emissions impose a cost on society which is not borne by those who produce and consume energy and fossil fuels, so a greater amount of energy is used than is socially desirable 
• Imperfect information – home-owners and businesses often lack the information/expertise to make optimal decisions on investment in Electric Vehicles.
• Lack of infrastructure can act as a barrier to the purchase of electric vehicles</t>
  </si>
  <si>
    <t>• Provide a car share scheme on the Isles of Scilly
• Enable the use of electric vehicles to assist in balancing demand in the local energy grid 
• To reduce the number of journeys in high carbon vehicles</t>
  </si>
  <si>
    <t xml:space="preserve">• Enable the use of ultra-low carbon vehicles
• Support the ownership of ultra-low carbon vehicles with the provision of infrastructure.
</t>
  </si>
  <si>
    <t xml:space="preserve">Capital investment in:
• Installation of electric vehicle chargers
• Installation of electric solar canopies
• Purchase of electric vehicles 
</t>
  </si>
  <si>
    <t xml:space="preserve">Revenue investment in:
• ICT platform design, build and deployment
• Commercial model development
</t>
  </si>
  <si>
    <t>(P8) Alternative fuel charging/re-fuelling points</t>
  </si>
  <si>
    <t>(P9) Improved multimodal connection points</t>
  </si>
  <si>
    <t>Reduction in carbon emissions</t>
  </si>
  <si>
    <t>Increased ownership of electric vehicles</t>
  </si>
  <si>
    <t>Number of additional electric vehicles owned by both domestic households and businesses since the start of the project</t>
  </si>
  <si>
    <t>Reduced number of journeys taken in petrol/diesel vehicles</t>
  </si>
  <si>
    <t>number of journeys taken in an electric vehicle that have replaced those that would have been taken in a non ultr-low carbon one</t>
  </si>
  <si>
    <t xml:space="preserve">Increased air quality </t>
  </si>
  <si>
    <t>Reduced number of vehicles on the islands</t>
  </si>
  <si>
    <t>GO EV Smart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</si>
</sst>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3" formatCode="_-* #,##0.00_-;\-* #,##0.00_-;_-* &quot;-&quot;??_-;_-@_-"/>
    <numFmt numFmtId="164" formatCode="_-* #,##0_-;\-* #,##0_-;_-* &quot;-&quot;??_-;_-@_-"/>
  </numFmts>
  <fonts count="11" x14ac:knownFonts="1">
    <font>
      <sz val="12"/>
      <color theme="1"/>
      <name val="Arial"/>
      <family val="2"/>
    </font>
    <font>
      <u/>
      <sz val="12"/>
      <color theme="10"/>
      <name val="Arial"/>
      <family val="2"/>
    </font>
    <font>
      <sz val="12"/>
      <color theme="1"/>
      <name val="Arial"/>
      <family val="2"/>
    </font>
    <font>
      <b/>
      <sz val="12"/>
      <color theme="0"/>
      <name val="Arial"/>
      <family val="2"/>
    </font>
    <font>
      <b/>
      <sz val="12"/>
      <color theme="1"/>
      <name val="Arial"/>
      <family val="2"/>
    </font>
    <font>
      <sz val="10"/>
      <color theme="1"/>
      <name val="Arial"/>
      <family val="2"/>
    </font>
    <font>
      <b/>
      <sz val="10"/>
      <color theme="0"/>
      <name val="Arial"/>
      <family val="2"/>
    </font>
    <font>
      <sz val="10"/>
      <color theme="1"/>
      <name val="Arial"/>
      <family val="2"/>
    </font>
    <font>
      <sz val="12"/>
      <color theme="1" tint="0.499984740745262"/>
      <name val="Arial"/>
      <family val="2"/>
    </font>
    <font>
      <u/>
      <sz val="12"/>
      <color theme="0"/>
      <name val="Arial"/>
      <family val="2"/>
    </font>
    <font>
      <sz val="11"/>
      <color theme="1"/>
      <name val="Calibri"/>
      <family val="2"/>
    </font>
  </fonts>
  <fills count="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tint="-0.34998626667073579"/>
        <bgColor indexed="64"/>
      </patternFill>
    </fill>
    <fill>
      <patternFill patternType="solid">
        <fgColor theme="0"/>
        <bgColor indexed="64"/>
      </patternFill>
    </fill>
  </fills>
  <borders count="19">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top/>
      <bottom/>
      <diagonal/>
    </border>
    <border>
      <left/>
      <right style="thin">
        <color theme="4" tint="0.39994506668294322"/>
      </right>
      <top/>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7558519241921"/>
      </left>
      <right/>
      <top style="thin">
        <color theme="4" tint="0.39997558519241921"/>
      </top>
      <bottom style="thin">
        <color theme="4" tint="0.39994506668294322"/>
      </bottom>
      <diagonal/>
    </border>
    <border>
      <left/>
      <right/>
      <top style="thin">
        <color theme="4" tint="0.39997558519241921"/>
      </top>
      <bottom style="thin">
        <color theme="4" tint="0.39994506668294322"/>
      </bottom>
      <diagonal/>
    </border>
  </borders>
  <cellStyleXfs count="3">
    <xf numFmtId="0" fontId="0" fillId="0" borderId="0"/>
    <xf numFmtId="0" fontId="1" fillId="0" borderId="0" applyNumberFormat="0" applyFill="0" applyBorder="0" applyAlignment="0" applyProtection="0"/>
    <xf numFmtId="43" fontId="2" fillId="0" borderId="0" applyFont="0" applyFill="0" applyBorder="0" applyAlignment="0" applyProtection="0"/>
  </cellStyleXfs>
  <cellXfs count="53">
    <xf numFmtId="0" fontId="0" fillId="0" borderId="0" xfId="0"/>
    <xf numFmtId="0" fontId="0" fillId="0" borderId="0" xfId="0"/>
    <xf numFmtId="49" fontId="1" fillId="0" borderId="0" xfId="1" applyNumberFormat="1" applyAlignment="1">
      <alignment wrapText="1"/>
    </xf>
    <xf numFmtId="0" fontId="0" fillId="3" borderId="1" xfId="0" applyFont="1" applyFill="1" applyBorder="1"/>
    <xf numFmtId="0" fontId="5" fillId="0" borderId="0" xfId="0" applyFont="1"/>
    <xf numFmtId="0" fontId="5" fillId="0" borderId="0" xfId="0" applyFont="1" applyAlignment="1">
      <alignment wrapText="1"/>
    </xf>
    <xf numFmtId="0" fontId="4" fillId="0" borderId="0" xfId="0" applyFont="1"/>
    <xf numFmtId="0" fontId="0" fillId="0" borderId="0" xfId="0" applyAlignment="1">
      <alignment wrapText="1"/>
    </xf>
    <xf numFmtId="0" fontId="1" fillId="0" borderId="0" xfId="1"/>
    <xf numFmtId="49" fontId="5" fillId="0" borderId="0" xfId="0" applyNumberFormat="1" applyFont="1" applyAlignment="1">
      <alignment wrapText="1"/>
    </xf>
    <xf numFmtId="0" fontId="8" fillId="0" borderId="0" xfId="0" applyFont="1"/>
    <xf numFmtId="0" fontId="4" fillId="0" borderId="0" xfId="0" applyFont="1" applyAlignment="1" applyProtection="1">
      <alignment vertical="top"/>
      <protection hidden="1"/>
    </xf>
    <xf numFmtId="0" fontId="0" fillId="0" borderId="0" xfId="0" applyAlignment="1" applyProtection="1">
      <alignment vertical="top"/>
      <protection hidden="1"/>
    </xf>
    <xf numFmtId="0" fontId="5" fillId="0" borderId="0" xfId="0" applyFont="1" applyAlignment="1" applyProtection="1">
      <alignment vertical="top"/>
      <protection hidden="1"/>
    </xf>
    <xf numFmtId="0" fontId="5" fillId="0" borderId="0" xfId="0" applyFont="1" applyAlignment="1" applyProtection="1">
      <alignment vertical="top" wrapText="1"/>
      <protection hidden="1"/>
    </xf>
    <xf numFmtId="0" fontId="0" fillId="0" borderId="0" xfId="0" applyAlignment="1" applyProtection="1">
      <alignment vertical="top" wrapText="1"/>
      <protection hidden="1"/>
    </xf>
    <xf numFmtId="0" fontId="5" fillId="0" borderId="0" xfId="0" applyFont="1" applyAlignment="1" applyProtection="1">
      <alignment vertical="top" wrapText="1"/>
      <protection locked="0" hidden="1"/>
    </xf>
    <xf numFmtId="0" fontId="0" fillId="0" borderId="0" xfId="0" applyAlignment="1" applyProtection="1">
      <alignment vertical="top" wrapText="1"/>
      <protection locked="0" hidden="1"/>
    </xf>
    <xf numFmtId="0" fontId="7" fillId="0" borderId="0" xfId="0" applyFont="1" applyAlignment="1" applyProtection="1">
      <alignment vertical="top" wrapText="1"/>
      <protection locked="0" hidden="1"/>
    </xf>
    <xf numFmtId="0" fontId="9" fillId="2" borderId="2" xfId="1" applyFont="1" applyFill="1" applyBorder="1" applyAlignment="1" applyProtection="1">
      <alignment horizontal="left" vertical="top"/>
      <protection hidden="1"/>
    </xf>
    <xf numFmtId="0" fontId="5" fillId="0" borderId="0" xfId="0" applyFont="1" applyAlignment="1" applyProtection="1">
      <alignment wrapText="1"/>
      <protection locked="0"/>
    </xf>
    <xf numFmtId="0" fontId="0" fillId="4" borderId="0" xfId="0" applyFill="1"/>
    <xf numFmtId="0" fontId="0" fillId="4" borderId="1" xfId="0" applyFont="1" applyFill="1" applyBorder="1"/>
    <xf numFmtId="0" fontId="3" fillId="2" borderId="1" xfId="0" applyFont="1" applyFill="1" applyBorder="1" applyAlignment="1">
      <alignment wrapText="1"/>
    </xf>
    <xf numFmtId="14" fontId="0" fillId="0" borderId="0" xfId="0" applyNumberFormat="1"/>
    <xf numFmtId="164" fontId="0" fillId="0" borderId="0" xfId="2" applyNumberFormat="1" applyFont="1"/>
    <xf numFmtId="164" fontId="0" fillId="3" borderId="1" xfId="2" applyNumberFormat="1" applyFont="1" applyFill="1" applyBorder="1"/>
    <xf numFmtId="0" fontId="3" fillId="2" borderId="0" xfId="0" applyFont="1" applyFill="1" applyBorder="1" applyAlignment="1">
      <alignment wrapText="1"/>
    </xf>
    <xf numFmtId="0" fontId="0" fillId="5" borderId="0" xfId="0" applyFill="1"/>
    <xf numFmtId="6" fontId="5" fillId="0" borderId="0" xfId="0" applyNumberFormat="1" applyFont="1" applyAlignment="1" applyProtection="1">
      <alignment vertical="top" wrapText="1"/>
      <protection locked="0" hidden="1"/>
    </xf>
    <xf numFmtId="0" fontId="5" fillId="0" borderId="0" xfId="0" applyFont="1" applyAlignment="1">
      <alignment vertical="center"/>
    </xf>
    <xf numFmtId="0" fontId="10" fillId="0" borderId="0" xfId="0" applyFont="1" applyAlignment="1">
      <alignment vertical="center" wrapText="1"/>
    </xf>
    <xf numFmtId="0" fontId="5" fillId="0" borderId="0" xfId="0" applyFont="1" applyAlignment="1">
      <alignment vertical="center" wrapText="1"/>
    </xf>
    <xf numFmtId="0" fontId="6" fillId="2" borderId="17" xfId="0" applyFont="1" applyFill="1" applyBorder="1" applyAlignment="1" applyProtection="1">
      <alignment vertical="top"/>
      <protection hidden="1"/>
    </xf>
    <xf numFmtId="0" fontId="6" fillId="2" borderId="18" xfId="0" applyFont="1" applyFill="1" applyBorder="1" applyAlignment="1" applyProtection="1">
      <alignment vertical="top"/>
      <protection hidden="1"/>
    </xf>
    <xf numFmtId="0" fontId="9" fillId="2" borderId="17" xfId="1" applyFont="1" applyFill="1" applyBorder="1" applyAlignment="1" applyProtection="1">
      <alignment horizontal="left" vertical="top"/>
      <protection hidden="1"/>
    </xf>
    <xf numFmtId="0" fontId="9" fillId="2" borderId="18" xfId="1" applyFont="1" applyFill="1" applyBorder="1" applyAlignment="1" applyProtection="1">
      <alignment horizontal="left" vertical="top"/>
      <protection hidden="1"/>
    </xf>
    <xf numFmtId="0" fontId="5" fillId="0" borderId="3" xfId="0" applyFont="1" applyBorder="1" applyAlignment="1" applyProtection="1">
      <alignment vertical="top" wrapText="1"/>
      <protection hidden="1"/>
    </xf>
    <xf numFmtId="0" fontId="5" fillId="0" borderId="4" xfId="0" applyFont="1" applyBorder="1" applyAlignment="1" applyProtection="1">
      <alignment vertical="top" wrapText="1"/>
      <protection hidden="1"/>
    </xf>
    <xf numFmtId="0" fontId="5" fillId="0" borderId="5" xfId="0" applyFont="1" applyBorder="1" applyAlignment="1" applyProtection="1">
      <alignment vertical="top" wrapText="1"/>
      <protection hidden="1"/>
    </xf>
    <xf numFmtId="0" fontId="5" fillId="0" borderId="6" xfId="0" applyFont="1" applyBorder="1" applyAlignment="1" applyProtection="1">
      <alignment vertical="top" wrapText="1"/>
      <protection hidden="1"/>
    </xf>
    <xf numFmtId="0" fontId="5" fillId="0" borderId="8" xfId="0" applyFont="1" applyBorder="1" applyAlignment="1" applyProtection="1">
      <alignment vertical="top" wrapText="1"/>
      <protection hidden="1"/>
    </xf>
    <xf numFmtId="0" fontId="5" fillId="0" borderId="9" xfId="0" applyFont="1" applyBorder="1" applyAlignment="1" applyProtection="1">
      <alignment vertical="top" wrapText="1"/>
      <protection hidden="1"/>
    </xf>
    <xf numFmtId="0" fontId="5" fillId="0" borderId="10" xfId="0" applyFont="1" applyBorder="1" applyAlignment="1" applyProtection="1">
      <alignment vertical="top" wrapText="1"/>
      <protection hidden="1"/>
    </xf>
    <xf numFmtId="0" fontId="5" fillId="0" borderId="11" xfId="0" applyFont="1" applyBorder="1" applyAlignment="1" applyProtection="1">
      <alignment vertical="top" wrapText="1"/>
      <protection hidden="1"/>
    </xf>
    <xf numFmtId="0" fontId="5" fillId="0" borderId="13" xfId="0" applyFont="1" applyBorder="1" applyAlignment="1" applyProtection="1">
      <alignment vertical="top" wrapText="1"/>
      <protection hidden="1"/>
    </xf>
    <xf numFmtId="0" fontId="5" fillId="0" borderId="7" xfId="0" applyFont="1" applyBorder="1" applyAlignment="1" applyProtection="1">
      <alignment vertical="top" wrapText="1"/>
      <protection hidden="1"/>
    </xf>
    <xf numFmtId="0" fontId="5" fillId="0" borderId="0" xfId="0" applyFont="1" applyBorder="1" applyAlignment="1" applyProtection="1">
      <alignment vertical="top" wrapText="1"/>
      <protection hidden="1"/>
    </xf>
    <xf numFmtId="0" fontId="5" fillId="0" borderId="12" xfId="0" applyFont="1" applyBorder="1" applyAlignment="1" applyProtection="1">
      <alignment vertical="top" wrapText="1"/>
      <protection hidden="1"/>
    </xf>
    <xf numFmtId="0" fontId="4" fillId="0" borderId="14" xfId="0" applyFont="1" applyBorder="1" applyAlignment="1" applyProtection="1">
      <alignment vertical="center"/>
      <protection locked="0" hidden="1"/>
    </xf>
    <xf numFmtId="0" fontId="4" fillId="0" borderId="15" xfId="0" applyFont="1" applyBorder="1" applyAlignment="1" applyProtection="1">
      <alignment vertical="center"/>
      <protection locked="0" hidden="1"/>
    </xf>
    <xf numFmtId="0" fontId="4" fillId="0" borderId="16" xfId="0" applyFont="1" applyBorder="1" applyAlignment="1" applyProtection="1">
      <alignment vertical="center"/>
      <protection locked="0" hidden="1"/>
    </xf>
    <xf numFmtId="0" fontId="8" fillId="0" borderId="0" xfId="0" applyFont="1" applyBorder="1" applyAlignment="1" applyProtection="1">
      <alignment vertical="top" wrapText="1"/>
      <protection hidden="1"/>
    </xf>
  </cellXfs>
  <cellStyles count="3">
    <cellStyle name="Comma" xfId="2" builtinId="3"/>
    <cellStyle name="Hyperlink" xfId="1" builtinId="8"/>
    <cellStyle name="Normal" xfId="0" builtinId="0"/>
  </cellStyles>
  <dxfs count="39">
    <dxf>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_-* #,##0_-;\-* #,##0_-;_-* &quot;-&quot;??_-;_-@_-"/>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Arial"/>
        <scheme val="none"/>
      </font>
      <fill>
        <patternFill patternType="solid">
          <fgColor indexed="64"/>
          <bgColor theme="0" tint="-0.34998626667073579"/>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left style="thin">
          <color theme="4" tint="0.39997558519241921"/>
        </left>
      </border>
    </dxf>
    <dxf>
      <font>
        <b/>
        <i val="0"/>
        <strike val="0"/>
        <condense val="0"/>
        <extend val="0"/>
        <outline val="0"/>
        <shadow val="0"/>
        <u val="none"/>
        <vertAlign val="baseline"/>
        <sz val="12"/>
        <color theme="0"/>
        <name val="Arial"/>
        <scheme val="none"/>
      </font>
      <fill>
        <patternFill patternType="solid">
          <fgColor theme="4"/>
          <bgColor theme="4"/>
        </patternFill>
      </fill>
      <alignment horizontal="general" vertical="bottom" textRotation="0" wrapText="1" indent="0" justifyLastLine="0" shrinkToFit="0" readingOrder="0"/>
    </dxf>
    <dxf>
      <numFmt numFmtId="19" formatCode="dd/mm/yyyy"/>
    </dxf>
    <dxf>
      <numFmt numFmtId="164" formatCode="_-* #,##0_-;\-* #,##0_-;_-* &quot;-&quot;??_-;_-@_-"/>
    </dxf>
    <dxf>
      <fill>
        <patternFill patternType="solid">
          <fgColor indexed="64"/>
          <bgColor theme="0" tint="-0.34998626667073579"/>
        </patternFill>
      </fill>
    </dxf>
    <dxf>
      <alignment horizontal="general" vertical="bottom" textRotation="0" wrapText="1" indent="0" justifyLastLine="0" shrinkToFit="0" readingOrder="0"/>
    </dxf>
    <dxf>
      <font>
        <strike val="0"/>
        <outline val="0"/>
        <shadow val="0"/>
        <vertAlign val="baseline"/>
        <sz val="10"/>
        <name val="Arial"/>
        <scheme val="none"/>
      </font>
      <numFmt numFmtId="0" formatCode="General"/>
    </dxf>
    <dxf>
      <font>
        <strike val="0"/>
        <outline val="0"/>
        <shadow val="0"/>
        <vertAlign val="baseline"/>
        <sz val="10"/>
        <name val="Arial"/>
        <scheme val="none"/>
      </font>
      <numFmt numFmtId="0" formatCode="General"/>
    </dxf>
    <dxf>
      <font>
        <strike val="0"/>
        <outline val="0"/>
        <shadow val="0"/>
        <vertAlign val="baseline"/>
        <sz val="10"/>
        <name val="Arial"/>
        <scheme val="none"/>
      </font>
      <protection locked="0" hidden="0"/>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alignment horizontal="general" vertical="bottom" textRotation="0" wrapText="1" indent="0" justifyLastLine="0" shrinkToFit="0" readingOrder="0"/>
    </dxf>
    <dxf>
      <protection locked="0" hidden="1"/>
    </dxf>
    <dxf>
      <protection locked="0" hidden="1"/>
    </dxf>
    <dxf>
      <font>
        <b val="0"/>
        <i val="0"/>
        <strike val="0"/>
        <condense val="0"/>
        <extend val="0"/>
        <outline val="0"/>
        <shadow val="0"/>
        <u val="none"/>
        <vertAlign val="baseline"/>
        <sz val="10"/>
        <color theme="1"/>
        <name val="Arial"/>
        <scheme val="none"/>
      </font>
      <alignment horizontal="general" vertical="top" textRotation="0" wrapText="0" indent="0" justifyLastLine="0" shrinkToFit="0" readingOrder="0"/>
      <protection locked="1"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indent="0" justifyLastLine="0" shrinkToFit="0" readingOrder="0"/>
      <protection locked="1" hidden="1"/>
    </dxf>
    <dxf>
      <font>
        <strike val="0"/>
        <outline val="0"/>
        <shadow val="0"/>
        <u val="none"/>
        <vertAlign val="baseline"/>
        <sz val="10"/>
        <color theme="1"/>
        <name val="Arial"/>
        <scheme val="none"/>
      </font>
      <alignment horizontal="general" vertical="top" textRotation="0" wrapText="1" indent="0" justifyLastLine="0" shrinkToFit="0" readingOrder="0"/>
      <protection locked="0" hidden="1"/>
    </dxf>
    <dxf>
      <font>
        <strike val="0"/>
        <outline val="0"/>
        <shadow val="0"/>
        <u val="none"/>
        <vertAlign val="baseline"/>
        <sz val="10"/>
        <color theme="1"/>
        <name val="Arial"/>
        <scheme val="none"/>
      </font>
      <alignment horizontal="general" vertical="top" textRotation="0" wrapText="1" indent="0" justifyLastLine="0" shrinkToFit="0" readingOrder="0"/>
      <protection locked="0" hidden="1"/>
    </dxf>
    <dxf>
      <font>
        <strike val="0"/>
        <outline val="0"/>
        <shadow val="0"/>
        <u val="none"/>
        <vertAlign val="baseline"/>
        <sz val="10"/>
        <color theme="1"/>
        <name val="Arial"/>
        <scheme val="none"/>
      </font>
      <alignment horizontal="general" vertical="top" textRotation="0" wrapText="1" indent="0" justifyLastLine="0" shrinkToFit="0" readingOrder="0"/>
      <protection locked="0" hidden="1"/>
    </dxf>
    <dxf>
      <font>
        <strike val="0"/>
        <outline val="0"/>
        <shadow val="0"/>
        <u val="none"/>
        <vertAlign val="baseline"/>
        <sz val="10"/>
        <color theme="1"/>
        <name val="Arial"/>
        <scheme val="none"/>
      </font>
      <alignment horizontal="general" vertical="top" textRotation="0" indent="0" justifyLastLine="0" shrinkToFit="0" readingOrder="0"/>
      <protection locked="1" hidden="1"/>
    </dxf>
    <dxf>
      <font>
        <strike val="0"/>
        <outline val="0"/>
        <shadow val="0"/>
        <u val="none"/>
        <vertAlign val="baseline"/>
        <sz val="10"/>
        <color theme="1"/>
        <name val="Arial"/>
        <scheme val="none"/>
      </font>
      <alignment horizontal="general" vertical="top" textRotation="0" wrapText="1" indent="0" justifyLastLine="0" shrinkToFit="0" readingOrder="0"/>
      <protection locked="0" hidden="1"/>
    </dxf>
    <dxf>
      <font>
        <strike val="0"/>
        <outline val="0"/>
        <shadow val="0"/>
        <u val="none"/>
        <vertAlign val="baseline"/>
        <sz val="10"/>
        <color theme="1"/>
        <name val="Arial"/>
        <scheme val="none"/>
      </font>
      <alignment horizontal="general" vertical="top" textRotation="0" wrapText="1" indent="0" justifyLastLine="0" shrinkToFit="0" readingOrder="0"/>
      <protection locked="0" hidden="1"/>
    </dxf>
    <dxf>
      <font>
        <strike val="0"/>
        <outline val="0"/>
        <shadow val="0"/>
        <u val="none"/>
        <vertAlign val="baseline"/>
        <sz val="10"/>
        <color theme="1"/>
        <name val="Arial"/>
        <scheme val="none"/>
      </font>
      <alignment horizontal="general" vertical="top" textRotation="0" indent="0" justifyLastLine="0" shrinkToFit="0" readingOrder="0"/>
      <protection locked="1"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indent="0" justifyLastLine="0" shrinkToFit="0" readingOrder="0"/>
      <protection locked="1" hidden="1"/>
    </dxf>
  </dxfs>
  <tableStyles count="0" defaultTableStyle="TableStyleMedium2" defaultPivotStyle="PivotStyleLight16"/>
  <colors>
    <mruColors>
      <color rgb="FF739B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366FB79-7E4B-4D3D-BF9B-35FB20B2078B}"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n-GB"/>
        </a:p>
      </dgm:t>
    </dgm:pt>
    <dgm:pt modelId="{3FF33274-A4D0-4B40-8CB8-B2A8B5FC072C}">
      <dgm:prSet phldrT="[Text]"/>
      <dgm:spPr>
        <a:ln>
          <a:solidFill>
            <a:schemeClr val="accent2"/>
          </a:solidFill>
        </a:ln>
      </dgm:spPr>
      <dgm:t>
        <a:bodyPr/>
        <a:lstStyle/>
        <a:p>
          <a:r>
            <a:rPr lang="en-GB" b="1"/>
            <a:t>Context</a:t>
          </a:r>
        </a:p>
      </dgm:t>
    </dgm:pt>
    <dgm:pt modelId="{8D3DD5BC-E3D2-42B0-B562-1F75FD348AD9}" type="parTrans" cxnId="{06662D33-4326-48CD-9321-B60B733821EA}">
      <dgm:prSet/>
      <dgm:spPr/>
      <dgm:t>
        <a:bodyPr/>
        <a:lstStyle/>
        <a:p>
          <a:endParaRPr lang="en-GB"/>
        </a:p>
      </dgm:t>
    </dgm:pt>
    <dgm:pt modelId="{B32F1CC6-52DD-41D2-83DC-E56B1E54FF42}" type="sibTrans" cxnId="{06662D33-4326-48CD-9321-B60B733821EA}">
      <dgm:prSet/>
      <dgm:spPr/>
      <dgm:t>
        <a:bodyPr/>
        <a:lstStyle/>
        <a:p>
          <a:endParaRPr lang="en-GB"/>
        </a:p>
      </dgm:t>
    </dgm:pt>
    <dgm:pt modelId="{0532BEB6-7AC8-494A-BCA1-BB8A9C955B05}">
      <dgm:prSet phldrT="[Text]"/>
      <dgm:spPr/>
      <dgm:t>
        <a:bodyPr/>
        <a:lstStyle/>
        <a:p>
          <a:r>
            <a:rPr lang="en-GB"/>
            <a:t>Market Failure Assessment</a:t>
          </a:r>
        </a:p>
      </dgm:t>
    </dgm:pt>
    <dgm:pt modelId="{82E67217-F3FC-4A36-A79C-148B4684A9EF}" type="parTrans" cxnId="{7CF49AE0-3121-49D3-946E-28516B5441A2}">
      <dgm:prSet/>
      <dgm:spPr/>
      <dgm:t>
        <a:bodyPr/>
        <a:lstStyle/>
        <a:p>
          <a:endParaRPr lang="en-GB"/>
        </a:p>
      </dgm:t>
    </dgm:pt>
    <dgm:pt modelId="{65E25C65-1EAC-4E66-9547-8AB6CBA0A8A3}" type="sibTrans" cxnId="{7CF49AE0-3121-49D3-946E-28516B5441A2}">
      <dgm:prSet/>
      <dgm:spPr/>
      <dgm:t>
        <a:bodyPr/>
        <a:lstStyle/>
        <a:p>
          <a:endParaRPr lang="en-GB"/>
        </a:p>
      </dgm:t>
    </dgm:pt>
    <dgm:pt modelId="{1157BC5F-4FEE-4948-8C18-AB3F9E78EF67}">
      <dgm:prSet phldrT="[Text]"/>
      <dgm:spPr/>
      <dgm:t>
        <a:bodyPr/>
        <a:lstStyle/>
        <a:p>
          <a:r>
            <a:rPr lang="en-GB"/>
            <a:t>Project Objectives</a:t>
          </a:r>
        </a:p>
      </dgm:t>
    </dgm:pt>
    <dgm:pt modelId="{B1CFE781-E2EA-48B0-BBF8-82CEDFD8E58C}" type="parTrans" cxnId="{E7D0F3F0-20A2-4496-8BAC-3513AF17C34D}">
      <dgm:prSet/>
      <dgm:spPr/>
      <dgm:t>
        <a:bodyPr/>
        <a:lstStyle/>
        <a:p>
          <a:endParaRPr lang="en-GB"/>
        </a:p>
      </dgm:t>
    </dgm:pt>
    <dgm:pt modelId="{F5EBFDE1-03F7-4675-A4CB-A0EBB8D97D76}" type="sibTrans" cxnId="{E7D0F3F0-20A2-4496-8BAC-3513AF17C34D}">
      <dgm:prSet/>
      <dgm:spPr/>
      <dgm:t>
        <a:bodyPr/>
        <a:lstStyle/>
        <a:p>
          <a:endParaRPr lang="en-GB"/>
        </a:p>
      </dgm:t>
    </dgm:pt>
    <dgm:pt modelId="{B9F3C1C2-8B41-4896-825F-AFA1493D5802}">
      <dgm:prSet phldrT="[Text]"/>
      <dgm:spPr/>
      <dgm:t>
        <a:bodyPr/>
        <a:lstStyle/>
        <a:p>
          <a:r>
            <a:rPr lang="en-GB"/>
            <a:t>Rationale</a:t>
          </a:r>
        </a:p>
      </dgm:t>
    </dgm:pt>
    <dgm:pt modelId="{B2CB0FDF-B739-4F0C-AAB5-D62BB9348146}" type="parTrans" cxnId="{3A45A19B-2465-4165-97B8-DFCF55F4EFAD}">
      <dgm:prSet/>
      <dgm:spPr/>
      <dgm:t>
        <a:bodyPr/>
        <a:lstStyle/>
        <a:p>
          <a:endParaRPr lang="en-GB"/>
        </a:p>
      </dgm:t>
    </dgm:pt>
    <dgm:pt modelId="{EE5C662E-917B-4003-9ADF-8C770CCAF341}" type="sibTrans" cxnId="{3A45A19B-2465-4165-97B8-DFCF55F4EFAD}">
      <dgm:prSet/>
      <dgm:spPr/>
      <dgm:t>
        <a:bodyPr/>
        <a:lstStyle/>
        <a:p>
          <a:endParaRPr lang="en-GB"/>
        </a:p>
      </dgm:t>
    </dgm:pt>
    <dgm:pt modelId="{5B5230F1-8A6F-414E-AB1C-CC45EBE91959}">
      <dgm:prSet phldrT="[Text]"/>
      <dgm:spPr/>
      <dgm:t>
        <a:bodyPr/>
        <a:lstStyle/>
        <a:p>
          <a:r>
            <a:rPr lang="en-GB"/>
            <a:t>Inputs</a:t>
          </a:r>
        </a:p>
      </dgm:t>
    </dgm:pt>
    <dgm:pt modelId="{2876EE6D-67D0-426D-8002-6C030C37E41A}" type="parTrans" cxnId="{DB18ACEB-8E1F-43E2-9F67-F0D4B394281A}">
      <dgm:prSet/>
      <dgm:spPr/>
      <dgm:t>
        <a:bodyPr/>
        <a:lstStyle/>
        <a:p>
          <a:endParaRPr lang="en-GB"/>
        </a:p>
      </dgm:t>
    </dgm:pt>
    <dgm:pt modelId="{6CEAB3C0-913B-4FC1-8ACB-47DBE4E84538}" type="sibTrans" cxnId="{DB18ACEB-8E1F-43E2-9F67-F0D4B394281A}">
      <dgm:prSet/>
      <dgm:spPr/>
      <dgm:t>
        <a:bodyPr/>
        <a:lstStyle/>
        <a:p>
          <a:endParaRPr lang="en-GB"/>
        </a:p>
      </dgm:t>
    </dgm:pt>
    <dgm:pt modelId="{1FC9FAA5-46F3-4C24-95D8-980038009B86}">
      <dgm:prSet phldrT="[Text]"/>
      <dgm:spPr/>
      <dgm:t>
        <a:bodyPr/>
        <a:lstStyle/>
        <a:p>
          <a:r>
            <a:rPr lang="en-GB"/>
            <a:t>Activities</a:t>
          </a:r>
        </a:p>
      </dgm:t>
    </dgm:pt>
    <dgm:pt modelId="{49D1182E-05A6-4A3F-95C5-2A9F6FFCEFDC}" type="parTrans" cxnId="{1AA9F52E-C0DB-4288-8AAB-F4858CF0B061}">
      <dgm:prSet/>
      <dgm:spPr/>
      <dgm:t>
        <a:bodyPr/>
        <a:lstStyle/>
        <a:p>
          <a:endParaRPr lang="en-GB"/>
        </a:p>
      </dgm:t>
    </dgm:pt>
    <dgm:pt modelId="{C9B48FA8-30BF-4798-80D9-D03EB3759845}" type="sibTrans" cxnId="{1AA9F52E-C0DB-4288-8AAB-F4858CF0B061}">
      <dgm:prSet/>
      <dgm:spPr/>
      <dgm:t>
        <a:bodyPr/>
        <a:lstStyle/>
        <a:p>
          <a:endParaRPr lang="en-GB"/>
        </a:p>
      </dgm:t>
    </dgm:pt>
    <dgm:pt modelId="{107ABD38-3E6E-447E-8E2D-50D6EFA61152}">
      <dgm:prSet phldrT="[Text]"/>
      <dgm:spPr/>
      <dgm:t>
        <a:bodyPr/>
        <a:lstStyle/>
        <a:p>
          <a:r>
            <a:rPr lang="en-GB"/>
            <a:t>Outputs</a:t>
          </a:r>
        </a:p>
      </dgm:t>
    </dgm:pt>
    <dgm:pt modelId="{A78A32CA-8195-4311-924D-DF118B3D7BF3}" type="parTrans" cxnId="{47CEE75B-2127-4605-9BD1-4D18A74FE841}">
      <dgm:prSet/>
      <dgm:spPr/>
      <dgm:t>
        <a:bodyPr/>
        <a:lstStyle/>
        <a:p>
          <a:endParaRPr lang="en-GB"/>
        </a:p>
      </dgm:t>
    </dgm:pt>
    <dgm:pt modelId="{C479A92F-60C4-4CFC-940C-93318FF97874}" type="sibTrans" cxnId="{47CEE75B-2127-4605-9BD1-4D18A74FE841}">
      <dgm:prSet/>
      <dgm:spPr/>
      <dgm:t>
        <a:bodyPr/>
        <a:lstStyle/>
        <a:p>
          <a:endParaRPr lang="en-GB"/>
        </a:p>
      </dgm:t>
    </dgm:pt>
    <dgm:pt modelId="{07770916-4999-4EEC-9D7B-9EFA790BFF9A}">
      <dgm:prSet phldrT="[Text]"/>
      <dgm:spPr/>
      <dgm:t>
        <a:bodyPr/>
        <a:lstStyle/>
        <a:p>
          <a:r>
            <a:rPr lang="en-GB"/>
            <a:t>Outcomes</a:t>
          </a:r>
        </a:p>
      </dgm:t>
    </dgm:pt>
    <dgm:pt modelId="{70CA2A7F-2610-4D2D-BC99-CA6531A90F7B}" type="parTrans" cxnId="{C4B03B06-2890-4E15-BEBE-1DB9EFE57112}">
      <dgm:prSet/>
      <dgm:spPr/>
      <dgm:t>
        <a:bodyPr/>
        <a:lstStyle/>
        <a:p>
          <a:endParaRPr lang="en-GB"/>
        </a:p>
      </dgm:t>
    </dgm:pt>
    <dgm:pt modelId="{C95BC978-DD30-459D-991F-2097365E3246}" type="sibTrans" cxnId="{C4B03B06-2890-4E15-BEBE-1DB9EFE57112}">
      <dgm:prSet/>
      <dgm:spPr/>
      <dgm:t>
        <a:bodyPr/>
        <a:lstStyle/>
        <a:p>
          <a:endParaRPr lang="en-GB"/>
        </a:p>
      </dgm:t>
    </dgm:pt>
    <dgm:pt modelId="{015A6A22-570E-4F7F-BFD3-50F04529A297}">
      <dgm:prSet phldrT="[Text]"/>
      <dgm:spPr/>
      <dgm:t>
        <a:bodyPr/>
        <a:lstStyle/>
        <a:p>
          <a:r>
            <a:rPr lang="en-GB"/>
            <a:t>Impacts</a:t>
          </a:r>
        </a:p>
      </dgm:t>
    </dgm:pt>
    <dgm:pt modelId="{9D484F0F-6FD1-4059-9193-653535CFEC7F}" type="parTrans" cxnId="{4E4941FC-CE67-493C-83F7-E8AC1552285F}">
      <dgm:prSet/>
      <dgm:spPr/>
      <dgm:t>
        <a:bodyPr/>
        <a:lstStyle/>
        <a:p>
          <a:endParaRPr lang="en-GB"/>
        </a:p>
      </dgm:t>
    </dgm:pt>
    <dgm:pt modelId="{8252B496-750A-4FA7-A198-47CC267820DD}" type="sibTrans" cxnId="{4E4941FC-CE67-493C-83F7-E8AC1552285F}">
      <dgm:prSet/>
      <dgm:spPr/>
      <dgm:t>
        <a:bodyPr/>
        <a:lstStyle/>
        <a:p>
          <a:endParaRPr lang="en-GB"/>
        </a:p>
      </dgm:t>
    </dgm:pt>
    <dgm:pt modelId="{2D2D441E-A572-47FA-A194-347759191035}" type="pres">
      <dgm:prSet presAssocID="{7366FB79-7E4B-4D3D-BF9B-35FB20B2078B}" presName="cycle" presStyleCnt="0">
        <dgm:presLayoutVars>
          <dgm:dir/>
          <dgm:resizeHandles val="exact"/>
        </dgm:presLayoutVars>
      </dgm:prSet>
      <dgm:spPr/>
      <dgm:t>
        <a:bodyPr/>
        <a:lstStyle/>
        <a:p>
          <a:endParaRPr lang="en-US"/>
        </a:p>
      </dgm:t>
    </dgm:pt>
    <dgm:pt modelId="{013BCF5C-A820-4256-8F4C-71861941731E}" type="pres">
      <dgm:prSet presAssocID="{3FF33274-A4D0-4B40-8CB8-B2A8B5FC072C}" presName="node" presStyleLbl="node1" presStyleIdx="0" presStyleCnt="9">
        <dgm:presLayoutVars>
          <dgm:bulletEnabled val="1"/>
        </dgm:presLayoutVars>
      </dgm:prSet>
      <dgm:spPr/>
      <dgm:t>
        <a:bodyPr/>
        <a:lstStyle/>
        <a:p>
          <a:endParaRPr lang="en-US"/>
        </a:p>
      </dgm:t>
    </dgm:pt>
    <dgm:pt modelId="{FEA3C844-E8E0-4973-97C1-D4246E2B269D}" type="pres">
      <dgm:prSet presAssocID="{3FF33274-A4D0-4B40-8CB8-B2A8B5FC072C}" presName="spNode" presStyleCnt="0"/>
      <dgm:spPr/>
    </dgm:pt>
    <dgm:pt modelId="{0B543A88-CA5B-4F4E-AEDE-6EBF83AB8478}" type="pres">
      <dgm:prSet presAssocID="{B32F1CC6-52DD-41D2-83DC-E56B1E54FF42}" presName="sibTrans" presStyleLbl="sibTrans1D1" presStyleIdx="0" presStyleCnt="9"/>
      <dgm:spPr/>
      <dgm:t>
        <a:bodyPr/>
        <a:lstStyle/>
        <a:p>
          <a:endParaRPr lang="en-US"/>
        </a:p>
      </dgm:t>
    </dgm:pt>
    <dgm:pt modelId="{370AF9B1-028D-45E0-8030-ECA1C4FACB04}" type="pres">
      <dgm:prSet presAssocID="{0532BEB6-7AC8-494A-BCA1-BB8A9C955B05}" presName="node" presStyleLbl="node1" presStyleIdx="1" presStyleCnt="9">
        <dgm:presLayoutVars>
          <dgm:bulletEnabled val="1"/>
        </dgm:presLayoutVars>
      </dgm:prSet>
      <dgm:spPr/>
      <dgm:t>
        <a:bodyPr/>
        <a:lstStyle/>
        <a:p>
          <a:endParaRPr lang="en-US"/>
        </a:p>
      </dgm:t>
    </dgm:pt>
    <dgm:pt modelId="{9E07DAC0-898F-4611-B145-F75C0BF07CD8}" type="pres">
      <dgm:prSet presAssocID="{0532BEB6-7AC8-494A-BCA1-BB8A9C955B05}" presName="spNode" presStyleCnt="0"/>
      <dgm:spPr/>
    </dgm:pt>
    <dgm:pt modelId="{655B9512-6744-46BA-9FD5-CFCE5BE52CC5}" type="pres">
      <dgm:prSet presAssocID="{65E25C65-1EAC-4E66-9547-8AB6CBA0A8A3}" presName="sibTrans" presStyleLbl="sibTrans1D1" presStyleIdx="1" presStyleCnt="9"/>
      <dgm:spPr/>
      <dgm:t>
        <a:bodyPr/>
        <a:lstStyle/>
        <a:p>
          <a:endParaRPr lang="en-US"/>
        </a:p>
      </dgm:t>
    </dgm:pt>
    <dgm:pt modelId="{C4487615-2B55-4515-B287-D502092E782E}" type="pres">
      <dgm:prSet presAssocID="{1157BC5F-4FEE-4948-8C18-AB3F9E78EF67}" presName="node" presStyleLbl="node1" presStyleIdx="2" presStyleCnt="9">
        <dgm:presLayoutVars>
          <dgm:bulletEnabled val="1"/>
        </dgm:presLayoutVars>
      </dgm:prSet>
      <dgm:spPr/>
      <dgm:t>
        <a:bodyPr/>
        <a:lstStyle/>
        <a:p>
          <a:endParaRPr lang="en-US"/>
        </a:p>
      </dgm:t>
    </dgm:pt>
    <dgm:pt modelId="{8646021A-5AB1-42B7-B516-B570CD721DBC}" type="pres">
      <dgm:prSet presAssocID="{1157BC5F-4FEE-4948-8C18-AB3F9E78EF67}" presName="spNode" presStyleCnt="0"/>
      <dgm:spPr/>
    </dgm:pt>
    <dgm:pt modelId="{2AD607A6-4034-463B-812E-ED500B531E06}" type="pres">
      <dgm:prSet presAssocID="{F5EBFDE1-03F7-4675-A4CB-A0EBB8D97D76}" presName="sibTrans" presStyleLbl="sibTrans1D1" presStyleIdx="2" presStyleCnt="9"/>
      <dgm:spPr/>
      <dgm:t>
        <a:bodyPr/>
        <a:lstStyle/>
        <a:p>
          <a:endParaRPr lang="en-US"/>
        </a:p>
      </dgm:t>
    </dgm:pt>
    <dgm:pt modelId="{43C81557-578A-452C-B0E0-0E7AE80CB972}" type="pres">
      <dgm:prSet presAssocID="{B9F3C1C2-8B41-4896-825F-AFA1493D5802}" presName="node" presStyleLbl="node1" presStyleIdx="3" presStyleCnt="9">
        <dgm:presLayoutVars>
          <dgm:bulletEnabled val="1"/>
        </dgm:presLayoutVars>
      </dgm:prSet>
      <dgm:spPr/>
      <dgm:t>
        <a:bodyPr/>
        <a:lstStyle/>
        <a:p>
          <a:endParaRPr lang="en-US"/>
        </a:p>
      </dgm:t>
    </dgm:pt>
    <dgm:pt modelId="{2F36BCE8-F1F0-47F2-BCE7-D165F50C6B08}" type="pres">
      <dgm:prSet presAssocID="{B9F3C1C2-8B41-4896-825F-AFA1493D5802}" presName="spNode" presStyleCnt="0"/>
      <dgm:spPr/>
    </dgm:pt>
    <dgm:pt modelId="{266D64CC-622D-4507-A0C8-55915E664675}" type="pres">
      <dgm:prSet presAssocID="{EE5C662E-917B-4003-9ADF-8C770CCAF341}" presName="sibTrans" presStyleLbl="sibTrans1D1" presStyleIdx="3" presStyleCnt="9"/>
      <dgm:spPr/>
      <dgm:t>
        <a:bodyPr/>
        <a:lstStyle/>
        <a:p>
          <a:endParaRPr lang="en-US"/>
        </a:p>
      </dgm:t>
    </dgm:pt>
    <dgm:pt modelId="{B47F8140-3451-430B-A9A6-56E1AC55B547}" type="pres">
      <dgm:prSet presAssocID="{5B5230F1-8A6F-414E-AB1C-CC45EBE91959}" presName="node" presStyleLbl="node1" presStyleIdx="4" presStyleCnt="9">
        <dgm:presLayoutVars>
          <dgm:bulletEnabled val="1"/>
        </dgm:presLayoutVars>
      </dgm:prSet>
      <dgm:spPr/>
      <dgm:t>
        <a:bodyPr/>
        <a:lstStyle/>
        <a:p>
          <a:endParaRPr lang="en-US"/>
        </a:p>
      </dgm:t>
    </dgm:pt>
    <dgm:pt modelId="{A034A644-588F-4ABD-A9A8-0A2D1D7F776C}" type="pres">
      <dgm:prSet presAssocID="{5B5230F1-8A6F-414E-AB1C-CC45EBE91959}" presName="spNode" presStyleCnt="0"/>
      <dgm:spPr/>
    </dgm:pt>
    <dgm:pt modelId="{0E02A652-C024-4A6A-A7D0-A79C00A321DA}" type="pres">
      <dgm:prSet presAssocID="{6CEAB3C0-913B-4FC1-8ACB-47DBE4E84538}" presName="sibTrans" presStyleLbl="sibTrans1D1" presStyleIdx="4" presStyleCnt="9"/>
      <dgm:spPr/>
      <dgm:t>
        <a:bodyPr/>
        <a:lstStyle/>
        <a:p>
          <a:endParaRPr lang="en-US"/>
        </a:p>
      </dgm:t>
    </dgm:pt>
    <dgm:pt modelId="{7E23EB6C-062F-4540-9037-D4D2EBD041B6}" type="pres">
      <dgm:prSet presAssocID="{1FC9FAA5-46F3-4C24-95D8-980038009B86}" presName="node" presStyleLbl="node1" presStyleIdx="5" presStyleCnt="9">
        <dgm:presLayoutVars>
          <dgm:bulletEnabled val="1"/>
        </dgm:presLayoutVars>
      </dgm:prSet>
      <dgm:spPr/>
      <dgm:t>
        <a:bodyPr/>
        <a:lstStyle/>
        <a:p>
          <a:endParaRPr lang="en-US"/>
        </a:p>
      </dgm:t>
    </dgm:pt>
    <dgm:pt modelId="{C668E912-7429-49DE-A217-A17531CE610E}" type="pres">
      <dgm:prSet presAssocID="{1FC9FAA5-46F3-4C24-95D8-980038009B86}" presName="spNode" presStyleCnt="0"/>
      <dgm:spPr/>
    </dgm:pt>
    <dgm:pt modelId="{49CA9A62-1BAE-4F7F-BC77-B4D1EF97C130}" type="pres">
      <dgm:prSet presAssocID="{C9B48FA8-30BF-4798-80D9-D03EB3759845}" presName="sibTrans" presStyleLbl="sibTrans1D1" presStyleIdx="5" presStyleCnt="9"/>
      <dgm:spPr/>
      <dgm:t>
        <a:bodyPr/>
        <a:lstStyle/>
        <a:p>
          <a:endParaRPr lang="en-US"/>
        </a:p>
      </dgm:t>
    </dgm:pt>
    <dgm:pt modelId="{9903C532-CFCC-47F7-AEAC-727BDC81E089}" type="pres">
      <dgm:prSet presAssocID="{107ABD38-3E6E-447E-8E2D-50D6EFA61152}" presName="node" presStyleLbl="node1" presStyleIdx="6" presStyleCnt="9">
        <dgm:presLayoutVars>
          <dgm:bulletEnabled val="1"/>
        </dgm:presLayoutVars>
      </dgm:prSet>
      <dgm:spPr/>
      <dgm:t>
        <a:bodyPr/>
        <a:lstStyle/>
        <a:p>
          <a:endParaRPr lang="en-US"/>
        </a:p>
      </dgm:t>
    </dgm:pt>
    <dgm:pt modelId="{84ED1327-F835-456A-94C6-224641D885A3}" type="pres">
      <dgm:prSet presAssocID="{107ABD38-3E6E-447E-8E2D-50D6EFA61152}" presName="spNode" presStyleCnt="0"/>
      <dgm:spPr/>
    </dgm:pt>
    <dgm:pt modelId="{F9E50CE9-8F28-4017-911A-DD6B5EEB7F3E}" type="pres">
      <dgm:prSet presAssocID="{C479A92F-60C4-4CFC-940C-93318FF97874}" presName="sibTrans" presStyleLbl="sibTrans1D1" presStyleIdx="6" presStyleCnt="9"/>
      <dgm:spPr/>
      <dgm:t>
        <a:bodyPr/>
        <a:lstStyle/>
        <a:p>
          <a:endParaRPr lang="en-US"/>
        </a:p>
      </dgm:t>
    </dgm:pt>
    <dgm:pt modelId="{4D1FCD2A-F1E4-4A75-A5C8-2F2ADECA755D}" type="pres">
      <dgm:prSet presAssocID="{07770916-4999-4EEC-9D7B-9EFA790BFF9A}" presName="node" presStyleLbl="node1" presStyleIdx="7" presStyleCnt="9">
        <dgm:presLayoutVars>
          <dgm:bulletEnabled val="1"/>
        </dgm:presLayoutVars>
      </dgm:prSet>
      <dgm:spPr/>
      <dgm:t>
        <a:bodyPr/>
        <a:lstStyle/>
        <a:p>
          <a:endParaRPr lang="en-US"/>
        </a:p>
      </dgm:t>
    </dgm:pt>
    <dgm:pt modelId="{D41095CA-0D7B-4790-B602-C9A8D4BD4BDF}" type="pres">
      <dgm:prSet presAssocID="{07770916-4999-4EEC-9D7B-9EFA790BFF9A}" presName="spNode" presStyleCnt="0"/>
      <dgm:spPr/>
    </dgm:pt>
    <dgm:pt modelId="{CC58459D-05E4-41D0-B74C-053729940568}" type="pres">
      <dgm:prSet presAssocID="{C95BC978-DD30-459D-991F-2097365E3246}" presName="sibTrans" presStyleLbl="sibTrans1D1" presStyleIdx="7" presStyleCnt="9"/>
      <dgm:spPr/>
      <dgm:t>
        <a:bodyPr/>
        <a:lstStyle/>
        <a:p>
          <a:endParaRPr lang="en-US"/>
        </a:p>
      </dgm:t>
    </dgm:pt>
    <dgm:pt modelId="{057082C9-09FB-477C-B986-6BD76443CB38}" type="pres">
      <dgm:prSet presAssocID="{015A6A22-570E-4F7F-BFD3-50F04529A297}" presName="node" presStyleLbl="node1" presStyleIdx="8" presStyleCnt="9">
        <dgm:presLayoutVars>
          <dgm:bulletEnabled val="1"/>
        </dgm:presLayoutVars>
      </dgm:prSet>
      <dgm:spPr/>
      <dgm:t>
        <a:bodyPr/>
        <a:lstStyle/>
        <a:p>
          <a:endParaRPr lang="en-US"/>
        </a:p>
      </dgm:t>
    </dgm:pt>
    <dgm:pt modelId="{C7DD48A1-0144-4A9C-8B17-8EB63A7BDAE3}" type="pres">
      <dgm:prSet presAssocID="{015A6A22-570E-4F7F-BFD3-50F04529A297}" presName="spNode" presStyleCnt="0"/>
      <dgm:spPr/>
    </dgm:pt>
    <dgm:pt modelId="{674FCE5E-B935-40A0-B42A-3FB0A2D8B83C}" type="pres">
      <dgm:prSet presAssocID="{8252B496-750A-4FA7-A198-47CC267820DD}" presName="sibTrans" presStyleLbl="sibTrans1D1" presStyleIdx="8" presStyleCnt="9"/>
      <dgm:spPr/>
      <dgm:t>
        <a:bodyPr/>
        <a:lstStyle/>
        <a:p>
          <a:endParaRPr lang="en-US"/>
        </a:p>
      </dgm:t>
    </dgm:pt>
  </dgm:ptLst>
  <dgm:cxnLst>
    <dgm:cxn modelId="{E7D0F3F0-20A2-4496-8BAC-3513AF17C34D}" srcId="{7366FB79-7E4B-4D3D-BF9B-35FB20B2078B}" destId="{1157BC5F-4FEE-4948-8C18-AB3F9E78EF67}" srcOrd="2" destOrd="0" parTransId="{B1CFE781-E2EA-48B0-BBF8-82CEDFD8E58C}" sibTransId="{F5EBFDE1-03F7-4675-A4CB-A0EBB8D97D76}"/>
    <dgm:cxn modelId="{3B1F5345-4BD4-49CF-B231-7FCBD6BE84ED}" type="presOf" srcId="{C95BC978-DD30-459D-991F-2097365E3246}" destId="{CC58459D-05E4-41D0-B74C-053729940568}" srcOrd="0" destOrd="0" presId="urn:microsoft.com/office/officeart/2005/8/layout/cycle5"/>
    <dgm:cxn modelId="{A8C8525D-33D1-43DD-B5E3-76EB251B3635}" type="presOf" srcId="{7366FB79-7E4B-4D3D-BF9B-35FB20B2078B}" destId="{2D2D441E-A572-47FA-A194-347759191035}" srcOrd="0" destOrd="0" presId="urn:microsoft.com/office/officeart/2005/8/layout/cycle5"/>
    <dgm:cxn modelId="{898D8819-2F5E-44D8-B4A0-029CA146D1BD}" type="presOf" srcId="{0532BEB6-7AC8-494A-BCA1-BB8A9C955B05}" destId="{370AF9B1-028D-45E0-8030-ECA1C4FACB04}" srcOrd="0" destOrd="0" presId="urn:microsoft.com/office/officeart/2005/8/layout/cycle5"/>
    <dgm:cxn modelId="{5BEE9FC1-AFD9-4159-8990-44B9F5992652}" type="presOf" srcId="{015A6A22-570E-4F7F-BFD3-50F04529A297}" destId="{057082C9-09FB-477C-B986-6BD76443CB38}" srcOrd="0" destOrd="0" presId="urn:microsoft.com/office/officeart/2005/8/layout/cycle5"/>
    <dgm:cxn modelId="{40A42FDA-4359-4021-B9EE-FC301AA3763D}" type="presOf" srcId="{F5EBFDE1-03F7-4675-A4CB-A0EBB8D97D76}" destId="{2AD607A6-4034-463B-812E-ED500B531E06}" srcOrd="0" destOrd="0" presId="urn:microsoft.com/office/officeart/2005/8/layout/cycle5"/>
    <dgm:cxn modelId="{1AA9F52E-C0DB-4288-8AAB-F4858CF0B061}" srcId="{7366FB79-7E4B-4D3D-BF9B-35FB20B2078B}" destId="{1FC9FAA5-46F3-4C24-95D8-980038009B86}" srcOrd="5" destOrd="0" parTransId="{49D1182E-05A6-4A3F-95C5-2A9F6FFCEFDC}" sibTransId="{C9B48FA8-30BF-4798-80D9-D03EB3759845}"/>
    <dgm:cxn modelId="{465ECAC2-37DF-419F-9F51-6839D4476A98}" type="presOf" srcId="{1FC9FAA5-46F3-4C24-95D8-980038009B86}" destId="{7E23EB6C-062F-4540-9037-D4D2EBD041B6}" srcOrd="0" destOrd="0" presId="urn:microsoft.com/office/officeart/2005/8/layout/cycle5"/>
    <dgm:cxn modelId="{DB18ACEB-8E1F-43E2-9F67-F0D4B394281A}" srcId="{7366FB79-7E4B-4D3D-BF9B-35FB20B2078B}" destId="{5B5230F1-8A6F-414E-AB1C-CC45EBE91959}" srcOrd="4" destOrd="0" parTransId="{2876EE6D-67D0-426D-8002-6C030C37E41A}" sibTransId="{6CEAB3C0-913B-4FC1-8ACB-47DBE4E84538}"/>
    <dgm:cxn modelId="{4D8B602E-FB83-4249-BB0C-741B6C3A7ED2}" type="presOf" srcId="{107ABD38-3E6E-447E-8E2D-50D6EFA61152}" destId="{9903C532-CFCC-47F7-AEAC-727BDC81E089}" srcOrd="0" destOrd="0" presId="urn:microsoft.com/office/officeart/2005/8/layout/cycle5"/>
    <dgm:cxn modelId="{74DAC9B6-2805-4684-A81A-554C670C4DEF}" type="presOf" srcId="{1157BC5F-4FEE-4948-8C18-AB3F9E78EF67}" destId="{C4487615-2B55-4515-B287-D502092E782E}" srcOrd="0" destOrd="0" presId="urn:microsoft.com/office/officeart/2005/8/layout/cycle5"/>
    <dgm:cxn modelId="{06A1A9A7-9E76-4AF0-80DE-D2FA5C87097E}" type="presOf" srcId="{6CEAB3C0-913B-4FC1-8ACB-47DBE4E84538}" destId="{0E02A652-C024-4A6A-A7D0-A79C00A321DA}" srcOrd="0" destOrd="0" presId="urn:microsoft.com/office/officeart/2005/8/layout/cycle5"/>
    <dgm:cxn modelId="{47CEE75B-2127-4605-9BD1-4D18A74FE841}" srcId="{7366FB79-7E4B-4D3D-BF9B-35FB20B2078B}" destId="{107ABD38-3E6E-447E-8E2D-50D6EFA61152}" srcOrd="6" destOrd="0" parTransId="{A78A32CA-8195-4311-924D-DF118B3D7BF3}" sibTransId="{C479A92F-60C4-4CFC-940C-93318FF97874}"/>
    <dgm:cxn modelId="{06662D33-4326-48CD-9321-B60B733821EA}" srcId="{7366FB79-7E4B-4D3D-BF9B-35FB20B2078B}" destId="{3FF33274-A4D0-4B40-8CB8-B2A8B5FC072C}" srcOrd="0" destOrd="0" parTransId="{8D3DD5BC-E3D2-42B0-B562-1F75FD348AD9}" sibTransId="{B32F1CC6-52DD-41D2-83DC-E56B1E54FF42}"/>
    <dgm:cxn modelId="{D14DCE0F-4FBB-40A8-AF6D-B05755B72470}" type="presOf" srcId="{C9B48FA8-30BF-4798-80D9-D03EB3759845}" destId="{49CA9A62-1BAE-4F7F-BC77-B4D1EF97C130}" srcOrd="0" destOrd="0" presId="urn:microsoft.com/office/officeart/2005/8/layout/cycle5"/>
    <dgm:cxn modelId="{4E4941FC-CE67-493C-83F7-E8AC1552285F}" srcId="{7366FB79-7E4B-4D3D-BF9B-35FB20B2078B}" destId="{015A6A22-570E-4F7F-BFD3-50F04529A297}" srcOrd="8" destOrd="0" parTransId="{9D484F0F-6FD1-4059-9193-653535CFEC7F}" sibTransId="{8252B496-750A-4FA7-A198-47CC267820DD}"/>
    <dgm:cxn modelId="{40C63FED-0CA1-4B9F-9A5A-D59800E042F4}" type="presOf" srcId="{B9F3C1C2-8B41-4896-825F-AFA1493D5802}" destId="{43C81557-578A-452C-B0E0-0E7AE80CB972}" srcOrd="0" destOrd="0" presId="urn:microsoft.com/office/officeart/2005/8/layout/cycle5"/>
    <dgm:cxn modelId="{02DE97FF-46B8-43C6-A6C3-5B32B6E9B81F}" type="presOf" srcId="{B32F1CC6-52DD-41D2-83DC-E56B1E54FF42}" destId="{0B543A88-CA5B-4F4E-AEDE-6EBF83AB8478}" srcOrd="0" destOrd="0" presId="urn:microsoft.com/office/officeart/2005/8/layout/cycle5"/>
    <dgm:cxn modelId="{CDBBF265-AD02-4703-B4FF-23A228AE703E}" type="presOf" srcId="{C479A92F-60C4-4CFC-940C-93318FF97874}" destId="{F9E50CE9-8F28-4017-911A-DD6B5EEB7F3E}" srcOrd="0" destOrd="0" presId="urn:microsoft.com/office/officeart/2005/8/layout/cycle5"/>
    <dgm:cxn modelId="{3A45A19B-2465-4165-97B8-DFCF55F4EFAD}" srcId="{7366FB79-7E4B-4D3D-BF9B-35FB20B2078B}" destId="{B9F3C1C2-8B41-4896-825F-AFA1493D5802}" srcOrd="3" destOrd="0" parTransId="{B2CB0FDF-B739-4F0C-AAB5-D62BB9348146}" sibTransId="{EE5C662E-917B-4003-9ADF-8C770CCAF341}"/>
    <dgm:cxn modelId="{3B40B425-37D1-4642-BCE9-4BFB04442E86}" type="presOf" srcId="{EE5C662E-917B-4003-9ADF-8C770CCAF341}" destId="{266D64CC-622D-4507-A0C8-55915E664675}" srcOrd="0" destOrd="0" presId="urn:microsoft.com/office/officeart/2005/8/layout/cycle5"/>
    <dgm:cxn modelId="{DE6776F2-7409-4A90-8646-206C3165F784}" type="presOf" srcId="{65E25C65-1EAC-4E66-9547-8AB6CBA0A8A3}" destId="{655B9512-6744-46BA-9FD5-CFCE5BE52CC5}" srcOrd="0" destOrd="0" presId="urn:microsoft.com/office/officeart/2005/8/layout/cycle5"/>
    <dgm:cxn modelId="{C4B03B06-2890-4E15-BEBE-1DB9EFE57112}" srcId="{7366FB79-7E4B-4D3D-BF9B-35FB20B2078B}" destId="{07770916-4999-4EEC-9D7B-9EFA790BFF9A}" srcOrd="7" destOrd="0" parTransId="{70CA2A7F-2610-4D2D-BC99-CA6531A90F7B}" sibTransId="{C95BC978-DD30-459D-991F-2097365E3246}"/>
    <dgm:cxn modelId="{FBA5C4AC-9F16-4A9B-B2A1-056933992E9A}" type="presOf" srcId="{3FF33274-A4D0-4B40-8CB8-B2A8B5FC072C}" destId="{013BCF5C-A820-4256-8F4C-71861941731E}" srcOrd="0" destOrd="0" presId="urn:microsoft.com/office/officeart/2005/8/layout/cycle5"/>
    <dgm:cxn modelId="{B0346BD4-0C6B-4C4C-9FD3-78FEF4B5A722}" type="presOf" srcId="{8252B496-750A-4FA7-A198-47CC267820DD}" destId="{674FCE5E-B935-40A0-B42A-3FB0A2D8B83C}" srcOrd="0" destOrd="0" presId="urn:microsoft.com/office/officeart/2005/8/layout/cycle5"/>
    <dgm:cxn modelId="{7CF49AE0-3121-49D3-946E-28516B5441A2}" srcId="{7366FB79-7E4B-4D3D-BF9B-35FB20B2078B}" destId="{0532BEB6-7AC8-494A-BCA1-BB8A9C955B05}" srcOrd="1" destOrd="0" parTransId="{82E67217-F3FC-4A36-A79C-148B4684A9EF}" sibTransId="{65E25C65-1EAC-4E66-9547-8AB6CBA0A8A3}"/>
    <dgm:cxn modelId="{E43401C1-DE9B-4747-BF71-878396B2CFA7}" type="presOf" srcId="{07770916-4999-4EEC-9D7B-9EFA790BFF9A}" destId="{4D1FCD2A-F1E4-4A75-A5C8-2F2ADECA755D}" srcOrd="0" destOrd="0" presId="urn:microsoft.com/office/officeart/2005/8/layout/cycle5"/>
    <dgm:cxn modelId="{59F0A8CE-45FD-4E56-BFA9-1D5DCC191985}" type="presOf" srcId="{5B5230F1-8A6F-414E-AB1C-CC45EBE91959}" destId="{B47F8140-3451-430B-A9A6-56E1AC55B547}" srcOrd="0" destOrd="0" presId="urn:microsoft.com/office/officeart/2005/8/layout/cycle5"/>
    <dgm:cxn modelId="{4E1461D1-086D-4516-9B12-AFF3ED397452}" type="presParOf" srcId="{2D2D441E-A572-47FA-A194-347759191035}" destId="{013BCF5C-A820-4256-8F4C-71861941731E}" srcOrd="0" destOrd="0" presId="urn:microsoft.com/office/officeart/2005/8/layout/cycle5"/>
    <dgm:cxn modelId="{37B7C257-A47F-4B7F-8685-CE76BC088661}" type="presParOf" srcId="{2D2D441E-A572-47FA-A194-347759191035}" destId="{FEA3C844-E8E0-4973-97C1-D4246E2B269D}" srcOrd="1" destOrd="0" presId="urn:microsoft.com/office/officeart/2005/8/layout/cycle5"/>
    <dgm:cxn modelId="{95F4FF61-7E1B-4A5C-8686-E07B7D6D2F6B}" type="presParOf" srcId="{2D2D441E-A572-47FA-A194-347759191035}" destId="{0B543A88-CA5B-4F4E-AEDE-6EBF83AB8478}" srcOrd="2" destOrd="0" presId="urn:microsoft.com/office/officeart/2005/8/layout/cycle5"/>
    <dgm:cxn modelId="{318FEB47-2726-4858-91B8-8FAF817C3FB8}" type="presParOf" srcId="{2D2D441E-A572-47FA-A194-347759191035}" destId="{370AF9B1-028D-45E0-8030-ECA1C4FACB04}" srcOrd="3" destOrd="0" presId="urn:microsoft.com/office/officeart/2005/8/layout/cycle5"/>
    <dgm:cxn modelId="{E578DD8F-C10A-446D-ACD6-7D8B74C9C5FD}" type="presParOf" srcId="{2D2D441E-A572-47FA-A194-347759191035}" destId="{9E07DAC0-898F-4611-B145-F75C0BF07CD8}" srcOrd="4" destOrd="0" presId="urn:microsoft.com/office/officeart/2005/8/layout/cycle5"/>
    <dgm:cxn modelId="{DB24E534-E449-413D-8FF2-7E0E10C49B78}" type="presParOf" srcId="{2D2D441E-A572-47FA-A194-347759191035}" destId="{655B9512-6744-46BA-9FD5-CFCE5BE52CC5}" srcOrd="5" destOrd="0" presId="urn:microsoft.com/office/officeart/2005/8/layout/cycle5"/>
    <dgm:cxn modelId="{29CE6A2D-3FEF-4E8F-A2A4-8939D0A2C63E}" type="presParOf" srcId="{2D2D441E-A572-47FA-A194-347759191035}" destId="{C4487615-2B55-4515-B287-D502092E782E}" srcOrd="6" destOrd="0" presId="urn:microsoft.com/office/officeart/2005/8/layout/cycle5"/>
    <dgm:cxn modelId="{0B099311-ECF3-4874-8058-5BE408C524F9}" type="presParOf" srcId="{2D2D441E-A572-47FA-A194-347759191035}" destId="{8646021A-5AB1-42B7-B516-B570CD721DBC}" srcOrd="7" destOrd="0" presId="urn:microsoft.com/office/officeart/2005/8/layout/cycle5"/>
    <dgm:cxn modelId="{AA9E333D-8BF3-465B-9204-85FB2F5266A1}" type="presParOf" srcId="{2D2D441E-A572-47FA-A194-347759191035}" destId="{2AD607A6-4034-463B-812E-ED500B531E06}" srcOrd="8" destOrd="0" presId="urn:microsoft.com/office/officeart/2005/8/layout/cycle5"/>
    <dgm:cxn modelId="{88DE962E-B88D-4FC2-B56A-827D1FDBC0B6}" type="presParOf" srcId="{2D2D441E-A572-47FA-A194-347759191035}" destId="{43C81557-578A-452C-B0E0-0E7AE80CB972}" srcOrd="9" destOrd="0" presId="urn:microsoft.com/office/officeart/2005/8/layout/cycle5"/>
    <dgm:cxn modelId="{4002B216-2FB8-4832-B1B2-0917EFA33F6F}" type="presParOf" srcId="{2D2D441E-A572-47FA-A194-347759191035}" destId="{2F36BCE8-F1F0-47F2-BCE7-D165F50C6B08}" srcOrd="10" destOrd="0" presId="urn:microsoft.com/office/officeart/2005/8/layout/cycle5"/>
    <dgm:cxn modelId="{F654302A-23E0-4A5E-8B02-A91D831144F5}" type="presParOf" srcId="{2D2D441E-A572-47FA-A194-347759191035}" destId="{266D64CC-622D-4507-A0C8-55915E664675}" srcOrd="11" destOrd="0" presId="urn:microsoft.com/office/officeart/2005/8/layout/cycle5"/>
    <dgm:cxn modelId="{ECA439AD-9BE0-4085-9DD6-20F5C84AC456}" type="presParOf" srcId="{2D2D441E-A572-47FA-A194-347759191035}" destId="{B47F8140-3451-430B-A9A6-56E1AC55B547}" srcOrd="12" destOrd="0" presId="urn:microsoft.com/office/officeart/2005/8/layout/cycle5"/>
    <dgm:cxn modelId="{CB2171FF-0355-42F9-B624-9BCAAC0F0275}" type="presParOf" srcId="{2D2D441E-A572-47FA-A194-347759191035}" destId="{A034A644-588F-4ABD-A9A8-0A2D1D7F776C}" srcOrd="13" destOrd="0" presId="urn:microsoft.com/office/officeart/2005/8/layout/cycle5"/>
    <dgm:cxn modelId="{AAA663C5-9C9B-494D-A40B-BDA62EE71269}" type="presParOf" srcId="{2D2D441E-A572-47FA-A194-347759191035}" destId="{0E02A652-C024-4A6A-A7D0-A79C00A321DA}" srcOrd="14" destOrd="0" presId="urn:microsoft.com/office/officeart/2005/8/layout/cycle5"/>
    <dgm:cxn modelId="{DE51B57A-3FFC-4448-A907-DE8C8B9BD415}" type="presParOf" srcId="{2D2D441E-A572-47FA-A194-347759191035}" destId="{7E23EB6C-062F-4540-9037-D4D2EBD041B6}" srcOrd="15" destOrd="0" presId="urn:microsoft.com/office/officeart/2005/8/layout/cycle5"/>
    <dgm:cxn modelId="{CCDBE3C1-F717-4A8A-B95E-C7EEFF9BF6ED}" type="presParOf" srcId="{2D2D441E-A572-47FA-A194-347759191035}" destId="{C668E912-7429-49DE-A217-A17531CE610E}" srcOrd="16" destOrd="0" presId="urn:microsoft.com/office/officeart/2005/8/layout/cycle5"/>
    <dgm:cxn modelId="{9572B1BA-EF24-46A9-8BEF-7CEA89E3D990}" type="presParOf" srcId="{2D2D441E-A572-47FA-A194-347759191035}" destId="{49CA9A62-1BAE-4F7F-BC77-B4D1EF97C130}" srcOrd="17" destOrd="0" presId="urn:microsoft.com/office/officeart/2005/8/layout/cycle5"/>
    <dgm:cxn modelId="{7A5D08AF-4318-4C6A-BB06-088D430096DF}" type="presParOf" srcId="{2D2D441E-A572-47FA-A194-347759191035}" destId="{9903C532-CFCC-47F7-AEAC-727BDC81E089}" srcOrd="18" destOrd="0" presId="urn:microsoft.com/office/officeart/2005/8/layout/cycle5"/>
    <dgm:cxn modelId="{735FFFD8-8A39-4CEF-8637-10A79E71F3DC}" type="presParOf" srcId="{2D2D441E-A572-47FA-A194-347759191035}" destId="{84ED1327-F835-456A-94C6-224641D885A3}" srcOrd="19" destOrd="0" presId="urn:microsoft.com/office/officeart/2005/8/layout/cycle5"/>
    <dgm:cxn modelId="{161B0BB6-F68D-46C5-9256-A67CE30CC2B5}" type="presParOf" srcId="{2D2D441E-A572-47FA-A194-347759191035}" destId="{F9E50CE9-8F28-4017-911A-DD6B5EEB7F3E}" srcOrd="20" destOrd="0" presId="urn:microsoft.com/office/officeart/2005/8/layout/cycle5"/>
    <dgm:cxn modelId="{796A5BEE-EACE-4D2F-837B-B9A6360200EB}" type="presParOf" srcId="{2D2D441E-A572-47FA-A194-347759191035}" destId="{4D1FCD2A-F1E4-4A75-A5C8-2F2ADECA755D}" srcOrd="21" destOrd="0" presId="urn:microsoft.com/office/officeart/2005/8/layout/cycle5"/>
    <dgm:cxn modelId="{5B617E0E-290C-4628-BD15-35BA9F1F1FE2}" type="presParOf" srcId="{2D2D441E-A572-47FA-A194-347759191035}" destId="{D41095CA-0D7B-4790-B602-C9A8D4BD4BDF}" srcOrd="22" destOrd="0" presId="urn:microsoft.com/office/officeart/2005/8/layout/cycle5"/>
    <dgm:cxn modelId="{736E82A4-4985-4772-AC2C-4C0CBEE9B21F}" type="presParOf" srcId="{2D2D441E-A572-47FA-A194-347759191035}" destId="{CC58459D-05E4-41D0-B74C-053729940568}" srcOrd="23" destOrd="0" presId="urn:microsoft.com/office/officeart/2005/8/layout/cycle5"/>
    <dgm:cxn modelId="{78FFE66A-0231-4BFA-A8CC-1CEB64A7A715}" type="presParOf" srcId="{2D2D441E-A572-47FA-A194-347759191035}" destId="{057082C9-09FB-477C-B986-6BD76443CB38}" srcOrd="24" destOrd="0" presId="urn:microsoft.com/office/officeart/2005/8/layout/cycle5"/>
    <dgm:cxn modelId="{5C385C75-9ED1-46B3-BEFD-9971697BE919}" type="presParOf" srcId="{2D2D441E-A572-47FA-A194-347759191035}" destId="{C7DD48A1-0144-4A9C-8B17-8EB63A7BDAE3}" srcOrd="25" destOrd="0" presId="urn:microsoft.com/office/officeart/2005/8/layout/cycle5"/>
    <dgm:cxn modelId="{C38CD3A0-2D12-41D0-8309-5440F72EC783}" type="presParOf" srcId="{2D2D441E-A572-47FA-A194-347759191035}" destId="{674FCE5E-B935-40A0-B42A-3FB0A2D8B83C}" srcOrd="26"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13BCF5C-A820-4256-8F4C-71861941731E}">
      <dsp:nvSpPr>
        <dsp:cNvPr id="0" name=""/>
        <dsp:cNvSpPr/>
      </dsp:nvSpPr>
      <dsp:spPr>
        <a:xfrm>
          <a:off x="2248086" y="391246"/>
          <a:ext cx="914027" cy="594118"/>
        </a:xfrm>
        <a:prstGeom prst="roundRect">
          <a:avLst/>
        </a:prstGeom>
        <a:solidFill>
          <a:schemeClr val="accent1">
            <a:hueOff val="0"/>
            <a:satOff val="0"/>
            <a:lumOff val="0"/>
            <a:alphaOff val="0"/>
          </a:schemeClr>
        </a:solidFill>
        <a:ln w="25400" cap="flat" cmpd="sng" algn="ctr">
          <a:solidFill>
            <a:schemeClr val="accent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b="1" kern="1200"/>
            <a:t>Context</a:t>
          </a:r>
        </a:p>
      </dsp:txBody>
      <dsp:txXfrm>
        <a:off x="2277088" y="420248"/>
        <a:ext cx="856023" cy="536114"/>
      </dsp:txXfrm>
    </dsp:sp>
    <dsp:sp modelId="{0B543A88-CA5B-4F4E-AEDE-6EBF83AB8478}">
      <dsp:nvSpPr>
        <dsp:cNvPr id="0" name=""/>
        <dsp:cNvSpPr/>
      </dsp:nvSpPr>
      <dsp:spPr>
        <a:xfrm>
          <a:off x="424267" y="688306"/>
          <a:ext cx="4561664" cy="4561664"/>
        </a:xfrm>
        <a:custGeom>
          <a:avLst/>
          <a:gdLst/>
          <a:ahLst/>
          <a:cxnLst/>
          <a:rect l="0" t="0" r="0" b="0"/>
          <a:pathLst>
            <a:path>
              <a:moveTo>
                <a:pt x="2852060" y="72689"/>
              </a:moveTo>
              <a:arcTo wR="2280832" hR="2280832" stAng="17070238" swAng="532600"/>
            </a:path>
          </a:pathLst>
        </a:custGeom>
        <a:noFill/>
        <a:ln w="9525" cap="flat" cmpd="sng" algn="ctr">
          <a:solidFill>
            <a:schemeClr val="accent1">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sp>
    <dsp:sp modelId="{370AF9B1-028D-45E0-8030-ECA1C4FACB04}">
      <dsp:nvSpPr>
        <dsp:cNvPr id="0" name=""/>
        <dsp:cNvSpPr/>
      </dsp:nvSpPr>
      <dsp:spPr>
        <a:xfrm>
          <a:off x="3714176" y="924860"/>
          <a:ext cx="914027" cy="594118"/>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t>Market Failure Assessment</a:t>
          </a:r>
        </a:p>
      </dsp:txBody>
      <dsp:txXfrm>
        <a:off x="3743178" y="953862"/>
        <a:ext cx="856023" cy="536114"/>
      </dsp:txXfrm>
    </dsp:sp>
    <dsp:sp modelId="{655B9512-6744-46BA-9FD5-CFCE5BE52CC5}">
      <dsp:nvSpPr>
        <dsp:cNvPr id="0" name=""/>
        <dsp:cNvSpPr/>
      </dsp:nvSpPr>
      <dsp:spPr>
        <a:xfrm>
          <a:off x="424267" y="688306"/>
          <a:ext cx="4561664" cy="4561664"/>
        </a:xfrm>
        <a:custGeom>
          <a:avLst/>
          <a:gdLst/>
          <a:ahLst/>
          <a:cxnLst/>
          <a:rect l="0" t="0" r="0" b="0"/>
          <a:pathLst>
            <a:path>
              <a:moveTo>
                <a:pt x="4145792" y="967774"/>
              </a:moveTo>
              <a:arcTo wR="2280832" hR="2280832" stAng="19491112" swAng="787520"/>
            </a:path>
          </a:pathLst>
        </a:custGeom>
        <a:noFill/>
        <a:ln w="9525" cap="flat" cmpd="sng" algn="ctr">
          <a:solidFill>
            <a:schemeClr val="accent1">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sp>
    <dsp:sp modelId="{C4487615-2B55-4515-B287-D502092E782E}">
      <dsp:nvSpPr>
        <dsp:cNvPr id="0" name=""/>
        <dsp:cNvSpPr/>
      </dsp:nvSpPr>
      <dsp:spPr>
        <a:xfrm>
          <a:off x="4494267" y="2276017"/>
          <a:ext cx="914027" cy="594118"/>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t>Project Objectives</a:t>
          </a:r>
        </a:p>
      </dsp:txBody>
      <dsp:txXfrm>
        <a:off x="4523269" y="2305019"/>
        <a:ext cx="856023" cy="536114"/>
      </dsp:txXfrm>
    </dsp:sp>
    <dsp:sp modelId="{2AD607A6-4034-463B-812E-ED500B531E06}">
      <dsp:nvSpPr>
        <dsp:cNvPr id="0" name=""/>
        <dsp:cNvSpPr/>
      </dsp:nvSpPr>
      <dsp:spPr>
        <a:xfrm>
          <a:off x="424267" y="688306"/>
          <a:ext cx="4561664" cy="4561664"/>
        </a:xfrm>
        <a:custGeom>
          <a:avLst/>
          <a:gdLst/>
          <a:ahLst/>
          <a:cxnLst/>
          <a:rect l="0" t="0" r="0" b="0"/>
          <a:pathLst>
            <a:path>
              <a:moveTo>
                <a:pt x="4559805" y="2372925"/>
              </a:moveTo>
              <a:arcTo wR="2280832" hR="2280832" stAng="21738844" swAng="875088"/>
            </a:path>
          </a:pathLst>
        </a:custGeom>
        <a:noFill/>
        <a:ln w="9525" cap="flat" cmpd="sng" algn="ctr">
          <a:solidFill>
            <a:schemeClr val="accent1">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sp>
    <dsp:sp modelId="{43C81557-578A-452C-B0E0-0E7AE80CB972}">
      <dsp:nvSpPr>
        <dsp:cNvPr id="0" name=""/>
        <dsp:cNvSpPr/>
      </dsp:nvSpPr>
      <dsp:spPr>
        <a:xfrm>
          <a:off x="4223344" y="3812495"/>
          <a:ext cx="914027" cy="594118"/>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t>Rationale</a:t>
          </a:r>
        </a:p>
      </dsp:txBody>
      <dsp:txXfrm>
        <a:off x="4252346" y="3841497"/>
        <a:ext cx="856023" cy="536114"/>
      </dsp:txXfrm>
    </dsp:sp>
    <dsp:sp modelId="{266D64CC-622D-4507-A0C8-55915E664675}">
      <dsp:nvSpPr>
        <dsp:cNvPr id="0" name=""/>
        <dsp:cNvSpPr/>
      </dsp:nvSpPr>
      <dsp:spPr>
        <a:xfrm>
          <a:off x="424267" y="688306"/>
          <a:ext cx="4561664" cy="4561664"/>
        </a:xfrm>
        <a:custGeom>
          <a:avLst/>
          <a:gdLst/>
          <a:ahLst/>
          <a:cxnLst/>
          <a:rect l="0" t="0" r="0" b="0"/>
          <a:pathLst>
            <a:path>
              <a:moveTo>
                <a:pt x="3957858" y="3826724"/>
              </a:moveTo>
              <a:arcTo wR="2280832" hR="2280832" stAng="2560202" swAng="652876"/>
            </a:path>
          </a:pathLst>
        </a:custGeom>
        <a:noFill/>
        <a:ln w="9525" cap="flat" cmpd="sng" algn="ctr">
          <a:solidFill>
            <a:schemeClr val="accent1">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sp>
    <dsp:sp modelId="{B47F8140-3451-430B-A9A6-56E1AC55B547}">
      <dsp:nvSpPr>
        <dsp:cNvPr id="0" name=""/>
        <dsp:cNvSpPr/>
      </dsp:nvSpPr>
      <dsp:spPr>
        <a:xfrm>
          <a:off x="3028176" y="4815360"/>
          <a:ext cx="914027" cy="594118"/>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t>Inputs</a:t>
          </a:r>
        </a:p>
      </dsp:txBody>
      <dsp:txXfrm>
        <a:off x="3057178" y="4844362"/>
        <a:ext cx="856023" cy="536114"/>
      </dsp:txXfrm>
    </dsp:sp>
    <dsp:sp modelId="{0E02A652-C024-4A6A-A7D0-A79C00A321DA}">
      <dsp:nvSpPr>
        <dsp:cNvPr id="0" name=""/>
        <dsp:cNvSpPr/>
      </dsp:nvSpPr>
      <dsp:spPr>
        <a:xfrm>
          <a:off x="424267" y="688306"/>
          <a:ext cx="4561664" cy="4561664"/>
        </a:xfrm>
        <a:custGeom>
          <a:avLst/>
          <a:gdLst/>
          <a:ahLst/>
          <a:cxnLst/>
          <a:rect l="0" t="0" r="0" b="0"/>
          <a:pathLst>
            <a:path>
              <a:moveTo>
                <a:pt x="2475531" y="4553339"/>
              </a:moveTo>
              <a:arcTo wR="2280832" hR="2280832" stAng="5106186" swAng="587629"/>
            </a:path>
          </a:pathLst>
        </a:custGeom>
        <a:noFill/>
        <a:ln w="9525" cap="flat" cmpd="sng" algn="ctr">
          <a:solidFill>
            <a:schemeClr val="accent1">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sp>
    <dsp:sp modelId="{7E23EB6C-062F-4540-9037-D4D2EBD041B6}">
      <dsp:nvSpPr>
        <dsp:cNvPr id="0" name=""/>
        <dsp:cNvSpPr/>
      </dsp:nvSpPr>
      <dsp:spPr>
        <a:xfrm>
          <a:off x="1467995" y="4815360"/>
          <a:ext cx="914027" cy="594118"/>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t>Activities</a:t>
          </a:r>
        </a:p>
      </dsp:txBody>
      <dsp:txXfrm>
        <a:off x="1496997" y="4844362"/>
        <a:ext cx="856023" cy="536114"/>
      </dsp:txXfrm>
    </dsp:sp>
    <dsp:sp modelId="{49CA9A62-1BAE-4F7F-BC77-B4D1EF97C130}">
      <dsp:nvSpPr>
        <dsp:cNvPr id="0" name=""/>
        <dsp:cNvSpPr/>
      </dsp:nvSpPr>
      <dsp:spPr>
        <a:xfrm>
          <a:off x="424267" y="688306"/>
          <a:ext cx="4561664" cy="4561664"/>
        </a:xfrm>
        <a:custGeom>
          <a:avLst/>
          <a:gdLst/>
          <a:ahLst/>
          <a:cxnLst/>
          <a:rect l="0" t="0" r="0" b="0"/>
          <a:pathLst>
            <a:path>
              <a:moveTo>
                <a:pt x="925783" y="4115509"/>
              </a:moveTo>
              <a:arcTo wR="2280832" hR="2280832" stAng="7586922" swAng="652876"/>
            </a:path>
          </a:pathLst>
        </a:custGeom>
        <a:noFill/>
        <a:ln w="9525" cap="flat" cmpd="sng" algn="ctr">
          <a:solidFill>
            <a:schemeClr val="accent1">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sp>
    <dsp:sp modelId="{9903C532-CFCC-47F7-AEAC-727BDC81E089}">
      <dsp:nvSpPr>
        <dsp:cNvPr id="0" name=""/>
        <dsp:cNvSpPr/>
      </dsp:nvSpPr>
      <dsp:spPr>
        <a:xfrm>
          <a:off x="272827" y="3812495"/>
          <a:ext cx="914027" cy="594118"/>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t>Outputs</a:t>
          </a:r>
        </a:p>
      </dsp:txBody>
      <dsp:txXfrm>
        <a:off x="301829" y="3841497"/>
        <a:ext cx="856023" cy="536114"/>
      </dsp:txXfrm>
    </dsp:sp>
    <dsp:sp modelId="{F9E50CE9-8F28-4017-911A-DD6B5EEB7F3E}">
      <dsp:nvSpPr>
        <dsp:cNvPr id="0" name=""/>
        <dsp:cNvSpPr/>
      </dsp:nvSpPr>
      <dsp:spPr>
        <a:xfrm>
          <a:off x="424267" y="688306"/>
          <a:ext cx="4561664" cy="4561664"/>
        </a:xfrm>
        <a:custGeom>
          <a:avLst/>
          <a:gdLst/>
          <a:ahLst/>
          <a:cxnLst/>
          <a:rect l="0" t="0" r="0" b="0"/>
          <a:pathLst>
            <a:path>
              <a:moveTo>
                <a:pt x="98487" y="2943832"/>
              </a:moveTo>
              <a:arcTo wR="2280832" hR="2280832" stAng="9786068" swAng="875088"/>
            </a:path>
          </a:pathLst>
        </a:custGeom>
        <a:noFill/>
        <a:ln w="9525" cap="flat" cmpd="sng" algn="ctr">
          <a:solidFill>
            <a:schemeClr val="accent1">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sp>
    <dsp:sp modelId="{4D1FCD2A-F1E4-4A75-A5C8-2F2ADECA755D}">
      <dsp:nvSpPr>
        <dsp:cNvPr id="0" name=""/>
        <dsp:cNvSpPr/>
      </dsp:nvSpPr>
      <dsp:spPr>
        <a:xfrm>
          <a:off x="1904" y="2276017"/>
          <a:ext cx="914027" cy="594118"/>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t>Outcomes</a:t>
          </a:r>
        </a:p>
      </dsp:txBody>
      <dsp:txXfrm>
        <a:off x="30906" y="2305019"/>
        <a:ext cx="856023" cy="536114"/>
      </dsp:txXfrm>
    </dsp:sp>
    <dsp:sp modelId="{CC58459D-05E4-41D0-B74C-053729940568}">
      <dsp:nvSpPr>
        <dsp:cNvPr id="0" name=""/>
        <dsp:cNvSpPr/>
      </dsp:nvSpPr>
      <dsp:spPr>
        <a:xfrm>
          <a:off x="424267" y="688306"/>
          <a:ext cx="4561664" cy="4561664"/>
        </a:xfrm>
        <a:custGeom>
          <a:avLst/>
          <a:gdLst/>
          <a:ahLst/>
          <a:cxnLst/>
          <a:rect l="0" t="0" r="0" b="0"/>
          <a:pathLst>
            <a:path>
              <a:moveTo>
                <a:pt x="166421" y="1425575"/>
              </a:moveTo>
              <a:arcTo wR="2280832" hR="2280832" stAng="12121368" swAng="787520"/>
            </a:path>
          </a:pathLst>
        </a:custGeom>
        <a:noFill/>
        <a:ln w="9525" cap="flat" cmpd="sng" algn="ctr">
          <a:solidFill>
            <a:schemeClr val="accent1">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sp>
    <dsp:sp modelId="{057082C9-09FB-477C-B986-6BD76443CB38}">
      <dsp:nvSpPr>
        <dsp:cNvPr id="0" name=""/>
        <dsp:cNvSpPr/>
      </dsp:nvSpPr>
      <dsp:spPr>
        <a:xfrm>
          <a:off x="781995" y="924860"/>
          <a:ext cx="914027" cy="594118"/>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t>Impacts</a:t>
          </a:r>
        </a:p>
      </dsp:txBody>
      <dsp:txXfrm>
        <a:off x="810997" y="953862"/>
        <a:ext cx="856023" cy="536114"/>
      </dsp:txXfrm>
    </dsp:sp>
    <dsp:sp modelId="{674FCE5E-B935-40A0-B42A-3FB0A2D8B83C}">
      <dsp:nvSpPr>
        <dsp:cNvPr id="0" name=""/>
        <dsp:cNvSpPr/>
      </dsp:nvSpPr>
      <dsp:spPr>
        <a:xfrm>
          <a:off x="424267" y="688306"/>
          <a:ext cx="4561664" cy="4561664"/>
        </a:xfrm>
        <a:custGeom>
          <a:avLst/>
          <a:gdLst/>
          <a:ahLst/>
          <a:cxnLst/>
          <a:rect l="0" t="0" r="0" b="0"/>
          <a:pathLst>
            <a:path>
              <a:moveTo>
                <a:pt x="1375712" y="187281"/>
              </a:moveTo>
              <a:arcTo wR="2280832" hR="2280832" stAng="14797162" swAng="532600"/>
            </a:path>
          </a:pathLst>
        </a:custGeom>
        <a:noFill/>
        <a:ln w="9525" cap="flat" cmpd="sng" algn="ctr">
          <a:solidFill>
            <a:schemeClr val="accent1">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8" Type="http://schemas.openxmlformats.org/officeDocument/2006/relationships/hyperlink" Target="#ImpactsEntry"/><Relationship Id="rId3" Type="http://schemas.openxmlformats.org/officeDocument/2006/relationships/hyperlink" Target="#RationaleDisplay"/><Relationship Id="rId7" Type="http://schemas.openxmlformats.org/officeDocument/2006/relationships/hyperlink" Target="#OutcomesEntry"/><Relationship Id="rId2" Type="http://schemas.openxmlformats.org/officeDocument/2006/relationships/hyperlink" Target="#ProjectObjectivesDisplay"/><Relationship Id="rId1" Type="http://schemas.openxmlformats.org/officeDocument/2006/relationships/hyperlink" Target="#MarketFailureDisplay"/><Relationship Id="rId6" Type="http://schemas.openxmlformats.org/officeDocument/2006/relationships/hyperlink" Target="#OutputsEntry"/><Relationship Id="rId5" Type="http://schemas.openxmlformats.org/officeDocument/2006/relationships/hyperlink" Target="#ActivitiesEntry"/><Relationship Id="rId4" Type="http://schemas.openxmlformats.org/officeDocument/2006/relationships/hyperlink" Target="#InputsEntry"/><Relationship Id="rId9" Type="http://schemas.openxmlformats.org/officeDocument/2006/relationships/hyperlink" Target="#ContextDisplay"/></Relationships>
</file>

<file path=xl/drawings/drawing1.xml><?xml version="1.0" encoding="utf-8"?>
<xdr:wsDr xmlns:xdr="http://schemas.openxmlformats.org/drawingml/2006/spreadsheetDrawing" xmlns:a="http://schemas.openxmlformats.org/drawingml/2006/main">
  <xdr:twoCellAnchor>
    <xdr:from>
      <xdr:col>0</xdr:col>
      <xdr:colOff>228600</xdr:colOff>
      <xdr:row>6</xdr:row>
      <xdr:rowOff>190499</xdr:rowOff>
    </xdr:from>
    <xdr:to>
      <xdr:col>7</xdr:col>
      <xdr:colOff>247650</xdr:colOff>
      <xdr:row>37</xdr:row>
      <xdr:rowOff>85725</xdr:rowOff>
    </xdr:to>
    <xdr:graphicFrame macro="">
      <xdr:nvGraphicFramePr>
        <xdr:cNvPr id="2" name="Diagra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3781425</xdr:colOff>
      <xdr:row>11</xdr:row>
      <xdr:rowOff>47625</xdr:rowOff>
    </xdr:from>
    <xdr:to>
      <xdr:col>2</xdr:col>
      <xdr:colOff>209550</xdr:colOff>
      <xdr:row>13</xdr:row>
      <xdr:rowOff>38100</xdr:rowOff>
    </xdr:to>
    <xdr:sp macro="" textlink="">
      <xdr:nvSpPr>
        <xdr:cNvPr id="3" name="Right Arrow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781425" y="3048000"/>
          <a:ext cx="838200"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4</xdr:col>
      <xdr:colOff>1809750</xdr:colOff>
      <xdr:row>11</xdr:row>
      <xdr:rowOff>76200</xdr:rowOff>
    </xdr:from>
    <xdr:to>
      <xdr:col>6</xdr:col>
      <xdr:colOff>95250</xdr:colOff>
      <xdr:row>13</xdr:row>
      <xdr:rowOff>66675</xdr:rowOff>
    </xdr:to>
    <xdr:sp macro="" textlink="">
      <xdr:nvSpPr>
        <xdr:cNvPr id="5" name="Right Arrow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a:off x="6591300" y="2305050"/>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7</xdr:col>
      <xdr:colOff>962025</xdr:colOff>
      <xdr:row>11</xdr:row>
      <xdr:rowOff>85725</xdr:rowOff>
    </xdr:from>
    <xdr:to>
      <xdr:col>9</xdr:col>
      <xdr:colOff>133350</xdr:colOff>
      <xdr:row>13</xdr:row>
      <xdr:rowOff>76200</xdr:rowOff>
    </xdr:to>
    <xdr:sp macro="" textlink="">
      <xdr:nvSpPr>
        <xdr:cNvPr id="6" name="Right Arrow 5">
          <a:hlinkClick xmlns:r="http://schemas.openxmlformats.org/officeDocument/2006/relationships" r:id="rId3"/>
          <a:extLst>
            <a:ext uri="{FF2B5EF4-FFF2-40B4-BE49-F238E27FC236}">
              <a16:creationId xmlns:a16="http://schemas.microsoft.com/office/drawing/2014/main" id="{00000000-0008-0000-0100-000006000000}"/>
            </a:ext>
          </a:extLst>
        </xdr:cNvPr>
        <xdr:cNvSpPr/>
      </xdr:nvSpPr>
      <xdr:spPr>
        <a:xfrm>
          <a:off x="9258300" y="2314575"/>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10</xdr:col>
      <xdr:colOff>704850</xdr:colOff>
      <xdr:row>11</xdr:row>
      <xdr:rowOff>76200</xdr:rowOff>
    </xdr:from>
    <xdr:to>
      <xdr:col>12</xdr:col>
      <xdr:colOff>95250</xdr:colOff>
      <xdr:row>13</xdr:row>
      <xdr:rowOff>66675</xdr:rowOff>
    </xdr:to>
    <xdr:sp macro="" textlink="">
      <xdr:nvSpPr>
        <xdr:cNvPr id="7" name="Right Arrow 6">
          <a:hlinkClick xmlns:r="http://schemas.openxmlformats.org/officeDocument/2006/relationships" r:id="rId4"/>
          <a:extLst>
            <a:ext uri="{FF2B5EF4-FFF2-40B4-BE49-F238E27FC236}">
              <a16:creationId xmlns:a16="http://schemas.microsoft.com/office/drawing/2014/main" id="{00000000-0008-0000-0100-000007000000}"/>
            </a:ext>
          </a:extLst>
        </xdr:cNvPr>
        <xdr:cNvSpPr/>
      </xdr:nvSpPr>
      <xdr:spPr>
        <a:xfrm>
          <a:off x="12458700" y="2305050"/>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12</xdr:col>
      <xdr:colOff>2085971</xdr:colOff>
      <xdr:row>16</xdr:row>
      <xdr:rowOff>228596</xdr:rowOff>
    </xdr:from>
    <xdr:to>
      <xdr:col>13</xdr:col>
      <xdr:colOff>723899</xdr:colOff>
      <xdr:row>21</xdr:row>
      <xdr:rowOff>286309</xdr:rowOff>
    </xdr:to>
    <xdr:sp macro="" textlink="">
      <xdr:nvSpPr>
        <xdr:cNvPr id="9" name="Bent Arrow 8">
          <a:hlinkClick xmlns:r="http://schemas.openxmlformats.org/officeDocument/2006/relationships" r:id="rId5"/>
          <a:extLst>
            <a:ext uri="{FF2B5EF4-FFF2-40B4-BE49-F238E27FC236}">
              <a16:creationId xmlns:a16="http://schemas.microsoft.com/office/drawing/2014/main" id="{00000000-0008-0000-0100-000009000000}"/>
            </a:ext>
          </a:extLst>
        </xdr:cNvPr>
        <xdr:cNvSpPr/>
      </xdr:nvSpPr>
      <xdr:spPr>
        <a:xfrm rot="10800000">
          <a:off x="15201896" y="4076696"/>
          <a:ext cx="800103" cy="1933577"/>
        </a:xfrm>
        <a:prstGeom prst="bentArrow">
          <a:avLst>
            <a:gd name="adj1" fmla="val 48684"/>
            <a:gd name="adj2" fmla="val 42105"/>
            <a:gd name="adj3" fmla="val 38158"/>
            <a:gd name="adj4" fmla="val 43750"/>
          </a:avLst>
        </a:prstGeom>
        <a:solidFill>
          <a:srgbClr val="739BCB">
            <a:alpha val="45098"/>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editAs="oneCell">
    <xdr:from>
      <xdr:col>10</xdr:col>
      <xdr:colOff>666750</xdr:colOff>
      <xdr:row>21</xdr:row>
      <xdr:rowOff>171450</xdr:rowOff>
    </xdr:from>
    <xdr:to>
      <xdr:col>12</xdr:col>
      <xdr:colOff>57150</xdr:colOff>
      <xdr:row>21</xdr:row>
      <xdr:rowOff>809625</xdr:rowOff>
    </xdr:to>
    <xdr:sp macro="" textlink="">
      <xdr:nvSpPr>
        <xdr:cNvPr id="10" name="Right Arrow 9">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rot="10800000">
          <a:off x="12420600" y="5353050"/>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7</xdr:col>
      <xdr:colOff>923925</xdr:colOff>
      <xdr:row>21</xdr:row>
      <xdr:rowOff>209550</xdr:rowOff>
    </xdr:from>
    <xdr:to>
      <xdr:col>9</xdr:col>
      <xdr:colOff>95250</xdr:colOff>
      <xdr:row>21</xdr:row>
      <xdr:rowOff>847725</xdr:rowOff>
    </xdr:to>
    <xdr:sp macro="" textlink="">
      <xdr:nvSpPr>
        <xdr:cNvPr id="11" name="Right Arrow 10">
          <a:hlinkClick xmlns:r="http://schemas.openxmlformats.org/officeDocument/2006/relationships" r:id="rId7"/>
          <a:extLst>
            <a:ext uri="{FF2B5EF4-FFF2-40B4-BE49-F238E27FC236}">
              <a16:creationId xmlns:a16="http://schemas.microsoft.com/office/drawing/2014/main" id="{00000000-0008-0000-0100-00000B000000}"/>
            </a:ext>
          </a:extLst>
        </xdr:cNvPr>
        <xdr:cNvSpPr/>
      </xdr:nvSpPr>
      <xdr:spPr>
        <a:xfrm rot="10800000">
          <a:off x="9220200" y="5391150"/>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3695700</xdr:colOff>
      <xdr:row>21</xdr:row>
      <xdr:rowOff>228597</xdr:rowOff>
    </xdr:from>
    <xdr:to>
      <xdr:col>3</xdr:col>
      <xdr:colOff>161925</xdr:colOff>
      <xdr:row>21</xdr:row>
      <xdr:rowOff>866772</xdr:rowOff>
    </xdr:to>
    <xdr:sp macro="" textlink="">
      <xdr:nvSpPr>
        <xdr:cNvPr id="12" name="Right Arrow 11">
          <a:hlinkClick xmlns:r="http://schemas.openxmlformats.org/officeDocument/2006/relationships" r:id="rId8"/>
          <a:extLst>
            <a:ext uri="{FF2B5EF4-FFF2-40B4-BE49-F238E27FC236}">
              <a16:creationId xmlns:a16="http://schemas.microsoft.com/office/drawing/2014/main" id="{00000000-0008-0000-0100-00000C000000}"/>
            </a:ext>
          </a:extLst>
        </xdr:cNvPr>
        <xdr:cNvSpPr/>
      </xdr:nvSpPr>
      <xdr:spPr>
        <a:xfrm rot="10800000">
          <a:off x="3695700" y="6181722"/>
          <a:ext cx="1200150"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628650</xdr:colOff>
      <xdr:row>16</xdr:row>
      <xdr:rowOff>142875</xdr:rowOff>
    </xdr:from>
    <xdr:to>
      <xdr:col>0</xdr:col>
      <xdr:colOff>1266825</xdr:colOff>
      <xdr:row>19</xdr:row>
      <xdr:rowOff>47625</xdr:rowOff>
    </xdr:to>
    <xdr:sp macro="" textlink="">
      <xdr:nvSpPr>
        <xdr:cNvPr id="13" name="Right Arrow 12">
          <a:hlinkClick xmlns:r="http://schemas.openxmlformats.org/officeDocument/2006/relationships" r:id="rId9"/>
          <a:extLst>
            <a:ext uri="{FF2B5EF4-FFF2-40B4-BE49-F238E27FC236}">
              <a16:creationId xmlns:a16="http://schemas.microsoft.com/office/drawing/2014/main" id="{00000000-0008-0000-0100-00000D000000}"/>
            </a:ext>
          </a:extLst>
        </xdr:cNvPr>
        <xdr:cNvSpPr/>
      </xdr:nvSpPr>
      <xdr:spPr>
        <a:xfrm rot="16200000">
          <a:off x="571500" y="4257675"/>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10</xdr:col>
      <xdr:colOff>666750</xdr:colOff>
      <xdr:row>21</xdr:row>
      <xdr:rowOff>171450</xdr:rowOff>
    </xdr:from>
    <xdr:to>
      <xdr:col>12</xdr:col>
      <xdr:colOff>57150</xdr:colOff>
      <xdr:row>21</xdr:row>
      <xdr:rowOff>809625</xdr:rowOff>
    </xdr:to>
    <xdr:sp macro="" textlink="">
      <xdr:nvSpPr>
        <xdr:cNvPr id="14" name="Right Arrow 9">
          <a:hlinkClick xmlns:r="http://schemas.openxmlformats.org/officeDocument/2006/relationships" r:id="rId6"/>
          <a:extLst>
            <a:ext uri="{FF2B5EF4-FFF2-40B4-BE49-F238E27FC236}">
              <a16:creationId xmlns:a16="http://schemas.microsoft.com/office/drawing/2014/main" id="{A0FB28E3-DF00-4817-8B42-AE42EED9CAAB}"/>
            </a:ext>
          </a:extLst>
        </xdr:cNvPr>
        <xdr:cNvSpPr/>
      </xdr:nvSpPr>
      <xdr:spPr>
        <a:xfrm rot="10800000">
          <a:off x="17097375" y="9124950"/>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ables/table1.xml><?xml version="1.0" encoding="utf-8"?>
<table xmlns="http://schemas.openxmlformats.org/spreadsheetml/2006/main" id="4" name="Inputs" displayName="Inputs" ref="M6:N17" totalsRowShown="0" headerRowDxfId="38" dataDxfId="37">
  <autoFilter ref="M6:N17"/>
  <tableColumns count="2">
    <tableColumn id="1" name="What" dataDxfId="36"/>
    <tableColumn id="2" name="Value" dataDxfId="35"/>
  </tableColumns>
  <tableStyleInfo name="TableStyleMedium2" showFirstColumn="0" showLastColumn="0" showRowStripes="1" showColumnStripes="0"/>
</table>
</file>

<file path=xl/tables/table2.xml><?xml version="1.0" encoding="utf-8"?>
<table xmlns="http://schemas.openxmlformats.org/spreadsheetml/2006/main" id="5" name="Activities" displayName="Activities" ref="M20:M25" totalsRowShown="0" headerRowDxfId="34" dataDxfId="33">
  <autoFilter ref="M20:M25"/>
  <tableColumns count="1">
    <tableColumn id="1" name="What" dataDxfId="32"/>
  </tableColumns>
  <tableStyleInfo name="TableStyleMedium2" showFirstColumn="0" showLastColumn="0" showRowStripes="1" showColumnStripes="0"/>
</table>
</file>

<file path=xl/tables/table3.xml><?xml version="1.0" encoding="utf-8"?>
<table xmlns="http://schemas.openxmlformats.org/spreadsheetml/2006/main" id="6" name="Outputs" displayName="Outputs" ref="J20:K25" totalsRowShown="0" headerRowDxfId="31" dataDxfId="30">
  <autoFilter ref="J20:K25"/>
  <tableColumns count="2">
    <tableColumn id="1" name="What" dataDxfId="29"/>
    <tableColumn id="2" name="Value" dataDxfId="28"/>
  </tableColumns>
  <tableStyleInfo name="TableStyleMedium2" showFirstColumn="0" showLastColumn="0" showRowStripes="1" showColumnStripes="0"/>
</table>
</file>

<file path=xl/tables/table4.xml><?xml version="1.0" encoding="utf-8"?>
<table xmlns="http://schemas.openxmlformats.org/spreadsheetml/2006/main" id="7" name="Outcomes" displayName="Outcomes" ref="C20:H25" totalsRowShown="0" headerRowDxfId="27" dataDxfId="26">
  <autoFilter ref="C20:H25"/>
  <tableColumns count="6">
    <tableColumn id="1" name="ID" dataDxfId="25">
      <calculatedColumnFormula>ROW()-ROW($C$20)</calculatedColumnFormula>
    </tableColumn>
    <tableColumn id="2" name="Intended Outcome" dataDxfId="24"/>
    <tableColumn id="3" name="How is it Measured?" dataDxfId="23"/>
    <tableColumn id="6" name="Level" dataDxfId="22"/>
    <tableColumn id="4" name="Baseline" dataDxfId="21"/>
    <tableColumn id="5" name="Actual" dataDxfId="20"/>
  </tableColumns>
  <tableStyleInfo name="TableStyleMedium2" showFirstColumn="0" showLastColumn="0" showRowStripes="1" showColumnStripes="0"/>
</table>
</file>

<file path=xl/tables/table5.xml><?xml version="1.0" encoding="utf-8"?>
<table xmlns="http://schemas.openxmlformats.org/spreadsheetml/2006/main" id="8" name="Impacts" displayName="Impacts" ref="A20:A25" totalsRowShown="0" headerRowDxfId="19" dataDxfId="18">
  <autoFilter ref="A20:A25"/>
  <tableColumns count="1">
    <tableColumn id="1" name="What" dataDxfId="17"/>
  </tableColumns>
  <tableStyleInfo name="TableStyleMedium2" showFirstColumn="0" showLastColumn="0" showRowStripes="1" showColumnStripes="0"/>
</table>
</file>

<file path=xl/tables/table6.xml><?xml version="1.0" encoding="utf-8"?>
<table xmlns="http://schemas.openxmlformats.org/spreadsheetml/2006/main" id="1" name="TextValues" displayName="TextValues" ref="A4:D8" totalsRowShown="0" headerRowDxfId="16" dataDxfId="15">
  <autoFilter ref="A4:D8"/>
  <tableColumns count="4">
    <tableColumn id="1" name="Name" dataDxfId="14"/>
    <tableColumn id="2" name="Value" dataDxfId="13"/>
    <tableColumn id="3" name="Return" dataDxfId="12">
      <calculatedColumnFormula>HYPERLINK(TextValues[[#This Row],[Name]] &amp; "Display","Return to Logic Model")</calculatedColumnFormula>
    </tableColumn>
    <tableColumn id="4" name="Character Length" dataDxfId="11">
      <calculatedColumnFormula>LEN(ContextEntry)</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11" name="OutcomeActualsBusiness" displayName="OutcomeActualsBusiness" ref="A1:J2" totalsRowShown="0" headerRowDxfId="10">
  <autoFilter ref="A1:J2"/>
  <tableColumns count="10">
    <tableColumn id="1" name="ID">
      <calculatedColumnFormula>ROW()-ROW($A$1)</calculatedColumnFormula>
    </tableColumn>
    <tableColumn id="2" name="Outcome ID"/>
    <tableColumn id="3" name="Outcome" dataDxfId="9">
      <calculatedColumnFormula>IF(ISBLANK(OutcomeActualsBusiness[Outcome ID]),"",VLOOKUP(OutcomeActualsBusiness[Outcome ID],CHOOSE({1,2},Outcomes[ID],Outcomes[Intended Outcome]),2,FALSE))</calculatedColumnFormula>
    </tableColumn>
    <tableColumn id="4" name="Value" dataDxfId="8" dataCellStyle="Comma"/>
    <tableColumn id="5" name="Beneficiary Reference"/>
    <tableColumn id="6" name="Business Name"/>
    <tableColumn id="7" name="Company Number"/>
    <tableColumn id="8" name="VAT Registration Number"/>
    <tableColumn id="9" name="Date First Engaged" dataDxfId="7"/>
    <tableColumn id="10" name="Still Active in Project"/>
  </tableColumns>
  <tableStyleInfo name="TableStyleMedium2" showFirstColumn="0" showLastColumn="0" showRowStripes="1" showColumnStripes="0"/>
</table>
</file>

<file path=xl/tables/table8.xml><?xml version="1.0" encoding="utf-8"?>
<table xmlns="http://schemas.openxmlformats.org/spreadsheetml/2006/main" id="12" name="OutcomeActualsProject" displayName="OutcomeActualsProject" ref="A1:E2" totalsRowShown="0" headerRowDxfId="6" tableBorderDxfId="5">
  <autoFilter ref="A1:E2"/>
  <tableColumns count="5">
    <tableColumn id="1" name="ID" dataDxfId="4">
      <calculatedColumnFormula>ROW()-ROW($A$1)</calculatedColumnFormula>
    </tableColumn>
    <tableColumn id="2" name="Outcome ID" dataDxfId="3"/>
    <tableColumn id="3" name="Outcome" dataDxfId="2">
      <calculatedColumnFormula>IF(ISBLANK(OutcomeActualsBusiness[Outcome ID]),"",VLOOKUP(OutcomeActualsBusiness[Outcome ID],CHOOSE({1,2},Outcomes[ID],Outcomes[Intended Outcome]),2,FALSE))</calculatedColumnFormula>
    </tableColumn>
    <tableColumn id="4" name="Value" dataDxfId="1" dataCellStyle="Comma"/>
    <tableColumn id="5" name="Description" dataDxfId="0"/>
  </tableColumns>
  <tableStyleInfo name="TableStyleMedium2" showFirstColumn="0" showLastColumn="0" showRowStripes="1" showColumnStripes="0"/>
</table>
</file>

<file path=xl/tables/table9.xml><?xml version="1.0" encoding="utf-8"?>
<table xmlns="http://schemas.openxmlformats.org/spreadsheetml/2006/main" id="9" name="OutcomeLevel" displayName="OutcomeLevel" ref="A1:A3" totalsRowShown="0">
  <autoFilter ref="A1:A3"/>
  <tableColumns count="1">
    <tableColumn id="1" name="OutcomeLeve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6.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4" sqref="E4"/>
    </sheetView>
  </sheetViews>
  <sheetFormatPr defaultColWidth="8.88671875" defaultRowHeight="15" x14ac:dyDescent="0.2"/>
  <cols>
    <col min="1" max="1" width="9.5546875" style="28" customWidth="1"/>
    <col min="2" max="16384" width="8.88671875" style="28"/>
  </cols>
  <sheetData>
    <row r="1" spans="1:1" x14ac:dyDescent="0.2">
      <c r="A1" s="28" t="s">
        <v>40</v>
      </c>
    </row>
    <row r="2" spans="1:1" x14ac:dyDescent="0.2">
      <c r="A2" s="28" t="s">
        <v>41</v>
      </c>
    </row>
    <row r="3" spans="1:1" x14ac:dyDescent="0.2">
      <c r="A3" s="28" t="s">
        <v>42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N35"/>
  <sheetViews>
    <sheetView showGridLines="0" tabSelected="1" zoomScale="85" zoomScaleNormal="85" workbookViewId="0">
      <selection activeCell="A3" sqref="A3:E3"/>
    </sheetView>
  </sheetViews>
  <sheetFormatPr defaultColWidth="8.88671875" defaultRowHeight="15" x14ac:dyDescent="0.2"/>
  <cols>
    <col min="1" max="1" width="46.109375" style="12" customWidth="1"/>
    <col min="2" max="2" width="5.33203125" style="12" customWidth="1"/>
    <col min="3" max="3" width="3.77734375" style="12" customWidth="1"/>
    <col min="4" max="4" width="21.21875" style="12" customWidth="1"/>
    <col min="5" max="5" width="22" style="12" customWidth="1"/>
    <col min="6" max="6" width="6.77734375" style="12" bestFit="1" customWidth="1"/>
    <col min="7" max="8" width="12.21875" style="12" customWidth="1"/>
    <col min="9" max="9" width="6.21875" style="12" customWidth="1"/>
    <col min="10" max="10" width="21.88671875" style="12" customWidth="1"/>
    <col min="11" max="11" width="8.88671875" style="12"/>
    <col min="12" max="12" width="7" style="12" customWidth="1"/>
    <col min="13" max="13" width="25.21875" style="12" customWidth="1"/>
    <col min="14" max="14" width="12.33203125" style="12" customWidth="1"/>
    <col min="15" max="16384" width="8.88671875" style="12"/>
  </cols>
  <sheetData>
    <row r="1" spans="1:14" ht="15.75" x14ac:dyDescent="0.2">
      <c r="A1" s="11" t="s">
        <v>23</v>
      </c>
    </row>
    <row r="2" spans="1:14" ht="12" customHeight="1" x14ac:dyDescent="0.2">
      <c r="A2" s="33"/>
      <c r="B2" s="34"/>
      <c r="C2" s="34"/>
      <c r="D2" s="34"/>
      <c r="E2" s="34"/>
    </row>
    <row r="3" spans="1:14" ht="35.25" customHeight="1" x14ac:dyDescent="0.2">
      <c r="A3" s="49" t="s">
        <v>61</v>
      </c>
      <c r="B3" s="50"/>
      <c r="C3" s="50"/>
      <c r="D3" s="50"/>
      <c r="E3" s="51"/>
    </row>
    <row r="4" spans="1:14" ht="24.75" customHeight="1" x14ac:dyDescent="0.2">
      <c r="A4" s="52" t="s">
        <v>28</v>
      </c>
      <c r="B4" s="52"/>
      <c r="C4" s="52"/>
      <c r="D4" s="52"/>
      <c r="E4" s="52"/>
      <c r="F4" s="52"/>
      <c r="G4" s="52"/>
      <c r="H4" s="52"/>
    </row>
    <row r="5" spans="1:14" ht="15.75" x14ac:dyDescent="0.2">
      <c r="A5" s="11" t="s">
        <v>3</v>
      </c>
      <c r="C5" s="11" t="s">
        <v>6</v>
      </c>
      <c r="G5" s="11" t="s">
        <v>7</v>
      </c>
      <c r="J5" s="11" t="s">
        <v>5</v>
      </c>
      <c r="M5" s="11" t="s">
        <v>8</v>
      </c>
    </row>
    <row r="6" spans="1:14" s="13" customFormat="1" x14ac:dyDescent="0.2">
      <c r="A6" s="19" t="s">
        <v>12</v>
      </c>
      <c r="C6" s="35" t="s">
        <v>12</v>
      </c>
      <c r="D6" s="36"/>
      <c r="E6" s="36"/>
      <c r="G6" s="35" t="s">
        <v>12</v>
      </c>
      <c r="H6" s="36"/>
      <c r="J6" s="35" t="s">
        <v>12</v>
      </c>
      <c r="K6" s="36"/>
      <c r="M6" s="13" t="s">
        <v>14</v>
      </c>
      <c r="N6" s="13" t="s">
        <v>2</v>
      </c>
    </row>
    <row r="7" spans="1:14" s="13" customFormat="1" ht="25.5" customHeight="1" x14ac:dyDescent="0.2">
      <c r="A7" s="37" t="str">
        <f>INDEX(TextValues[Value],MATCH("Context",TextValues[Name],0))</f>
        <v xml:space="preserve">• Due to its remote location the Isles of Scilly has a reliance on imported fuel making it one of the most carbon intensive communities in the UK.
• EU Energy Efficiency Directive sets out national targets for each country to contribute to an overall EU target of 20% improvement in energy efficiency by 2020 
• The UK Climate Change Act (2008) to reduce greenhouse gas emissions by at least 80% of 1990 levels by 2050, to which the use of Electric Vehicles can contribute
</v>
      </c>
      <c r="B7" s="14"/>
      <c r="C7" s="40" t="str">
        <f>INDEX(TextValues[Value],MATCH("MarketFailure",TextValues[Name],0))</f>
        <v>• Negative externalities – emissions impose a cost on society which is not borne by those who produce and consume energy and fossil fuels, so a greater amount of energy is used than is socially desirable 
• Imperfect information – home-owners and businesses often lack the information/expertise to make optimal decisions on investment in Electric Vehicles.
• Lack of infrastructure can act as a barrier to the purchase of electric vehicles</v>
      </c>
      <c r="D7" s="46"/>
      <c r="E7" s="41"/>
      <c r="F7" s="14"/>
      <c r="G7" s="40" t="str">
        <f>INDEX(TextValues[Value],MATCH("ProjectObjectives",TextValues[Name],0))</f>
        <v>• Provide a car share scheme on the Isles of Scilly
• Enable the use of electric vehicles to assist in balancing demand in the local energy grid 
• To reduce the number of journeys in high carbon vehicles</v>
      </c>
      <c r="H7" s="41"/>
      <c r="I7" s="14"/>
      <c r="J7" s="40" t="str">
        <f>INDEX(TextValues[Value],MATCH("Rationale",TextValues[Name],0))</f>
        <v xml:space="preserve">• Enable the use of ultra-low carbon vehicles
• Support the ownership of ultra-low carbon vehicles with the provision of infrastructure.
</v>
      </c>
      <c r="K7" s="41"/>
      <c r="L7" s="14"/>
      <c r="M7" s="16" t="s">
        <v>43</v>
      </c>
      <c r="N7" s="29">
        <v>2426440</v>
      </c>
    </row>
    <row r="8" spans="1:14" s="13" customFormat="1" ht="25.5" customHeight="1" x14ac:dyDescent="0.2">
      <c r="A8" s="38"/>
      <c r="B8" s="14"/>
      <c r="C8" s="42"/>
      <c r="D8" s="47"/>
      <c r="E8" s="43"/>
      <c r="F8" s="14"/>
      <c r="G8" s="42"/>
      <c r="H8" s="43"/>
      <c r="I8" s="14"/>
      <c r="J8" s="42"/>
      <c r="K8" s="43"/>
      <c r="L8" s="14"/>
      <c r="M8" s="16" t="s">
        <v>44</v>
      </c>
      <c r="N8" s="29">
        <v>606610</v>
      </c>
    </row>
    <row r="9" spans="1:14" s="13" customFormat="1" ht="25.5" customHeight="1" x14ac:dyDescent="0.2">
      <c r="A9" s="38"/>
      <c r="B9" s="14"/>
      <c r="C9" s="42"/>
      <c r="D9" s="47"/>
      <c r="E9" s="43"/>
      <c r="F9" s="14"/>
      <c r="G9" s="42"/>
      <c r="H9" s="43"/>
      <c r="I9" s="14"/>
      <c r="J9" s="42"/>
      <c r="K9" s="43"/>
      <c r="L9" s="14"/>
      <c r="M9" s="16"/>
      <c r="N9" s="16"/>
    </row>
    <row r="10" spans="1:14" s="13" customFormat="1" ht="25.5" customHeight="1" x14ac:dyDescent="0.2">
      <c r="A10" s="38"/>
      <c r="B10" s="14"/>
      <c r="C10" s="42"/>
      <c r="D10" s="47"/>
      <c r="E10" s="43"/>
      <c r="F10" s="14"/>
      <c r="G10" s="42"/>
      <c r="H10" s="43"/>
      <c r="I10" s="14"/>
      <c r="J10" s="42"/>
      <c r="K10" s="43"/>
      <c r="L10" s="14"/>
      <c r="M10" s="16"/>
      <c r="N10" s="16"/>
    </row>
    <row r="11" spans="1:14" s="13" customFormat="1" ht="25.5" customHeight="1" x14ac:dyDescent="0.2">
      <c r="A11" s="38"/>
      <c r="B11" s="14"/>
      <c r="C11" s="42"/>
      <c r="D11" s="47"/>
      <c r="E11" s="43"/>
      <c r="F11" s="14"/>
      <c r="G11" s="42"/>
      <c r="H11" s="43"/>
      <c r="I11" s="14"/>
      <c r="J11" s="42"/>
      <c r="K11" s="43"/>
      <c r="L11" s="14"/>
      <c r="M11" s="16"/>
      <c r="N11" s="16"/>
    </row>
    <row r="12" spans="1:14" s="13" customFormat="1" ht="25.5" customHeight="1" x14ac:dyDescent="0.2">
      <c r="A12" s="38"/>
      <c r="B12" s="14"/>
      <c r="C12" s="42"/>
      <c r="D12" s="47"/>
      <c r="E12" s="43"/>
      <c r="F12" s="14"/>
      <c r="G12" s="42"/>
      <c r="H12" s="43"/>
      <c r="I12" s="14"/>
      <c r="J12" s="42"/>
      <c r="K12" s="43"/>
      <c r="L12" s="14"/>
      <c r="M12" s="16"/>
      <c r="N12" s="29"/>
    </row>
    <row r="13" spans="1:14" s="13" customFormat="1" ht="25.5" customHeight="1" x14ac:dyDescent="0.2">
      <c r="A13" s="38"/>
      <c r="B13" s="14"/>
      <c r="C13" s="42"/>
      <c r="D13" s="47"/>
      <c r="E13" s="43"/>
      <c r="F13" s="14"/>
      <c r="G13" s="42"/>
      <c r="H13" s="43"/>
      <c r="I13" s="14"/>
      <c r="J13" s="42"/>
      <c r="K13" s="43"/>
      <c r="L13" s="14"/>
      <c r="M13" s="16"/>
      <c r="N13" s="29"/>
    </row>
    <row r="14" spans="1:14" s="13" customFormat="1" ht="25.5" customHeight="1" x14ac:dyDescent="0.2">
      <c r="A14" s="38"/>
      <c r="B14" s="14"/>
      <c r="C14" s="42"/>
      <c r="D14" s="47"/>
      <c r="E14" s="43"/>
      <c r="F14" s="14"/>
      <c r="G14" s="42"/>
      <c r="H14" s="43"/>
      <c r="I14" s="14"/>
      <c r="J14" s="42"/>
      <c r="K14" s="43"/>
      <c r="L14" s="14"/>
      <c r="M14" s="16"/>
      <c r="N14" s="16"/>
    </row>
    <row r="15" spans="1:14" s="13" customFormat="1" ht="25.5" customHeight="1" x14ac:dyDescent="0.2">
      <c r="A15" s="38"/>
      <c r="B15" s="14"/>
      <c r="C15" s="42"/>
      <c r="D15" s="47"/>
      <c r="E15" s="43"/>
      <c r="F15" s="14"/>
      <c r="G15" s="42"/>
      <c r="H15" s="43"/>
      <c r="I15" s="14"/>
      <c r="J15" s="42"/>
      <c r="K15" s="43"/>
      <c r="L15" s="14"/>
      <c r="M15" s="16"/>
      <c r="N15" s="16"/>
    </row>
    <row r="16" spans="1:14" s="13" customFormat="1" ht="25.5" customHeight="1" x14ac:dyDescent="0.2">
      <c r="A16" s="38"/>
      <c r="B16" s="14"/>
      <c r="C16" s="42"/>
      <c r="D16" s="47"/>
      <c r="E16" s="43"/>
      <c r="F16" s="14"/>
      <c r="G16" s="42"/>
      <c r="H16" s="43"/>
      <c r="I16" s="14"/>
      <c r="J16" s="42"/>
      <c r="K16" s="43"/>
      <c r="L16" s="14"/>
      <c r="M16" s="16"/>
      <c r="N16" s="16"/>
    </row>
    <row r="17" spans="1:14" s="13" customFormat="1" ht="25.5" customHeight="1" x14ac:dyDescent="0.2">
      <c r="A17" s="39"/>
      <c r="B17" s="14"/>
      <c r="C17" s="44"/>
      <c r="D17" s="48"/>
      <c r="E17" s="45"/>
      <c r="F17" s="14"/>
      <c r="G17" s="44"/>
      <c r="H17" s="45"/>
      <c r="I17" s="14"/>
      <c r="J17" s="44"/>
      <c r="K17" s="45"/>
      <c r="L17" s="14"/>
      <c r="M17" s="16"/>
      <c r="N17" s="16"/>
    </row>
    <row r="18" spans="1:14" s="13" customFormat="1" ht="25.5" customHeight="1" x14ac:dyDescent="0.2"/>
    <row r="19" spans="1:14" ht="15.75" x14ac:dyDescent="0.2">
      <c r="A19" s="11" t="s">
        <v>13</v>
      </c>
      <c r="C19" s="11" t="s">
        <v>11</v>
      </c>
      <c r="J19" s="11" t="s">
        <v>10</v>
      </c>
      <c r="M19" s="11" t="s">
        <v>9</v>
      </c>
    </row>
    <row r="20" spans="1:14" s="13" customFormat="1" ht="12.75" x14ac:dyDescent="0.2">
      <c r="A20" s="13" t="s">
        <v>14</v>
      </c>
      <c r="C20" s="13" t="s">
        <v>19</v>
      </c>
      <c r="D20" s="13" t="s">
        <v>17</v>
      </c>
      <c r="E20" s="13" t="s">
        <v>18</v>
      </c>
      <c r="F20" s="13" t="s">
        <v>20</v>
      </c>
      <c r="G20" s="13" t="s">
        <v>15</v>
      </c>
      <c r="H20" s="13" t="s">
        <v>16</v>
      </c>
      <c r="J20" s="13" t="s">
        <v>14</v>
      </c>
      <c r="K20" s="13" t="s">
        <v>2</v>
      </c>
      <c r="M20" s="13" t="s">
        <v>14</v>
      </c>
    </row>
    <row r="21" spans="1:14" s="14" customFormat="1" ht="67.5" customHeight="1" x14ac:dyDescent="0.2">
      <c r="A21" s="16" t="s">
        <v>54</v>
      </c>
      <c r="C21" s="16">
        <v>1</v>
      </c>
      <c r="D21" s="16" t="s">
        <v>55</v>
      </c>
      <c r="E21" s="16" t="s">
        <v>56</v>
      </c>
      <c r="F21" s="16" t="s">
        <v>23</v>
      </c>
      <c r="G21" s="29" t="s">
        <v>45</v>
      </c>
      <c r="H21" s="29" t="s">
        <v>45</v>
      </c>
      <c r="J21" s="16" t="s">
        <v>52</v>
      </c>
      <c r="K21" s="16">
        <v>25</v>
      </c>
      <c r="M21" s="16" t="s">
        <v>50</v>
      </c>
    </row>
    <row r="22" spans="1:14" s="15" customFormat="1" ht="69.75" customHeight="1" x14ac:dyDescent="0.2">
      <c r="A22" s="32" t="s">
        <v>59</v>
      </c>
      <c r="C22" s="16">
        <v>2</v>
      </c>
      <c r="D22" s="16" t="s">
        <v>57</v>
      </c>
      <c r="E22" s="16" t="s">
        <v>58</v>
      </c>
      <c r="F22" s="18" t="s">
        <v>23</v>
      </c>
      <c r="G22" s="16" t="s">
        <v>45</v>
      </c>
      <c r="H22" s="16" t="s">
        <v>45</v>
      </c>
      <c r="J22" s="16" t="s">
        <v>53</v>
      </c>
      <c r="K22" s="16">
        <v>2</v>
      </c>
      <c r="M22" s="16" t="s">
        <v>51</v>
      </c>
    </row>
    <row r="23" spans="1:14" s="15" customFormat="1" x14ac:dyDescent="0.2">
      <c r="A23" s="32" t="s">
        <v>60</v>
      </c>
      <c r="C23" s="16">
        <v>3</v>
      </c>
      <c r="D23" s="16"/>
      <c r="E23" s="16"/>
      <c r="F23" s="18" t="s">
        <v>23</v>
      </c>
      <c r="G23" s="16" t="s">
        <v>45</v>
      </c>
      <c r="H23" s="16" t="s">
        <v>45</v>
      </c>
      <c r="J23" s="16"/>
      <c r="K23" s="16"/>
      <c r="M23" s="16"/>
    </row>
    <row r="24" spans="1:14" s="15" customFormat="1" x14ac:dyDescent="0.2">
      <c r="A24" s="17"/>
      <c r="C24" s="16">
        <v>4</v>
      </c>
      <c r="D24" s="16"/>
      <c r="E24" s="16"/>
      <c r="F24" s="16" t="s">
        <v>23</v>
      </c>
      <c r="G24" s="16" t="s">
        <v>45</v>
      </c>
      <c r="H24" s="29" t="s">
        <v>45</v>
      </c>
      <c r="J24" s="16"/>
      <c r="K24" s="29"/>
      <c r="M24" s="16"/>
    </row>
    <row r="25" spans="1:14" s="15" customFormat="1" ht="25.5" customHeight="1" x14ac:dyDescent="0.2">
      <c r="A25" s="30"/>
      <c r="C25" s="16"/>
      <c r="D25" s="16"/>
      <c r="E25" s="16"/>
      <c r="F25" s="16"/>
      <c r="G25" s="16"/>
      <c r="H25" s="16"/>
      <c r="J25" s="16"/>
      <c r="K25" s="16"/>
      <c r="M25" s="16"/>
    </row>
    <row r="26" spans="1:14" s="15" customFormat="1" ht="25.5" customHeight="1" x14ac:dyDescent="0.2">
      <c r="A26" s="17"/>
      <c r="C26" s="17"/>
      <c r="D26" s="17"/>
      <c r="E26" s="17"/>
      <c r="F26" s="17"/>
      <c r="G26" s="17"/>
      <c r="H26" s="17"/>
      <c r="J26" s="17"/>
      <c r="K26" s="17"/>
      <c r="M26" s="17"/>
    </row>
    <row r="27" spans="1:14" s="15" customFormat="1" ht="25.5" customHeight="1" x14ac:dyDescent="0.2">
      <c r="A27" s="17"/>
      <c r="C27" s="17"/>
      <c r="D27" s="17"/>
      <c r="E27" s="17"/>
      <c r="F27" s="17"/>
      <c r="G27" s="17"/>
      <c r="H27" s="17"/>
      <c r="J27" s="17"/>
      <c r="K27" s="17"/>
      <c r="M27" s="17"/>
    </row>
    <row r="28" spans="1:14" s="15" customFormat="1" ht="25.5" customHeight="1" x14ac:dyDescent="0.2">
      <c r="A28" s="17"/>
      <c r="C28" s="17"/>
      <c r="D28" s="17"/>
      <c r="E28" s="17"/>
      <c r="F28" s="17"/>
      <c r="G28" s="17"/>
      <c r="H28" s="17"/>
      <c r="J28" s="17"/>
      <c r="K28" s="17"/>
      <c r="M28" s="17"/>
    </row>
    <row r="29" spans="1:14" s="15" customFormat="1" ht="25.5" customHeight="1" x14ac:dyDescent="0.2">
      <c r="A29" s="17"/>
      <c r="C29" s="17"/>
      <c r="D29" s="17"/>
      <c r="E29" s="17"/>
      <c r="F29" s="17"/>
      <c r="G29" s="17"/>
      <c r="H29" s="17"/>
      <c r="J29" s="17"/>
      <c r="K29" s="17"/>
      <c r="M29" s="17"/>
    </row>
    <row r="30" spans="1:14" s="15" customFormat="1" ht="25.5" customHeight="1" x14ac:dyDescent="0.2">
      <c r="A30" s="17"/>
      <c r="C30" s="17"/>
      <c r="D30" s="17"/>
      <c r="E30" s="17"/>
      <c r="F30" s="17"/>
      <c r="G30" s="17"/>
      <c r="H30" s="17"/>
      <c r="J30" s="17"/>
      <c r="K30" s="17"/>
      <c r="M30" s="17"/>
    </row>
    <row r="31" spans="1:14" s="15" customFormat="1" ht="25.5" customHeight="1" x14ac:dyDescent="0.2">
      <c r="A31" s="17"/>
      <c r="C31" s="17"/>
      <c r="D31" s="17"/>
      <c r="E31" s="17"/>
      <c r="F31" s="17"/>
      <c r="G31" s="17"/>
      <c r="H31" s="17"/>
      <c r="J31" s="17"/>
      <c r="K31" s="17"/>
      <c r="M31" s="17"/>
    </row>
    <row r="32" spans="1:14" s="15" customFormat="1" ht="25.5" customHeight="1" x14ac:dyDescent="0.2">
      <c r="A32" s="17"/>
      <c r="C32" s="17"/>
      <c r="D32" s="17"/>
      <c r="E32" s="17"/>
      <c r="F32" s="17"/>
      <c r="G32" s="17"/>
      <c r="H32" s="17"/>
      <c r="J32" s="17"/>
      <c r="K32" s="17"/>
      <c r="M32" s="17"/>
    </row>
    <row r="33" spans="1:13" s="15" customFormat="1" ht="25.5" customHeight="1" x14ac:dyDescent="0.2">
      <c r="A33" s="17"/>
      <c r="C33" s="17"/>
      <c r="D33" s="17"/>
      <c r="E33" s="17"/>
      <c r="F33" s="17"/>
      <c r="G33" s="17"/>
      <c r="H33" s="17"/>
      <c r="J33" s="12"/>
      <c r="K33" s="12"/>
      <c r="M33" s="17"/>
    </row>
    <row r="34" spans="1:13" s="15" customFormat="1" ht="25.5" customHeight="1" x14ac:dyDescent="0.2">
      <c r="A34" s="17"/>
      <c r="C34" s="17"/>
      <c r="D34" s="17"/>
      <c r="E34" s="17"/>
      <c r="F34" s="17"/>
      <c r="G34" s="17"/>
      <c r="H34" s="17"/>
      <c r="J34" s="12"/>
      <c r="K34" s="12"/>
      <c r="M34" s="17"/>
    </row>
    <row r="35" spans="1:13" s="15" customFormat="1" ht="25.5" customHeight="1" x14ac:dyDescent="0.2">
      <c r="A35" s="17"/>
      <c r="C35" s="17"/>
      <c r="D35" s="17"/>
      <c r="E35" s="17"/>
      <c r="F35" s="17"/>
      <c r="G35" s="17"/>
      <c r="H35" s="17"/>
      <c r="J35" s="12"/>
      <c r="K35" s="12"/>
      <c r="M35" s="17"/>
    </row>
  </sheetData>
  <sheetProtection insertRows="0" sort="0" autoFilter="0"/>
  <mergeCells count="10">
    <mergeCell ref="A2:E2"/>
    <mergeCell ref="J6:K6"/>
    <mergeCell ref="G6:H6"/>
    <mergeCell ref="C6:E6"/>
    <mergeCell ref="A7:A17"/>
    <mergeCell ref="G7:H17"/>
    <mergeCell ref="J7:K17"/>
    <mergeCell ref="C7:E17"/>
    <mergeCell ref="A3:E3"/>
    <mergeCell ref="A4:H4"/>
  </mergeCells>
  <dataValidations count="1">
    <dataValidation type="list" allowBlank="1" showInputMessage="1" showErrorMessage="1" sqref="F23:F24 F21:F22">
      <formula1>refOutcomeLevel</formula1>
    </dataValidation>
  </dataValidations>
  <hyperlinks>
    <hyperlink ref="A6" location="ContextEntry" display="Edit"/>
    <hyperlink ref="C6" location="MarketFailureEntry" display="Edit"/>
    <hyperlink ref="G6" location="ProjectObjectivesEntry" display="Edit"/>
    <hyperlink ref="J6" location="RationaleEntry" display="Edit"/>
  </hyperlinks>
  <pageMargins left="0.7" right="0.7" top="0.75" bottom="0.75" header="0.3" footer="0.3"/>
  <pageSetup paperSize="8" scale="76" orientation="landscape" r:id="rId1"/>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workbookViewId="0">
      <pane xSplit="1" ySplit="4" topLeftCell="B5" activePane="bottomRight" state="frozen"/>
      <selection pane="topRight" activeCell="B1" sqref="B1"/>
      <selection pane="bottomLeft" activeCell="A5" sqref="A5"/>
      <selection pane="bottomRight" activeCell="B11" sqref="B11"/>
    </sheetView>
  </sheetViews>
  <sheetFormatPr defaultRowHeight="15" x14ac:dyDescent="0.2"/>
  <cols>
    <col min="1" max="1" width="13.33203125" customWidth="1"/>
    <col min="2" max="2" width="92.109375" customWidth="1"/>
    <col min="3" max="3" width="18.109375" bestFit="1" customWidth="1"/>
  </cols>
  <sheetData>
    <row r="1" spans="1:7" ht="15.75" x14ac:dyDescent="0.25">
      <c r="A1" s="6" t="s">
        <v>26</v>
      </c>
    </row>
    <row r="2" spans="1:7" x14ac:dyDescent="0.2">
      <c r="A2" s="10" t="s">
        <v>27</v>
      </c>
      <c r="B2" s="2"/>
    </row>
    <row r="4" spans="1:7" s="7" customFormat="1" ht="24" customHeight="1" x14ac:dyDescent="0.2">
      <c r="A4" s="5" t="s">
        <v>1</v>
      </c>
      <c r="B4" s="9" t="s">
        <v>2</v>
      </c>
      <c r="C4" s="5" t="s">
        <v>24</v>
      </c>
      <c r="D4" s="5" t="s">
        <v>29</v>
      </c>
    </row>
    <row r="5" spans="1:7" ht="196.5" customHeight="1" x14ac:dyDescent="0.2">
      <c r="A5" s="4" t="s">
        <v>3</v>
      </c>
      <c r="B5" s="31" t="s">
        <v>46</v>
      </c>
      <c r="C5" s="8" t="s">
        <v>0</v>
      </c>
      <c r="D5" s="4">
        <f>LEN(ContextEntry)</f>
        <v>473</v>
      </c>
      <c r="G5" s="7"/>
    </row>
    <row r="6" spans="1:7" ht="112.5" customHeight="1" x14ac:dyDescent="0.2">
      <c r="A6" s="4" t="s">
        <v>25</v>
      </c>
      <c r="B6" s="31" t="s">
        <v>47</v>
      </c>
      <c r="C6" s="8" t="s">
        <v>0</v>
      </c>
      <c r="D6" s="4">
        <f>LEN(ContextEntry)</f>
        <v>473</v>
      </c>
    </row>
    <row r="7" spans="1:7" ht="38.25" x14ac:dyDescent="0.2">
      <c r="A7" s="4" t="s">
        <v>4</v>
      </c>
      <c r="B7" s="20" t="s">
        <v>48</v>
      </c>
      <c r="C7" s="8" t="s">
        <v>0</v>
      </c>
      <c r="D7" s="4">
        <f>LEN(ContextEntry)</f>
        <v>473</v>
      </c>
    </row>
    <row r="8" spans="1:7" ht="45" x14ac:dyDescent="0.2">
      <c r="A8" s="4" t="s">
        <v>5</v>
      </c>
      <c r="B8" s="31" t="s">
        <v>49</v>
      </c>
      <c r="C8" s="8" t="s">
        <v>0</v>
      </c>
      <c r="D8" s="4">
        <f>LEN(ContextEntry)</f>
        <v>473</v>
      </c>
    </row>
  </sheetData>
  <sheetProtection sort="0" autoFilter="0"/>
  <conditionalFormatting sqref="D5:D8">
    <cfRule type="colorScale" priority="1">
      <colorScale>
        <cfvo type="num" val="0"/>
        <cfvo type="num" val="30000"/>
        <cfvo type="num" val="32700"/>
        <color rgb="FF00B050"/>
        <color rgb="FFFFC000"/>
        <color rgb="FFFF0000"/>
      </colorScale>
    </cfRule>
  </conditionalFormatting>
  <hyperlinks>
    <hyperlink ref="C5" location="ContextDisplay" display="Return to Logic Model"/>
    <hyperlink ref="C6" location="MarketFailureDisplay" display="Return to Logic Model"/>
    <hyperlink ref="C7" location="ProjectObjectivesDisplay" display="Return to Logic Model"/>
    <hyperlink ref="C8" location="RationaleDisplay" display="Return to Logic Model"/>
  </hyperlinks>
  <pageMargins left="0.70866141732283472" right="0.70866141732283472" top="0.74803149606299213" bottom="0.74803149606299213" header="0.31496062992125984" footer="0.31496062992125984"/>
  <pageSetup paperSize="9" scale="83"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C6" sqref="C6"/>
    </sheetView>
  </sheetViews>
  <sheetFormatPr defaultRowHeight="15" x14ac:dyDescent="0.2"/>
  <cols>
    <col min="1" max="1" width="4.109375" customWidth="1"/>
    <col min="2" max="2" width="12.21875" customWidth="1"/>
    <col min="3" max="3" width="22" customWidth="1"/>
    <col min="4" max="4" width="14.5546875" style="1" bestFit="1" customWidth="1"/>
    <col min="5" max="5" width="13.5546875" customWidth="1"/>
    <col min="6" max="6" width="15.6640625" customWidth="1"/>
    <col min="7" max="7" width="12" customWidth="1"/>
    <col min="8" max="8" width="12.33203125" customWidth="1"/>
    <col min="9" max="9" width="10.6640625" customWidth="1"/>
    <col min="10" max="10" width="10.77734375" customWidth="1"/>
  </cols>
  <sheetData>
    <row r="1" spans="1:10" s="7" customFormat="1" ht="66.75" customHeight="1" x14ac:dyDescent="0.2">
      <c r="A1" s="7" t="s">
        <v>19</v>
      </c>
      <c r="B1" s="7" t="s">
        <v>30</v>
      </c>
      <c r="C1" s="7" t="s">
        <v>31</v>
      </c>
      <c r="D1" s="7" t="s">
        <v>2</v>
      </c>
      <c r="E1" s="7" t="s">
        <v>35</v>
      </c>
      <c r="F1" s="7" t="s">
        <v>32</v>
      </c>
      <c r="G1" s="7" t="s">
        <v>36</v>
      </c>
      <c r="H1" s="7" t="s">
        <v>33</v>
      </c>
      <c r="I1" s="7" t="s">
        <v>34</v>
      </c>
      <c r="J1" s="7" t="s">
        <v>37</v>
      </c>
    </row>
    <row r="2" spans="1:10" x14ac:dyDescent="0.2">
      <c r="A2">
        <f>ROW()-ROW($A$1)</f>
        <v>1</v>
      </c>
      <c r="B2">
        <v>1</v>
      </c>
      <c r="C2" s="21" t="str">
        <f>IF(ISBLANK(OutcomeActualsBusiness[Outcome ID]),"",VLOOKUP(OutcomeActualsBusiness[Outcome ID],CHOOSE({1,2},Outcomes[ID],Outcomes[Intended Outcome]),2,FALSE))</f>
        <v>Increased ownership of electric vehicles</v>
      </c>
      <c r="D2" s="25">
        <v>858456234</v>
      </c>
      <c r="I2" s="24"/>
      <c r="J2" t="s">
        <v>38</v>
      </c>
    </row>
  </sheetData>
  <dataValidations count="3">
    <dataValidation type="list" allowBlank="1" showInputMessage="1" showErrorMessage="1" sqref="B2">
      <formula1>refOutcomeID</formula1>
    </dataValidation>
    <dataValidation type="list" allowBlank="1" showInputMessage="1" showErrorMessage="1" sqref="J2">
      <formula1>"Y,N"</formula1>
    </dataValidation>
    <dataValidation type="decimal" allowBlank="1" showInputMessage="1" showErrorMessage="1" sqref="D2">
      <formula1>0</formula1>
      <formula2>999999999</formula2>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C10" sqref="C10"/>
    </sheetView>
  </sheetViews>
  <sheetFormatPr defaultRowHeight="15" x14ac:dyDescent="0.2"/>
  <cols>
    <col min="1" max="1" width="4.109375" customWidth="1"/>
    <col min="2" max="2" width="12.21875" customWidth="1"/>
    <col min="3" max="3" width="22" customWidth="1"/>
    <col min="4" max="4" width="14.5546875" bestFit="1" customWidth="1"/>
    <col min="5" max="5" width="67.88671875" customWidth="1"/>
  </cols>
  <sheetData>
    <row r="1" spans="1:5" ht="15.75" x14ac:dyDescent="0.25">
      <c r="A1" s="23" t="s">
        <v>19</v>
      </c>
      <c r="B1" s="23" t="s">
        <v>30</v>
      </c>
      <c r="C1" s="23" t="s">
        <v>31</v>
      </c>
      <c r="D1" s="23" t="s">
        <v>2</v>
      </c>
      <c r="E1" s="27" t="s">
        <v>39</v>
      </c>
    </row>
    <row r="2" spans="1:5" x14ac:dyDescent="0.2">
      <c r="A2" s="3">
        <f>ROW()-ROW($A$1)</f>
        <v>1</v>
      </c>
      <c r="B2" s="3">
        <v>1</v>
      </c>
      <c r="C2" s="22" t="str">
        <f>IF(ISBLANK(OutcomeActualsBusiness[Outcome ID]),"",VLOOKUP(OutcomeActualsBusiness[Outcome ID],CHOOSE({1,2},Outcomes[ID],Outcomes[Intended Outcome]),2,FALSE))</f>
        <v>Increased ownership of electric vehicles</v>
      </c>
      <c r="D2" s="26"/>
      <c r="E2" s="7"/>
    </row>
  </sheetData>
  <dataValidations count="2">
    <dataValidation type="decimal" allowBlank="1" showInputMessage="1" showErrorMessage="1" sqref="D2">
      <formula1>0</formula1>
      <formula2>999999999</formula2>
    </dataValidation>
    <dataValidation type="list" allowBlank="1" showInputMessage="1" showErrorMessage="1" sqref="B2">
      <formula1>refOutcomeID</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5" sqref="A15"/>
    </sheetView>
  </sheetViews>
  <sheetFormatPr defaultRowHeight="15" x14ac:dyDescent="0.2"/>
  <cols>
    <col min="1" max="1" width="14.5546875" customWidth="1"/>
  </cols>
  <sheetData>
    <row r="1" spans="1:1" x14ac:dyDescent="0.2">
      <c r="A1" t="s">
        <v>21</v>
      </c>
    </row>
    <row r="2" spans="1:1" x14ac:dyDescent="0.2">
      <c r="A2" t="s">
        <v>22</v>
      </c>
    </row>
    <row r="3" spans="1:1" x14ac:dyDescent="0.2">
      <c r="A3" t="s">
        <v>23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251B6470-EC91-460D-B124-0554A1B75E1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17</vt:i4>
      </vt:variant>
    </vt:vector>
  </HeadingPairs>
  <TitlesOfParts>
    <vt:vector size="23" baseType="lpstr">
      <vt:lpstr>Introduction</vt:lpstr>
      <vt:lpstr>LogicModel</vt:lpstr>
      <vt:lpstr>TextValues</vt:lpstr>
      <vt:lpstr>OutcomeActuals-Businesses</vt:lpstr>
      <vt:lpstr>OutcomeActuals-Project</vt:lpstr>
      <vt:lpstr>Reference</vt:lpstr>
      <vt:lpstr>TextValues!_GoBack</vt:lpstr>
      <vt:lpstr>ActivitiesEntry</vt:lpstr>
      <vt:lpstr>ContextDisplay</vt:lpstr>
      <vt:lpstr>ContextEntry</vt:lpstr>
      <vt:lpstr>ImpactsEntry</vt:lpstr>
      <vt:lpstr>InputsEntry</vt:lpstr>
      <vt:lpstr>MarketFailureDisplay</vt:lpstr>
      <vt:lpstr>MarketFailureEntry</vt:lpstr>
      <vt:lpstr>OutcomesEntry</vt:lpstr>
      <vt:lpstr>OutputsEntry</vt:lpstr>
      <vt:lpstr>TextValues!Print_Titles</vt:lpstr>
      <vt:lpstr>ProjectObjectivesDisplay</vt:lpstr>
      <vt:lpstr>ProjectObjectivesEntry</vt:lpstr>
      <vt:lpstr>RationaleDisplay</vt:lpstr>
      <vt:lpstr>RationaleEntry</vt:lpstr>
      <vt:lpstr>refOutcomeID</vt:lpstr>
      <vt:lpstr>refOutcomeLevel</vt:lpstr>
    </vt:vector>
  </TitlesOfParts>
  <Company>Department for Communities and Local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mprice</dc:creator>
  <cp:lastModifiedBy>Roder Rob</cp:lastModifiedBy>
  <cp:lastPrinted>2016-06-28T16:07:48Z</cp:lastPrinted>
  <dcterms:created xsi:type="dcterms:W3CDTF">2016-06-28T13:02:04Z</dcterms:created>
  <dcterms:modified xsi:type="dcterms:W3CDTF">2018-10-11T10:43:44Z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eef79179-e01d-4fb6-a0a3-2da9764ed10b</vt:lpwstr>
  </property>
  <property fmtid="{D5CDD505-2E9C-101B-9397-08002B2CF9AE}" pid="3" name="bjSaver">
    <vt:lpwstr>qWwprgJZe6EOg1uN42pHbqJWcBgorbg+</vt:lpwstr>
  </property>
  <property fmtid="{D5CDD505-2E9C-101B-9397-08002B2CF9AE}" pid="4" name="bjDocumentSecurityLabel">
    <vt:lpwstr>No Marking</vt:lpwstr>
  </property>
</Properties>
</file>