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Cabrera\Desktop\GF Scoping ITT\"/>
    </mc:Choice>
  </mc:AlternateContent>
  <bookViews>
    <workbookView xWindow="0" yWindow="0" windowWidth="15350" windowHeight="4570"/>
  </bookViews>
  <sheets>
    <sheet name="Contract Pricing" sheetId="1" r:id="rId1"/>
    <sheet name="Sheet2" sheetId="2" state="hidden" r:id="rId2"/>
    <sheet name="Breakdown of Other Costs" sheetId="3" r:id="rId3"/>
    <sheet name="Sheet1" sheetId="4" r:id="rId4"/>
  </sheets>
  <definedNames>
    <definedName name="_xlnm._FilterDatabase" localSheetId="0" hidden="1">'Contract Pricing'!#REF!</definedName>
    <definedName name="CURRENCY" localSheetId="3">Sheet1!$B$4:$B$6</definedName>
    <definedName name="_xlnm.Extract" localSheetId="0">'Contract Pricing'!$D$15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Pricing'!$A$1:$K$22</definedName>
    <definedName name="Z_115BCB81_A7B1_44EF_96FE_73AAF26D80A5_.wvu.PrintArea" localSheetId="0" hidden="1">'Contract Pricing'!$A$1:$K$22</definedName>
    <definedName name="Z_A3FBA93F_2868_4D92_94EE_226E0FE3B2B9_.wvu.PrintArea" localSheetId="0" hidden="1">'Contract Pricing'!$A$1:$K$22</definedName>
    <definedName name="Z_F64E40AC_ED77_4B0E_88A1_29ABF3880C66_.wvu.PrintArea" localSheetId="0" hidden="1">'Contract Pricing'!$A$1:$K$22</definedName>
  </definedNames>
  <calcPr calcId="162913"/>
  <customWorkbookViews>
    <customWorkbookView name="Hector Cabrera (Sensitive) - Personal View" guid="{F64E40AC-ED77-4B0E-88A1-29ABF3880C66}" mergeInterval="0" personalView="1" maximized="1" xWindow="2869" yWindow="-11" windowWidth="2902" windowHeight="1582" activeSheetId="1"/>
    <customWorkbookView name="Cecilia Tirado (Sensitive) - Personal View" guid="{A3FBA93F-2868-4D92-94EE-226E0FE3B2B9}" mergeInterval="0" personalView="1" maximized="1" xWindow="-9" yWindow="-9" windowWidth="1938" windowHeight="1048" activeSheetId="1"/>
    <customWorkbookView name="Dominic Gould (Sensitive) - Personal View" guid="{115BCB81-A7B1-44EF-96FE-73AAF26D80A5}" mergeInterval="0" personalView="1" maximized="1" xWindow="2869" yWindow="-11" windowWidth="2902" windowHeight="1582" activeSheetId="1"/>
  </customWorkbookViews>
</workbook>
</file>

<file path=xl/calcChain.xml><?xml version="1.0" encoding="utf-8"?>
<calcChain xmlns="http://schemas.openxmlformats.org/spreadsheetml/2006/main">
  <c r="J13" i="3" l="1"/>
  <c r="J32" i="3"/>
  <c r="E32" i="3"/>
  <c r="J57" i="3"/>
  <c r="E57" i="3"/>
  <c r="F17" i="1"/>
  <c r="J31" i="3"/>
  <c r="J30" i="3"/>
  <c r="J29" i="3"/>
  <c r="J28" i="3"/>
  <c r="J27" i="3"/>
  <c r="J25" i="3"/>
  <c r="J24" i="3"/>
  <c r="J23" i="3"/>
  <c r="J22" i="3"/>
  <c r="J21" i="3"/>
  <c r="E27" i="3"/>
  <c r="E26" i="3"/>
  <c r="E54" i="3"/>
  <c r="E53" i="3"/>
  <c r="J54" i="3"/>
  <c r="J53" i="3"/>
  <c r="E12" i="3"/>
  <c r="E56" i="3"/>
  <c r="E55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J19" i="3"/>
  <c r="J18" i="3"/>
  <c r="J17" i="3"/>
  <c r="J16" i="3"/>
  <c r="J15" i="3"/>
  <c r="J14" i="3"/>
  <c r="J56" i="3"/>
  <c r="J55" i="3"/>
  <c r="J52" i="3"/>
  <c r="J50" i="3"/>
  <c r="J49" i="3"/>
  <c r="J48" i="3"/>
  <c r="J47" i="3"/>
  <c r="J46" i="3"/>
  <c r="J44" i="3"/>
  <c r="J43" i="3"/>
  <c r="J42" i="3"/>
  <c r="J41" i="3"/>
  <c r="J40" i="3"/>
  <c r="J39" i="3"/>
  <c r="J38" i="3"/>
  <c r="H34" i="3"/>
  <c r="C34" i="3"/>
  <c r="H10" i="3"/>
  <c r="H9" i="3"/>
  <c r="C10" i="3"/>
  <c r="C9" i="3"/>
  <c r="E17" i="1"/>
  <c r="C17" i="1"/>
  <c r="F35" i="1"/>
  <c r="D35" i="1"/>
  <c r="B26" i="1"/>
  <c r="C18" i="1" l="1"/>
  <c r="E18" i="1"/>
  <c r="F18" i="1"/>
  <c r="E31" i="3" l="1"/>
  <c r="E30" i="3"/>
  <c r="E29" i="3"/>
  <c r="E22" i="3"/>
  <c r="E17" i="3"/>
  <c r="G18" i="1"/>
  <c r="E27" i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G27" i="1" l="1"/>
  <c r="E35" i="1"/>
  <c r="D17" i="1"/>
  <c r="E13" i="3"/>
  <c r="G35" i="1" l="1"/>
  <c r="H17" i="1"/>
  <c r="D18" i="1"/>
  <c r="E14" i="3"/>
  <c r="E15" i="3"/>
  <c r="E16" i="3"/>
  <c r="E18" i="3"/>
  <c r="E19" i="3"/>
  <c r="E20" i="3"/>
  <c r="E21" i="3"/>
  <c r="E23" i="3"/>
  <c r="E24" i="3"/>
  <c r="E25" i="3"/>
  <c r="E28" i="3"/>
  <c r="I17" i="1" l="1"/>
  <c r="H35" i="3"/>
  <c r="C35" i="3"/>
  <c r="I18" i="1" l="1"/>
  <c r="H18" i="1"/>
</calcChain>
</file>

<file path=xl/sharedStrings.xml><?xml version="1.0" encoding="utf-8"?>
<sst xmlns="http://schemas.openxmlformats.org/spreadsheetml/2006/main" count="164" uniqueCount="76">
  <si>
    <t>Number of Days</t>
  </si>
  <si>
    <t>VAT</t>
  </si>
  <si>
    <t>Please Select Objective Area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</si>
  <si>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</si>
  <si>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</si>
  <si>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</si>
  <si>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</si>
  <si>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</si>
  <si>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</si>
  <si>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</si>
  <si>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</si>
  <si>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</si>
  <si>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</si>
  <si>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</si>
  <si>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</si>
  <si>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</si>
  <si>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</si>
  <si>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</si>
  <si>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</si>
  <si>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</si>
  <si>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</si>
  <si>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>Staff Cost 
(ex VAT)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</si>
  <si>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</si>
  <si>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</si>
  <si>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Add lines for each report section where required</t>
  </si>
  <si>
    <t>4) Where VAT is referred please provide details of other relevant chargeable taxes</t>
  </si>
  <si>
    <t>Project Expenses: Non-Staff Costs</t>
  </si>
  <si>
    <t>Description</t>
  </si>
  <si>
    <t>No. of Units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</si>
  <si>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</si>
  <si>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</si>
  <si>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</si>
  <si>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</si>
  <si>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 xml:space="preserve">Total Price per Section Payable Under Contract 
(Inc all applicable Taxes &amp; Fees) </t>
  </si>
  <si>
    <t>Please state in which currency you will be invoicing.</t>
  </si>
  <si>
    <t xml:space="preserve">TOTAL </t>
  </si>
  <si>
    <t xml:space="preserve"> 4:</t>
  </si>
  <si>
    <t xml:space="preserve"> 3:</t>
  </si>
  <si>
    <t xml:space="preserve"> 2:</t>
  </si>
  <si>
    <t xml:space="preserve"> 1:</t>
  </si>
  <si>
    <t xml:space="preserve">Deliverables/Outputs: </t>
  </si>
  <si>
    <t xml:space="preserve"> Total Cost
(ex VAT)
</t>
  </si>
  <si>
    <t xml:space="preserve">VAT
</t>
  </si>
  <si>
    <t xml:space="preserve"> Total Cost
(Inc all applicable Taxes &amp; Fees)
</t>
  </si>
  <si>
    <t>Comments</t>
  </si>
  <si>
    <t>Job Title Staff Member</t>
  </si>
  <si>
    <t>PLEASE STATE IN WHICH CURRENCY YOU ARE QUOTING THE PROJECT</t>
  </si>
  <si>
    <t>MXP</t>
  </si>
  <si>
    <t>GBP</t>
  </si>
  <si>
    <t>USD</t>
  </si>
  <si>
    <t xml:space="preserve">Total Price per Section Payable Under Contract in                                                              GBP
</t>
  </si>
  <si>
    <r>
      <t xml:space="preserve">1) Please complete the shaded </t>
    </r>
    <r>
      <rPr>
        <b/>
        <sz val="15"/>
        <color theme="1"/>
        <rFont val="Arial"/>
        <family val="2"/>
      </rPr>
      <t>yellow</t>
    </r>
    <r>
      <rPr>
        <b/>
        <sz val="13"/>
        <color theme="1"/>
        <rFont val="Arial"/>
        <family val="2"/>
      </rPr>
      <t xml:space="preserve"> sections only</t>
    </r>
  </si>
  <si>
    <r>
      <t xml:space="preserve">2) Prices should be in </t>
    </r>
    <r>
      <rPr>
        <b/>
        <sz val="14"/>
        <color theme="1"/>
        <rFont val="Arial"/>
        <family val="2"/>
      </rPr>
      <t>GBP Sterling</t>
    </r>
  </si>
  <si>
    <t>3) Please state currency used on D14</t>
  </si>
  <si>
    <t>For the purpose of this exercise the exchange rate used will be automatically expressed, IF currency different than GBP</t>
  </si>
  <si>
    <t>ATTACHMENT 5
SCHEDULE OF PRICES &amp; RATES</t>
  </si>
  <si>
    <t>Please Note:  Payment will be as stated in the ATT 4 Terms of Reference</t>
  </si>
  <si>
    <t>* Please provide in the second tab a breakdown of NON STAFF costs associated with the delivery of this project</t>
  </si>
  <si>
    <t>Please provide on the table below ALL STAFF cost related information</t>
  </si>
  <si>
    <r>
      <t xml:space="preserve">Please provide a breakdown of project related expenses included in your price proposal </t>
    </r>
    <r>
      <rPr>
        <b/>
        <sz val="11"/>
        <rFont val="Calibri"/>
        <family val="2"/>
        <scheme val="minor"/>
      </rPr>
      <t>(In the currency that you stated on D14 excluding all applicable Taxes and Fees)</t>
    </r>
  </si>
  <si>
    <t>Unit Rate $ / £                Excluding all applicable Taxes &amp; Fees</t>
  </si>
  <si>
    <t>Cost $ / £
Excluding all applicable Taxes &amp; Fees</t>
  </si>
  <si>
    <t>Travel expenses:</t>
  </si>
  <si>
    <t>Taxis</t>
  </si>
  <si>
    <t>Venue</t>
  </si>
  <si>
    <t>Catering</t>
  </si>
  <si>
    <t>Translation</t>
  </si>
  <si>
    <t>Audio/video</t>
  </si>
  <si>
    <t xml:space="preserve">Contract Rate/Fees
excluding VAT
($/£ / Day)
</t>
  </si>
  <si>
    <t>Hotel &amp; accommodation</t>
  </si>
  <si>
    <t>Air fare From:                                       To:</t>
  </si>
  <si>
    <t>Presentation in Mexico</t>
  </si>
  <si>
    <t>Presentation in UK</t>
  </si>
  <si>
    <t>5) Please only fill up the information for the Lot that you are bidding. If you are bidding for both Lots, make sure you provide all the information required</t>
  </si>
  <si>
    <t>PF/2981/2018 Scoping for Commercial Opportunities for Green Finance in Mexico.</t>
  </si>
  <si>
    <t>i. (1) Report and (1) One-pager.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</si>
</sst>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&quot;£&quot;#,##0.00"/>
    <numFmt numFmtId="166" formatCode="_-[$£-809]* #,##0.00_-;\-[$£-809]* #,##0.00_-;_-[$£-809]* &quot;-&quot;??_-;_-@_-"/>
    <numFmt numFmtId="167" formatCode="_-[$$-409]* #,##0.00_ ;_-[$$-409]* \-#,##0.00\ ;_-[$$-409]* &quot;-&quot;??_ ;_-@_ "/>
    <numFmt numFmtId="168" formatCode="0.0000000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7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5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 applyAlignment="1">
      <alignment horizontal="center"/>
    </xf>
    <xf numFmtId="0" fontId="4" fillId="2" borderId="5" xfId="0" applyFont="1" applyFill="1" applyBorder="1"/>
    <xf numFmtId="0" fontId="4" fillId="3" borderId="5" xfId="0" applyFont="1" applyFill="1" applyBorder="1"/>
    <xf numFmtId="49" fontId="5" fillId="2" borderId="5" xfId="0" applyNumberFormat="1" applyFont="1" applyFill="1" applyBorder="1"/>
    <xf numFmtId="0" fontId="5" fillId="3" borderId="5" xfId="0" applyFont="1" applyFill="1" applyBorder="1"/>
    <xf numFmtId="0" fontId="6" fillId="3" borderId="5" xfId="0" applyFont="1" applyFill="1" applyBorder="1"/>
    <xf numFmtId="49" fontId="5" fillId="2" borderId="5" xfId="0" applyNumberFormat="1" applyFont="1" applyFill="1" applyBorder="1" applyAlignment="1">
      <alignment horizontal="left"/>
    </xf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4" fillId="4" borderId="0" xfId="0" applyFont="1" applyFill="1"/>
    <xf numFmtId="0" fontId="11" fillId="6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5" fillId="0" borderId="0" xfId="0" applyFont="1"/>
    <xf numFmtId="49" fontId="16" fillId="9" borderId="2" xfId="0" applyNumberFormat="1" applyFont="1" applyFill="1" applyBorder="1" applyAlignment="1">
      <alignment horizontal="right" vertical="center" wrapText="1" indent="1"/>
    </xf>
    <xf numFmtId="1" fontId="11" fillId="9" borderId="2" xfId="0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left" vertical="center" wrapText="1" indent="2"/>
    </xf>
    <xf numFmtId="0" fontId="13" fillId="8" borderId="22" xfId="0" applyFont="1" applyFill="1" applyBorder="1" applyAlignment="1">
      <alignment horizontal="left" vertical="center"/>
    </xf>
    <xf numFmtId="0" fontId="13" fillId="8" borderId="0" xfId="0" applyFont="1" applyFill="1" applyBorder="1" applyAlignment="1">
      <alignment horizontal="left" vertical="center"/>
    </xf>
    <xf numFmtId="0" fontId="13" fillId="8" borderId="23" xfId="0" applyFont="1" applyFill="1" applyBorder="1" applyAlignment="1">
      <alignment horizontal="left" vertical="center"/>
    </xf>
    <xf numFmtId="0" fontId="17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8" borderId="5" xfId="0" applyFill="1" applyBorder="1"/>
    <xf numFmtId="0" fontId="6" fillId="5" borderId="1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1" fontId="11" fillId="0" borderId="0" xfId="0" applyNumberFormat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16" fillId="0" borderId="0" xfId="0" applyNumberFormat="1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center" vertical="center"/>
    </xf>
    <xf numFmtId="0" fontId="0" fillId="0" borderId="30" xfId="0" applyBorder="1"/>
    <xf numFmtId="0" fontId="19" fillId="0" borderId="0" xfId="0" applyFont="1" applyAlignment="1">
      <alignment horizontal="left"/>
    </xf>
    <xf numFmtId="164" fontId="11" fillId="11" borderId="24" xfId="1" applyFont="1" applyFill="1" applyBorder="1" applyAlignment="1">
      <alignment vertical="center"/>
    </xf>
    <xf numFmtId="0" fontId="13" fillId="8" borderId="19" xfId="0" applyFont="1" applyFill="1" applyBorder="1" applyAlignment="1">
      <alignment horizontal="left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164" fontId="11" fillId="11" borderId="8" xfId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6" fillId="0" borderId="0" xfId="0" applyFont="1" applyFill="1" applyBorder="1" applyAlignment="1">
      <alignment horizontal="right"/>
    </xf>
    <xf numFmtId="165" fontId="6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top" wrapText="1"/>
    </xf>
    <xf numFmtId="0" fontId="25" fillId="0" borderId="32" xfId="0" applyFont="1" applyBorder="1" applyAlignment="1">
      <alignment vertical="center"/>
    </xf>
    <xf numFmtId="0" fontId="26" fillId="4" borderId="32" xfId="0" applyFont="1" applyFill="1" applyBorder="1" applyAlignment="1">
      <alignment horizontal="left" vertical="center" wrapText="1"/>
    </xf>
    <xf numFmtId="164" fontId="26" fillId="4" borderId="32" xfId="1" applyFont="1" applyFill="1" applyBorder="1" applyAlignment="1">
      <alignment horizontal="center" vertical="center"/>
    </xf>
    <xf numFmtId="164" fontId="26" fillId="4" borderId="0" xfId="1" applyFont="1" applyFill="1" applyBorder="1" applyAlignment="1">
      <alignment horizontal="center" vertical="center"/>
    </xf>
    <xf numFmtId="164" fontId="27" fillId="4" borderId="0" xfId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Alignment="1">
      <alignment vertical="center"/>
    </xf>
    <xf numFmtId="0" fontId="1" fillId="0" borderId="0" xfId="0" applyFont="1"/>
    <xf numFmtId="0" fontId="1" fillId="8" borderId="7" xfId="0" applyFont="1" applyFill="1" applyBorder="1" applyAlignment="1">
      <alignment horizontal="left" vertical="center" wrapText="1"/>
    </xf>
    <xf numFmtId="0" fontId="1" fillId="8" borderId="5" xfId="1" applyNumberFormat="1" applyFont="1" applyFill="1" applyBorder="1" applyAlignment="1">
      <alignment horizontal="center" vertical="center"/>
    </xf>
    <xf numFmtId="0" fontId="25" fillId="0" borderId="0" xfId="0" applyFont="1"/>
    <xf numFmtId="0" fontId="11" fillId="9" borderId="36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5" fillId="8" borderId="7" xfId="0" applyFont="1" applyFill="1" applyBorder="1" applyAlignment="1">
      <alignment horizontal="left" vertical="center" wrapText="1"/>
    </xf>
    <xf numFmtId="0" fontId="22" fillId="0" borderId="0" xfId="0" applyFont="1"/>
    <xf numFmtId="167" fontId="11" fillId="9" borderId="11" xfId="1" applyNumberFormat="1" applyFont="1" applyFill="1" applyBorder="1" applyAlignment="1">
      <alignment horizontal="center" vertical="center"/>
    </xf>
    <xf numFmtId="0" fontId="30" fillId="0" borderId="0" xfId="0" applyFont="1"/>
    <xf numFmtId="166" fontId="4" fillId="9" borderId="12" xfId="1" applyNumberFormat="1" applyFont="1" applyFill="1" applyBorder="1" applyAlignment="1">
      <alignment vertical="center"/>
    </xf>
    <xf numFmtId="164" fontId="1" fillId="9" borderId="15" xfId="1" applyFont="1" applyFill="1" applyBorder="1" applyAlignment="1">
      <alignment vertical="center"/>
    </xf>
    <xf numFmtId="0" fontId="29" fillId="8" borderId="4" xfId="0" applyFont="1" applyFill="1" applyBorder="1" applyAlignment="1">
      <alignment wrapText="1"/>
    </xf>
    <xf numFmtId="167" fontId="1" fillId="9" borderId="12" xfId="3" applyNumberFormat="1" applyFont="1" applyFill="1" applyBorder="1" applyAlignment="1">
      <alignment vertical="center"/>
    </xf>
    <xf numFmtId="167" fontId="11" fillId="11" borderId="24" xfId="1" applyNumberFormat="1" applyFont="1" applyFill="1" applyBorder="1" applyAlignment="1">
      <alignment vertical="center"/>
    </xf>
    <xf numFmtId="164" fontId="1" fillId="9" borderId="35" xfId="1" applyFont="1" applyFill="1" applyBorder="1" applyAlignment="1">
      <alignment vertical="center"/>
    </xf>
    <xf numFmtId="49" fontId="5" fillId="9" borderId="6" xfId="0" applyNumberFormat="1" applyFont="1" applyFill="1" applyBorder="1" applyAlignment="1">
      <alignment horizontal="left" vertical="center" wrapText="1"/>
    </xf>
    <xf numFmtId="0" fontId="1" fillId="9" borderId="35" xfId="1" applyNumberFormat="1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left" vertical="center" wrapText="1"/>
    </xf>
    <xf numFmtId="167" fontId="0" fillId="8" borderId="5" xfId="0" applyNumberFormat="1" applyFill="1" applyBorder="1"/>
    <xf numFmtId="167" fontId="0" fillId="8" borderId="14" xfId="0" applyNumberFormat="1" applyFill="1" applyBorder="1"/>
    <xf numFmtId="167" fontId="6" fillId="9" borderId="4" xfId="1" applyNumberFormat="1" applyFont="1" applyFill="1" applyBorder="1"/>
    <xf numFmtId="167" fontId="0" fillId="9" borderId="5" xfId="0" applyNumberFormat="1" applyFill="1" applyBorder="1"/>
    <xf numFmtId="167" fontId="0" fillId="9" borderId="14" xfId="0" applyNumberFormat="1" applyFill="1" applyBorder="1"/>
    <xf numFmtId="0" fontId="6" fillId="9" borderId="26" xfId="0" applyFont="1" applyFill="1" applyBorder="1" applyAlignment="1">
      <alignment horizontal="left"/>
    </xf>
    <xf numFmtId="167" fontId="1" fillId="8" borderId="5" xfId="1" applyNumberFormat="1" applyFont="1" applyFill="1" applyBorder="1" applyAlignment="1">
      <alignment vertical="center"/>
    </xf>
    <xf numFmtId="167" fontId="1" fillId="9" borderId="5" xfId="1" applyNumberFormat="1" applyFont="1" applyFill="1" applyBorder="1" applyAlignment="1">
      <alignment vertical="center"/>
    </xf>
    <xf numFmtId="167" fontId="1" fillId="9" borderId="12" xfId="1" applyNumberFormat="1" applyFont="1" applyFill="1" applyBorder="1" applyAlignment="1">
      <alignment vertical="center"/>
    </xf>
    <xf numFmtId="167" fontId="11" fillId="9" borderId="4" xfId="0" applyNumberFormat="1" applyFont="1" applyFill="1" applyBorder="1" applyAlignment="1">
      <alignment horizontal="center" vertical="center" wrapText="1"/>
    </xf>
    <xf numFmtId="49" fontId="5" fillId="9" borderId="12" xfId="0" applyNumberFormat="1" applyFont="1" applyFill="1" applyBorder="1" applyAlignment="1">
      <alignment vertical="center" wrapText="1"/>
    </xf>
    <xf numFmtId="0" fontId="6" fillId="8" borderId="26" xfId="0" applyFont="1" applyFill="1" applyBorder="1" applyAlignment="1">
      <alignment horizontal="left" wrapText="1"/>
    </xf>
    <xf numFmtId="0" fontId="0" fillId="9" borderId="5" xfId="0" applyFill="1" applyBorder="1"/>
    <xf numFmtId="167" fontId="4" fillId="9" borderId="40" xfId="1" applyNumberFormat="1" applyFont="1" applyFill="1" applyBorder="1" applyAlignment="1">
      <alignment horizontal="center" vertical="center"/>
    </xf>
    <xf numFmtId="167" fontId="11" fillId="9" borderId="36" xfId="0" applyNumberFormat="1" applyFont="1" applyFill="1" applyBorder="1" applyAlignment="1">
      <alignment horizontal="center" vertical="center" wrapText="1"/>
    </xf>
    <xf numFmtId="0" fontId="4" fillId="9" borderId="40" xfId="1" applyNumberFormat="1" applyFont="1" applyFill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/>
    <xf numFmtId="167" fontId="4" fillId="9" borderId="41" xfId="1" applyNumberFormat="1" applyFont="1" applyFill="1" applyBorder="1" applyAlignment="1">
      <alignment vertical="center"/>
    </xf>
    <xf numFmtId="167" fontId="4" fillId="8" borderId="42" xfId="1" applyNumberFormat="1" applyFont="1" applyFill="1" applyBorder="1" applyAlignment="1">
      <alignment horizontal="center" vertical="center"/>
    </xf>
    <xf numFmtId="168" fontId="9" fillId="0" borderId="0" xfId="0" applyNumberFormat="1" applyFont="1" applyBorder="1"/>
    <xf numFmtId="0" fontId="24" fillId="4" borderId="37" xfId="0" applyFont="1" applyFill="1" applyBorder="1" applyAlignment="1">
      <alignment horizontal="left" vertical="center" wrapText="1"/>
    </xf>
    <xf numFmtId="0" fontId="24" fillId="4" borderId="38" xfId="0" applyFont="1" applyFill="1" applyBorder="1" applyAlignment="1">
      <alignment horizontal="left" vertical="center" wrapText="1"/>
    </xf>
    <xf numFmtId="0" fontId="24" fillId="4" borderId="39" xfId="0" applyFont="1" applyFill="1" applyBorder="1" applyAlignment="1">
      <alignment horizontal="left" vertical="center" wrapText="1"/>
    </xf>
    <xf numFmtId="0" fontId="11" fillId="9" borderId="8" xfId="0" applyFont="1" applyFill="1" applyBorder="1" applyAlignment="1">
      <alignment horizontal="left" vertical="center" wrapText="1"/>
    </xf>
    <xf numFmtId="0" fontId="11" fillId="9" borderId="9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 wrapText="1"/>
    </xf>
    <xf numFmtId="49" fontId="24" fillId="0" borderId="31" xfId="0" applyNumberFormat="1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top" wrapText="1"/>
    </xf>
    <xf numFmtId="0" fontId="13" fillId="8" borderId="17" xfId="0" applyFont="1" applyFill="1" applyBorder="1" applyAlignment="1">
      <alignment horizontal="left" vertical="center"/>
    </xf>
    <xf numFmtId="0" fontId="13" fillId="8" borderId="16" xfId="0" applyFont="1" applyFill="1" applyBorder="1" applyAlignment="1">
      <alignment horizontal="left" vertical="center"/>
    </xf>
    <xf numFmtId="0" fontId="13" fillId="8" borderId="18" xfId="0" applyFont="1" applyFill="1" applyBorder="1" applyAlignment="1">
      <alignment horizontal="left" vertical="center"/>
    </xf>
    <xf numFmtId="0" fontId="17" fillId="0" borderId="0" xfId="2" applyFont="1" applyAlignment="1">
      <alignment horizontal="left" vertical="center" wrapText="1"/>
    </xf>
    <xf numFmtId="0" fontId="19" fillId="0" borderId="0" xfId="0" applyFont="1" applyAlignment="1">
      <alignment horizontal="left"/>
    </xf>
    <xf numFmtId="49" fontId="6" fillId="0" borderId="25" xfId="0" applyNumberFormat="1" applyFont="1" applyBorder="1" applyAlignment="1">
      <alignment horizontal="left" vertical="center" wrapText="1"/>
    </xf>
    <xf numFmtId="0" fontId="6" fillId="0" borderId="25" xfId="0" applyNumberFormat="1" applyFont="1" applyBorder="1" applyAlignment="1">
      <alignment horizontal="left" vertical="center" wrapText="1"/>
    </xf>
    <xf numFmtId="49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15" fillId="8" borderId="19" xfId="0" applyFont="1" applyFill="1" applyBorder="1" applyAlignment="1">
      <alignment horizontal="left"/>
    </xf>
    <xf numFmtId="0" fontId="15" fillId="8" borderId="20" xfId="0" applyFont="1" applyFill="1" applyBorder="1" applyAlignment="1">
      <alignment horizontal="left"/>
    </xf>
    <xf numFmtId="0" fontId="15" fillId="8" borderId="21" xfId="0" applyFont="1" applyFill="1" applyBorder="1" applyAlignment="1">
      <alignment horizontal="left"/>
    </xf>
    <xf numFmtId="0" fontId="15" fillId="8" borderId="22" xfId="0" applyFont="1" applyFill="1" applyBorder="1" applyAlignment="1">
      <alignment horizontal="left"/>
    </xf>
    <xf numFmtId="0" fontId="15" fillId="8" borderId="0" xfId="0" applyFont="1" applyFill="1" applyBorder="1" applyAlignment="1">
      <alignment horizontal="left"/>
    </xf>
    <xf numFmtId="0" fontId="15" fillId="8" borderId="23" xfId="0" applyFont="1" applyFill="1" applyBorder="1" applyAlignment="1">
      <alignment horizontal="left"/>
    </xf>
    <xf numFmtId="0" fontId="15" fillId="8" borderId="17" xfId="0" applyFont="1" applyFill="1" applyBorder="1" applyAlignment="1">
      <alignment horizontal="left" wrapText="1"/>
    </xf>
    <xf numFmtId="0" fontId="15" fillId="8" borderId="16" xfId="0" applyFont="1" applyFill="1" applyBorder="1" applyAlignment="1">
      <alignment horizontal="left" wrapText="1"/>
    </xf>
    <xf numFmtId="0" fontId="15" fillId="8" borderId="18" xfId="0" applyFont="1" applyFill="1" applyBorder="1" applyAlignment="1">
      <alignment horizontal="left" wrapText="1"/>
    </xf>
  </cellXfs>
  <cellStyles count="4">
    <cellStyle name="Currency" xfId="1" builtinId="4"/>
    <cellStyle name="Normal" xfId="0" builtinId="0"/>
    <cellStyle name="Percent" xfId="3" builtinId="5"/>
    <cellStyle name="Title" xfId="2" builtinId="1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0038A8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1939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5.xml"/><Relationship Id="rId7" Type="http://schemas.openxmlformats.org/officeDocument/2006/relationships/revisionLog" Target="revisionLog3.xml"/><Relationship Id="rId12" Type="http://schemas.openxmlformats.org/officeDocument/2006/relationships/revisionLog" Target="revisionLog9.xml"/><Relationship Id="rId11" Type="http://schemas.openxmlformats.org/officeDocument/2006/relationships/revisionLog" Target="revisionLog8.xml"/><Relationship Id="rId10" Type="http://schemas.openxmlformats.org/officeDocument/2006/relationships/revisionLog" Target="revisionLog7.xml"/><Relationship Id="rId9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18D4CE9-5377-4129-AE56-D19F479B0073}" diskRevisions="1" revisionId="285" version="10">
  <header guid="{792BB399-357D-4F5A-A1E6-70474DE63B51}" dateTime="2018-09-12T15:39:59" maxSheetId="5" userName="Cecilia Tirado (Sensitive)" r:id="rId7" minRId="11" maxRId="88">
    <sheetIdMap count="4">
      <sheetId val="1"/>
      <sheetId val="2"/>
      <sheetId val="3"/>
      <sheetId val="4"/>
    </sheetIdMap>
  </header>
  <header guid="{833EF01D-7289-4BB8-9364-D7019CABDF21}" dateTime="2018-09-12T15:46:42" maxSheetId="5" userName="Cecilia Tirado (Sensitive)" r:id="rId8" minRId="90" maxRId="183">
    <sheetIdMap count="4">
      <sheetId val="1"/>
      <sheetId val="2"/>
      <sheetId val="3"/>
      <sheetId val="4"/>
    </sheetIdMap>
  </header>
  <header guid="{6A40369F-9715-43DB-889E-5EC841F04F37}" dateTime="2018-09-12T15:56:25" maxSheetId="5" userName="Cecilia Tirado (Sensitive)" r:id="rId9" minRId="184" maxRId="243">
    <sheetIdMap count="4">
      <sheetId val="1"/>
      <sheetId val="2"/>
      <sheetId val="3"/>
      <sheetId val="4"/>
    </sheetIdMap>
  </header>
  <header guid="{1F7508E0-E594-4E47-B4EC-C2D43D25BC92}" dateTime="2018-09-12T16:02:10" maxSheetId="5" userName="Cecilia Tirado (Sensitive)" r:id="rId10" minRId="244" maxRId="249">
    <sheetIdMap count="4">
      <sheetId val="1"/>
      <sheetId val="2"/>
      <sheetId val="3"/>
      <sheetId val="4"/>
    </sheetIdMap>
  </header>
  <header guid="{51EE9C1C-B8F5-48F6-B84C-5AF4E99DDF81}" dateTime="2018-09-12T22:57:50" maxSheetId="5" userName="Cecilia Tirado (Sensitive)" r:id="rId11" minRId="251">
    <sheetIdMap count="4">
      <sheetId val="1"/>
      <sheetId val="2"/>
      <sheetId val="3"/>
      <sheetId val="4"/>
    </sheetIdMap>
  </header>
  <header guid="{618D4CE9-5377-4129-AE56-D19F479B0073}" dateTime="2018-09-24T12:08:10" maxSheetId="5" userName="Hector Cabrera (Sensitive)" r:id="rId12" minRId="252" maxRId="284">
    <sheetIdMap count="4">
      <sheetId val="1"/>
      <sheetId val="2"/>
      <sheetId val="3"/>
      <sheetId val="4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" sId="1">
    <oc r="B2" t="inlineStr">
      <is>
        <t>PF/2950/2018 Co-Design and Deliver a Skills Study and Technical Meetings in Mexico.</t>
      </is>
    </oc>
    <nc r="B2" t="inlineStr">
      <is>
        <t xml:space="preserve">PF/xxxx/2018 Mexico Wind and Electricity Supply Chain Mapping. </t>
      </is>
    </nc>
  </rcc>
  <rcc rId="12" sId="1">
    <oc r="B16" t="inlineStr">
      <is>
        <t>Output A: A detailed up to date Analysis</t>
      </is>
    </oc>
    <nc r="B16" t="inlineStr">
      <is>
        <t>Lot A: Supply Chain mapping of the wind sector in Mexico</t>
      </is>
    </nc>
  </rcc>
  <rrc rId="13" sId="1" ref="A17:XFD17" action="insertRow"/>
  <rrc rId="14" sId="1" ref="A17:XFD17" action="insertRow"/>
  <rcc rId="15" sId="1">
    <nc r="B17" t="inlineStr">
      <is>
        <t>i. One report</t>
      </is>
    </nc>
  </rcc>
  <rcc rId="16" sId="1">
    <nc r="B18" t="inlineStr">
      <is>
        <t>ii. Two presentations (1 in Mexico &amp; 1 in UK)</t>
      </is>
    </nc>
  </rcc>
  <rcc rId="17" sId="1">
    <oc r="B19" t="inlineStr">
      <is>
        <t>Output B: A Feasibility Study</t>
      </is>
    </oc>
    <nc r="B19" t="inlineStr">
      <is>
        <t>Lot B: Electrical Networks and Energy Storage Supply chain Mapping</t>
      </is>
    </nc>
  </rcc>
  <rcc rId="18" sId="1">
    <oc r="B20" t="inlineStr">
      <is>
        <t>Output C: A Programme of Technical Meetings in Mexico</t>
      </is>
    </oc>
    <nc r="B20" t="inlineStr">
      <is>
        <t>i. One report</t>
      </is>
    </nc>
  </rcc>
  <rcc rId="19" sId="1">
    <oc r="B21" t="inlineStr">
      <is>
        <t>Other</t>
      </is>
    </oc>
    <nc r="B21" t="inlineStr">
      <is>
        <t>ii. Two presentations (1 in Mexico &amp; 1 in UK)</t>
      </is>
    </nc>
  </rcc>
  <rcc rId="20" sId="1" odxf="1" dxf="1">
    <nc r="B31">
      <f>B17</f>
    </nc>
    <odxf>
      <font>
        <b val="0"/>
        <name val="Arial"/>
        <scheme val="none"/>
      </font>
      <numFmt numFmtId="0" formatCode="General"/>
      <fill>
        <patternFill>
          <bgColor rgb="FFFFFFCC"/>
        </patternFill>
      </fill>
      <border outline="0">
        <top style="thin">
          <color indexed="64"/>
        </top>
      </border>
    </odxf>
    <ndxf>
      <font>
        <b/>
        <name val="Arial"/>
        <scheme val="none"/>
      </font>
      <numFmt numFmtId="30" formatCode="@"/>
      <fill>
        <patternFill>
          <bgColor theme="0" tint="-0.14999847407452621"/>
        </patternFill>
      </fill>
      <border outline="0">
        <top style="medium">
          <color indexed="64"/>
        </top>
      </border>
    </ndxf>
  </rcc>
  <rcc rId="21" sId="1" odxf="1" dxf="1" numFmtId="34">
    <oc r="C31">
      <v>0</v>
    </oc>
    <nc r="C31"/>
    <odxf>
      <numFmt numFmtId="167" formatCode="_-[$$-409]* #,##0.00_ ;_-[$$-409]* \-#,##0.00\ ;_-[$$-409]* &quot;-&quot;??_ ;_-@_ "/>
      <fill>
        <patternFill>
          <bgColor rgb="FFFFFFCC"/>
        </patternFill>
      </fill>
      <border outline="0">
        <top style="thin">
          <color indexed="64"/>
        </top>
      </border>
    </odxf>
    <ndxf>
      <numFmt numFmtId="164" formatCode="_(&quot;£&quot;* #,##0.00_);_(&quot;£&quot;* \(#,##0.00\);_(&quot;£&quot;* &quot;-&quot;??_);_(@_)"/>
      <fill>
        <patternFill>
          <bgColor theme="0" tint="-0.14999847407452621"/>
        </patternFill>
      </fill>
      <border outline="0">
        <top style="medium">
          <color indexed="64"/>
        </top>
      </border>
    </ndxf>
  </rcc>
  <rfmt sheetId="1" sqref="D31" start="0" length="0">
    <dxf>
      <fill>
        <patternFill>
          <bgColor theme="0" tint="-0.14999847407452621"/>
        </patternFill>
      </fill>
      <border outline="0">
        <top style="medium">
          <color indexed="64"/>
        </top>
      </border>
    </dxf>
  </rfmt>
  <rcc rId="22" sId="1" odxf="1" dxf="1">
    <oc r="E31">
      <f>+C31*D31</f>
    </oc>
    <nc r="E31"/>
    <odxf>
      <numFmt numFmtId="167" formatCode="_-[$$-409]* #,##0.00_ ;_-[$$-409]* \-#,##0.00\ ;_-[$$-409]* &quot;-&quot;??_ ;_-@_ "/>
      <border outline="0">
        <top style="thin">
          <color indexed="64"/>
        </top>
      </border>
    </odxf>
    <ndxf>
      <numFmt numFmtId="164" formatCode="_(&quot;£&quot;* #,##0.00_);_(&quot;£&quot;* \(#,##0.00\);_(&quot;£&quot;* &quot;-&quot;??_);_(@_)"/>
      <border outline="0">
        <top style="medium">
          <color indexed="64"/>
        </top>
      </border>
    </ndxf>
  </rcc>
  <rcc rId="23" sId="1" odxf="1" dxf="1" numFmtId="34">
    <oc r="F31">
      <v>0</v>
    </oc>
    <nc r="F31"/>
    <odxf>
      <numFmt numFmtId="167" formatCode="_-[$$-409]* #,##0.00_ ;_-[$$-409]* \-#,##0.00\ ;_-[$$-409]* &quot;-&quot;??_ ;_-@_ "/>
      <fill>
        <patternFill>
          <bgColor rgb="FFFFFFCC"/>
        </patternFill>
      </fill>
      <border outline="0">
        <top style="thin">
          <color indexed="64"/>
        </top>
      </border>
    </odxf>
    <ndxf>
      <numFmt numFmtId="164" formatCode="_(&quot;£&quot;* #,##0.00_);_(&quot;£&quot;* \(#,##0.00\);_(&quot;£&quot;* &quot;-&quot;??_);_(@_)"/>
      <fill>
        <patternFill>
          <bgColor theme="0" tint="-0.14999847407452621"/>
        </patternFill>
      </fill>
      <border outline="0">
        <top style="medium">
          <color indexed="64"/>
        </top>
      </border>
    </ndxf>
  </rcc>
  <rcc rId="24" sId="1" odxf="1" dxf="1">
    <oc r="G31">
      <f>E31+F31</f>
    </oc>
    <nc r="G31"/>
    <odxf>
      <numFmt numFmtId="167" formatCode="_-[$$-409]* #,##0.00_ ;_-[$$-409]* \-#,##0.00\ ;_-[$$-409]* &quot;-&quot;??_ ;_-@_ "/>
      <border outline="0">
        <top style="thin">
          <color indexed="64"/>
        </top>
      </border>
    </odxf>
    <ndxf>
      <numFmt numFmtId="164" formatCode="_(&quot;£&quot;* #,##0.00_);_(&quot;£&quot;* \(#,##0.00\);_(&quot;£&quot;* &quot;-&quot;??_);_(@_)"/>
      <border outline="0">
        <top style="medium">
          <color indexed="64"/>
        </top>
      </border>
    </ndxf>
  </rcc>
  <rfmt sheetId="1" sqref="B40">
    <dxf>
      <numFmt numFmtId="0" formatCode="General"/>
    </dxf>
  </rfmt>
  <rcc rId="25" sId="1" odxf="1" dxf="1">
    <oc r="B40">
      <f>B19</f>
    </oc>
    <nc r="B40">
      <f>B18</f>
    </nc>
    <ndxf>
      <numFmt numFmtId="30" formatCode="@"/>
    </ndxf>
  </rcc>
  <rfmt sheetId="1" sqref="B47" start="0" length="0">
    <dxf>
      <font>
        <b/>
        <name val="Arial"/>
        <scheme val="none"/>
      </font>
      <numFmt numFmtId="30" formatCode="@"/>
      <fill>
        <patternFill>
          <bgColor theme="0" tint="-0.14999847407452621"/>
        </patternFill>
      </fill>
    </dxf>
  </rfmt>
  <rcc rId="26" sId="1" odxf="1" dxf="1" numFmtId="34">
    <oc r="C47">
      <v>0</v>
    </oc>
    <nc r="C47"/>
    <odxf>
      <numFmt numFmtId="167" formatCode="_-[$$-409]* #,##0.00_ ;_-[$$-409]* \-#,##0.00\ ;_-[$$-409]* &quot;-&quot;??_ ;_-@_ "/>
      <fill>
        <patternFill>
          <bgColor rgb="FFFFFFCC"/>
        </patternFill>
      </fill>
    </odxf>
    <ndxf>
      <numFmt numFmtId="164" formatCode="_(&quot;£&quot;* #,##0.00_);_(&quot;£&quot;* \(#,##0.00\);_(&quot;£&quot;* &quot;-&quot;??_);_(@_)"/>
      <fill>
        <patternFill>
          <bgColor theme="0" tint="-0.14999847407452621"/>
        </patternFill>
      </fill>
    </ndxf>
  </rcc>
  <rfmt sheetId="1" sqref="D47" start="0" length="0">
    <dxf>
      <fill>
        <patternFill>
          <bgColor theme="0" tint="-0.14999847407452621"/>
        </patternFill>
      </fill>
    </dxf>
  </rfmt>
  <rcc rId="27" sId="1" odxf="1" dxf="1">
    <oc r="E47">
      <f>+C47*D47</f>
    </oc>
    <nc r="E47"/>
    <odxf>
      <numFmt numFmtId="167" formatCode="_-[$$-409]* #,##0.00_ ;_-[$$-409]* \-#,##0.00\ ;_-[$$-409]* &quot;-&quot;??_ ;_-@_ "/>
    </odxf>
    <ndxf>
      <numFmt numFmtId="164" formatCode="_(&quot;£&quot;* #,##0.00_);_(&quot;£&quot;* \(#,##0.00\);_(&quot;£&quot;* &quot;-&quot;??_);_(@_)"/>
    </ndxf>
  </rcc>
  <rcc rId="28" sId="1" odxf="1" dxf="1" numFmtId="34">
    <oc r="F47">
      <v>0</v>
    </oc>
    <nc r="F47"/>
    <odxf>
      <numFmt numFmtId="167" formatCode="_-[$$-409]* #,##0.00_ ;_-[$$-409]* \-#,##0.00\ ;_-[$$-409]* &quot;-&quot;??_ ;_-@_ "/>
      <fill>
        <patternFill>
          <bgColor rgb="FFFFFFCC"/>
        </patternFill>
      </fill>
    </odxf>
    <ndxf>
      <numFmt numFmtId="164" formatCode="_(&quot;£&quot;* #,##0.00_);_(&quot;£&quot;* \(#,##0.00\);_(&quot;£&quot;* &quot;-&quot;??_);_(@_)"/>
      <fill>
        <patternFill>
          <bgColor theme="0" tint="-0.14999847407452621"/>
        </patternFill>
      </fill>
    </ndxf>
  </rcc>
  <rcc rId="29" sId="1" odxf="1" dxf="1">
    <oc r="G47">
      <f>E47+F47</f>
    </oc>
    <nc r="G47"/>
    <odxf>
      <numFmt numFmtId="167" formatCode="_-[$$-409]* #,##0.00_ ;_-[$$-409]* \-#,##0.00\ ;_-[$$-409]* &quot;-&quot;??_ ;_-@_ "/>
    </odxf>
    <ndxf>
      <numFmt numFmtId="164" formatCode="_(&quot;£&quot;* #,##0.00_);_(&quot;£&quot;* \(#,##0.00\);_(&quot;£&quot;* &quot;-&quot;??_);_(@_)"/>
    </ndxf>
  </rcc>
  <rfmt sheetId="1" sqref="B47">
    <dxf>
      <numFmt numFmtId="0" formatCode="General"/>
    </dxf>
  </rfmt>
  <rcc rId="30" sId="1" odxf="1" dxf="1">
    <nc r="B47">
      <f>B19</f>
    </nc>
    <ndxf>
      <numFmt numFmtId="30" formatCode="@"/>
    </ndxf>
  </rcc>
  <rcc rId="31" sId="1">
    <oc r="C16">
      <f>SUM(D31:D39)</f>
    </oc>
    <nc r="C16"/>
  </rcc>
  <rcc rId="32" sId="1">
    <oc r="D16">
      <f>SUM(E31:E39)</f>
    </oc>
    <nc r="D16"/>
  </rcc>
  <rcc rId="33" sId="1">
    <oc r="E16">
      <f>SUM(F31:F39)</f>
    </oc>
    <nc r="E16"/>
  </rcc>
  <rcc rId="34" sId="1">
    <oc r="F16">
      <f>'Breakdown of Other Costs'!E30</f>
    </oc>
    <nc r="F16"/>
  </rcc>
  <rcc rId="35" sId="1">
    <oc r="H16">
      <f>SUM(D16:G16)</f>
    </oc>
    <nc r="H16"/>
  </rcc>
  <rcc rId="36" sId="1">
    <oc r="I16">
      <f>IF($D$14="GBP",(H16*1),IF($D$14="MXP",(H16*0.0410000738001328),IF($D$14="USD",(H16*0.760629801475622))))</f>
    </oc>
    <nc r="I16"/>
  </rcc>
  <rcc rId="37" sId="1" odxf="1" dxf="1">
    <oc r="G16">
      <v>0</v>
    </oc>
    <nc r="G16"/>
    <ndxf>
      <fill>
        <patternFill>
          <bgColor theme="0" tint="-0.14999847407452621"/>
        </patternFill>
      </fill>
      <alignment horizontal="general" readingOrder="0"/>
      <border outline="0">
        <left style="medium">
          <color indexed="64"/>
        </left>
        <right style="thin">
          <color indexed="64"/>
        </right>
      </border>
    </ndxf>
  </rcc>
  <rcc rId="38" sId="1" odxf="1" dxf="1">
    <oc r="C19">
      <f>SUM(D41:D47)</f>
    </oc>
    <nc r="C19"/>
    <odxf>
      <numFmt numFmtId="1" formatCode="0"/>
      <alignment horizontal="center" readingOrder="0"/>
      <border outline="0">
        <top style="thin">
          <color indexed="64"/>
        </top>
      </border>
    </odxf>
    <ndxf>
      <numFmt numFmtId="167" formatCode="_-[$$-409]* #,##0.00_ ;_-[$$-409]* \-#,##0.00\ ;_-[$$-409]* &quot;-&quot;??_ ;_-@_ "/>
      <alignment horizontal="general" readingOrder="0"/>
      <border outline="0">
        <top style="medium">
          <color indexed="64"/>
        </top>
      </border>
    </ndxf>
  </rcc>
  <rcc rId="39" sId="1" odxf="1" dxf="1">
    <oc r="D19">
      <f>SUM(E41:E47)</f>
    </oc>
    <nc r="D19"/>
    <odxf>
      <alignment horizontal="center" readingOrder="0"/>
      <border outline="0">
        <top style="thin">
          <color indexed="64"/>
        </top>
      </border>
    </odxf>
    <ndxf>
      <alignment horizontal="general" readingOrder="0"/>
      <border outline="0">
        <top style="medium">
          <color indexed="64"/>
        </top>
      </border>
    </ndxf>
  </rcc>
  <rcc rId="40" sId="1" odxf="1" dxf="1">
    <oc r="E19">
      <f>SUM(F41:F47)</f>
    </oc>
    <nc r="E19"/>
    <odxf>
      <alignment horizontal="center" readingOrder="0"/>
      <border outline="0">
        <top style="thin">
          <color indexed="64"/>
        </top>
      </border>
    </odxf>
    <ndxf>
      <alignment horizontal="general" readingOrder="0"/>
      <border outline="0">
        <top style="medium">
          <color indexed="64"/>
        </top>
      </border>
    </ndxf>
  </rcc>
  <rcc rId="41" sId="1" odxf="1" dxf="1">
    <oc r="F19">
      <f>'Breakdown of Other Costs'!J30</f>
    </oc>
    <nc r="F19"/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2" sId="1" odxf="1" dxf="1" numFmtId="34">
    <oc r="G19">
      <v>0</v>
    </oc>
    <nc r="G19"/>
    <odxf>
      <fill>
        <patternFill>
          <bgColor rgb="FFFFFFCC"/>
        </patternFill>
      </fill>
      <alignment horizontal="center" readingOrder="0"/>
      <border outline="0">
        <left/>
        <right style="medium">
          <color indexed="64"/>
        </right>
        <top style="thin">
          <color indexed="64"/>
        </top>
      </border>
    </odxf>
    <ndxf>
      <fill>
        <patternFill>
          <bgColor theme="0" tint="-0.14999847407452621"/>
        </patternFill>
      </fill>
      <alignment horizontal="general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43" sId="1" odxf="1" s="1" dxf="1">
    <oc r="H19">
      <f>SUM(D19:G19)</f>
    </oc>
    <nc r="H19"/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_-[$$-409]* #,##0.00_ ;_-[$$-409]* \-#,##0.00\ ;_-[$$-409]* &quot;-&quot;??_ ;_-@_ 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Arial"/>
        <scheme val="none"/>
      </font>
      <border outline="0">
        <right style="thin">
          <color indexed="64"/>
        </right>
        <top style="medium">
          <color indexed="64"/>
        </top>
      </border>
    </ndxf>
  </rcc>
  <rcc rId="44" sId="1" odxf="1" dxf="1">
    <oc r="I19">
      <f>IF($D$14="GBP",(H19*1),IF($D$14="MXP",(H19*0.0410000738001328),IF($D$14="USD",(H19*0.760629801475622))))</f>
    </oc>
    <nc r="I19"/>
    <odxf>
      <numFmt numFmtId="166" formatCode="_-[$£-809]* #,##0.00_-;\-[$£-809]* #,##0.00_-;_-[$£-809]* &quot;-&quot;??_-;_-@_-"/>
      <border outline="0">
        <right style="medium">
          <color indexed="64"/>
        </right>
        <top style="thin">
          <color indexed="64"/>
        </top>
      </border>
    </odxf>
    <ndxf>
      <numFmt numFmtId="167" formatCode="_-[$$-409]* #,##0.00_ ;_-[$$-409]* \-#,##0.00\ ;_-[$$-409]* &quot;-&quot;??_ ;_-@_ "/>
      <border outline="0">
        <right style="thin">
          <color indexed="64"/>
        </right>
        <top style="medium">
          <color indexed="64"/>
        </top>
      </border>
    </ndxf>
  </rcc>
  <rfmt sheetId="1" sqref="C19:I19" start="0" length="0">
    <dxf>
      <border>
        <top style="thin">
          <color indexed="64"/>
        </top>
      </border>
    </dxf>
  </rfmt>
  <rcc rId="45" sId="1">
    <nc r="D32">
      <v>0</v>
    </nc>
  </rcc>
  <rcc rId="46" sId="1">
    <nc r="D33">
      <v>0</v>
    </nc>
  </rcc>
  <rcc rId="47" sId="1">
    <nc r="D34">
      <v>0</v>
    </nc>
  </rcc>
  <rcc rId="48" sId="1">
    <nc r="D35">
      <v>0</v>
    </nc>
  </rcc>
  <rcc rId="49" sId="1">
    <nc r="D36">
      <v>0</v>
    </nc>
  </rcc>
  <rcc rId="50" sId="1">
    <nc r="D37">
      <v>0</v>
    </nc>
  </rcc>
  <rcc rId="51" sId="1">
    <nc r="D38">
      <v>0</v>
    </nc>
  </rcc>
  <rcc rId="52" sId="1">
    <nc r="D39">
      <v>0</v>
    </nc>
  </rcc>
  <rcc rId="53" sId="1">
    <nc r="D41">
      <v>0</v>
    </nc>
  </rcc>
  <rcc rId="54" sId="1">
    <nc r="D42">
      <v>0</v>
    </nc>
  </rcc>
  <rcc rId="55" sId="1">
    <nc r="D43">
      <v>0</v>
    </nc>
  </rcc>
  <rcc rId="56" sId="1">
    <nc r="D44">
      <v>0</v>
    </nc>
  </rcc>
  <rcc rId="57" sId="1">
    <nc r="D45">
      <v>0</v>
    </nc>
  </rcc>
  <rcc rId="58" sId="1">
    <nc r="D46">
      <v>0</v>
    </nc>
  </rcc>
  <rcc rId="59" sId="1">
    <nc r="D49">
      <v>0</v>
    </nc>
  </rcc>
  <rcc rId="60" sId="1">
    <nc r="D51">
      <v>0</v>
    </nc>
  </rcc>
  <rcc rId="61" sId="1">
    <nc r="D50">
      <v>0</v>
    </nc>
  </rcc>
  <rcc rId="62" sId="1">
    <nc r="D52">
      <v>0</v>
    </nc>
  </rcc>
  <rcc rId="63" sId="1">
    <nc r="D53">
      <v>0</v>
    </nc>
  </rcc>
  <rcc rId="64" sId="1">
    <nc r="D54">
      <v>0</v>
    </nc>
  </rcc>
  <rcc rId="65" sId="1">
    <nc r="D55">
      <v>0</v>
    </nc>
  </rcc>
  <rcc rId="66" sId="1">
    <nc r="D57">
      <v>0</v>
    </nc>
  </rcc>
  <rcc rId="67" sId="1">
    <nc r="D58">
      <v>0</v>
    </nc>
  </rcc>
  <rcc rId="68" sId="1">
    <nc r="D59">
      <v>0</v>
    </nc>
  </rcc>
  <rcc rId="69" sId="1">
    <nc r="D60">
      <v>0</v>
    </nc>
  </rcc>
  <rcc rId="70" sId="1">
    <oc r="D61">
      <f>SUM(D30:D60)</f>
    </oc>
    <nc r="D61">
      <f>SUM(D32:D60)</f>
    </nc>
  </rcc>
  <rcc rId="71" sId="1" odxf="1" dxf="1">
    <oc r="E61">
      <f>SUM(E30:E60)</f>
    </oc>
    <nc r="E61">
      <f>SUM(E32:E60)</f>
    </nc>
    <odxf>
      <numFmt numFmtId="167" formatCode="_-[$$-409]* #,##0.00_ ;_-[$$-409]* \-#,##0.00\ ;_-[$$-409]* &quot;-&quot;??_ ;_-@_ "/>
      <border outline="0">
        <left/>
      </border>
    </odxf>
    <ndxf>
      <numFmt numFmtId="0" formatCode="General"/>
      <border outline="0">
        <left style="thin">
          <color indexed="64"/>
        </left>
      </border>
    </ndxf>
  </rcc>
  <rcc rId="72" sId="1" odxf="1" dxf="1">
    <oc r="F61">
      <f>SUM(F30:F60)</f>
    </oc>
    <nc r="F61">
      <f>SUM(F32:F60)</f>
    </nc>
    <odxf>
      <numFmt numFmtId="167" formatCode="_-[$$-409]* #,##0.00_ ;_-[$$-409]* \-#,##0.00\ ;_-[$$-409]* &quot;-&quot;??_ ;_-@_ "/>
      <border outline="0">
        <left/>
      </border>
    </odxf>
    <ndxf>
      <numFmt numFmtId="0" formatCode="General"/>
      <border outline="0">
        <left style="thin">
          <color indexed="64"/>
        </left>
      </border>
    </ndxf>
  </rcc>
  <rcc rId="73" sId="1">
    <oc r="G61">
      <f>SUM(G30:G60)</f>
    </oc>
    <nc r="G61">
      <f>SUM(G32:G60)</f>
    </nc>
  </rcc>
  <rfmt sheetId="1" sqref="E61:F61">
    <dxf>
      <numFmt numFmtId="167" formatCode="_-[$$-409]* #,##0.00_ ;_-[$$-409]* \-#,##0.00\ ;_-[$$-409]* &quot;-&quot;??_ ;_-@_ "/>
    </dxf>
  </rfmt>
  <rfmt sheetId="1" sqref="C17:E21">
    <dxf>
      <numFmt numFmtId="0" formatCode="General"/>
    </dxf>
  </rfmt>
  <rfmt sheetId="1" sqref="D17">
    <dxf>
      <numFmt numFmtId="1" formatCode="0"/>
    </dxf>
  </rfmt>
  <rfmt sheetId="1" sqref="D18" start="0" length="0">
    <dxf>
      <numFmt numFmtId="167" formatCode="_-[$$-409]* #,##0.00_ ;_-[$$-409]* \-#,##0.00\ ;_-[$$-409]* &quot;-&quot;??_ ;_-@_ "/>
    </dxf>
  </rfmt>
  <rfmt sheetId="1" sqref="D20" start="0" length="0">
    <dxf>
      <numFmt numFmtId="167" formatCode="_-[$$-409]* #,##0.00_ ;_-[$$-409]* \-#,##0.00\ ;_-[$$-409]* &quot;-&quot;??_ ;_-@_ "/>
    </dxf>
  </rfmt>
  <rfmt sheetId="1" sqref="D21" start="0" length="0">
    <dxf>
      <numFmt numFmtId="167" formatCode="_-[$$-409]* #,##0.00_ ;_-[$$-409]* \-#,##0.00\ ;_-[$$-409]* &quot;-&quot;??_ ;_-@_ "/>
    </dxf>
  </rfmt>
  <rcc rId="74" sId="1">
    <oc r="C21">
      <f>SUM(D57:D60)</f>
    </oc>
    <nc r="C21">
      <f>SUM(D57:D60)</f>
    </nc>
  </rcc>
  <rfmt sheetId="1" sqref="D17">
    <dxf>
      <numFmt numFmtId="164" formatCode="_(&quot;£&quot;* #,##0.00_);_(&quot;£&quot;* \(#,##0.00\);_(&quot;£&quot;* &quot;-&quot;??_);_(@_)"/>
    </dxf>
  </rfmt>
  <rfmt sheetId="1" sqref="D17">
    <dxf>
      <numFmt numFmtId="167" formatCode="_-[$$-409]* #,##0.00_ ;_-[$$-409]* \-#,##0.00\ ;_-[$$-409]* &quot;-&quot;??_ ;_-@_ "/>
    </dxf>
  </rfmt>
  <rcc rId="75" sId="1">
    <nc r="C17">
      <f>SUM(D32:D39)</f>
    </nc>
  </rcc>
  <rcc rId="76" sId="1">
    <nc r="D17">
      <f>SUM(E32:E39)</f>
    </nc>
  </rcc>
  <rcc rId="77" sId="1">
    <nc r="C18">
      <f>SUM(D41:D46)</f>
    </nc>
  </rcc>
  <rcc rId="78" sId="1">
    <nc r="D18">
      <f>SUM(E41:E46)</f>
    </nc>
  </rcc>
  <rcc rId="79" sId="1">
    <oc r="C20">
      <f>SUM(D49:D55)</f>
    </oc>
    <nc r="C20">
      <f>SUM(D49:D55)</f>
    </nc>
  </rcc>
  <rcc rId="80" sId="1">
    <oc r="D20">
      <f>SUM(E49:E55)</f>
    </oc>
    <nc r="D20">
      <f>SUM(E49:E55)</f>
    </nc>
  </rcc>
  <rcc rId="81" sId="1">
    <oc r="D21">
      <f>SUM(E57:E60)</f>
    </oc>
    <nc r="D21">
      <f>SUM(E57:E60)</f>
    </nc>
  </rcc>
  <rcc rId="82" sId="1" odxf="1" dxf="1">
    <nc r="E17">
      <f>SUM(F32:F39)</f>
    </nc>
    <odxf>
      <numFmt numFmtId="0" formatCode="General"/>
    </odxf>
    <ndxf>
      <numFmt numFmtId="167" formatCode="_-[$$-409]* #,##0.00_ ;_-[$$-409]* \-#,##0.00\ ;_-[$$-409]* &quot;-&quot;??_ ;_-@_ "/>
    </ndxf>
  </rcc>
  <rcc rId="83" sId="1" odxf="1" dxf="1">
    <nc r="E18">
      <f>SUM(F41:F46)</f>
    </nc>
    <odxf>
      <numFmt numFmtId="0" formatCode="General"/>
    </odxf>
    <ndxf>
      <numFmt numFmtId="167" formatCode="_-[$$-409]* #,##0.00_ ;_-[$$-409]* \-#,##0.00\ ;_-[$$-409]* &quot;-&quot;??_ ;_-@_ "/>
    </ndxf>
  </rcc>
  <rcc rId="84" sId="1" odxf="1" dxf="1">
    <oc r="E20">
      <f>SUM(F49:F55)</f>
    </oc>
    <nc r="E20">
      <f>SUM(F49:F55)</f>
    </nc>
    <odxf>
      <numFmt numFmtId="0" formatCode="General"/>
    </odxf>
    <ndxf>
      <numFmt numFmtId="167" formatCode="_-[$$-409]* #,##0.00_ ;_-[$$-409]* \-#,##0.00\ ;_-[$$-409]* &quot;-&quot;??_ ;_-@_ "/>
    </ndxf>
  </rcc>
  <rcc rId="85" sId="1" odxf="1" dxf="1">
    <oc r="E21">
      <f>SUM(F57:F60)</f>
    </oc>
    <nc r="E21">
      <f>SUM(F57:F60)</f>
    </nc>
    <odxf>
      <numFmt numFmtId="0" formatCode="General"/>
    </odxf>
    <ndxf>
      <numFmt numFmtId="167" formatCode="_-[$$-409]* #,##0.00_ ;_-[$$-409]* \-#,##0.00\ ;_-[$$-409]* &quot;-&quot;??_ ;_-@_ "/>
    </ndxf>
  </rcc>
  <rcc rId="86" sId="1">
    <oc r="C22">
      <f>SUM(C16:C21)</f>
    </oc>
    <nc r="C22">
      <f>SUM(C16:C21)</f>
    </nc>
  </rcc>
  <rcc rId="87" sId="1">
    <oc r="D22">
      <f>SUM(D16:D21)</f>
    </oc>
    <nc r="D22">
      <f>SUM(D16:D21)</f>
    </nc>
  </rcc>
  <rcc rId="88" sId="1">
    <oc r="E22">
      <f>SUM(E16:E21)</f>
    </oc>
    <nc r="E22">
      <f>SUM(E16:E21)</f>
    </nc>
  </rcc>
  <rcv guid="{A3FBA93F-2868-4D92-94EE-226E0FE3B2B9}" action="delete"/>
  <rdn rId="0" localSheetId="1" customView="1" name="Z_A3FBA93F_2868_4D92_94EE_226E0FE3B2B9_.wvu.PrintArea" hidden="1" oldHidden="1">
    <formula>'Contract Pricing'!$A$1:$K$26</formula>
    <oldFormula>'Contract Pricing'!$A$1:$K$26</oldFormula>
  </rdn>
  <rcv guid="{A3FBA93F-2868-4D92-94EE-226E0FE3B2B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10:E10">
    <dxf>
      <numFmt numFmtId="0" formatCode="General"/>
    </dxf>
  </rfmt>
  <rfmt sheetId="3" sqref="C10:E10">
    <dxf>
      <numFmt numFmtId="30" formatCode="@"/>
    </dxf>
  </rfmt>
  <rcc rId="90" sId="3" odxf="1" dxf="1">
    <nc r="C9">
      <f>'Contract Pricing'!B16</f>
    </nc>
    <odxf>
      <numFmt numFmtId="0" formatCode="General"/>
    </odxf>
    <ndxf>
      <numFmt numFmtId="30" formatCode="@"/>
    </ndxf>
  </rcc>
  <rfmt sheetId="3" sqref="C10:E10">
    <dxf>
      <numFmt numFmtId="0" formatCode="General"/>
    </dxf>
  </rfmt>
  <rcc rId="91" sId="3" odxf="1" dxf="1">
    <oc r="C10">
      <f>'Contract Pricing'!B16</f>
    </oc>
    <nc r="C10">
      <f>'Contract Pricing'!B17</f>
    </nc>
    <ndxf>
      <numFmt numFmtId="30" formatCode="@"/>
    </ndxf>
  </rcc>
  <rfmt sheetId="3" sqref="C9" start="0" length="2147483647">
    <dxf>
      <font>
        <b/>
      </font>
    </dxf>
  </rfmt>
  <rcc rId="92" sId="3" odxf="1" dxf="1">
    <nc r="H9">
      <f>'Contract Pricing'!B16</f>
    </nc>
    <odxf>
      <numFmt numFmtId="0" formatCode="General"/>
    </odxf>
    <ndxf>
      <numFmt numFmtId="30" formatCode="@"/>
    </ndxf>
  </rcc>
  <rfmt sheetId="3" sqref="H9" start="0" length="2147483647">
    <dxf>
      <font>
        <b/>
      </font>
    </dxf>
  </rfmt>
  <rfmt sheetId="3" sqref="H10:J10">
    <dxf>
      <numFmt numFmtId="30" formatCode="@"/>
    </dxf>
  </rfmt>
  <rfmt sheetId="3" sqref="H10:J10">
    <dxf>
      <numFmt numFmtId="0" formatCode="General"/>
    </dxf>
  </rfmt>
  <rcc rId="93" sId="3" odxf="1" dxf="1">
    <oc r="H10">
      <f>'Contract Pricing'!B19</f>
    </oc>
    <nc r="H10">
      <f>'Contract Pricing'!B18</f>
    </nc>
    <ndxf>
      <numFmt numFmtId="30" formatCode="@"/>
    </ndxf>
  </rcc>
  <rrc rId="94" sId="3" ref="A32:XFD32" action="insertRow"/>
  <rcc rId="95" sId="3" odxf="1" dxf="1">
    <nc r="C32">
      <f>'Contract Pricing'!B19</f>
    </nc>
    <odxf>
      <numFmt numFmtId="0" formatCode="General"/>
    </odxf>
    <ndxf>
      <numFmt numFmtId="30" formatCode="@"/>
    </ndxf>
  </rcc>
  <rfmt sheetId="3" sqref="C32" start="0" length="2147483647">
    <dxf>
      <font>
        <b/>
      </font>
    </dxf>
  </rfmt>
  <rcc rId="96" sId="3" odxf="1" dxf="1">
    <nc r="H32">
      <f>'Contract Pricing'!B19</f>
    </nc>
    <odxf>
      <numFmt numFmtId="0" formatCode="General"/>
    </odxf>
    <ndxf>
      <numFmt numFmtId="30" formatCode="@"/>
    </ndxf>
  </rcc>
  <rfmt sheetId="3" sqref="H32" start="0" length="2147483647">
    <dxf>
      <font>
        <b/>
      </font>
    </dxf>
  </rfmt>
  <rfmt sheetId="3" sqref="C32:J32" start="0" length="0">
    <dxf>
      <border>
        <bottom/>
      </border>
    </dxf>
  </rfmt>
  <rcc rId="97" sId="3" odxf="1" dxf="1">
    <oc r="G35" t="inlineStr">
      <is>
        <t>Other (Specify)</t>
      </is>
    </oc>
    <nc r="G35" t="inlineStr">
      <is>
        <t>Travel expenses:</t>
      </is>
    </nc>
    <odxf>
      <fill>
        <patternFill>
          <bgColor rgb="FFFFFFCC"/>
        </patternFill>
      </fill>
      <alignment wrapText="1" readingOrder="0"/>
    </odxf>
    <ndxf>
      <fill>
        <patternFill>
          <bgColor theme="0" tint="-0.14999847407452621"/>
        </patternFill>
      </fill>
      <alignment wrapText="0" readingOrder="0"/>
    </ndxf>
  </rcc>
  <rfmt sheetId="3" sqref="H35" start="0" length="0">
    <dxf>
      <fill>
        <patternFill>
          <bgColor theme="0" tint="-0.14999847407452621"/>
        </patternFill>
      </fill>
    </dxf>
  </rfmt>
  <rcc rId="98" sId="3" odxf="1" dxf="1" numFmtId="34">
    <oc r="I35">
      <v>0</v>
    </oc>
    <nc r="I35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99" sId="3" odxf="1" dxf="1">
    <oc r="J35">
      <f>H35*I35</f>
    </oc>
    <nc r="J35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00" sId="3">
    <oc r="G36" t="inlineStr">
      <is>
        <t>Other (Specify)</t>
      </is>
    </oc>
    <nc r="G36" t="inlineStr">
      <is>
        <t>Air fare</t>
      </is>
    </nc>
  </rcc>
  <rcc rId="101" sId="3">
    <oc r="J36">
      <f>H36*I36</f>
    </oc>
    <nc r="J36">
      <f>H36*I36</f>
    </nc>
  </rcc>
  <rcc rId="102" sId="3">
    <oc r="G37" t="inlineStr">
      <is>
        <t>Other (Specify)</t>
      </is>
    </oc>
    <nc r="G37" t="inlineStr">
      <is>
        <t>Hotel &amp; accommodation</t>
      </is>
    </nc>
  </rcc>
  <rcc rId="103" sId="3">
    <oc r="J37">
      <f>H37*I37</f>
    </oc>
    <nc r="J37">
      <f>H37*I37</f>
    </nc>
  </rcc>
  <rcc rId="104" sId="3">
    <oc r="G38" t="inlineStr">
      <is>
        <t>Other (Specify)</t>
      </is>
    </oc>
    <nc r="G38" t="inlineStr">
      <is>
        <t>Taxis</t>
      </is>
    </nc>
  </rcc>
  <rcc rId="105" sId="3">
    <oc r="J38">
      <f>H38*I38</f>
    </oc>
    <nc r="J38">
      <f>H38*I38</f>
    </nc>
  </rcc>
  <rcc rId="106" sId="3">
    <oc r="J39">
      <f>H39*I39</f>
    </oc>
    <nc r="J39">
      <f>H39*I39</f>
    </nc>
  </rcc>
  <rcc rId="107" sId="3">
    <oc r="J40">
      <f>H40*I40</f>
    </oc>
    <nc r="J40">
      <f>H40*I40</f>
    </nc>
  </rcc>
  <rcc rId="108" sId="3">
    <oc r="J41">
      <f>H41*I41</f>
    </oc>
    <nc r="J41">
      <f>H41*I41</f>
    </nc>
  </rcc>
  <rcc rId="109" sId="3">
    <oc r="J42">
      <f>H42*I42</f>
    </oc>
    <nc r="J42">
      <f>H42*I42</f>
    </nc>
  </rcc>
  <rcc rId="110" sId="3" odxf="1" dxf="1">
    <oc r="G43" t="inlineStr">
      <is>
        <t>Other (Specify)</t>
      </is>
    </oc>
    <nc r="G43" t="inlineStr">
      <is>
        <t>Visit:</t>
      </is>
    </nc>
    <odxf>
      <fill>
        <patternFill>
          <bgColor rgb="FFFFFFCC"/>
        </patternFill>
      </fill>
      <alignment wrapText="1" readingOrder="0"/>
    </odxf>
    <ndxf>
      <fill>
        <patternFill>
          <bgColor theme="0" tint="-0.14999847407452621"/>
        </patternFill>
      </fill>
      <alignment wrapText="0" readingOrder="0"/>
    </ndxf>
  </rcc>
  <rfmt sheetId="3" sqref="H43" start="0" length="0">
    <dxf>
      <fill>
        <patternFill>
          <bgColor theme="0" tint="-0.14999847407452621"/>
        </patternFill>
      </fill>
    </dxf>
  </rfmt>
  <rcc rId="111" sId="3" odxf="1" dxf="1" numFmtId="34">
    <oc r="I43">
      <v>0</v>
    </oc>
    <nc r="I43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12" sId="3" odxf="1" dxf="1">
    <oc r="J43">
      <f>H43*I43</f>
    </oc>
    <nc r="J43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13" sId="3">
    <oc r="G44" t="inlineStr">
      <is>
        <t>Other (Specify)</t>
      </is>
    </oc>
    <nc r="G44" t="inlineStr">
      <is>
        <t>Venue</t>
      </is>
    </nc>
  </rcc>
  <rcc rId="114" sId="3">
    <oc r="J44">
      <f>H44*I44</f>
    </oc>
    <nc r="J44">
      <f>H44*I44</f>
    </nc>
  </rcc>
  <rcc rId="115" sId="3">
    <oc r="G45" t="inlineStr">
      <is>
        <t>Other (Specify)</t>
      </is>
    </oc>
    <nc r="G45" t="inlineStr">
      <is>
        <t>Catering</t>
      </is>
    </nc>
  </rcc>
  <rcc rId="116" sId="3">
    <oc r="J45">
      <f>H45*I45</f>
    </oc>
    <nc r="J45">
      <f>H45*I45</f>
    </nc>
  </rcc>
  <rcc rId="117" sId="3">
    <oc r="G46" t="inlineStr">
      <is>
        <t>Other (Specify)</t>
      </is>
    </oc>
    <nc r="G46" t="inlineStr">
      <is>
        <t>Translation</t>
      </is>
    </nc>
  </rcc>
  <rcc rId="118" sId="3">
    <oc r="J46">
      <f>H46*I46</f>
    </oc>
    <nc r="J46">
      <f>H46*I46</f>
    </nc>
  </rcc>
  <rcc rId="119" sId="3">
    <oc r="G47" t="inlineStr">
      <is>
        <t>Other (Specify)</t>
      </is>
    </oc>
    <nc r="G47" t="inlineStr">
      <is>
        <t>Audio/video</t>
      </is>
    </nc>
  </rcc>
  <rcc rId="120" sId="3">
    <oc r="J47">
      <f>H47*I47</f>
    </oc>
    <nc r="J47">
      <f>H47*I47</f>
    </nc>
  </rcc>
  <rcc rId="121" sId="3">
    <oc r="J48">
      <f>H48*I48</f>
    </oc>
    <nc r="J48">
      <f>H48*I48</f>
    </nc>
  </rcc>
  <rcc rId="122" sId="3">
    <oc r="J49">
      <f>H49*I49</f>
    </oc>
    <nc r="J49">
      <f>H49*I49</f>
    </nc>
  </rcc>
  <rcc rId="123" sId="3">
    <oc r="J50">
      <f>H50*I50</f>
    </oc>
    <nc r="J50">
      <f>H50*I50</f>
    </nc>
  </rcc>
  <rcc rId="124" sId="3">
    <oc r="J51">
      <f>H51*I51</f>
    </oc>
    <nc r="J51">
      <f>H51*I51</f>
    </nc>
  </rcc>
  <rcc rId="125" sId="3">
    <oc r="J52">
      <f>H52*I52</f>
    </oc>
    <nc r="J52">
      <f>H52*I52</f>
    </nc>
  </rcc>
  <rcc rId="126" sId="3" odxf="1" dxf="1">
    <oc r="G12" t="inlineStr">
      <is>
        <t>Other (Specify)</t>
      </is>
    </oc>
    <nc r="G12" t="inlineStr">
      <is>
        <t>Travel expenses:</t>
      </is>
    </nc>
    <odxf>
      <fill>
        <patternFill>
          <bgColor rgb="FFFFFFCC"/>
        </patternFill>
      </fill>
      <alignment wrapText="1" readingOrder="0"/>
    </odxf>
    <ndxf>
      <fill>
        <patternFill>
          <bgColor theme="0" tint="-0.14999847407452621"/>
        </patternFill>
      </fill>
      <alignment wrapText="0" readingOrder="0"/>
    </ndxf>
  </rcc>
  <rfmt sheetId="3" sqref="H12" start="0" length="0">
    <dxf>
      <fill>
        <patternFill>
          <bgColor theme="0" tint="-0.14999847407452621"/>
        </patternFill>
      </fill>
    </dxf>
  </rfmt>
  <rcc rId="127" sId="3" odxf="1" dxf="1" numFmtId="34">
    <oc r="I12">
      <v>0</v>
    </oc>
    <nc r="I12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28" sId="3" odxf="1" dxf="1">
    <oc r="J12">
      <f>H12*I12</f>
    </oc>
    <nc r="J12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29" sId="3">
    <oc r="G13" t="inlineStr">
      <is>
        <t>Other (Specify)</t>
      </is>
    </oc>
    <nc r="G13" t="inlineStr">
      <is>
        <t>Air fare</t>
      </is>
    </nc>
  </rcc>
  <rcc rId="130" sId="3">
    <oc r="J13">
      <f>H13*I13</f>
    </oc>
    <nc r="J13">
      <f>H13*I13</f>
    </nc>
  </rcc>
  <rcc rId="131" sId="3">
    <oc r="G14" t="inlineStr">
      <is>
        <t>Other (Specify)</t>
      </is>
    </oc>
    <nc r="G14" t="inlineStr">
      <is>
        <t>Hotel &amp; accommodation</t>
      </is>
    </nc>
  </rcc>
  <rcc rId="132" sId="3">
    <oc r="J14">
      <f>H14*I14</f>
    </oc>
    <nc r="J14">
      <f>H14*I14</f>
    </nc>
  </rcc>
  <rcc rId="133" sId="3">
    <oc r="G15" t="inlineStr">
      <is>
        <t>Other (Specify)</t>
      </is>
    </oc>
    <nc r="G15" t="inlineStr">
      <is>
        <t>Taxis</t>
      </is>
    </nc>
  </rcc>
  <rcc rId="134" sId="3">
    <oc r="J15">
      <f>H15*I15</f>
    </oc>
    <nc r="J15">
      <f>H15*I15</f>
    </nc>
  </rcc>
  <rcc rId="135" sId="3">
    <oc r="J16">
      <f>H16*I16</f>
    </oc>
    <nc r="J16">
      <f>H16*I16</f>
    </nc>
  </rcc>
  <rcc rId="136" sId="3">
    <oc r="J17">
      <f>H17*I17</f>
    </oc>
    <nc r="J17">
      <f>H17*I17</f>
    </nc>
  </rcc>
  <rcc rId="137" sId="3">
    <oc r="J18">
      <f>H18*I18</f>
    </oc>
    <nc r="J18">
      <f>H18*I18</f>
    </nc>
  </rcc>
  <rcc rId="138" sId="3">
    <oc r="J19">
      <f>H19*I19</f>
    </oc>
    <nc r="J19">
      <f>H19*I19</f>
    </nc>
  </rcc>
  <rcc rId="139" sId="3" odxf="1" dxf="1">
    <oc r="G20" t="inlineStr">
      <is>
        <t>Other (Specify)</t>
      </is>
    </oc>
    <nc r="G20" t="inlineStr">
      <is>
        <t>Visit:</t>
      </is>
    </nc>
    <odxf>
      <fill>
        <patternFill>
          <bgColor rgb="FFFFFFCC"/>
        </patternFill>
      </fill>
      <alignment wrapText="1" readingOrder="0"/>
    </odxf>
    <ndxf>
      <fill>
        <patternFill>
          <bgColor theme="0" tint="-0.14999847407452621"/>
        </patternFill>
      </fill>
      <alignment wrapText="0" readingOrder="0"/>
    </ndxf>
  </rcc>
  <rfmt sheetId="3" sqref="H20" start="0" length="0">
    <dxf>
      <fill>
        <patternFill>
          <bgColor theme="0" tint="-0.14999847407452621"/>
        </patternFill>
      </fill>
    </dxf>
  </rfmt>
  <rcc rId="140" sId="3" odxf="1" dxf="1" numFmtId="34">
    <oc r="I20">
      <v>0</v>
    </oc>
    <nc r="I20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41" sId="3" odxf="1" dxf="1">
    <oc r="J20">
      <f>H20*I20</f>
    </oc>
    <nc r="J20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42" sId="3">
    <oc r="G21" t="inlineStr">
      <is>
        <t>Other (Specify)</t>
      </is>
    </oc>
    <nc r="G21" t="inlineStr">
      <is>
        <t>Venue</t>
      </is>
    </nc>
  </rcc>
  <rcc rId="143" sId="3">
    <oc r="J21">
      <f>H21*I21</f>
    </oc>
    <nc r="J21">
      <f>H21*I21</f>
    </nc>
  </rcc>
  <rcc rId="144" sId="3">
    <oc r="G22" t="inlineStr">
      <is>
        <t>Other (Specify)</t>
      </is>
    </oc>
    <nc r="G22" t="inlineStr">
      <is>
        <t>Catering</t>
      </is>
    </nc>
  </rcc>
  <rcc rId="145" sId="3">
    <oc r="J22">
      <f>H22*I22</f>
    </oc>
    <nc r="J22">
      <f>H22*I22</f>
    </nc>
  </rcc>
  <rcc rId="146" sId="3">
    <oc r="G23" t="inlineStr">
      <is>
        <t>Other (Specify)</t>
      </is>
    </oc>
    <nc r="G23" t="inlineStr">
      <is>
        <t>Translation</t>
      </is>
    </nc>
  </rcc>
  <rcc rId="147" sId="3">
    <oc r="J23">
      <f>H23*I23</f>
    </oc>
    <nc r="J23">
      <f>H23*I23</f>
    </nc>
  </rcc>
  <rcc rId="148" sId="3">
    <oc r="G24" t="inlineStr">
      <is>
        <t>Other (Specify)</t>
      </is>
    </oc>
    <nc r="G24" t="inlineStr">
      <is>
        <t>Audio/video</t>
      </is>
    </nc>
  </rcc>
  <rcc rId="149" sId="3">
    <oc r="J24">
      <f>H24*I24</f>
    </oc>
    <nc r="J24">
      <f>H24*I24</f>
    </nc>
  </rcc>
  <rcc rId="150" sId="3">
    <oc r="J25">
      <f>H25*I25</f>
    </oc>
    <nc r="J25">
      <f>H25*I25</f>
    </nc>
  </rcc>
  <rcc rId="151" sId="3">
    <oc r="J26">
      <f>H26*I26</f>
    </oc>
    <nc r="J26">
      <f>H26*I26</f>
    </nc>
  </rcc>
  <rcc rId="152" sId="3">
    <oc r="J27">
      <f>H27*I27</f>
    </oc>
    <nc r="J27">
      <f>H27*I27</f>
    </nc>
  </rcc>
  <rcc rId="153" sId="3">
    <oc r="J28">
      <f>H28*I28</f>
    </oc>
    <nc r="J28">
      <f>H28*I28</f>
    </nc>
  </rcc>
  <rcc rId="154" sId="3">
    <oc r="J29">
      <f>H29*I29</f>
    </oc>
    <nc r="J29">
      <f>H29*I29</f>
    </nc>
  </rcc>
  <rcc rId="155" sId="3" odxf="1" dxf="1">
    <oc r="B35" t="inlineStr">
      <is>
        <t>Travel expenses:</t>
      </is>
    </oc>
    <nc r="B35" t="inlineStr">
      <is>
        <t>Other (Specify)</t>
      </is>
    </nc>
    <odxf>
      <fill>
        <patternFill>
          <bgColor theme="0" tint="-0.14999847407452621"/>
        </patternFill>
      </fill>
      <alignment wrapText="0" readingOrder="0"/>
    </odxf>
    <ndxf>
      <fill>
        <patternFill>
          <bgColor rgb="FFFFFFCC"/>
        </patternFill>
      </fill>
      <alignment wrapText="1" readingOrder="0"/>
    </ndxf>
  </rcc>
  <rfmt sheetId="3" sqref="C35" start="0" length="0">
    <dxf>
      <fill>
        <patternFill>
          <bgColor rgb="FFFFFFCC"/>
        </patternFill>
      </fill>
    </dxf>
  </rfmt>
  <rcc rId="156" sId="3" odxf="1" dxf="1" numFmtId="34">
    <nc r="D35">
      <v>0</v>
    </nc>
    <odxf>
      <fill>
        <patternFill>
          <bgColor theme="0" tint="-0.14999847407452621"/>
        </patternFill>
      </fill>
    </odxf>
    <ndxf>
      <fill>
        <patternFill>
          <bgColor rgb="FFFFFFCC"/>
        </patternFill>
      </fill>
    </ndxf>
  </rcc>
  <rcc rId="157" sId="3" odxf="1" dxf="1">
    <nc r="E35">
      <f>C35*D35</f>
    </nc>
    <odxf>
      <fill>
        <patternFill>
          <bgColor theme="0" tint="-0.14999847407452621"/>
        </patternFill>
      </fill>
    </odxf>
    <ndxf>
      <fill>
        <patternFill>
          <bgColor rgb="FFFFFFCC"/>
        </patternFill>
      </fill>
    </ndxf>
  </rcc>
  <rcc rId="158" sId="3">
    <oc r="B36" t="inlineStr">
      <is>
        <t>Air fare</t>
      </is>
    </oc>
    <nc r="B36" t="inlineStr">
      <is>
        <t>Other (Specify)</t>
      </is>
    </nc>
  </rcc>
  <rcc rId="159" sId="3">
    <oc r="E36">
      <f>C36*D36</f>
    </oc>
    <nc r="E36">
      <f>C36*D36</f>
    </nc>
  </rcc>
  <rcc rId="160" sId="3">
    <oc r="B37" t="inlineStr">
      <is>
        <t>Hotel &amp; accommodation</t>
      </is>
    </oc>
    <nc r="B37" t="inlineStr">
      <is>
        <t>Other (Specify)</t>
      </is>
    </nc>
  </rcc>
  <rcc rId="161" sId="3">
    <oc r="E37">
      <f>C37*D37</f>
    </oc>
    <nc r="E37">
      <f>C37*D37</f>
    </nc>
  </rcc>
  <rcc rId="162" sId="3">
    <oc r="B38" t="inlineStr">
      <is>
        <t>Taxis</t>
      </is>
    </oc>
    <nc r="B38" t="inlineStr">
      <is>
        <t>Other (Specify)</t>
      </is>
    </nc>
  </rcc>
  <rcc rId="163" sId="3">
    <oc r="E38">
      <f>C38*D38</f>
    </oc>
    <nc r="E38">
      <f>C38*D38</f>
    </nc>
  </rcc>
  <rcc rId="164" sId="3">
    <oc r="E39">
      <f>C39*D39</f>
    </oc>
    <nc r="E39">
      <f>C39*D39</f>
    </nc>
  </rcc>
  <rcc rId="165" sId="3">
    <oc r="E40">
      <f>C40*D40</f>
    </oc>
    <nc r="E40">
      <f>C40*D40</f>
    </nc>
  </rcc>
  <rcc rId="166" sId="3">
    <oc r="E41">
      <f>C41*D41</f>
    </oc>
    <nc r="E41">
      <f>C41*D41</f>
    </nc>
  </rcc>
  <rcc rId="167" sId="3">
    <oc r="E42">
      <f>C42*D42</f>
    </oc>
    <nc r="E42">
      <f>C42*D42</f>
    </nc>
  </rcc>
  <rcc rId="168" sId="3" odxf="1" dxf="1">
    <oc r="B43" t="inlineStr">
      <is>
        <t>Visit:</t>
      </is>
    </oc>
    <nc r="B43" t="inlineStr">
      <is>
        <t>Other (Specify)</t>
      </is>
    </nc>
    <odxf>
      <fill>
        <patternFill>
          <bgColor theme="0" tint="-0.14999847407452621"/>
        </patternFill>
      </fill>
      <alignment wrapText="0" readingOrder="0"/>
    </odxf>
    <ndxf>
      <fill>
        <patternFill>
          <bgColor rgb="FFFFFFCC"/>
        </patternFill>
      </fill>
      <alignment wrapText="1" readingOrder="0"/>
    </ndxf>
  </rcc>
  <rfmt sheetId="3" sqref="C43" start="0" length="0">
    <dxf>
      <fill>
        <patternFill>
          <bgColor rgb="FFFFFFCC"/>
        </patternFill>
      </fill>
    </dxf>
  </rfmt>
  <rcc rId="169" sId="3" odxf="1" dxf="1" numFmtId="34">
    <nc r="D43">
      <v>0</v>
    </nc>
    <odxf>
      <fill>
        <patternFill>
          <bgColor theme="0" tint="-0.14999847407452621"/>
        </patternFill>
      </fill>
    </odxf>
    <ndxf>
      <fill>
        <patternFill>
          <bgColor rgb="FFFFFFCC"/>
        </patternFill>
      </fill>
    </ndxf>
  </rcc>
  <rcc rId="170" sId="3" odxf="1" dxf="1">
    <nc r="E43">
      <f>C43*D43</f>
    </nc>
    <odxf>
      <fill>
        <patternFill>
          <bgColor theme="0" tint="-0.14999847407452621"/>
        </patternFill>
      </fill>
    </odxf>
    <ndxf>
      <fill>
        <patternFill>
          <bgColor rgb="FFFFFFCC"/>
        </patternFill>
      </fill>
    </ndxf>
  </rcc>
  <rcc rId="171" sId="3">
    <oc r="B44" t="inlineStr">
      <is>
        <t>Venue</t>
      </is>
    </oc>
    <nc r="B44" t="inlineStr">
      <is>
        <t>Other (Specify)</t>
      </is>
    </nc>
  </rcc>
  <rcc rId="172" sId="3">
    <oc r="E44">
      <f>C44*D44</f>
    </oc>
    <nc r="E44">
      <f>C44*D44</f>
    </nc>
  </rcc>
  <rcc rId="173" sId="3">
    <oc r="B45" t="inlineStr">
      <is>
        <t>Catering</t>
      </is>
    </oc>
    <nc r="B45" t="inlineStr">
      <is>
        <t>Other (Specify)</t>
      </is>
    </nc>
  </rcc>
  <rcc rId="174" sId="3">
    <oc r="E45">
      <f>C45*D45</f>
    </oc>
    <nc r="E45">
      <f>C45*D45</f>
    </nc>
  </rcc>
  <rcc rId="175" sId="3">
    <oc r="B46" t="inlineStr">
      <is>
        <t>Translation</t>
      </is>
    </oc>
    <nc r="B46" t="inlineStr">
      <is>
        <t>Other (Specify)</t>
      </is>
    </nc>
  </rcc>
  <rcc rId="176" sId="3">
    <oc r="E46">
      <f>C46*D46</f>
    </oc>
    <nc r="E46">
      <f>C46*D46</f>
    </nc>
  </rcc>
  <rcc rId="177" sId="3">
    <oc r="B47" t="inlineStr">
      <is>
        <t>Audio/video</t>
      </is>
    </oc>
    <nc r="B47" t="inlineStr">
      <is>
        <t>Other (Specify)</t>
      </is>
    </nc>
  </rcc>
  <rcc rId="178" sId="3">
    <oc r="E47">
      <f>C47*D47</f>
    </oc>
    <nc r="E47">
      <f>C47*D47</f>
    </nc>
  </rcc>
  <rcc rId="179" sId="3">
    <oc r="E48">
      <f>C48*D48</f>
    </oc>
    <nc r="E48">
      <f>C48*D48</f>
    </nc>
  </rcc>
  <rcc rId="180" sId="3">
    <oc r="E49">
      <f>C49*D49</f>
    </oc>
    <nc r="E49">
      <f>C49*D49</f>
    </nc>
  </rcc>
  <rcc rId="181" sId="3">
    <oc r="E50">
      <f>C50*D50</f>
    </oc>
    <nc r="E50">
      <f>C50*D50</f>
    </nc>
  </rcc>
  <rcc rId="182" sId="3">
    <oc r="E51">
      <f>C51*D51</f>
    </oc>
    <nc r="E51">
      <f>C51*D51</f>
    </nc>
  </rcc>
  <rcc rId="183" sId="3">
    <oc r="E52">
      <f>C52*D52</f>
    </oc>
    <nc r="E52">
      <f>C52*D52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" sId="3">
    <oc r="G13" t="inlineStr">
      <is>
        <t>Air fare</t>
      </is>
    </oc>
    <nc r="G13" t="inlineStr">
      <is>
        <t>Air fare From:                                       To:</t>
      </is>
    </nc>
  </rcc>
  <rcc rId="185" sId="3">
    <oc r="G36" t="inlineStr">
      <is>
        <t>Air fare</t>
      </is>
    </oc>
    <nc r="G36" t="inlineStr">
      <is>
        <t>Air fare From:                                       To:</t>
      </is>
    </nc>
  </rcc>
  <rfmt sheetId="3" sqref="G49" start="0" length="0">
    <dxf>
      <fill>
        <patternFill>
          <bgColor theme="0" tint="-0.14999847407452621"/>
        </patternFill>
      </fill>
      <alignment wrapText="0" readingOrder="0"/>
    </dxf>
  </rfmt>
  <rfmt sheetId="3" sqref="H49" start="0" length="0">
    <dxf>
      <fill>
        <patternFill>
          <bgColor theme="0" tint="-0.14999847407452621"/>
        </patternFill>
      </fill>
    </dxf>
  </rfmt>
  <rcc rId="186" sId="3" odxf="1" dxf="1" numFmtId="34">
    <oc r="I49">
      <v>0</v>
    </oc>
    <nc r="I49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87" sId="3" odxf="1" dxf="1">
    <oc r="J49">
      <f>H49*I49</f>
    </oc>
    <nc r="J49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rc rId="188" sId="3" ref="A51:XFD51" action="insertRow"/>
  <rrc rId="189" sId="3" ref="A51:XFD51" action="insertRow"/>
  <rcc rId="190" sId="3">
    <oc r="G50" t="inlineStr">
      <is>
        <t>Other (Specify)</t>
      </is>
    </oc>
    <nc r="G50" t="inlineStr">
      <is>
        <t>Venue</t>
      </is>
    </nc>
  </rcc>
  <rcc rId="191" sId="3">
    <nc r="G51" t="inlineStr">
      <is>
        <t>Catering</t>
      </is>
    </nc>
  </rcc>
  <rcc rId="192" sId="3">
    <nc r="G52" t="inlineStr">
      <is>
        <t>Translation</t>
      </is>
    </nc>
  </rcc>
  <rcc rId="193" sId="3">
    <oc r="G53" t="inlineStr">
      <is>
        <t>Other (Specify)</t>
      </is>
    </oc>
    <nc r="G53" t="inlineStr">
      <is>
        <t>Audio/video</t>
      </is>
    </nc>
  </rcc>
  <rcc rId="194" sId="3" numFmtId="34">
    <nc r="I51">
      <v>0</v>
    </nc>
  </rcc>
  <rcc rId="195" sId="3">
    <nc r="J51">
      <f>H51*I51</f>
    </nc>
  </rcc>
  <rcc rId="196" sId="3" numFmtId="34">
    <nc r="I52">
      <v>0</v>
    </nc>
  </rcc>
  <rcc rId="197" sId="3">
    <nc r="J52">
      <f>H52*I52</f>
    </nc>
  </rcc>
  <rcc rId="198" sId="3">
    <nc r="B51" t="inlineStr">
      <is>
        <t>Other (Specify)</t>
      </is>
    </nc>
  </rcc>
  <rcc rId="199" sId="3" numFmtId="34">
    <nc r="D51">
      <v>0</v>
    </nc>
  </rcc>
  <rcc rId="200" sId="3">
    <nc r="E51">
      <f>C51*D51</f>
    </nc>
  </rcc>
  <rcc rId="201" sId="3">
    <nc r="B52" t="inlineStr">
      <is>
        <t>Other (Specify)</t>
      </is>
    </nc>
  </rcc>
  <rcc rId="202" sId="3" numFmtId="34">
    <nc r="D52">
      <v>0</v>
    </nc>
  </rcc>
  <rcc rId="203" sId="3">
    <nc r="E52">
      <f>C52*D52</f>
    </nc>
  </rcc>
  <rrc rId="204" sId="3" ref="A26:XFD27" action="insertRow"/>
  <rcc rId="205" sId="3">
    <nc r="B26" t="inlineStr">
      <is>
        <t>Other (Specify)</t>
      </is>
    </nc>
  </rcc>
  <rcc rId="206" sId="3" numFmtId="34">
    <nc r="D26">
      <v>0</v>
    </nc>
  </rcc>
  <rcc rId="207" sId="3">
    <nc r="E26">
      <f>C26*D26</f>
    </nc>
  </rcc>
  <rcc rId="208" sId="3">
    <nc r="B27" t="inlineStr">
      <is>
        <t>Other (Specify)</t>
      </is>
    </nc>
  </rcc>
  <rcc rId="209" sId="3" numFmtId="34">
    <nc r="D27">
      <v>0</v>
    </nc>
  </rcc>
  <rcc rId="210" sId="3">
    <nc r="E27">
      <f>C27*D27</f>
    </nc>
  </rcc>
  <rcc rId="211" sId="3">
    <oc r="J21">
      <f>H21*I21</f>
    </oc>
    <nc r="J21">
      <f>H21*I21</f>
    </nc>
  </rcc>
  <rcc rId="212" sId="3">
    <oc r="J22">
      <f>H22*I22</f>
    </oc>
    <nc r="J22">
      <f>H22*I22</f>
    </nc>
  </rcc>
  <rcc rId="213" sId="3">
    <oc r="J23">
      <f>H23*I23</f>
    </oc>
    <nc r="J23">
      <f>H23*I23</f>
    </nc>
  </rcc>
  <rcc rId="214" sId="3">
    <oc r="J24">
      <f>H24*I24</f>
    </oc>
    <nc r="J24">
      <f>H24*I24</f>
    </nc>
  </rcc>
  <rcc rId="215" sId="3">
    <oc r="J25">
      <f>H25*I25</f>
    </oc>
    <nc r="J25">
      <f>H25*I25</f>
    </nc>
  </rcc>
  <rfmt sheetId="3" sqref="G26" start="0" length="0">
    <dxf>
      <fill>
        <patternFill>
          <bgColor theme="0" tint="-0.14999847407452621"/>
        </patternFill>
      </fill>
      <alignment wrapText="0" readingOrder="0"/>
    </dxf>
  </rfmt>
  <rfmt sheetId="3" sqref="H26" start="0" length="0">
    <dxf>
      <fill>
        <patternFill>
          <bgColor theme="0" tint="-0.14999847407452621"/>
        </patternFill>
      </fill>
    </dxf>
  </rfmt>
  <rfmt sheetId="3" sqref="I26" start="0" length="0">
    <dxf>
      <fill>
        <patternFill>
          <bgColor theme="0" tint="-0.14999847407452621"/>
        </patternFill>
      </fill>
    </dxf>
  </rfmt>
  <rfmt sheetId="3" sqref="J26" start="0" length="0">
    <dxf>
      <fill>
        <patternFill>
          <bgColor theme="0" tint="-0.14999847407452621"/>
        </patternFill>
      </fill>
    </dxf>
  </rfmt>
  <rcc rId="216" sId="3">
    <nc r="G27" t="inlineStr">
      <is>
        <t>Venue</t>
      </is>
    </nc>
  </rcc>
  <rcc rId="217" sId="3" numFmtId="34">
    <nc r="I27">
      <v>0</v>
    </nc>
  </rcc>
  <rcc rId="218" sId="3">
    <nc r="J27">
      <f>H27*I27</f>
    </nc>
  </rcc>
  <rcc rId="219" sId="3">
    <oc r="G28" t="inlineStr">
      <is>
        <t>Other (Specify)</t>
      </is>
    </oc>
    <nc r="G28" t="inlineStr">
      <is>
        <t>Catering</t>
      </is>
    </nc>
  </rcc>
  <rcc rId="220" sId="3">
    <oc r="J28">
      <f>H28*I28</f>
    </oc>
    <nc r="J28">
      <f>H28*I28</f>
    </nc>
  </rcc>
  <rcc rId="221" sId="3">
    <oc r="G29" t="inlineStr">
      <is>
        <t>Other (Specify)</t>
      </is>
    </oc>
    <nc r="G29" t="inlineStr">
      <is>
        <t>Translation</t>
      </is>
    </nc>
  </rcc>
  <rcc rId="222" sId="3">
    <oc r="J29">
      <f>H29*I29</f>
    </oc>
    <nc r="J29">
      <f>H29*I29</f>
    </nc>
  </rcc>
  <rcc rId="223" sId="3">
    <oc r="G30" t="inlineStr">
      <is>
        <t>Other (Specify)</t>
      </is>
    </oc>
    <nc r="G30" t="inlineStr">
      <is>
        <t>Audio/video</t>
      </is>
    </nc>
  </rcc>
  <rcc rId="224" sId="3">
    <oc r="J30">
      <f>H30*I30</f>
    </oc>
    <nc r="J30">
      <f>H30*I30</f>
    </nc>
  </rcc>
  <rcc rId="225" sId="3">
    <oc r="J31">
      <f>H31*I31</f>
    </oc>
    <nc r="J31">
      <f>H31*I31</f>
    </nc>
  </rcc>
  <rcc rId="226" sId="3">
    <oc r="G20" t="inlineStr">
      <is>
        <t>Visit:</t>
      </is>
    </oc>
    <nc r="G20" t="inlineStr">
      <is>
        <t>Presentation in Mexico</t>
      </is>
    </nc>
  </rcc>
  <rcc rId="227" sId="3">
    <nc r="G26" t="inlineStr">
      <is>
        <t>Presentation in UK</t>
      </is>
    </nc>
  </rcc>
  <rcc rId="228" sId="3">
    <oc r="G51" t="inlineStr">
      <is>
        <t>Other (Specify)</t>
      </is>
    </oc>
    <nc r="G51" t="inlineStr">
      <is>
        <t>Presentation in UK</t>
      </is>
    </nc>
  </rcc>
  <rcc rId="229" sId="3">
    <oc r="G45" t="inlineStr">
      <is>
        <t>Visit:</t>
      </is>
    </oc>
    <nc r="G45" t="inlineStr">
      <is>
        <t>Presentation in Mexico</t>
      </is>
    </nc>
  </rcc>
  <rrc rId="230" sId="1" ref="A9:XFD9" action="insertRow"/>
  <rcc rId="231" sId="1">
    <nc r="B9" t="inlineStr">
      <is>
        <t>4) Where VAT is referred please provide details of other relevant chargeable taxes</t>
      </is>
    </nc>
  </rcc>
  <rcc rId="232" sId="1">
    <oc r="B10" t="inlineStr">
      <is>
        <t>4) Where VAT is referred please provide details of other relevant chargeable taxes</t>
      </is>
    </oc>
    <nc r="B10" t="inlineStr">
      <is>
        <t>5) Please only fill up the information for the Lot that you are bidding. If you are bidding for both Lots, make sure you provide all the information required</t>
      </is>
    </nc>
  </rcc>
  <rfmt sheetId="1" sqref="G17:G22" start="0" length="0">
    <dxf>
      <border>
        <left style="medium">
          <color indexed="64"/>
        </left>
      </border>
    </dxf>
  </rfmt>
  <rcc rId="233" sId="1">
    <nc r="F18">
      <f>'Breakdown of Other Costs'!E32</f>
    </nc>
  </rcc>
  <rcc rId="234" sId="1">
    <nc r="F19">
      <f>'Breakdown of Other Costs'!J32</f>
    </nc>
  </rcc>
  <rcc rId="235" sId="1">
    <oc r="F23">
      <f>SUM(F17:F22)</f>
    </oc>
    <nc r="F23">
      <f>SUM(F17:F22)</f>
    </nc>
  </rcc>
  <rcc rId="236" sId="3">
    <oc r="E57">
      <f>SUM(E38:E56)</f>
    </oc>
    <nc r="E57">
      <f>SUM(E37:E56)</f>
    </nc>
  </rcc>
  <rcc rId="237" sId="1">
    <oc r="H21">
      <f>SUM(D21:G21)</f>
    </oc>
    <nc r="H21">
      <f>SUM(D21:G21)</f>
    </nc>
  </rcc>
  <rcc rId="238" sId="1" odxf="1" dxf="1">
    <nc r="H19">
      <f>SUM(D19:G19)</f>
    </nc>
    <odxf>
      <border outline="0">
        <bottom/>
      </border>
    </odxf>
    <ndxf>
      <border outline="0">
        <bottom style="thin">
          <color indexed="64"/>
        </bottom>
      </border>
    </ndxf>
  </rcc>
  <rcc rId="239" sId="1">
    <nc r="H18">
      <f>SUM(D18:G18)</f>
    </nc>
  </rcc>
  <rcc rId="240" sId="1" odxf="1" dxf="1">
    <nc r="I19">
      <f>IF($D$15="GBP",(H19*1),IF($D$15="MXP",(H19*0.0410000738001328),IF($D$15="USD",(H19*0.760629801475622))))</f>
    </nc>
    <odxf>
      <border outline="0">
        <bottom/>
      </border>
    </odxf>
    <ndxf>
      <border outline="0">
        <bottom style="thin">
          <color indexed="64"/>
        </bottom>
      </border>
    </ndxf>
  </rcc>
  <rcc rId="241" sId="1">
    <nc r="I18">
      <f>IF($D$15="GBP",(H18*1),IF($D$15="MXP",(H18*0.0410000738001328),IF($D$15="USD",(H18*0.760629801475622))))</f>
    </nc>
  </rcc>
  <rcc rId="242" sId="1">
    <oc r="H23">
      <f>SUM(H17:H22)</f>
    </oc>
    <nc r="H23">
      <f>SUM(H17:H22)</f>
    </nc>
  </rcc>
  <rcc rId="243" sId="1">
    <oc r="I23">
      <f>SUM(I17:I22)</f>
    </oc>
    <nc r="I23">
      <f>SUM(I17:I22)</f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C5" start="0" length="0">
    <dxf>
      <font>
        <sz val="10"/>
        <color auto="1"/>
        <name val="Arial"/>
        <scheme val="none"/>
      </font>
      <numFmt numFmtId="168" formatCode="0.0000000000"/>
      <border outline="0">
        <left style="medium">
          <color indexed="23"/>
        </left>
        <right style="medium">
          <color indexed="23"/>
        </right>
      </border>
    </dxf>
  </rfmt>
  <rfmt sheetId="4" sqref="C5">
    <dxf>
      <numFmt numFmtId="169" formatCode="0.00000000000"/>
    </dxf>
  </rfmt>
  <rfmt sheetId="4" sqref="C5">
    <dxf>
      <numFmt numFmtId="170" formatCode="0.000000000000"/>
    </dxf>
  </rfmt>
  <rcc rId="244" sId="4">
    <oc r="C6">
      <v>0.6</v>
    </oc>
    <nc r="C6">
      <v>0.76887590342918699</v>
    </nc>
  </rcc>
  <rfmt sheetId="4" sqref="C5" start="0" length="0">
    <dxf>
      <border>
        <left/>
        <right/>
        <top/>
        <bottom/>
      </border>
    </dxf>
  </rfmt>
  <rcc rId="245" sId="4" numFmtId="4">
    <oc r="C5">
      <v>3.6999999999999998E-2</v>
    </oc>
    <nc r="C5">
      <v>4.0167901829647898E-2</v>
    </nc>
  </rcc>
  <rcc rId="246" sId="1">
    <oc r="I18">
      <f>IF($D$15="GBP",(H18*1),IF($D$15="MXP",(H18*0.0410000738001328),IF($D$15="USD",(H18*0.760629801475622))))</f>
    </oc>
    <nc r="I18">
      <f>IF($D$15="GBP",(H18*1),IF($D$15="MXP",(H18*0.0401679018296479),IF($D$15="USD",(H18*0.768875903429187))))</f>
    </nc>
  </rcc>
  <rcc rId="247" sId="1">
    <oc r="I19">
      <f>IF($D$15="GBP",(H19*1),IF($D$15="MXP",(H19*0.0410000738001328),IF($D$15="USD",(H19*0.760629801475622))))</f>
    </oc>
    <nc r="I19">
      <f>IF($D$15="GBP",(H19*1),IF($D$15="MXP",(H19*0.0401679018296479),IF($D$15="USD",(H19*0.768875903429187))))</f>
    </nc>
  </rcc>
  <rcc rId="248" sId="1">
    <oc r="I21">
      <f>IF($D$15="GBP",(H21*1),IF($D$15="MXP",(H21*0.0410000738001328),IF($D$15="USD",(H21*0.760629801475622))))</f>
    </oc>
    <nc r="I21">
      <f>IF($D$15="GBP",(H21*1),IF($D$15="MXP",(H21*0.0401679018296479),IF($D$15="USD",(H21*0.768875903429187))))</f>
    </nc>
  </rcc>
  <rcc rId="249" sId="1">
    <oc r="I22">
      <f>IF($D$15="GBP",(H22*1),IF($D$15="MXP",(H22*0.0410000738001328),IF($D$15="USD",(H22*0.760629801475622))))</f>
    </oc>
    <nc r="I22">
      <f>IF($D$15="GBP",(H22*1),IF($D$15="MXP",(H22*0.0401679018296479),IF($D$15="USD",(H22*0.768875903429187))))</f>
    </nc>
  </rcc>
  <rcv guid="{A3FBA93F-2868-4D92-94EE-226E0FE3B2B9}" action="delete"/>
  <rdn rId="0" localSheetId="1" customView="1" name="Z_A3FBA93F_2868_4D92_94EE_226E0FE3B2B9_.wvu.PrintArea" hidden="1" oldHidden="1">
    <formula>'Contract Pricing'!$A$1:$K$27</formula>
    <oldFormula>'Contract Pricing'!$A$1:$K$27</oldFormula>
  </rdn>
  <rcv guid="{A3FBA93F-2868-4D92-94EE-226E0FE3B2B9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1" sId="1">
    <oc r="B2" t="inlineStr">
      <is>
        <t xml:space="preserve">PF/xxxx/2018 Mexico Wind and Electricity Supply Chain Mapping. </t>
      </is>
    </oc>
    <nc r="B2" t="inlineStr">
      <is>
        <t xml:space="preserve">PF/2962/2018 Mexico Wind and Electricity Supply Chain Mapping. 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" sId="1">
    <oc r="B2" t="inlineStr">
      <is>
        <t xml:space="preserve">PF/2962/2018 Mexico Wind and Electricity Supply Chain Mapping. </t>
      </is>
    </oc>
    <nc r="B2" t="inlineStr">
      <is>
        <t>PF/2981/2018 Scoping for Commercial Opportunities for Green Finance in Mexico.</t>
      </is>
    </nc>
  </rcc>
  <rrc rId="253" sId="1" ref="A31:XFD31" action="deleteRow">
    <rfmt sheetId="1" xfDxf="1" sqref="A31:XFD31" start="0" length="0">
      <dxf>
        <font>
          <name val="Arial"/>
          <scheme val="none"/>
        </font>
      </dxf>
    </rfmt>
    <rcc rId="0" sId="1" dxf="1">
      <nc r="B31">
        <f>B17</f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1" s="1" sqref="C31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="1" sqref="D31" start="0" length="0">
      <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="1" sqref="E31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="1" sqref="F31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="1" sqref="G31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</rrc>
  <rrc rId="254" sId="1" ref="A17:XFD17" action="deleteRow">
    <undo index="0" exp="ref" ref3D="1" v="1" dr="B17" r="H9" sId="3"/>
    <undo index="0" exp="ref" ref3D="1" v="1" dr="B17" r="C9" sId="3"/>
    <undo index="0" exp="area" dr="I17:I22" r="I23" sId="1"/>
    <undo index="0" exp="area" dr="H17:H22" r="H23" sId="1"/>
    <undo index="0" exp="area" dr="G17:G22" r="G23" sId="1"/>
    <undo index="0" exp="area" dr="F17:F22" r="F23" sId="1"/>
    <undo index="0" exp="area" dr="E17:E22" r="E23" sId="1"/>
    <undo index="0" exp="area" dr="D17:D22" r="D23" sId="1"/>
    <undo index="0" exp="area" dr="C17:C22" r="C23" sId="1"/>
    <rfmt sheetId="1" xfDxf="1" sqref="A17:XFD17" start="0" length="0">
      <dxf>
        <font>
          <name val="Arial"/>
          <scheme val="none"/>
        </font>
        <alignment vertical="center" readingOrder="0"/>
      </dxf>
    </rfmt>
    <rcc rId="0" sId="1" dxf="1">
      <nc r="B17" t="inlineStr">
        <is>
          <t>Lot A: Supply Chain mapping of the wind sector in Mexico</t>
        </is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17" start="0" length="0">
      <dxf>
        <numFmt numFmtId="1" formatCode="0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="1" sqref="D17" start="0" length="0">
      <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="1" sqref="E17" start="0" length="0">
      <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="1" sqref="F17" start="0" length="0">
      <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</dxf>
    </rfmt>
    <rfmt sheetId="1" s="1" sqref="G17" start="0" length="0">
      <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="1" sqref="H17" start="0" length="0">
      <dxf>
        <font>
          <sz val="11"/>
          <color theme="1"/>
          <name val="Arial"/>
          <scheme val="none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I17" start="0" length="0">
      <dxf>
        <numFmt numFmtId="166" formatCode="_-[$£-809]* #,##0.00_-;\-[$£-809]* #,##0.00_-;_-[$£-809]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255" sId="1">
    <oc r="B17" t="inlineStr">
      <is>
        <t>i. One report</t>
      </is>
    </oc>
    <nc r="B17" t="inlineStr">
      <is>
        <t>i. (1) Report and (1) One-pager.</t>
      </is>
    </nc>
  </rcc>
  <rcc rId="256" sId="1">
    <oc r="B18" t="inlineStr">
      <is>
        <t>ii. Two presentations (1 in Mexico &amp; 1 in UK)</t>
      </is>
    </oc>
    <nc r="B18"/>
  </rcc>
  <rcc rId="257" sId="1">
    <oc r="B19" t="inlineStr">
      <is>
        <t>Lot B: Electrical Networks and Energy Storage Supply chain Mapping</t>
      </is>
    </oc>
    <nc r="B19"/>
  </rcc>
  <rcc rId="258" sId="1">
    <oc r="B20" t="inlineStr">
      <is>
        <t>i. One report</t>
      </is>
    </oc>
    <nc r="B20"/>
  </rcc>
  <rcc rId="259" sId="1">
    <oc r="B21" t="inlineStr">
      <is>
        <t>ii. Two presentations (1 in Mexico &amp; 1 in UK)</t>
      </is>
    </oc>
    <nc r="B21"/>
  </rcc>
  <rrc rId="260" sId="1" ref="A18:XFD18" action="deleteRow">
    <undo index="0" exp="ref" ref3D="1" v="1" dr="B18" r="H10" sId="3"/>
    <undo index="0" exp="ref" v="1" dr="B18" r="B39" sId="1"/>
    <rfmt sheetId="1" xfDxf="1" sqref="A18:XFD18" start="0" length="0">
      <dxf>
        <font>
          <name val="Arial"/>
          <scheme val="none"/>
        </font>
        <alignment vertical="center" readingOrder="0"/>
      </dxf>
    </rfmt>
    <rfmt sheetId="1" sqref="B18" start="0" length="0">
      <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C18">
        <f>SUM(D40:D45)</f>
      </nc>
      <ndxf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</border>
      </ndxf>
    </rcc>
    <rcc rId="0" sId="1" s="1" dxf="1">
      <nc r="D18">
        <f>SUM(E40:E45)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</border>
      </ndxf>
    </rcc>
    <rcc rId="0" sId="1" s="1" dxf="1">
      <nc r="E18">
        <f>SUM(F40:F45)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</border>
      </ndxf>
    </rcc>
    <rcc rId="0" sId="1" s="1" dxf="1">
      <nc r="F18">
        <f>'Breakdown of Other Costs'!J32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</border>
      </ndxf>
    </rcc>
    <rfmt sheetId="1" s="1" sqref="G18" start="0" length="0">
      <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horizontal="center" readingOrder="0"/>
        <border outline="0">
          <left style="medium">
            <color indexed="64"/>
          </left>
          <right style="medium">
            <color indexed="64"/>
          </right>
        </border>
      </dxf>
    </rfmt>
    <rcc rId="0" sId="1" s="1" dxf="1">
      <nc r="H18">
        <f>SUM(D18:G18)</f>
      </nc>
      <ndxf>
        <font>
          <sz val="11"/>
          <color theme="1"/>
          <name val="Arial"/>
          <scheme val="none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I18">
        <f>IF($D$15="GBP",(H18*1),IF($D$15="MXP",(H18*0.0401679018296479),IF($D$15="USD",(H18*0.768875903429187))))</f>
      </nc>
      <ndxf>
        <numFmt numFmtId="166" formatCode="_-[$£-809]* #,##0.00_-;\-[$£-809]* #,##0.00_-;_-[$£-809]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1" sId="1" ref="A18:XFD18" action="deleteRow">
    <undo index="0" exp="ref" ref3D="1" v="1" dr="B18" r="H34" sId="3"/>
    <undo index="0" exp="ref" ref3D="1" v="1" dr="B18" r="C34" sId="3"/>
    <undo index="0" exp="ref" v="1" dr="B18" r="B45" sId="1"/>
    <rfmt sheetId="1" xfDxf="1" sqref="A18:XFD18" start="0" length="0">
      <dxf>
        <font>
          <name val="Arial"/>
          <scheme val="none"/>
        </font>
        <alignment vertical="center" readingOrder="0"/>
      </dxf>
    </rfmt>
    <rfmt sheetId="1" sqref="B18" start="0" length="0">
      <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C18" start="0" length="0">
      <dxf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8" start="0" length="0">
      <dxf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18" start="0" length="0">
      <dxf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18" start="0" length="0">
      <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="1" sqref="G18" start="0" length="0">
      <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H18" start="0" length="0">
      <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I18" start="0" length="0">
      <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2" sId="1" ref="A18:XFD18" action="deleteRow">
    <undo index="0" exp="ref" ref3D="1" v="1" dr="B18" r="C35" sId="3"/>
    <undo index="0" exp="ref" v="1" dr="B18" r="B45" sId="1"/>
    <rfmt sheetId="1" xfDxf="1" sqref="A18:XFD18" start="0" length="0">
      <dxf>
        <font>
          <name val="Arial"/>
          <scheme val="none"/>
        </font>
        <alignment vertical="center" readingOrder="0"/>
      </dxf>
    </rfmt>
    <rfmt sheetId="1" sqref="B18" start="0" length="0">
      <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C18">
        <f>SUM(D46:D52)</f>
      </nc>
      <ndxf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8">
        <f>SUM(E46:E52)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18">
        <f>SUM(F46:F52)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8">
        <f>'Breakdown of Other Costs'!E57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 numFmtId="34">
      <nc r="G1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18">
        <f>SUM(D18:G18)</f>
      </nc>
      <ndxf>
        <font>
          <sz val="11"/>
          <color theme="1"/>
          <name val="Arial"/>
          <scheme val="none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I18">
        <f>IF($D$15="GBP",(H18*1),IF($D$15="MXP",(H18*0.0401679018296479),IF($D$15="USD",(H18*0.768875903429187))))</f>
      </nc>
      <ndxf>
        <numFmt numFmtId="166" formatCode="_-[$£-809]* #,##0.00_-;\-[$£-809]* #,##0.00_-;_-[$£-809]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3" sId="1" ref="A18:XFD18" action="deleteRow">
    <undo index="0" exp="ref" ref3D="1" v="1" dr="B18" r="H35" sId="3"/>
    <undo index="0" exp="ref" v="1" dr="B18" r="B52" sId="1"/>
    <undo index="0" exp="area" dr="I17:I18" r="I19" sId="1"/>
    <undo index="0" exp="area" dr="H17:H18" r="H19" sId="1"/>
    <undo index="0" exp="area" dr="G17:G18" r="G19" sId="1"/>
    <undo index="0" exp="area" dr="F17:F18" r="F19" sId="1"/>
    <undo index="0" exp="area" dr="E17:E18" r="E19" sId="1"/>
    <undo index="0" exp="area" dr="D17:D18" r="D19" sId="1"/>
    <undo index="0" exp="area" dr="C17:C18" r="C19" sId="1"/>
    <rfmt sheetId="1" xfDxf="1" sqref="A18:XFD18" start="0" length="0">
      <dxf>
        <font>
          <name val="Arial"/>
          <scheme val="none"/>
        </font>
        <alignment vertical="center" readingOrder="0"/>
      </dxf>
    </rfmt>
    <rfmt sheetId="1" sqref="B18" start="0" length="0">
      <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wrapText="1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C18">
        <f>SUM(D53:D56)</f>
      </nc>
      <ndxf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8">
        <f>SUM(E53:E56)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18">
        <f>SUM(F53:F56)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horizontal="center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18">
        <f>'Breakdown of Other Costs'!J57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s="1" dxf="1" numFmtId="34">
      <nc r="G18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horizont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18">
        <f>SUM(D18:G18)</f>
      </nc>
      <ndxf>
        <font>
          <sz val="11"/>
          <color theme="1"/>
          <name val="Arial"/>
          <scheme val="none"/>
        </font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I18">
        <f>IF($D$15="GBP",(H18*1),IF($D$15="MXP",(H18*0.0401679018296479),IF($D$15="USD",(H18*0.768875903429187))))</f>
      </nc>
      <ndxf>
        <numFmt numFmtId="166" formatCode="_-[$£-809]* #,##0.00_-;\-[$£-809]* #,##0.00_-;_-[$£-809]* &quot;-&quot;??_-;_-@_-"/>
        <fill>
          <patternFill patternType="solid">
            <bgColor theme="0" tint="-0.14999847407452621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4" sId="1" ref="A35:XFD35" action="deleteRow">
    <rfmt sheetId="1" xfDxf="1" sqref="A35:XFD35" start="0" length="0">
      <dxf>
        <font>
          <name val="Arial"/>
          <scheme val="none"/>
        </font>
      </dxf>
    </rfmt>
    <rcc rId="0" sId="1" dxf="1">
      <nc r="B35">
        <f>#REF!</f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5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5" start="0" length="0">
      <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35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5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5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65" sId="1" ref="A35:XFD35" action="deleteRow"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6" sId="1" ref="A35:XFD35" action="deleteRow"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7" sId="1" ref="A35:XFD35" action="deleteRow"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8" sId="1" ref="A35:XFD35" action="deleteRow"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9" sId="1" ref="A35:XFD35" action="deleteRow"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70" sId="1" ref="A35:XFD35" action="deleteRow"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ont>
          <b/>
          <name val="Arial"/>
          <scheme val="none"/>
        </font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71" sId="1" ref="A35:XFD35" action="deleteRow">
    <rfmt sheetId="1" xfDxf="1" sqref="A35:XFD35" start="0" length="0">
      <dxf>
        <font>
          <name val="Arial"/>
          <scheme val="none"/>
        </font>
      </dxf>
    </rfmt>
    <rcc rId="0" sId="1" dxf="1">
      <nc r="B35">
        <f>#REF!</f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5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5" start="0" length="0">
      <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35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5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5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2" sId="1" ref="A35:XFD35" action="deleteRow">
    <rfmt sheetId="1" xfDxf="1" sqref="A35:XFD35" start="0" length="0">
      <dxf>
        <font>
          <name val="Arial"/>
          <scheme val="none"/>
        </font>
      </dxf>
    </rfmt>
    <rcc rId="0" sId="1" dxf="1">
      <nc r="B35">
        <f>#REF!</f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5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5" start="0" length="0">
      <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35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5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5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3" sId="1" ref="A35:XFD35" action="deleteRow"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74" sId="1" ref="A35:XFD35" action="deleteRow"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75" sId="1" ref="A35:XFD35" action="deleteRow"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ont>
          <b/>
          <name val="Arial"/>
          <scheme val="none"/>
        </font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76" sId="1" ref="A35:XFD35" action="deleteRow"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77" sId="1" ref="A35:XFD35" action="deleteRow"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78" sId="1" ref="A35:XFD35" action="deleteRow"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79" sId="1" ref="A35:XFD35" action="deleteRow"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80" sId="1" ref="A35:XFD35" action="deleteRow">
    <rfmt sheetId="1" xfDxf="1" sqref="A35:XFD35" start="0" length="0">
      <dxf>
        <font>
          <name val="Arial"/>
          <scheme val="none"/>
        </font>
      </dxf>
    </rfmt>
    <rcc rId="0" sId="1" dxf="1">
      <nc r="B35">
        <f>#REF!</f>
      </nc>
      <ndxf>
        <font>
          <b/>
          <name val="Arial"/>
          <scheme val="none"/>
        </font>
        <numFmt numFmtId="30" formatCode="@"/>
        <fill>
          <patternFill patternType="solid">
            <bgColor theme="0" tint="-0.14999847407452621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C35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35" start="0" length="0">
      <dxf>
        <fill>
          <patternFill patternType="solid">
            <bgColor theme="0" tint="-0.14999847407452621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E35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F35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G35" start="0" length="0">
      <dxf>
        <numFmt numFmtId="164" formatCode="_(&quot;£&quot;* #,##0.00_);_(&quot;£&quot;* \(#,##0.00\);_(&quot;£&quot;* &quot;-&quot;??_);_(@_)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1" sId="1" ref="A35:XFD35" action="deleteRow"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82" sId="1" ref="A35:XFD35" action="deleteRow"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83" sId="1" ref="A35:XFD35" action="deleteRow"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84" sId="1" ref="A35:XFD35" action="deleteRow">
    <undo index="0" exp="area" dr="G27:G35" r="G36" sId="1"/>
    <undo index="0" exp="area" dr="F27:F35" r="F36" sId="1"/>
    <undo index="0" exp="area" dr="E27:E35" r="E36" sId="1"/>
    <undo index="0" exp="area" dr="D27:D35" r="D36" sId="1"/>
    <rfmt sheetId="1" xfDxf="1" sqref="A35:XFD35" start="0" length="0">
      <dxf>
        <font>
          <name val="Arial"/>
          <scheme val="none"/>
        </font>
      </dxf>
    </rfmt>
    <rfmt sheetId="1" sqref="B35" start="0" length="0">
      <dxf>
        <fill>
          <patternFill patternType="solid">
            <bgColor rgb="FFFFFFCC"/>
          </patternFill>
        </fill>
        <alignment horizontal="left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s="1" dxf="1" numFmtId="34">
      <nc r="C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s="1" dxf="1">
      <nc r="D35">
        <v>0</v>
      </nc>
      <ndxf>
        <fill>
          <patternFill patternType="solid">
            <bgColor rgb="FFFFFFCC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s="1" dxf="1">
      <nc r="E35">
        <f>+C35*D35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F35">
        <v>0</v>
      </nc>
      <ndxf>
        <numFmt numFmtId="167" formatCode="_-[$$-409]* #,##0.00_ ;_-[$$-409]* \-#,##0.00\ ;_-[$$-409]* &quot;-&quot;??_ ;_-@_ "/>
        <fill>
          <patternFill patternType="solid">
            <bgColor rgb="FFFFFFCC"/>
          </patternFill>
        </fill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s="1" dxf="1">
      <nc r="G35">
        <f>E35+F35</f>
      </nc>
      <ndxf>
        <numFmt numFmtId="167" formatCode="_-[$$-409]* #,##0.00_ ;_-[$$-409]* \-#,##0.00\ ;_-[$$-409]* &quot;-&quot;??_ ;_-@_ "/>
        <fill>
          <patternFill patternType="solid">
            <bgColor theme="0" tint="-0.14999847407452621"/>
          </patternFill>
        </fill>
        <alignment vertical="center" readingOrder="0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dn rId="0" localSheetId="1" customView="1" name="Z_F64E40AC_ED77_4B0E_88A1_29ABF3880C66_.wvu.PrintArea" hidden="1" oldHidden="1">
    <formula>'Contract Pricing'!$A$1:$K$22</formula>
  </rdn>
  <rcv guid="{F64E40AC-ED77-4B0E-88A1-29ABF3880C6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L45"/>
  <sheetViews>
    <sheetView showGridLines="0" tabSelected="1" view="pageLayout" topLeftCell="A4" zoomScale="80" zoomScaleNormal="100" zoomScaleSheetLayoutView="70" zoomScalePageLayoutView="80" workbookViewId="0">
      <selection activeCell="J30" sqref="J30"/>
    </sheetView>
  </sheetViews>
  <sheetFormatPr defaultColWidth="9.08984375" defaultRowHeight="14" x14ac:dyDescent="0.3"/>
  <cols>
    <col min="1" max="1" width="7.90625" style="8" customWidth="1"/>
    <col min="2" max="2" width="72.453125" style="8" customWidth="1"/>
    <col min="3" max="3" width="22.36328125" style="8" customWidth="1"/>
    <col min="4" max="4" width="20.6328125" style="8" customWidth="1"/>
    <col min="5" max="5" width="15.54296875" style="8" customWidth="1"/>
    <col min="6" max="6" width="33.54296875" style="8" customWidth="1"/>
    <col min="7" max="11" width="20.6328125" style="8" customWidth="1"/>
    <col min="12" max="12" width="15.54296875" style="8" customWidth="1"/>
    <col min="13" max="13" width="15.36328125" style="8" customWidth="1"/>
    <col min="14" max="14" width="14.6328125" style="8" customWidth="1"/>
    <col min="15" max="15" width="16.6328125" style="8" customWidth="1"/>
    <col min="16" max="16384" width="9.08984375" style="8"/>
  </cols>
  <sheetData>
    <row r="1" spans="1:12" ht="54.75" customHeight="1" x14ac:dyDescent="0.3">
      <c r="B1" s="27" t="s">
        <v>55</v>
      </c>
      <c r="D1" s="9"/>
      <c r="I1" s="10"/>
      <c r="J1" s="11"/>
    </row>
    <row r="2" spans="1:12" ht="25.5" customHeight="1" x14ac:dyDescent="0.3">
      <c r="B2" s="130" t="s">
        <v>74</v>
      </c>
      <c r="C2" s="131"/>
      <c r="D2" s="131"/>
      <c r="E2" s="131"/>
      <c r="F2" s="131"/>
      <c r="G2" s="131"/>
      <c r="H2" s="131"/>
      <c r="I2" s="131"/>
      <c r="J2" s="131"/>
      <c r="K2" s="131"/>
    </row>
    <row r="3" spans="1:12" ht="14.5" thickBot="1" x14ac:dyDescent="0.35">
      <c r="I3" s="10"/>
    </row>
    <row r="4" spans="1:12" ht="29.25" customHeight="1" thickBot="1" x14ac:dyDescent="0.35">
      <c r="B4" s="23" t="s">
        <v>19</v>
      </c>
      <c r="C4" s="132" t="s">
        <v>20</v>
      </c>
      <c r="D4" s="133"/>
      <c r="E4" s="134"/>
      <c r="F4" s="39"/>
      <c r="G4" s="39"/>
      <c r="H4" s="39"/>
      <c r="I4" s="39"/>
    </row>
    <row r="5" spans="1:12" ht="14.5" thickBot="1" x14ac:dyDescent="0.35">
      <c r="C5" s="12"/>
      <c r="D5" s="13"/>
      <c r="E5" s="13"/>
      <c r="F5" s="13"/>
      <c r="I5" s="10"/>
    </row>
    <row r="6" spans="1:12" ht="21" customHeight="1" x14ac:dyDescent="0.3">
      <c r="B6" s="137" t="s">
        <v>51</v>
      </c>
      <c r="C6" s="138"/>
      <c r="D6" s="138"/>
      <c r="E6" s="138"/>
      <c r="F6" s="139"/>
    </row>
    <row r="7" spans="1:12" ht="21" customHeight="1" x14ac:dyDescent="0.3">
      <c r="B7" s="24" t="s">
        <v>52</v>
      </c>
      <c r="C7" s="25"/>
      <c r="D7" s="25"/>
      <c r="E7" s="25"/>
      <c r="F7" s="26"/>
    </row>
    <row r="8" spans="1:12" ht="21" customHeight="1" x14ac:dyDescent="0.3">
      <c r="B8" s="24" t="s">
        <v>53</v>
      </c>
      <c r="C8" s="25"/>
      <c r="D8" s="25"/>
      <c r="E8" s="25"/>
      <c r="F8" s="26"/>
    </row>
    <row r="9" spans="1:12" ht="21" customHeight="1" x14ac:dyDescent="0.3">
      <c r="B9" s="24" t="s">
        <v>25</v>
      </c>
      <c r="C9" s="25"/>
      <c r="D9" s="25"/>
      <c r="E9" s="25"/>
      <c r="F9" s="26"/>
    </row>
    <row r="10" spans="1:12" ht="21" customHeight="1" thickBot="1" x14ac:dyDescent="0.35">
      <c r="B10" s="50" t="s">
        <v>73</v>
      </c>
      <c r="C10" s="51"/>
      <c r="D10" s="51"/>
      <c r="E10" s="51"/>
      <c r="F10" s="52"/>
    </row>
    <row r="11" spans="1:12" ht="12" customHeight="1" x14ac:dyDescent="0.3">
      <c r="A11" s="40"/>
      <c r="B11" s="38"/>
      <c r="C11" s="38"/>
      <c r="D11" s="38"/>
      <c r="E11" s="38"/>
      <c r="F11" s="38"/>
      <c r="G11" s="40"/>
      <c r="H11" s="40"/>
      <c r="I11" s="40"/>
      <c r="J11" s="40"/>
      <c r="K11" s="40"/>
      <c r="L11" s="40"/>
    </row>
    <row r="12" spans="1:12" s="14" customFormat="1" ht="33.75" customHeight="1" x14ac:dyDescent="0.3">
      <c r="A12" s="40"/>
      <c r="B12" s="129" t="s">
        <v>56</v>
      </c>
      <c r="C12" s="129"/>
      <c r="D12" s="129"/>
      <c r="E12" s="129"/>
      <c r="F12" s="129"/>
      <c r="G12" s="129"/>
      <c r="H12" s="129"/>
      <c r="I12" s="129"/>
      <c r="J12" s="40"/>
      <c r="K12" s="40"/>
      <c r="L12" s="40"/>
    </row>
    <row r="13" spans="1:12" ht="30.65" customHeight="1" x14ac:dyDescent="0.4">
      <c r="B13" s="84" t="s">
        <v>54</v>
      </c>
      <c r="C13" s="1"/>
      <c r="D13" s="1"/>
      <c r="E13" s="1"/>
    </row>
    <row r="14" spans="1:12" ht="39" customHeight="1" thickBot="1" x14ac:dyDescent="0.35">
      <c r="C14" s="1"/>
      <c r="D14" s="1"/>
      <c r="E14" s="1"/>
    </row>
    <row r="15" spans="1:12" ht="30" customHeight="1" thickBot="1" x14ac:dyDescent="0.55000000000000004">
      <c r="B15" s="82" t="s">
        <v>46</v>
      </c>
      <c r="C15" s="1"/>
      <c r="D15" s="87" t="s">
        <v>47</v>
      </c>
      <c r="E15" s="1"/>
    </row>
    <row r="16" spans="1:12" ht="98.25" customHeight="1" thickBot="1" x14ac:dyDescent="0.35">
      <c r="B16" s="15" t="s">
        <v>40</v>
      </c>
      <c r="C16" s="15" t="s">
        <v>0</v>
      </c>
      <c r="D16" s="17" t="s">
        <v>21</v>
      </c>
      <c r="E16" s="18" t="s">
        <v>1</v>
      </c>
      <c r="F16" s="17" t="s">
        <v>23</v>
      </c>
      <c r="G16" s="18" t="s">
        <v>1</v>
      </c>
      <c r="H16" s="19" t="s">
        <v>33</v>
      </c>
      <c r="I16" s="19" t="s">
        <v>50</v>
      </c>
      <c r="J16" s="43"/>
      <c r="K16" s="44"/>
      <c r="L16" s="44"/>
    </row>
    <row r="17" spans="1:11" s="16" customFormat="1" ht="14.5" thickBot="1" x14ac:dyDescent="0.4">
      <c r="B17" s="104" t="s">
        <v>75</v>
      </c>
      <c r="C17" s="109">
        <f>SUM(D27:D34)</f>
        <v>0</v>
      </c>
      <c r="D17" s="107">
        <f>SUM(E27:E34)</f>
        <v>0</v>
      </c>
      <c r="E17" s="107">
        <f>SUM(F27:F34)</f>
        <v>0</v>
      </c>
      <c r="F17" s="112">
        <f>'Breakdown of Other Costs'!E32</f>
        <v>0</v>
      </c>
      <c r="G17" s="113"/>
      <c r="H17" s="88">
        <f>SUM(D17:G17)</f>
        <v>0</v>
      </c>
      <c r="I17" s="85">
        <f>IF($D$15="GBP",(H17*1),IF($D$15="MXP",(H17*0.0401679018296479),IF($D$15="USD",(H17*0.768875903429187))))</f>
        <v>0</v>
      </c>
    </row>
    <row r="18" spans="1:11" s="20" customFormat="1" ht="48" customHeight="1" thickBot="1" x14ac:dyDescent="0.35">
      <c r="B18" s="21" t="s">
        <v>22</v>
      </c>
      <c r="C18" s="22">
        <f>SUM(C17:C17)</f>
        <v>0</v>
      </c>
      <c r="D18" s="83">
        <f>SUM(D17:D17)</f>
        <v>0</v>
      </c>
      <c r="E18" s="83">
        <f>SUM(E17:E17)</f>
        <v>0</v>
      </c>
      <c r="F18" s="83">
        <f>SUM(F17:F17)</f>
        <v>0</v>
      </c>
      <c r="G18" s="83">
        <f>SUM(G17:G17)</f>
        <v>0</v>
      </c>
      <c r="H18" s="89">
        <f>SUM(H17:H17)</f>
        <v>0</v>
      </c>
      <c r="I18" s="49">
        <f>SUM(I17:I17)</f>
        <v>0</v>
      </c>
      <c r="J18" s="135" t="s">
        <v>32</v>
      </c>
      <c r="K18" s="136"/>
    </row>
    <row r="19" spans="1:11" s="20" customFormat="1" ht="34.25" customHeight="1" thickBot="1" x14ac:dyDescent="0.35">
      <c r="B19" s="45"/>
      <c r="C19" s="41"/>
      <c r="D19" s="42"/>
      <c r="E19" s="42"/>
      <c r="F19" s="42"/>
      <c r="G19" s="42"/>
      <c r="H19" s="42"/>
      <c r="I19" s="53"/>
      <c r="J19" s="127" t="s">
        <v>34</v>
      </c>
      <c r="K19" s="128"/>
    </row>
    <row r="20" spans="1:11" s="20" customFormat="1" ht="23.25" customHeight="1" x14ac:dyDescent="0.3">
      <c r="A20" s="59"/>
      <c r="B20" s="126" t="s">
        <v>57</v>
      </c>
      <c r="C20" s="126"/>
      <c r="D20" s="126"/>
      <c r="E20" s="126"/>
      <c r="F20" s="126"/>
      <c r="G20" s="126"/>
      <c r="H20" s="126"/>
      <c r="I20" s="126"/>
      <c r="J20" s="60"/>
      <c r="K20" s="60"/>
    </row>
    <row r="21" spans="1:11" s="66" customFormat="1" ht="25.5" customHeight="1" thickBot="1" x14ac:dyDescent="0.4">
      <c r="A21" s="61"/>
      <c r="B21" s="62"/>
      <c r="C21" s="62"/>
      <c r="D21" s="63"/>
      <c r="E21" s="64"/>
      <c r="F21" s="65"/>
      <c r="G21" s="65"/>
      <c r="H21" s="65"/>
      <c r="I21" s="65"/>
      <c r="J21" s="61"/>
      <c r="K21" s="61"/>
    </row>
    <row r="22" spans="1:11" s="67" customFormat="1" ht="25.5" customHeight="1" thickTop="1" thickBot="1" x14ac:dyDescent="0.4">
      <c r="B22" s="115" t="s">
        <v>58</v>
      </c>
      <c r="C22" s="116"/>
      <c r="D22" s="116"/>
      <c r="E22" s="116"/>
      <c r="F22" s="116"/>
      <c r="G22" s="117"/>
      <c r="H22" s="65"/>
      <c r="I22" s="65"/>
    </row>
    <row r="23" spans="1:11" s="69" customFormat="1" ht="6.75" customHeight="1" thickTop="1" thickBot="1" x14ac:dyDescent="0.4">
      <c r="B23" s="93"/>
      <c r="C23" s="68"/>
      <c r="D23" s="64"/>
      <c r="E23" s="64"/>
      <c r="F23" s="65"/>
      <c r="G23" s="65"/>
      <c r="H23" s="65"/>
      <c r="I23" s="65"/>
    </row>
    <row r="24" spans="1:11" s="70" customFormat="1" ht="25.5" customHeight="1" x14ac:dyDescent="0.3">
      <c r="B24" s="120" t="s">
        <v>45</v>
      </c>
      <c r="C24" s="120" t="s">
        <v>68</v>
      </c>
      <c r="D24" s="120" t="s">
        <v>0</v>
      </c>
      <c r="E24" s="120" t="s">
        <v>41</v>
      </c>
      <c r="F24" s="122" t="s">
        <v>42</v>
      </c>
      <c r="G24" s="124" t="s">
        <v>43</v>
      </c>
    </row>
    <row r="25" spans="1:11" s="70" customFormat="1" ht="51" customHeight="1" thickBot="1" x14ac:dyDescent="0.35">
      <c r="B25" s="121"/>
      <c r="C25" s="121"/>
      <c r="D25" s="121"/>
      <c r="E25" s="121"/>
      <c r="F25" s="123"/>
      <c r="G25" s="125"/>
    </row>
    <row r="26" spans="1:11" s="70" customFormat="1" x14ac:dyDescent="0.3">
      <c r="B26" s="91" t="str">
        <f>B17</f>
        <v>i. (1) Report and (1) One-pager.</v>
      </c>
      <c r="C26" s="90"/>
      <c r="D26" s="92"/>
      <c r="E26" s="90"/>
      <c r="F26" s="90"/>
      <c r="G26" s="86"/>
    </row>
    <row r="27" spans="1:11" s="70" customFormat="1" x14ac:dyDescent="0.3">
      <c r="B27" s="71"/>
      <c r="C27" s="100">
        <v>0</v>
      </c>
      <c r="D27" s="72">
        <v>0</v>
      </c>
      <c r="E27" s="101">
        <f t="shared" ref="E27:E34" si="0">+C27*D27</f>
        <v>0</v>
      </c>
      <c r="F27" s="100">
        <v>0</v>
      </c>
      <c r="G27" s="102">
        <f t="shared" ref="G27:G34" si="1">E27+F27</f>
        <v>0</v>
      </c>
    </row>
    <row r="28" spans="1:11" s="70" customFormat="1" x14ac:dyDescent="0.3">
      <c r="B28" s="71"/>
      <c r="C28" s="100">
        <v>0</v>
      </c>
      <c r="D28" s="72">
        <v>0</v>
      </c>
      <c r="E28" s="101">
        <f t="shared" si="0"/>
        <v>0</v>
      </c>
      <c r="F28" s="100">
        <v>0</v>
      </c>
      <c r="G28" s="102">
        <f t="shared" si="1"/>
        <v>0</v>
      </c>
    </row>
    <row r="29" spans="1:11" s="70" customFormat="1" x14ac:dyDescent="0.3">
      <c r="B29" s="71"/>
      <c r="C29" s="100">
        <v>0</v>
      </c>
      <c r="D29" s="72">
        <v>0</v>
      </c>
      <c r="E29" s="101">
        <f t="shared" si="0"/>
        <v>0</v>
      </c>
      <c r="F29" s="100">
        <v>0</v>
      </c>
      <c r="G29" s="102">
        <f t="shared" si="1"/>
        <v>0</v>
      </c>
    </row>
    <row r="30" spans="1:11" s="70" customFormat="1" x14ac:dyDescent="0.3">
      <c r="B30" s="81"/>
      <c r="C30" s="100">
        <v>0</v>
      </c>
      <c r="D30" s="72">
        <v>0</v>
      </c>
      <c r="E30" s="101">
        <f t="shared" si="0"/>
        <v>0</v>
      </c>
      <c r="F30" s="100">
        <v>0</v>
      </c>
      <c r="G30" s="102">
        <f t="shared" si="1"/>
        <v>0</v>
      </c>
    </row>
    <row r="31" spans="1:11" s="70" customFormat="1" x14ac:dyDescent="0.3">
      <c r="B31" s="71"/>
      <c r="C31" s="100">
        <v>0</v>
      </c>
      <c r="D31" s="72">
        <v>0</v>
      </c>
      <c r="E31" s="101">
        <f t="shared" si="0"/>
        <v>0</v>
      </c>
      <c r="F31" s="100">
        <v>0</v>
      </c>
      <c r="G31" s="102">
        <f t="shared" si="1"/>
        <v>0</v>
      </c>
    </row>
    <row r="32" spans="1:11" s="70" customFormat="1" x14ac:dyDescent="0.3">
      <c r="B32" s="71"/>
      <c r="C32" s="100">
        <v>0</v>
      </c>
      <c r="D32" s="72">
        <v>0</v>
      </c>
      <c r="E32" s="101">
        <f t="shared" si="0"/>
        <v>0</v>
      </c>
      <c r="F32" s="100">
        <v>0</v>
      </c>
      <c r="G32" s="102">
        <f t="shared" si="1"/>
        <v>0</v>
      </c>
    </row>
    <row r="33" spans="2:10" s="70" customFormat="1" x14ac:dyDescent="0.3">
      <c r="B33" s="71"/>
      <c r="C33" s="100">
        <v>0</v>
      </c>
      <c r="D33" s="72">
        <v>0</v>
      </c>
      <c r="E33" s="101">
        <f t="shared" si="0"/>
        <v>0</v>
      </c>
      <c r="F33" s="100">
        <v>0</v>
      </c>
      <c r="G33" s="102">
        <f t="shared" si="1"/>
        <v>0</v>
      </c>
    </row>
    <row r="34" spans="2:10" s="70" customFormat="1" ht="14.5" thickBot="1" x14ac:dyDescent="0.35">
      <c r="B34" s="71"/>
      <c r="C34" s="100">
        <v>0</v>
      </c>
      <c r="D34" s="72">
        <v>0</v>
      </c>
      <c r="E34" s="101">
        <f t="shared" si="0"/>
        <v>0</v>
      </c>
      <c r="F34" s="100">
        <v>0</v>
      </c>
      <c r="G34" s="102">
        <f t="shared" si="1"/>
        <v>0</v>
      </c>
    </row>
    <row r="35" spans="2:10" s="73" customFormat="1" ht="25.5" customHeight="1" thickBot="1" x14ac:dyDescent="0.4">
      <c r="B35" s="118"/>
      <c r="C35" s="119"/>
      <c r="D35" s="74">
        <f>SUM(D27:D34)</f>
        <v>0</v>
      </c>
      <c r="E35" s="108">
        <f>SUM(E27:E34)</f>
        <v>0</v>
      </c>
      <c r="F35" s="108">
        <f>SUM(F27:F34)</f>
        <v>0</v>
      </c>
      <c r="G35" s="103">
        <f>SUM(G27:G34)</f>
        <v>0</v>
      </c>
    </row>
    <row r="36" spans="2:10" s="75" customFormat="1" ht="21" customHeight="1" thickBot="1" x14ac:dyDescent="0.4">
      <c r="B36" s="76"/>
      <c r="C36" s="76"/>
      <c r="D36" s="77"/>
      <c r="E36" s="77"/>
      <c r="F36" s="77"/>
      <c r="G36" s="77"/>
      <c r="H36" s="77"/>
      <c r="I36" s="77"/>
      <c r="J36" s="78"/>
    </row>
    <row r="37" spans="2:10" s="70" customFormat="1" ht="14.25" customHeight="1" x14ac:dyDescent="0.3">
      <c r="B37" s="120" t="s">
        <v>44</v>
      </c>
    </row>
    <row r="38" spans="2:10" s="70" customFormat="1" ht="14.25" customHeight="1" x14ac:dyDescent="0.3">
      <c r="B38" s="121"/>
    </row>
    <row r="39" spans="2:10" s="70" customFormat="1" x14ac:dyDescent="0.3">
      <c r="B39" s="79"/>
      <c r="C39" s="80"/>
    </row>
    <row r="40" spans="2:10" s="70" customFormat="1" x14ac:dyDescent="0.3">
      <c r="B40" s="79"/>
      <c r="C40" s="80"/>
    </row>
    <row r="41" spans="2:10" s="70" customFormat="1" x14ac:dyDescent="0.3">
      <c r="B41" s="79"/>
    </row>
    <row r="42" spans="2:10" s="70" customFormat="1" x14ac:dyDescent="0.3">
      <c r="B42" s="79"/>
    </row>
    <row r="43" spans="2:10" s="70" customFormat="1" x14ac:dyDescent="0.3">
      <c r="B43" s="79"/>
    </row>
    <row r="44" spans="2:10" s="70" customFormat="1" x14ac:dyDescent="0.3">
      <c r="B44" s="79"/>
    </row>
    <row r="45" spans="2:10" s="70" customFormat="1" x14ac:dyDescent="0.3">
      <c r="B45" s="79"/>
    </row>
  </sheetData>
  <customSheetViews>
    <customSheetView guid="{F64E40AC-ED77-4B0E-88A1-29ABF3880C66}" scale="80" showPageBreaks="1" showGridLines="0" fitToPage="1" printArea="1" view="pageLayout" topLeftCell="A4">
      <selection activeCell="J30" sqref="J30"/>
      <pageMargins left="0.70866141732283472" right="0.70866141732283472" top="0.74803149606299213" bottom="0.74803149606299213" header="0.31496062992125984" footer="0.31496062992125984"/>
      <pageSetup paperSize="8" scale="57" orientation="landscape" r:id="rId1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A3FBA93F-2868-4D92-94EE-226E0FE3B2B9}" scale="80" showPageBreaks="1" showGridLines="0" fitToPage="1" printArea="1" view="pageLayout" topLeftCell="B21">
      <selection activeCell="B13" sqref="B13"/>
      <pageMargins left="0.70866141732283472" right="0.70866141732283472" top="0.74803149606299213" bottom="0.74803149606299213" header="0.31496062992125984" footer="0.31496062992125984"/>
      <pageSetup paperSize="8" scale="51" orientation="landscape" r:id="rId2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115BCB81-A7B1-44EF-96FE-73AAF26D80A5}" scale="85" showPageBreaks="1" showGridLines="0" fitToPage="1" printArea="1" view="pageLayout">
      <selection activeCell="B2" sqref="B2:K2"/>
      <pageMargins left="0.70866141732283472" right="0.70866141732283472" top="0.74803149606299213" bottom="0.74803149606299213" header="0.31496062992125984" footer="0.31496062992125984"/>
      <pageSetup paperSize="8" scale="53" orientation="landscape" r:id="rId3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</customSheetViews>
  <mergeCells count="16">
    <mergeCell ref="B20:I20"/>
    <mergeCell ref="J19:K19"/>
    <mergeCell ref="B12:I12"/>
    <mergeCell ref="B2:K2"/>
    <mergeCell ref="C4:E4"/>
    <mergeCell ref="J18:K18"/>
    <mergeCell ref="B6:F6"/>
    <mergeCell ref="B22:G22"/>
    <mergeCell ref="B35:C35"/>
    <mergeCell ref="B37:B38"/>
    <mergeCell ref="E24:E25"/>
    <mergeCell ref="F24:F25"/>
    <mergeCell ref="G24:G25"/>
    <mergeCell ref="B24:B25"/>
    <mergeCell ref="C24:C25"/>
    <mergeCell ref="D24:D25"/>
  </mergeCells>
  <conditionalFormatting sqref="D15">
    <cfRule type="containsText" dxfId="0" priority="1" operator="containsText" text="GBP">
      <formula>NOT(ISERROR(SEARCH("GBP",D15)))</formula>
    </cfRule>
  </conditionalFormatting>
  <pageMargins left="0.70866141732283472" right="0.70866141732283472" top="0.74803149606299213" bottom="0.74803149606299213" header="0.31496062992125984" footer="0.31496062992125984"/>
  <pageSetup paperSize="8" scale="57" orientation="landscape" r:id="rId4"/>
  <headerFoot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Sheet1!$B$4:$B$6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ColWidth="9.08984375" defaultRowHeight="14.5" x14ac:dyDescent="0.35"/>
  <cols>
    <col min="2" max="2" width="33.6328125" customWidth="1"/>
    <col min="4" max="4" width="19.54296875" bestFit="1" customWidth="1"/>
  </cols>
  <sheetData>
    <row r="2" spans="2:4" x14ac:dyDescent="0.35">
      <c r="B2" s="2" t="s">
        <v>2</v>
      </c>
      <c r="D2" s="3" t="s">
        <v>3</v>
      </c>
    </row>
    <row r="3" spans="2:4" x14ac:dyDescent="0.35">
      <c r="B3" s="4" t="s">
        <v>14</v>
      </c>
      <c r="D3" s="5" t="s">
        <v>9</v>
      </c>
    </row>
    <row r="4" spans="2:4" x14ac:dyDescent="0.35">
      <c r="B4" s="4" t="s">
        <v>15</v>
      </c>
      <c r="D4" s="5" t="s">
        <v>12</v>
      </c>
    </row>
    <row r="5" spans="2:4" x14ac:dyDescent="0.35">
      <c r="B5" s="4" t="s">
        <v>16</v>
      </c>
      <c r="D5" s="5" t="s">
        <v>13</v>
      </c>
    </row>
    <row r="6" spans="2:4" x14ac:dyDescent="0.35">
      <c r="B6" s="4" t="s">
        <v>17</v>
      </c>
      <c r="D6" s="5" t="s">
        <v>7</v>
      </c>
    </row>
    <row r="7" spans="2:4" x14ac:dyDescent="0.35">
      <c r="B7" s="7" t="s">
        <v>18</v>
      </c>
      <c r="D7" s="5" t="s">
        <v>5</v>
      </c>
    </row>
    <row r="8" spans="2:4" x14ac:dyDescent="0.35">
      <c r="B8" s="4"/>
      <c r="D8" s="5" t="s">
        <v>8</v>
      </c>
    </row>
    <row r="9" spans="2:4" x14ac:dyDescent="0.35">
      <c r="D9" s="5" t="s">
        <v>11</v>
      </c>
    </row>
    <row r="10" spans="2:4" x14ac:dyDescent="0.35">
      <c r="D10" s="5" t="s">
        <v>10</v>
      </c>
    </row>
    <row r="11" spans="2:4" x14ac:dyDescent="0.35">
      <c r="D11" s="5" t="s">
        <v>4</v>
      </c>
    </row>
    <row r="12" spans="2:4" x14ac:dyDescent="0.35">
      <c r="D12" s="5" t="s">
        <v>6</v>
      </c>
    </row>
    <row r="13" spans="2:4" x14ac:dyDescent="0.35">
      <c r="D13" s="5"/>
    </row>
    <row r="14" spans="2:4" x14ac:dyDescent="0.35">
      <c r="D14" s="5"/>
    </row>
    <row r="15" spans="2:4" x14ac:dyDescent="0.35">
      <c r="D15" s="5"/>
    </row>
    <row r="16" spans="2:4" x14ac:dyDescent="0.3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customSheetViews>
    <customSheetView guid="{F64E40AC-ED77-4B0E-88A1-29ABF3880C66}" state="hidden">
      <selection activeCell="B13" sqref="B13"/>
      <pageMargins left="0.7" right="0.7" top="0.75" bottom="0.75" header="0.3" footer="0.3"/>
      <pageSetup paperSize="9" orientation="portrait" r:id="rId1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A3FBA93F-2868-4D92-94EE-226E0FE3B2B9}" state="hidden">
      <selection activeCell="B13" sqref="B13"/>
      <pageMargins left="0.7" right="0.7" top="0.75" bottom="0.75" header="0.3" footer="0.3"/>
      <pageSetup paperSize="9" orientation="portrait" r:id="rId2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115BCB81-A7B1-44EF-96FE-73AAF26D80A5}" state="hidden">
      <selection activeCell="B13" sqref="B13"/>
      <pageMargins left="0.7" right="0.7" top="0.75" bottom="0.75" header="0.3" footer="0.3"/>
      <pageSetup paperSize="9" orientation="portrait" r:id="rId3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</customSheetViews>
  <pageMargins left="0.7" right="0.7" top="0.75" bottom="0.75" header="0.3" footer="0.3"/>
  <pageSetup paperSize="9" orientation="portrait" r:id="rId4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J58"/>
  <sheetViews>
    <sheetView showGridLines="0" view="pageLayout" zoomScale="80" zoomScaleNormal="100" zoomScaleSheetLayoutView="100" zoomScalePageLayoutView="80" workbookViewId="0">
      <selection activeCell="J38" sqref="J38"/>
    </sheetView>
  </sheetViews>
  <sheetFormatPr defaultColWidth="9.08984375" defaultRowHeight="14.5" x14ac:dyDescent="0.35"/>
  <cols>
    <col min="1" max="1" width="2.36328125" customWidth="1"/>
    <col min="2" max="2" width="60.6328125" bestFit="1" customWidth="1"/>
    <col min="3" max="5" width="17.90625" customWidth="1"/>
    <col min="6" max="6" width="2.36328125" customWidth="1"/>
    <col min="7" max="7" width="57" bestFit="1" customWidth="1"/>
    <col min="8" max="10" width="17.90625" customWidth="1"/>
  </cols>
  <sheetData>
    <row r="1" spans="1:10" s="8" customFormat="1" ht="54.75" customHeight="1" x14ac:dyDescent="0.3">
      <c r="B1" s="140" t="s">
        <v>55</v>
      </c>
      <c r="C1" s="140"/>
      <c r="D1" s="140"/>
      <c r="E1" s="140"/>
      <c r="F1" s="140"/>
      <c r="G1" s="140"/>
      <c r="H1" s="140"/>
      <c r="I1" s="140"/>
      <c r="J1" s="140"/>
    </row>
    <row r="2" spans="1:10" ht="12.75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7.25" customHeight="1" x14ac:dyDescent="0.45">
      <c r="A3" s="28"/>
      <c r="B3" s="141" t="s">
        <v>26</v>
      </c>
      <c r="C3" s="141"/>
      <c r="D3" s="28"/>
      <c r="E3" s="28"/>
      <c r="F3" s="28"/>
      <c r="G3" s="28"/>
      <c r="H3" s="28"/>
      <c r="I3" s="28"/>
      <c r="J3" s="28"/>
    </row>
    <row r="4" spans="1:10" ht="17.25" customHeight="1" thickBot="1" x14ac:dyDescent="0.5">
      <c r="A4" s="28"/>
      <c r="B4" s="48"/>
      <c r="C4" s="48"/>
      <c r="D4" s="28"/>
      <c r="E4" s="28"/>
      <c r="F4" s="28"/>
      <c r="G4" s="28"/>
      <c r="H4" s="28"/>
      <c r="I4" s="28"/>
      <c r="J4" s="28"/>
    </row>
    <row r="5" spans="1:10" ht="29.4" customHeight="1" x14ac:dyDescent="0.35">
      <c r="A5" s="28"/>
      <c r="B5" s="152" t="s">
        <v>59</v>
      </c>
      <c r="C5" s="153"/>
      <c r="D5" s="153"/>
      <c r="E5" s="153"/>
      <c r="F5" s="154"/>
      <c r="G5" s="28"/>
      <c r="H5" s="28"/>
      <c r="I5" s="28"/>
    </row>
    <row r="6" spans="1:10" ht="17.25" customHeight="1" x14ac:dyDescent="0.35">
      <c r="A6" s="28"/>
      <c r="B6" s="149" t="s">
        <v>24</v>
      </c>
      <c r="C6" s="150"/>
      <c r="D6" s="150"/>
      <c r="E6" s="150"/>
      <c r="F6" s="151"/>
      <c r="G6" s="28"/>
      <c r="H6" s="28"/>
      <c r="I6" s="28"/>
    </row>
    <row r="7" spans="1:10" ht="17.25" customHeight="1" x14ac:dyDescent="0.35">
      <c r="A7" s="28"/>
      <c r="B7" s="149" t="s">
        <v>30</v>
      </c>
      <c r="C7" s="150"/>
      <c r="D7" s="150"/>
      <c r="E7" s="150"/>
      <c r="F7" s="151"/>
      <c r="G7" s="28"/>
      <c r="H7" s="28"/>
      <c r="I7" s="28"/>
    </row>
    <row r="8" spans="1:10" ht="17.25" customHeight="1" thickBot="1" x14ac:dyDescent="0.4">
      <c r="A8" s="28"/>
      <c r="B8" s="146" t="s">
        <v>31</v>
      </c>
      <c r="C8" s="147"/>
      <c r="D8" s="147"/>
      <c r="E8" s="147"/>
      <c r="F8" s="148"/>
      <c r="G8" s="28"/>
      <c r="H8" s="28"/>
      <c r="I8" s="28"/>
    </row>
    <row r="9" spans="1:10" x14ac:dyDescent="0.35">
      <c r="C9" s="110" t="e">
        <f>'Contract Pricing'!#REF!</f>
        <v>#REF!</v>
      </c>
      <c r="H9" s="110" t="e">
        <f>'Contract Pricing'!#REF!</f>
        <v>#REF!</v>
      </c>
    </row>
    <row r="10" spans="1:10" ht="33" customHeight="1" thickBot="1" x14ac:dyDescent="0.4">
      <c r="B10" s="46" t="s">
        <v>39</v>
      </c>
      <c r="C10" s="142" t="str">
        <f>'Contract Pricing'!B17</f>
        <v>i. (1) Report and (1) One-pager.</v>
      </c>
      <c r="D10" s="143"/>
      <c r="E10" s="143"/>
      <c r="F10" s="31"/>
      <c r="G10" s="46" t="s">
        <v>38</v>
      </c>
      <c r="H10" s="142" t="e">
        <f>'Contract Pricing'!#REF!</f>
        <v>#REF!</v>
      </c>
      <c r="I10" s="143"/>
      <c r="J10" s="143"/>
    </row>
    <row r="11" spans="1:10" s="29" customFormat="1" ht="86.25" customHeight="1" thickBot="1" x14ac:dyDescent="0.4">
      <c r="B11" s="33" t="s">
        <v>27</v>
      </c>
      <c r="C11" s="34" t="s">
        <v>28</v>
      </c>
      <c r="D11" s="35" t="s">
        <v>60</v>
      </c>
      <c r="E11" s="36" t="s">
        <v>61</v>
      </c>
      <c r="G11" s="33" t="s">
        <v>27</v>
      </c>
      <c r="H11" s="34" t="s">
        <v>28</v>
      </c>
      <c r="I11" s="35" t="s">
        <v>60</v>
      </c>
      <c r="J11" s="36" t="s">
        <v>61</v>
      </c>
    </row>
    <row r="12" spans="1:10" ht="15" customHeight="1" x14ac:dyDescent="0.35">
      <c r="B12" s="105" t="s">
        <v>29</v>
      </c>
      <c r="C12" s="32"/>
      <c r="D12" s="94">
        <v>0</v>
      </c>
      <c r="E12" s="95">
        <f>C12*D12</f>
        <v>0</v>
      </c>
      <c r="G12" s="99" t="s">
        <v>62</v>
      </c>
      <c r="H12" s="106"/>
      <c r="I12" s="97"/>
      <c r="J12" s="98"/>
    </row>
    <row r="13" spans="1:10" ht="15" customHeight="1" x14ac:dyDescent="0.35">
      <c r="B13" s="105" t="s">
        <v>29</v>
      </c>
      <c r="C13" s="32"/>
      <c r="D13" s="94">
        <v>0</v>
      </c>
      <c r="E13" s="95">
        <f>C13*D13</f>
        <v>0</v>
      </c>
      <c r="G13" s="105" t="s">
        <v>70</v>
      </c>
      <c r="H13" s="32"/>
      <c r="I13" s="94">
        <v>0</v>
      </c>
      <c r="J13" s="95">
        <f>H13*I13</f>
        <v>0</v>
      </c>
    </row>
    <row r="14" spans="1:10" x14ac:dyDescent="0.35">
      <c r="B14" s="105" t="s">
        <v>29</v>
      </c>
      <c r="C14" s="32"/>
      <c r="D14" s="94">
        <v>0</v>
      </c>
      <c r="E14" s="95">
        <f t="shared" ref="E14:E31" si="0">C14*D14</f>
        <v>0</v>
      </c>
      <c r="G14" s="105" t="s">
        <v>69</v>
      </c>
      <c r="H14" s="32"/>
      <c r="I14" s="94">
        <v>0</v>
      </c>
      <c r="J14" s="95">
        <f t="shared" ref="J14:J19" si="1">H14*I14</f>
        <v>0</v>
      </c>
    </row>
    <row r="15" spans="1:10" ht="15" customHeight="1" x14ac:dyDescent="0.35">
      <c r="B15" s="105" t="s">
        <v>29</v>
      </c>
      <c r="C15" s="32"/>
      <c r="D15" s="94">
        <v>0</v>
      </c>
      <c r="E15" s="95">
        <f t="shared" si="0"/>
        <v>0</v>
      </c>
      <c r="G15" s="105" t="s">
        <v>63</v>
      </c>
      <c r="H15" s="32"/>
      <c r="I15" s="94">
        <v>0</v>
      </c>
      <c r="J15" s="95">
        <f t="shared" si="1"/>
        <v>0</v>
      </c>
    </row>
    <row r="16" spans="1:10" ht="15" customHeight="1" x14ac:dyDescent="0.35">
      <c r="B16" s="105" t="s">
        <v>29</v>
      </c>
      <c r="C16" s="32"/>
      <c r="D16" s="94">
        <v>0</v>
      </c>
      <c r="E16" s="95">
        <f t="shared" si="0"/>
        <v>0</v>
      </c>
      <c r="G16" s="105" t="s">
        <v>29</v>
      </c>
      <c r="H16" s="32"/>
      <c r="I16" s="94">
        <v>0</v>
      </c>
      <c r="J16" s="95">
        <f t="shared" si="1"/>
        <v>0</v>
      </c>
    </row>
    <row r="17" spans="2:10" ht="15" customHeight="1" x14ac:dyDescent="0.35">
      <c r="B17" s="105" t="s">
        <v>29</v>
      </c>
      <c r="C17" s="32"/>
      <c r="D17" s="94">
        <v>0</v>
      </c>
      <c r="E17" s="95">
        <f t="shared" si="0"/>
        <v>0</v>
      </c>
      <c r="G17" s="105" t="s">
        <v>29</v>
      </c>
      <c r="H17" s="32"/>
      <c r="I17" s="94">
        <v>0</v>
      </c>
      <c r="J17" s="95">
        <f t="shared" si="1"/>
        <v>0</v>
      </c>
    </row>
    <row r="18" spans="2:10" x14ac:dyDescent="0.35">
      <c r="B18" s="105" t="s">
        <v>29</v>
      </c>
      <c r="C18" s="32"/>
      <c r="D18" s="94">
        <v>0</v>
      </c>
      <c r="E18" s="95">
        <f t="shared" si="0"/>
        <v>0</v>
      </c>
      <c r="G18" s="105" t="s">
        <v>29</v>
      </c>
      <c r="H18" s="32"/>
      <c r="I18" s="94">
        <v>0</v>
      </c>
      <c r="J18" s="95">
        <f t="shared" si="1"/>
        <v>0</v>
      </c>
    </row>
    <row r="19" spans="2:10" x14ac:dyDescent="0.35">
      <c r="B19" s="105" t="s">
        <v>29</v>
      </c>
      <c r="C19" s="32"/>
      <c r="D19" s="94">
        <v>0</v>
      </c>
      <c r="E19" s="95">
        <f t="shared" si="0"/>
        <v>0</v>
      </c>
      <c r="G19" s="105" t="s">
        <v>29</v>
      </c>
      <c r="H19" s="32"/>
      <c r="I19" s="94">
        <v>0</v>
      </c>
      <c r="J19" s="95">
        <f t="shared" si="1"/>
        <v>0</v>
      </c>
    </row>
    <row r="20" spans="2:10" x14ac:dyDescent="0.35">
      <c r="B20" s="105" t="s">
        <v>29</v>
      </c>
      <c r="C20" s="32"/>
      <c r="D20" s="94">
        <v>0</v>
      </c>
      <c r="E20" s="95">
        <f t="shared" si="0"/>
        <v>0</v>
      </c>
      <c r="G20" s="99" t="s">
        <v>71</v>
      </c>
      <c r="H20" s="106"/>
      <c r="I20" s="97"/>
      <c r="J20" s="98"/>
    </row>
    <row r="21" spans="2:10" x14ac:dyDescent="0.35">
      <c r="B21" s="105" t="s">
        <v>29</v>
      </c>
      <c r="C21" s="32"/>
      <c r="D21" s="94">
        <v>0</v>
      </c>
      <c r="E21" s="95">
        <f t="shared" si="0"/>
        <v>0</v>
      </c>
      <c r="G21" s="105" t="s">
        <v>64</v>
      </c>
      <c r="H21" s="32"/>
      <c r="I21" s="94">
        <v>0</v>
      </c>
      <c r="J21" s="95">
        <f t="shared" ref="J21:J25" si="2">H21*I21</f>
        <v>0</v>
      </c>
    </row>
    <row r="22" spans="2:10" x14ac:dyDescent="0.35">
      <c r="B22" s="105" t="s">
        <v>29</v>
      </c>
      <c r="C22" s="32"/>
      <c r="D22" s="94">
        <v>0</v>
      </c>
      <c r="E22" s="95">
        <f t="shared" si="0"/>
        <v>0</v>
      </c>
      <c r="G22" s="105" t="s">
        <v>65</v>
      </c>
      <c r="H22" s="32"/>
      <c r="I22" s="94">
        <v>0</v>
      </c>
      <c r="J22" s="95">
        <f t="shared" si="2"/>
        <v>0</v>
      </c>
    </row>
    <row r="23" spans="2:10" x14ac:dyDescent="0.35">
      <c r="B23" s="105" t="s">
        <v>29</v>
      </c>
      <c r="C23" s="32"/>
      <c r="D23" s="94">
        <v>0</v>
      </c>
      <c r="E23" s="95">
        <f t="shared" si="0"/>
        <v>0</v>
      </c>
      <c r="G23" s="105" t="s">
        <v>66</v>
      </c>
      <c r="H23" s="32"/>
      <c r="I23" s="94">
        <v>0</v>
      </c>
      <c r="J23" s="95">
        <f t="shared" si="2"/>
        <v>0</v>
      </c>
    </row>
    <row r="24" spans="2:10" x14ac:dyDescent="0.35">
      <c r="B24" s="105" t="s">
        <v>29</v>
      </c>
      <c r="C24" s="32"/>
      <c r="D24" s="94">
        <v>0</v>
      </c>
      <c r="E24" s="95">
        <f t="shared" si="0"/>
        <v>0</v>
      </c>
      <c r="G24" s="105" t="s">
        <v>67</v>
      </c>
      <c r="H24" s="32"/>
      <c r="I24" s="94">
        <v>0</v>
      </c>
      <c r="J24" s="95">
        <f t="shared" si="2"/>
        <v>0</v>
      </c>
    </row>
    <row r="25" spans="2:10" x14ac:dyDescent="0.35">
      <c r="B25" s="105" t="s">
        <v>29</v>
      </c>
      <c r="C25" s="32"/>
      <c r="D25" s="94">
        <v>0</v>
      </c>
      <c r="E25" s="95">
        <f t="shared" si="0"/>
        <v>0</v>
      </c>
      <c r="G25" s="105" t="s">
        <v>29</v>
      </c>
      <c r="H25" s="32"/>
      <c r="I25" s="94">
        <v>0</v>
      </c>
      <c r="J25" s="95">
        <f t="shared" si="2"/>
        <v>0</v>
      </c>
    </row>
    <row r="26" spans="2:10" x14ac:dyDescent="0.35">
      <c r="B26" s="105" t="s">
        <v>29</v>
      </c>
      <c r="C26" s="32"/>
      <c r="D26" s="94">
        <v>0</v>
      </c>
      <c r="E26" s="95">
        <f t="shared" ref="E26:E27" si="3">C26*D26</f>
        <v>0</v>
      </c>
      <c r="G26" s="99" t="s">
        <v>72</v>
      </c>
      <c r="H26" s="106"/>
      <c r="I26" s="97"/>
      <c r="J26" s="98"/>
    </row>
    <row r="27" spans="2:10" x14ac:dyDescent="0.35">
      <c r="B27" s="105" t="s">
        <v>29</v>
      </c>
      <c r="C27" s="32"/>
      <c r="D27" s="94">
        <v>0</v>
      </c>
      <c r="E27" s="95">
        <f t="shared" si="3"/>
        <v>0</v>
      </c>
      <c r="G27" s="105" t="s">
        <v>64</v>
      </c>
      <c r="H27" s="32"/>
      <c r="I27" s="94">
        <v>0</v>
      </c>
      <c r="J27" s="95">
        <f t="shared" ref="J27:J31" si="4">H27*I27</f>
        <v>0</v>
      </c>
    </row>
    <row r="28" spans="2:10" x14ac:dyDescent="0.35">
      <c r="B28" s="105" t="s">
        <v>29</v>
      </c>
      <c r="C28" s="32"/>
      <c r="D28" s="94">
        <v>0</v>
      </c>
      <c r="E28" s="95">
        <f t="shared" si="0"/>
        <v>0</v>
      </c>
      <c r="G28" s="105" t="s">
        <v>65</v>
      </c>
      <c r="H28" s="32"/>
      <c r="I28" s="94">
        <v>0</v>
      </c>
      <c r="J28" s="95">
        <f t="shared" si="4"/>
        <v>0</v>
      </c>
    </row>
    <row r="29" spans="2:10" ht="15" customHeight="1" x14ac:dyDescent="0.35">
      <c r="B29" s="105" t="s">
        <v>29</v>
      </c>
      <c r="C29" s="32"/>
      <c r="D29" s="94">
        <v>0</v>
      </c>
      <c r="E29" s="95">
        <f t="shared" si="0"/>
        <v>0</v>
      </c>
      <c r="G29" s="105" t="s">
        <v>66</v>
      </c>
      <c r="H29" s="32"/>
      <c r="I29" s="94">
        <v>0</v>
      </c>
      <c r="J29" s="95">
        <f t="shared" si="4"/>
        <v>0</v>
      </c>
    </row>
    <row r="30" spans="2:10" x14ac:dyDescent="0.35">
      <c r="B30" s="105" t="s">
        <v>29</v>
      </c>
      <c r="C30" s="32"/>
      <c r="D30" s="94">
        <v>0</v>
      </c>
      <c r="E30" s="95">
        <f t="shared" si="0"/>
        <v>0</v>
      </c>
      <c r="G30" s="105" t="s">
        <v>67</v>
      </c>
      <c r="H30" s="32"/>
      <c r="I30" s="94">
        <v>0</v>
      </c>
      <c r="J30" s="95">
        <f t="shared" si="4"/>
        <v>0</v>
      </c>
    </row>
    <row r="31" spans="2:10" ht="15" customHeight="1" thickBot="1" x14ac:dyDescent="0.4">
      <c r="B31" s="105" t="s">
        <v>29</v>
      </c>
      <c r="C31" s="32"/>
      <c r="D31" s="94">
        <v>0</v>
      </c>
      <c r="E31" s="95">
        <f t="shared" si="0"/>
        <v>0</v>
      </c>
      <c r="G31" s="105" t="s">
        <v>29</v>
      </c>
      <c r="H31" s="32"/>
      <c r="I31" s="94">
        <v>0</v>
      </c>
      <c r="J31" s="95">
        <f t="shared" si="4"/>
        <v>0</v>
      </c>
    </row>
    <row r="32" spans="2:10" ht="15.75" customHeight="1" thickBot="1" x14ac:dyDescent="0.4">
      <c r="D32" s="37" t="s">
        <v>35</v>
      </c>
      <c r="E32" s="96">
        <f>SUM(E12:E31)</f>
        <v>0</v>
      </c>
      <c r="I32" s="37" t="s">
        <v>35</v>
      </c>
      <c r="J32" s="96">
        <f>SUM(J12:J31)</f>
        <v>0</v>
      </c>
    </row>
    <row r="33" spans="1:10" x14ac:dyDescent="0.35">
      <c r="A33" s="47"/>
      <c r="B33" s="47"/>
      <c r="C33" s="47"/>
      <c r="D33" s="47"/>
      <c r="E33" s="47"/>
      <c r="F33" s="47"/>
      <c r="G33" s="54"/>
      <c r="H33" s="55"/>
      <c r="I33" s="55"/>
      <c r="J33" s="55"/>
    </row>
    <row r="34" spans="1:10" x14ac:dyDescent="0.35">
      <c r="A34" s="55"/>
      <c r="B34" s="55"/>
      <c r="C34" s="111" t="e">
        <f>'Contract Pricing'!#REF!</f>
        <v>#REF!</v>
      </c>
      <c r="D34" s="55"/>
      <c r="E34" s="55"/>
      <c r="F34" s="55"/>
      <c r="G34" s="54"/>
      <c r="H34" s="111" t="e">
        <f>'Contract Pricing'!#REF!</f>
        <v>#REF!</v>
      </c>
      <c r="I34" s="55"/>
      <c r="J34" s="55"/>
    </row>
    <row r="35" spans="1:10" ht="25.5" customHeight="1" thickBot="1" x14ac:dyDescent="0.4">
      <c r="B35" s="46" t="s">
        <v>37</v>
      </c>
      <c r="C35" s="144" t="e">
        <f>'Contract Pricing'!#REF!</f>
        <v>#REF!</v>
      </c>
      <c r="D35" s="145"/>
      <c r="E35" s="145"/>
      <c r="F35" s="30"/>
      <c r="G35" s="46" t="s">
        <v>36</v>
      </c>
      <c r="H35" s="144" t="e">
        <f>'Contract Pricing'!#REF!</f>
        <v>#REF!</v>
      </c>
      <c r="I35" s="145"/>
      <c r="J35" s="145"/>
    </row>
    <row r="36" spans="1:10" ht="69.650000000000006" customHeight="1" thickBot="1" x14ac:dyDescent="0.4">
      <c r="B36" s="33" t="s">
        <v>27</v>
      </c>
      <c r="C36" s="34" t="s">
        <v>28</v>
      </c>
      <c r="D36" s="35" t="s">
        <v>60</v>
      </c>
      <c r="E36" s="36" t="s">
        <v>61</v>
      </c>
      <c r="G36" s="33" t="s">
        <v>27</v>
      </c>
      <c r="H36" s="34" t="s">
        <v>28</v>
      </c>
      <c r="I36" s="35" t="s">
        <v>60</v>
      </c>
      <c r="J36" s="36" t="s">
        <v>61</v>
      </c>
    </row>
    <row r="37" spans="1:10" x14ac:dyDescent="0.35">
      <c r="B37" s="105" t="s">
        <v>29</v>
      </c>
      <c r="C37" s="32"/>
      <c r="D37" s="94">
        <v>0</v>
      </c>
      <c r="E37" s="95">
        <f>C37*D37</f>
        <v>0</v>
      </c>
      <c r="G37" s="99" t="s">
        <v>62</v>
      </c>
      <c r="H37" s="106"/>
      <c r="I37" s="97"/>
      <c r="J37" s="98"/>
    </row>
    <row r="38" spans="1:10" x14ac:dyDescent="0.35">
      <c r="B38" s="105" t="s">
        <v>29</v>
      </c>
      <c r="C38" s="32"/>
      <c r="D38" s="94">
        <v>0</v>
      </c>
      <c r="E38" s="95">
        <f>C38*D38</f>
        <v>0</v>
      </c>
      <c r="G38" s="105" t="s">
        <v>70</v>
      </c>
      <c r="H38" s="32"/>
      <c r="I38" s="94">
        <v>0</v>
      </c>
      <c r="J38" s="95">
        <f>H38*I38</f>
        <v>0</v>
      </c>
    </row>
    <row r="39" spans="1:10" ht="15" customHeight="1" x14ac:dyDescent="0.35">
      <c r="B39" s="105" t="s">
        <v>29</v>
      </c>
      <c r="C39" s="32"/>
      <c r="D39" s="94">
        <v>0</v>
      </c>
      <c r="E39" s="95">
        <f t="shared" ref="E39:E56" si="5">C39*D39</f>
        <v>0</v>
      </c>
      <c r="G39" s="105" t="s">
        <v>69</v>
      </c>
      <c r="H39" s="32"/>
      <c r="I39" s="94">
        <v>0</v>
      </c>
      <c r="J39" s="95">
        <f t="shared" ref="J39:J44" si="6">H39*I39</f>
        <v>0</v>
      </c>
    </row>
    <row r="40" spans="1:10" ht="15" customHeight="1" x14ac:dyDescent="0.35">
      <c r="B40" s="105" t="s">
        <v>29</v>
      </c>
      <c r="C40" s="32"/>
      <c r="D40" s="94">
        <v>0</v>
      </c>
      <c r="E40" s="95">
        <f t="shared" si="5"/>
        <v>0</v>
      </c>
      <c r="G40" s="105" t="s">
        <v>63</v>
      </c>
      <c r="H40" s="32"/>
      <c r="I40" s="94">
        <v>0</v>
      </c>
      <c r="J40" s="95">
        <f t="shared" si="6"/>
        <v>0</v>
      </c>
    </row>
    <row r="41" spans="1:10" ht="15" customHeight="1" x14ac:dyDescent="0.35">
      <c r="B41" s="105" t="s">
        <v>29</v>
      </c>
      <c r="C41" s="32"/>
      <c r="D41" s="94">
        <v>0</v>
      </c>
      <c r="E41" s="95">
        <f t="shared" si="5"/>
        <v>0</v>
      </c>
      <c r="G41" s="105" t="s">
        <v>29</v>
      </c>
      <c r="H41" s="32"/>
      <c r="I41" s="94">
        <v>0</v>
      </c>
      <c r="J41" s="95">
        <f t="shared" si="6"/>
        <v>0</v>
      </c>
    </row>
    <row r="42" spans="1:10" x14ac:dyDescent="0.35">
      <c r="B42" s="105" t="s">
        <v>29</v>
      </c>
      <c r="C42" s="32"/>
      <c r="D42" s="94">
        <v>0</v>
      </c>
      <c r="E42" s="95">
        <f t="shared" si="5"/>
        <v>0</v>
      </c>
      <c r="G42" s="105" t="s">
        <v>29</v>
      </c>
      <c r="H42" s="32"/>
      <c r="I42" s="94">
        <v>0</v>
      </c>
      <c r="J42" s="95">
        <f t="shared" si="6"/>
        <v>0</v>
      </c>
    </row>
    <row r="43" spans="1:10" ht="15" customHeight="1" x14ac:dyDescent="0.35">
      <c r="B43" s="105" t="s">
        <v>29</v>
      </c>
      <c r="C43" s="32"/>
      <c r="D43" s="94">
        <v>0</v>
      </c>
      <c r="E43" s="95">
        <f t="shared" si="5"/>
        <v>0</v>
      </c>
      <c r="G43" s="105" t="s">
        <v>29</v>
      </c>
      <c r="H43" s="32"/>
      <c r="I43" s="94">
        <v>0</v>
      </c>
      <c r="J43" s="95">
        <f t="shared" si="6"/>
        <v>0</v>
      </c>
    </row>
    <row r="44" spans="1:10" x14ac:dyDescent="0.35">
      <c r="B44" s="105" t="s">
        <v>29</v>
      </c>
      <c r="C44" s="32"/>
      <c r="D44" s="94">
        <v>0</v>
      </c>
      <c r="E44" s="95">
        <f t="shared" si="5"/>
        <v>0</v>
      </c>
      <c r="G44" s="105" t="s">
        <v>29</v>
      </c>
      <c r="H44" s="32"/>
      <c r="I44" s="94">
        <v>0</v>
      </c>
      <c r="J44" s="95">
        <f t="shared" si="6"/>
        <v>0</v>
      </c>
    </row>
    <row r="45" spans="1:10" x14ac:dyDescent="0.35">
      <c r="B45" s="105" t="s">
        <v>29</v>
      </c>
      <c r="C45" s="32"/>
      <c r="D45" s="94">
        <v>0</v>
      </c>
      <c r="E45" s="95">
        <f t="shared" si="5"/>
        <v>0</v>
      </c>
      <c r="G45" s="99" t="s">
        <v>71</v>
      </c>
      <c r="H45" s="106"/>
      <c r="I45" s="97"/>
      <c r="J45" s="98"/>
    </row>
    <row r="46" spans="1:10" x14ac:dyDescent="0.35">
      <c r="B46" s="105" t="s">
        <v>29</v>
      </c>
      <c r="C46" s="32"/>
      <c r="D46" s="94">
        <v>0</v>
      </c>
      <c r="E46" s="95">
        <f t="shared" si="5"/>
        <v>0</v>
      </c>
      <c r="G46" s="105" t="s">
        <v>64</v>
      </c>
      <c r="H46" s="32"/>
      <c r="I46" s="94">
        <v>0</v>
      </c>
      <c r="J46" s="95">
        <f t="shared" ref="J46:J56" si="7">H46*I46</f>
        <v>0</v>
      </c>
    </row>
    <row r="47" spans="1:10" x14ac:dyDescent="0.35">
      <c r="B47" s="105" t="s">
        <v>29</v>
      </c>
      <c r="C47" s="32"/>
      <c r="D47" s="94">
        <v>0</v>
      </c>
      <c r="E47" s="95">
        <f t="shared" si="5"/>
        <v>0</v>
      </c>
      <c r="G47" s="105" t="s">
        <v>65</v>
      </c>
      <c r="H47" s="32"/>
      <c r="I47" s="94">
        <v>0</v>
      </c>
      <c r="J47" s="95">
        <f t="shared" si="7"/>
        <v>0</v>
      </c>
    </row>
    <row r="48" spans="1:10" ht="15" customHeight="1" x14ac:dyDescent="0.35">
      <c r="B48" s="105" t="s">
        <v>29</v>
      </c>
      <c r="C48" s="32"/>
      <c r="D48" s="94">
        <v>0</v>
      </c>
      <c r="E48" s="95">
        <f t="shared" si="5"/>
        <v>0</v>
      </c>
      <c r="G48" s="105" t="s">
        <v>66</v>
      </c>
      <c r="H48" s="32"/>
      <c r="I48" s="94">
        <v>0</v>
      </c>
      <c r="J48" s="95">
        <f t="shared" si="7"/>
        <v>0</v>
      </c>
    </row>
    <row r="49" spans="2:10" x14ac:dyDescent="0.35">
      <c r="B49" s="105" t="s">
        <v>29</v>
      </c>
      <c r="C49" s="32"/>
      <c r="D49" s="94">
        <v>0</v>
      </c>
      <c r="E49" s="95">
        <f t="shared" si="5"/>
        <v>0</v>
      </c>
      <c r="G49" s="105" t="s">
        <v>67</v>
      </c>
      <c r="H49" s="32"/>
      <c r="I49" s="94">
        <v>0</v>
      </c>
      <c r="J49" s="95">
        <f t="shared" si="7"/>
        <v>0</v>
      </c>
    </row>
    <row r="50" spans="2:10" x14ac:dyDescent="0.35">
      <c r="B50" s="105" t="s">
        <v>29</v>
      </c>
      <c r="C50" s="32"/>
      <c r="D50" s="94">
        <v>0</v>
      </c>
      <c r="E50" s="95">
        <f t="shared" si="5"/>
        <v>0</v>
      </c>
      <c r="G50" s="105" t="s">
        <v>29</v>
      </c>
      <c r="H50" s="32"/>
      <c r="I50" s="94">
        <v>0</v>
      </c>
      <c r="J50" s="95">
        <f t="shared" si="7"/>
        <v>0</v>
      </c>
    </row>
    <row r="51" spans="2:10" ht="15" customHeight="1" x14ac:dyDescent="0.35">
      <c r="B51" s="105" t="s">
        <v>29</v>
      </c>
      <c r="C51" s="32"/>
      <c r="D51" s="94">
        <v>0</v>
      </c>
      <c r="E51" s="95">
        <f t="shared" si="5"/>
        <v>0</v>
      </c>
      <c r="G51" s="99" t="s">
        <v>72</v>
      </c>
      <c r="H51" s="106"/>
      <c r="I51" s="97"/>
      <c r="J51" s="98"/>
    </row>
    <row r="52" spans="2:10" ht="15" customHeight="1" x14ac:dyDescent="0.35">
      <c r="B52" s="105" t="s">
        <v>29</v>
      </c>
      <c r="C52" s="32"/>
      <c r="D52" s="94">
        <v>0</v>
      </c>
      <c r="E52" s="95">
        <f t="shared" si="5"/>
        <v>0</v>
      </c>
      <c r="G52" s="105" t="s">
        <v>64</v>
      </c>
      <c r="H52" s="32"/>
      <c r="I52" s="94">
        <v>0</v>
      </c>
      <c r="J52" s="95">
        <f t="shared" si="7"/>
        <v>0</v>
      </c>
    </row>
    <row r="53" spans="2:10" ht="15" customHeight="1" x14ac:dyDescent="0.35">
      <c r="B53" s="105" t="s">
        <v>29</v>
      </c>
      <c r="C53" s="32"/>
      <c r="D53" s="94">
        <v>0</v>
      </c>
      <c r="E53" s="95">
        <f t="shared" ref="E53:E54" si="8">C53*D53</f>
        <v>0</v>
      </c>
      <c r="G53" s="105" t="s">
        <v>65</v>
      </c>
      <c r="H53" s="32"/>
      <c r="I53" s="94">
        <v>0</v>
      </c>
      <c r="J53" s="95">
        <f t="shared" ref="J53:J54" si="9">H53*I53</f>
        <v>0</v>
      </c>
    </row>
    <row r="54" spans="2:10" ht="15" customHeight="1" x14ac:dyDescent="0.35">
      <c r="B54" s="105" t="s">
        <v>29</v>
      </c>
      <c r="C54" s="32"/>
      <c r="D54" s="94">
        <v>0</v>
      </c>
      <c r="E54" s="95">
        <f t="shared" si="8"/>
        <v>0</v>
      </c>
      <c r="G54" s="105" t="s">
        <v>66</v>
      </c>
      <c r="H54" s="32"/>
      <c r="I54" s="94">
        <v>0</v>
      </c>
      <c r="J54" s="95">
        <f t="shared" si="9"/>
        <v>0</v>
      </c>
    </row>
    <row r="55" spans="2:10" ht="15" customHeight="1" x14ac:dyDescent="0.35">
      <c r="B55" s="105" t="s">
        <v>29</v>
      </c>
      <c r="C55" s="32"/>
      <c r="D55" s="94">
        <v>0</v>
      </c>
      <c r="E55" s="95">
        <f t="shared" si="5"/>
        <v>0</v>
      </c>
      <c r="G55" s="105" t="s">
        <v>67</v>
      </c>
      <c r="H55" s="32"/>
      <c r="I55" s="94">
        <v>0</v>
      </c>
      <c r="J55" s="95">
        <f t="shared" si="7"/>
        <v>0</v>
      </c>
    </row>
    <row r="56" spans="2:10" ht="15" customHeight="1" thickBot="1" x14ac:dyDescent="0.4">
      <c r="B56" s="105" t="s">
        <v>29</v>
      </c>
      <c r="C56" s="32"/>
      <c r="D56" s="94">
        <v>0</v>
      </c>
      <c r="E56" s="95">
        <f t="shared" si="5"/>
        <v>0</v>
      </c>
      <c r="G56" s="105" t="s">
        <v>29</v>
      </c>
      <c r="H56" s="32"/>
      <c r="I56" s="94">
        <v>0</v>
      </c>
      <c r="J56" s="95">
        <f t="shared" si="7"/>
        <v>0</v>
      </c>
    </row>
    <row r="57" spans="2:10" ht="15" thickBot="1" x14ac:dyDescent="0.4">
      <c r="D57" s="37" t="s">
        <v>35</v>
      </c>
      <c r="E57" s="96">
        <f>SUM(E37:E56)</f>
        <v>0</v>
      </c>
      <c r="I57" s="37" t="s">
        <v>35</v>
      </c>
      <c r="J57" s="96">
        <f>SUM(J37:J56)</f>
        <v>0</v>
      </c>
    </row>
    <row r="58" spans="2:10" s="56" customFormat="1" x14ac:dyDescent="0.35">
      <c r="D58" s="57"/>
      <c r="E58" s="58"/>
      <c r="I58" s="57"/>
      <c r="J58" s="58"/>
    </row>
  </sheetData>
  <customSheetViews>
    <customSheetView guid="{F64E40AC-ED77-4B0E-88A1-29ABF3880C66}" scale="80" showPageBreaks="1" showGridLines="0" fitToPage="1" view="pageLayout">
      <selection activeCell="J38" sqref="J38"/>
      <pageMargins left="0.70866141732283472" right="0.70866141732283472" top="0.74803149606299213" bottom="0.74803149606299213" header="0.31496062992125984" footer="0.31496062992125984"/>
      <pageSetup paperSize="9" scale="45" orientation="landscape" r:id="rId1"/>
    </customSheetView>
    <customSheetView guid="{A3FBA93F-2868-4D92-94EE-226E0FE3B2B9}" scale="80" showPageBreaks="1" showGridLines="0" fitToPage="1" view="pageLayout">
      <selection activeCell="J38" sqref="J38"/>
      <pageMargins left="0.70866141732283472" right="0.70866141732283472" top="0.74803149606299213" bottom="0.74803149606299213" header="0.31496062992125984" footer="0.31496062992125984"/>
      <pageSetup paperSize="9" scale="45" orientation="landscape" r:id="rId2"/>
    </customSheetView>
    <customSheetView guid="{115BCB81-A7B1-44EF-96FE-73AAF26D80A5}" scale="80" showPageBreaks="1" showGridLines="0" fitToPage="1" view="pageLayout">
      <selection activeCell="C51" sqref="C51"/>
      <pageMargins left="0.70866141732283472" right="0.70866141732283472" top="0.74803149606299213" bottom="0.74803149606299213" header="0.31496062992125984" footer="0.31496062992125984"/>
      <pageSetup paperSize="9" scale="49" orientation="landscape" r:id="rId3"/>
    </customSheetView>
  </customSheetViews>
  <mergeCells count="10">
    <mergeCell ref="B1:J1"/>
    <mergeCell ref="B3:C3"/>
    <mergeCell ref="C10:E10"/>
    <mergeCell ref="H10:J10"/>
    <mergeCell ref="C35:E35"/>
    <mergeCell ref="H35:J35"/>
    <mergeCell ref="B8:F8"/>
    <mergeCell ref="B6:F6"/>
    <mergeCell ref="B5:F5"/>
    <mergeCell ref="B7:F7"/>
  </mergeCells>
  <pageMargins left="0.70866141732283472" right="0.70866141732283472" top="0.74803149606299213" bottom="0.74803149606299213" header="0.31496062992125984" footer="0.31496062992125984"/>
  <pageSetup paperSize="9" scale="45" orientation="landscape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6"/>
  <sheetViews>
    <sheetView workbookViewId="0">
      <selection activeCell="C7" sqref="C7"/>
    </sheetView>
  </sheetViews>
  <sheetFormatPr defaultRowHeight="14.5" x14ac:dyDescent="0.35"/>
  <cols>
    <col min="3" max="3" width="14.6328125" bestFit="1" customWidth="1"/>
  </cols>
  <sheetData>
    <row r="4" spans="2:3" x14ac:dyDescent="0.35">
      <c r="B4" t="s">
        <v>48</v>
      </c>
      <c r="C4">
        <v>1</v>
      </c>
    </row>
    <row r="5" spans="2:3" x14ac:dyDescent="0.35">
      <c r="B5" t="s">
        <v>47</v>
      </c>
      <c r="C5" s="114">
        <v>4.0167901829647898E-2</v>
      </c>
    </row>
    <row r="6" spans="2:3" x14ac:dyDescent="0.35">
      <c r="B6" t="s">
        <v>49</v>
      </c>
      <c r="C6">
        <v>0.76887590342918699</v>
      </c>
    </row>
  </sheetData>
  <customSheetViews>
    <customSheetView guid="{F64E40AC-ED77-4B0E-88A1-29ABF3880C66}">
      <selection activeCell="C7" sqref="C7"/>
      <pageMargins left="0.7" right="0.7" top="0.75" bottom="0.75" header="0.3" footer="0.3"/>
    </customSheetView>
    <customSheetView guid="{A3FBA93F-2868-4D92-94EE-226E0FE3B2B9}">
      <selection activeCell="C7" sqref="C7"/>
      <pageMargins left="0.7" right="0.7" top="0.75" bottom="0.75" header="0.3" footer="0.3"/>
    </customSheetView>
    <customSheetView guid="{115BCB81-A7B1-44EF-96FE-73AAF26D80A5}">
      <selection activeCell="C5" sqref="C5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A85C6001B9B428B37EC3A691E27DC" ma:contentTypeVersion="0" ma:contentTypeDescription="Create a new document." ma:contentTypeScope="" ma:versionID="3d484d9772b5ef2659d5d2d845a54fe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DC3CA6-EA69-4C4B-92BA-9862531E5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Contract Pricing</vt:lpstr>
      <vt:lpstr>Sheet2</vt:lpstr>
      <vt:lpstr>Breakdown of Other Costs</vt:lpstr>
      <vt:lpstr>Sheet1</vt:lpstr>
      <vt:lpstr>Sheet1!CURRENCY</vt:lpstr>
      <vt:lpstr>'Contract Pricing'!Extract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Hector Cabrera (Sensitive)</cp:lastModifiedBy>
  <cp:lastPrinted>2016-11-18T01:08:21Z</cp:lastPrinted>
  <dcterms:created xsi:type="dcterms:W3CDTF">2013-10-01T16:36:52Z</dcterms:created>
  <dcterms:modified xsi:type="dcterms:W3CDTF">2018-09-24T17:08:10Z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0x010100EACA85C6001B9B428B37EC3A691E27DC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