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Case Folders\PS18103 - STFC Occupational Health\FINAL DOCUMENTS\"/>
    </mc:Choice>
  </mc:AlternateContent>
  <bookViews>
    <workbookView xWindow="0" yWindow="0" windowWidth="19200" windowHeight="11595" firstSheet="4" activeTab="7"/>
  </bookViews>
  <sheets>
    <sheet name="Bidder Guidance" sheetId="5" r:id="rId1"/>
    <sheet name="Sheet2" sheetId="2" state="hidden" r:id="rId2"/>
    <sheet name="Implementation" sheetId="23" r:id="rId3"/>
    <sheet name="On Site OH Services RAL and SwO" sheetId="12" r:id="rId4"/>
    <sheet name="Daresbury(DL)" sheetId="25" r:id="rId5"/>
    <sheet name="UKATC(Edinburgh)" sheetId="24" r:id="rId6"/>
    <sheet name="Additional Services" sheetId="16" r:id="rId7"/>
    <sheet name="SUMMARY" sheetId="22" r:id="rId8"/>
  </sheets>
  <definedNames>
    <definedName name="Job">Sheet2!$D$3:$D$15</definedName>
    <definedName name="jobt">Sheet2!$D$3:$D$15</definedName>
    <definedName name="jobtitle">Sheet2!$D$3:$D$16</definedName>
    <definedName name="jobtitle1">Sheet2!$D$3:$D$12</definedName>
    <definedName name="jobtitle2">Sheet2!$D$2:$D$16</definedName>
    <definedName name="Objective">Sheet2!$B$2:$B$8</definedName>
    <definedName name="_xlnm.Print_Area" localSheetId="6">'Additional Services'!$A$1:$P$10</definedName>
    <definedName name="_xlnm.Print_Area" localSheetId="3">'On Site OH Services RAL and SwO'!$A$1:$H$23</definedName>
  </definedNames>
  <calcPr calcId="152511"/>
</workbook>
</file>

<file path=xl/calcChain.xml><?xml version="1.0" encoding="utf-8"?>
<calcChain xmlns="http://schemas.openxmlformats.org/spreadsheetml/2006/main">
  <c r="K23" i="16" l="1"/>
  <c r="H17" i="25" l="1"/>
  <c r="H18" i="12"/>
  <c r="H22" i="25"/>
  <c r="H17" i="24"/>
  <c r="H19" i="24" s="1"/>
  <c r="K60" i="16"/>
  <c r="K63" i="16" s="1"/>
  <c r="K50" i="16"/>
  <c r="K48" i="16"/>
  <c r="K26" i="16"/>
  <c r="K53" i="16" l="1"/>
  <c r="H20" i="12"/>
  <c r="H19" i="12"/>
  <c r="H22" i="12" l="1"/>
  <c r="B20" i="22" s="1"/>
  <c r="H24" i="25"/>
  <c r="H19" i="25"/>
  <c r="H25" i="24"/>
  <c r="H27" i="24" l="1"/>
  <c r="B40" i="22" s="1"/>
  <c r="B25" i="22"/>
  <c r="E22" i="23"/>
  <c r="E21" i="23"/>
  <c r="E20" i="23"/>
  <c r="E19" i="23" l="1"/>
  <c r="E23" i="23" s="1"/>
  <c r="B14" i="22" s="1"/>
  <c r="B49" i="22" s="1"/>
  <c r="B30" i="22" l="1"/>
  <c r="E13" i="22"/>
</calcChain>
</file>

<file path=xl/sharedStrings.xml><?xml version="1.0" encoding="utf-8"?>
<sst xmlns="http://schemas.openxmlformats.org/spreadsheetml/2006/main" count="251" uniqueCount="131">
  <si>
    <t>Objective</t>
  </si>
  <si>
    <t>Please Select Objective Area</t>
  </si>
  <si>
    <t>Job Title</t>
  </si>
  <si>
    <t>Partner</t>
  </si>
  <si>
    <t>Director</t>
  </si>
  <si>
    <t>Senior Consultant</t>
  </si>
  <si>
    <t>Consultant</t>
  </si>
  <si>
    <t>Executive</t>
  </si>
  <si>
    <t>Assistant</t>
  </si>
  <si>
    <t>Manager</t>
  </si>
  <si>
    <t>Junior</t>
  </si>
  <si>
    <t>Assistant Director</t>
  </si>
  <si>
    <t>Associate</t>
  </si>
  <si>
    <t>1. Research</t>
  </si>
  <si>
    <t>2. Interviews</t>
  </si>
  <si>
    <t>3. Drafting</t>
  </si>
  <si>
    <t>4. Analysis</t>
  </si>
  <si>
    <t>5.  Project Management</t>
  </si>
  <si>
    <t>SOURCING REFERENCE:</t>
  </si>
  <si>
    <t>SOURCING DOCUMENT TITLE:</t>
  </si>
  <si>
    <t>BIDDER NAME</t>
  </si>
  <si>
    <t>[Bidder to add name]</t>
  </si>
  <si>
    <t>Please complete the shaded yellow sections only</t>
  </si>
  <si>
    <t xml:space="preserve">TOTAL FIXED PRICE </t>
  </si>
  <si>
    <t>1. Establish/enhance a strong international profile for the programme and projects</t>
  </si>
  <si>
    <t>2. Building reputation for the programme in international development</t>
  </si>
  <si>
    <t>3. Collating and disseminating findings including communications</t>
  </si>
  <si>
    <t>4. facilitating, supporting and building capacity of individual grants</t>
  </si>
  <si>
    <t>6. Annual reporting</t>
  </si>
  <si>
    <t>Comments</t>
  </si>
  <si>
    <t>5. Workshops and seminars development and delivery</t>
  </si>
  <si>
    <t>.</t>
  </si>
  <si>
    <t xml:space="preserve">AW5.2 Price Schedule </t>
  </si>
  <si>
    <t>Item Name</t>
  </si>
  <si>
    <t>Description</t>
  </si>
  <si>
    <t>Supplier Personnel</t>
  </si>
  <si>
    <t>Total Price (excluding VAT)</t>
  </si>
  <si>
    <t>Vaccinations</t>
  </si>
  <si>
    <t>Discounted  Price (excluding VAT)</t>
  </si>
  <si>
    <t>Total Fixed Price</t>
  </si>
  <si>
    <t>TOTAL FIXED PRICE</t>
  </si>
  <si>
    <t>STFC Occupational Health</t>
  </si>
  <si>
    <t xml:space="preserve">On Site OH Services </t>
  </si>
  <si>
    <t>Day Rate</t>
  </si>
  <si>
    <t>N/A</t>
  </si>
  <si>
    <t>1 x Occupational Health Administrator</t>
  </si>
  <si>
    <t>1 x Occupational Health Advisor</t>
  </si>
  <si>
    <t>1 x Occupational Health Physician</t>
  </si>
  <si>
    <t>Annual Rate</t>
  </si>
  <si>
    <t>Half day Rate (7.5 hours prorated)</t>
  </si>
  <si>
    <t>Estimated Annual Volumes - days</t>
  </si>
  <si>
    <t>ON SITE OH SERVICES DARESBURY</t>
  </si>
  <si>
    <t>ON SITE OH SERVICES UKATC</t>
  </si>
  <si>
    <t xml:space="preserve">STFC Occupational Health </t>
  </si>
  <si>
    <t>Fitness for Task and Health Surveillance</t>
  </si>
  <si>
    <r>
      <t xml:space="preserve">All Bidders are required to fully complete all cells highlighted in yellow within this price schedule, ensuring that </t>
    </r>
    <r>
      <rPr>
        <b/>
        <sz val="12"/>
        <rFont val="Arial"/>
        <family val="2"/>
      </rPr>
      <t>all</t>
    </r>
    <r>
      <rPr>
        <sz val="12"/>
        <rFont val="Arial"/>
        <family val="2"/>
      </rPr>
      <t xml:space="preserve"> tabs are completed.  </t>
    </r>
    <r>
      <rPr>
        <b/>
        <sz val="12"/>
        <rFont val="Arial"/>
        <family val="2"/>
      </rPr>
      <t>This is a scenario based price schedule based on previous usage and volumes are not guaranteed.  All prices submitted within this price schedule are exclusive of VAT and shall be fixed and firm for the full duration of this contract.</t>
    </r>
  </si>
  <si>
    <t>****PLEASE DO NOT SUPPLY ANY ADDITIONAL DOCUMENTS RELATING TO THE PRICE - IF YOU REQUIRE CLARIFICATION PLEASE SUBMIT VIA RFX MESSAGE THROUGH THE E-SOURCING PORTAL BY THE DEADLINE****</t>
  </si>
  <si>
    <t xml:space="preserve">Fixed Cost (ex VAT) </t>
  </si>
  <si>
    <t>Other Costs (exc VAT)</t>
  </si>
  <si>
    <t xml:space="preserve">Total Cost (excl VAT) </t>
  </si>
  <si>
    <t>All prices are firm and fixed and include person fees, travel and subsistence costs, overheads and cost of any materials produced.</t>
  </si>
  <si>
    <t>All prices are exclusive of VAT</t>
  </si>
  <si>
    <t xml:space="preserve">6. </t>
  </si>
  <si>
    <t>IMPLEMENTATION</t>
  </si>
  <si>
    <t xml:space="preserve">1. System Set up and implementation </t>
  </si>
  <si>
    <t>Implementation</t>
  </si>
  <si>
    <t>Total Fixed Cost</t>
  </si>
  <si>
    <t>Additional Services</t>
  </si>
  <si>
    <t>Physiotherapy</t>
  </si>
  <si>
    <t>Drug and Alcohol Testing</t>
  </si>
  <si>
    <t>Estimated Annual volumes (UKATC)</t>
  </si>
  <si>
    <t>Estimated Annual volumes (RAL)</t>
  </si>
  <si>
    <t>Estimated Annual volumes (DL)</t>
  </si>
  <si>
    <t>Estimated Annual volumes (SwO)</t>
  </si>
  <si>
    <t>ON SITE OH SERVICES RAL AND SwO</t>
  </si>
  <si>
    <t>Daresbury</t>
  </si>
  <si>
    <t>Price per test (Inclusive of referral, appointment bookings, supplier personnel time, consumables, disposal of medical waste, patient record administration and advice and/or report provided to STFC)</t>
  </si>
  <si>
    <t>Any further analysis of sample when required (e.g. inconclusive initial result)</t>
  </si>
  <si>
    <t>Physiotherapy Treatment (off -site, no more than 30 minutes drive)</t>
  </si>
  <si>
    <t>Price per vaccine</t>
  </si>
  <si>
    <t>Flu Vaccinations (It is envisaged that the OHA time would be included in the monthly charge for RAL and the daily rates paid for OHA at DL, SwO and UKATC)</t>
  </si>
  <si>
    <t>UKATC (Edinburgh)</t>
  </si>
  <si>
    <t>Physiotherapy Treatment on site (it is envisaged that bookings would be made by the administrative assistant based at RAL and admin asst time included in monthly cost for OH service at RAL)</t>
  </si>
  <si>
    <t>Medicals for staff working at high altitude (over 10,000 feet)</t>
  </si>
  <si>
    <t>Price per assessment</t>
  </si>
  <si>
    <t>PS18103</t>
  </si>
  <si>
    <t>2. Scanning of paper records from previous provider</t>
  </si>
  <si>
    <t>3. Any other Implementation costs please detail in the comments sections</t>
  </si>
  <si>
    <t>AW5.2 Price Schedule for Professional Services - UK SBS PS18103 - STFC Occupational Health</t>
  </si>
  <si>
    <t xml:space="preserve"> - Answer phone and emails to dept                                               
- Book appointments    
- Answer phone and make appointments for DL and UKATC during office hours when they is no on site OH presence(It is expected that this person will be the hub of services throughout all 4 sites)                                                                                                                                                                                                                - Manage First Aiders and Mental Health First Aiders and their training
- Health Promotion
- Reports
- Invoicing
- Record keeping
</t>
  </si>
  <si>
    <t xml:space="preserve">- Book appointments      
- Manage First Aiders and Mental Health First Aiders and their training
- Health Promotion
- Reports
- Invoicing
- Record keeping                                                                      
- All services listed in Appendix 1 of the Tender Specification document
</t>
  </si>
  <si>
    <t xml:space="preserve">Service is for an Occupational Health Advisor based on the Contracting Authority's premises and will include:                                                  
- Referrals from contracting Authorities                                               
- Attendance Management Advice and Assessments                                                
- Attendance Management Reports                                                
- Case Conferences                                                                       
- Ill Health Retirement assessments and reports                                             
- Pre-Appointment Checks                                                       
- Fitness for Task Assessments                                               
- Health Surveillance Assessments                                        
- Treatments                                                                                 
- Workplace Assessments and Adjustments                                   
- Radiation medicals                                                      
- Any other appointment which an OH Physician could reasonably be expected to perform
</t>
  </si>
  <si>
    <t>Total Charge</t>
  </si>
  <si>
    <t>TOTAL CHARGE</t>
  </si>
  <si>
    <t xml:space="preserve">Health Surveillance Assessments on the Contracting Authority's premises for: 
- Forklift truck drivers,
- working at height, 
- COSHH, etc. 
- Management of first aid training for approx 30 DL first aiders, first aid boxes on site and defibrillators. 
- Health promotion activities.
- Any other assessment as described in Appendix 1 of Tender Specification document.
</t>
  </si>
  <si>
    <t xml:space="preserve">
Health Surveillance Assessments on the Contracting Authority's premises for working with: 
- Forklift trucks, 
- working at height, 
- overhead cranes, etc.                                                             
- Any other type of assessment covered by Appendix 1 of Tender Specification document.  
</t>
  </si>
  <si>
    <t xml:space="preserve">Half day Rate (7.5 hours prorated) </t>
  </si>
  <si>
    <t xml:space="preserve">
Service will include:               
-  Attendance Management Advice and Assessments                                                 
-  Attendance Management Reports                                                
-  Case Conferences                                                                     
-  Ill Health Retirement assessments and reports                                               
-  Pre-Appointment Checks                                                          
-  Fitness for Task Assessments                                               
-  Health Surveillance Assessments                                        
-  Treatments                                                                                 
-  Workplace Assessments and Adjustments
</t>
  </si>
  <si>
    <t xml:space="preserve">AW5.2 Price Schedule for Professional Services - UK SBS PS18103- STFC Occupational Health </t>
  </si>
  <si>
    <t xml:space="preserve">Working at high altitude medical comprising of:
- Health and Lifestyle consultation;
- Blood tests, if they have not already been carried out recently by the General Practitioner;
- Ultrasound of the carotid arteries and abdominal aorta;
- Ultrasound of the heart;
- Vascular screening of the abdominal organs (kidney size, abdominal aorta calibre);
- 12 lead resting ECG;
- 12 lead exercise tolerance test;
- Spirometry;
- Post screening consultation;
- Lifestyle and/or treatment recommendations; and Full written report.                                                        (Should any item on this list not be included in the test, it should be noted in the comments section)
</t>
  </si>
  <si>
    <t xml:space="preserve">Drug and Alcohol Testing </t>
  </si>
  <si>
    <t>BIDDER GUIDANCE - ADDITIONAL SERVICES SHALL BE FOR INFORMATION ONLY AND WILL NOT FORM PART OF THE EVALUATION.  PLEASE COMPLETE AS A MANDATORY REQUIREMENT.  PRICES QUOTED WILL BE FIXED AND FIRM AND APPLIED TO THE CONTRACT IF SUCCESSFUL.</t>
  </si>
  <si>
    <t>Discounted  Price per vaccine (excluding VAT)</t>
  </si>
  <si>
    <r>
      <rPr>
        <b/>
        <sz val="14"/>
        <color theme="1"/>
        <rFont val="Arial"/>
        <family val="2"/>
      </rPr>
      <t>Bidder Guidance</t>
    </r>
    <r>
      <rPr>
        <sz val="14"/>
        <color theme="1"/>
        <rFont val="Arial"/>
        <family val="2"/>
      </rPr>
      <t xml:space="preserve"> - The Estimated Annual Volumes are based upon 37.5 hours per week over 52 weeks excluding Bank and Public Holidays.  All rates provided must be the gross amount before any salary deductions.</t>
    </r>
  </si>
  <si>
    <t xml:space="preserve">AW5.2 Price Schedule for Professional Services - UK SBS PS18103 -STFC Occupational Health </t>
  </si>
  <si>
    <t xml:space="preserve">The final sum in cell B49 on the Summary Page shall be the figure used in the price evaluation.  </t>
  </si>
  <si>
    <t>**** DO NOT SUPPLY ANY ADDITIONAL DOCUMENTS RELATING TO THE PRICE AS THESE WILL BE DISCOUNTED - IF YOU REQUIRE CLARIFICATION PLEASE SUBMIT VIA RFX MESSAGE THROUGH THE E-SOURCING PORTAL BY THE DEADLINE****</t>
  </si>
  <si>
    <t>On Site Occupational Health Services RAL and SwO</t>
  </si>
  <si>
    <r>
      <rPr>
        <b/>
        <sz val="14"/>
        <color theme="1"/>
        <rFont val="Arial"/>
        <family val="2"/>
      </rPr>
      <t>Bidder Guidance</t>
    </r>
    <r>
      <rPr>
        <sz val="14"/>
        <color theme="1"/>
        <rFont val="Arial"/>
        <family val="2"/>
      </rPr>
      <t xml:space="preserve"> - The Estimated Annual Volumes are based upon 37.5 hours per week over 52 weeks excluding Bank and Public Holidays.  All rates provided </t>
    </r>
    <r>
      <rPr>
        <b/>
        <sz val="14"/>
        <color theme="1"/>
        <rFont val="Arial"/>
        <family val="2"/>
      </rPr>
      <t xml:space="preserve">must </t>
    </r>
    <r>
      <rPr>
        <sz val="14"/>
        <color theme="1"/>
        <rFont val="Arial"/>
        <family val="2"/>
      </rPr>
      <t xml:space="preserve">be the gross amount before any salary deductions.  </t>
    </r>
    <r>
      <rPr>
        <b/>
        <sz val="12"/>
        <color theme="1"/>
        <rFont val="Arial"/>
        <family val="2"/>
      </rPr>
      <t>PLEASE NOTE THE CALCULATION FOR EVALUATION IS BASED UPON THE DAY RATE : BIDDERS ARE TO ALSO  PROVIDE THEIR HALF DAY RATE WHICH WILL NOT FORM PART OF THE EVALUATION BUT APPLIED TO THE CONTRACT IF SUCESSFULL</t>
    </r>
  </si>
  <si>
    <r>
      <rPr>
        <b/>
        <sz val="14"/>
        <color theme="1"/>
        <rFont val="Arial"/>
        <family val="2"/>
      </rPr>
      <t>Bidder Guidance</t>
    </r>
    <r>
      <rPr>
        <sz val="14"/>
        <color theme="1"/>
        <rFont val="Arial"/>
        <family val="2"/>
      </rPr>
      <t xml:space="preserve"> - The Estimated Annual Volumes are based upon 37.5 hours per week over 52 weeks excluding Bank and Public Holidays.  All rates provided </t>
    </r>
    <r>
      <rPr>
        <b/>
        <sz val="14"/>
        <color theme="1"/>
        <rFont val="Arial"/>
        <family val="2"/>
      </rPr>
      <t xml:space="preserve">must </t>
    </r>
    <r>
      <rPr>
        <sz val="14"/>
        <color theme="1"/>
        <rFont val="Arial"/>
        <family val="2"/>
      </rPr>
      <t xml:space="preserve">be the gross amount before any salary deductions. </t>
    </r>
    <r>
      <rPr>
        <b/>
        <sz val="12"/>
        <color theme="1"/>
        <rFont val="Arial"/>
        <family val="2"/>
      </rPr>
      <t xml:space="preserve"> PLEASE NOTE THE CALCULATION FOR EVALUATION IS BASED UPON THE DAY RATE : BIDDERS ARE TO ALSO  PROVIDE THEIR HALF DAY RATE WHICH WILL NOT FORM PART OF THE EVALUATION BUT WILL BE APPLIED TO THE CONTRACT IF SUCESSFUL</t>
    </r>
  </si>
  <si>
    <t>The cell in B49 shall be used for evaluation purposes.  All prices shall be fixed and firm for the duration of the contract</t>
  </si>
  <si>
    <t>The cell in B49 shall be used for evaluation purposes (see summary page) . All prices shall be fixed and firm for the duration of the contract</t>
  </si>
  <si>
    <t>Service will include:                                                 -  Attendance Management Advice and Assessments                                                -  Attendance Management Reports                                                 -  Case Conferences                                                                        -  Ill Health Retirement assessments and reports                                                   -  Pre-Appointment Checks                                                           -  Fitness for Task Assessments                                                -  Health Surveillance Assessments                                          -  Treatments                                                                                 -  Workplace Assessments and Adjustments                                                -  Radiation medicals</t>
  </si>
  <si>
    <r>
      <rPr>
        <b/>
        <sz val="11"/>
        <rFont val="Arial"/>
        <family val="2"/>
      </rPr>
      <t>Bidder Guidance</t>
    </r>
    <r>
      <rPr>
        <sz val="11"/>
        <rFont val="Arial"/>
        <family val="2"/>
      </rPr>
      <t xml:space="preserve"> - Vaccinations shall be for information only and will </t>
    </r>
    <r>
      <rPr>
        <b/>
        <sz val="11"/>
        <rFont val="Arial"/>
        <family val="2"/>
      </rPr>
      <t>not form</t>
    </r>
    <r>
      <rPr>
        <sz val="11"/>
        <rFont val="Arial"/>
        <family val="2"/>
      </rPr>
      <t xml:space="preserve"> part of the Evaluation.  Please complete as a mandatory requirement.  Prices quoted will be fixed and firm and applied to the contract if successful.  Only price for the Vaccination </t>
    </r>
    <r>
      <rPr>
        <b/>
        <sz val="11"/>
        <rFont val="Arial"/>
        <family val="2"/>
      </rPr>
      <t xml:space="preserve">and not </t>
    </r>
    <r>
      <rPr>
        <sz val="11"/>
        <rFont val="Arial"/>
        <family val="2"/>
      </rPr>
      <t xml:space="preserve">the administration as this should be factored into the the on site provision - </t>
    </r>
    <r>
      <rPr>
        <b/>
        <sz val="11"/>
        <rFont val="Arial"/>
        <family val="2"/>
      </rPr>
      <t>PLEASE NOTE THE CALCULATION  IS BASED UPON THE DISCOUNTED PRICE : IF THERE IS NO DISCOUNTED PRICE ENTER THE FIXED PRICE IN BOTH FIELDS.</t>
    </r>
  </si>
  <si>
    <r>
      <rPr>
        <b/>
        <sz val="11"/>
        <rFont val="Arial"/>
        <family val="2"/>
      </rPr>
      <t>Bidder Guidance</t>
    </r>
    <r>
      <rPr>
        <sz val="11"/>
        <rFont val="Arial"/>
        <family val="2"/>
      </rPr>
      <t xml:space="preserve"> - Drug and Alcohol testing shall be for information only and will </t>
    </r>
    <r>
      <rPr>
        <b/>
        <sz val="11"/>
        <rFont val="Arial"/>
        <family val="2"/>
      </rPr>
      <t>not form</t>
    </r>
    <r>
      <rPr>
        <sz val="11"/>
        <rFont val="Arial"/>
        <family val="2"/>
      </rPr>
      <t xml:space="preserve"> part of the Evaluation.  Please complete as a mandatory requirement.  Prices quoted will be fixed and firm and applied to the contract if successful.  </t>
    </r>
    <r>
      <rPr>
        <b/>
        <sz val="11"/>
        <rFont val="Arial"/>
        <family val="2"/>
      </rPr>
      <t>PLEASE NOTE THE CALCULATION IS BASED UPON THE DISCOUNTED PRICE : IF THERE IS NO DISCOUNTED PRICE ENTER THE FIXED PRICE IN BOTH FIELDS.</t>
    </r>
  </si>
  <si>
    <r>
      <rPr>
        <b/>
        <sz val="11"/>
        <rFont val="Arial"/>
        <family val="2"/>
      </rPr>
      <t>Bidder Guidance</t>
    </r>
    <r>
      <rPr>
        <sz val="11"/>
        <rFont val="Arial"/>
        <family val="2"/>
      </rPr>
      <t xml:space="preserve"> - Working at high altitude medical shall be for information only and will </t>
    </r>
    <r>
      <rPr>
        <b/>
        <sz val="11"/>
        <rFont val="Arial"/>
        <family val="2"/>
      </rPr>
      <t>not form</t>
    </r>
    <r>
      <rPr>
        <sz val="11"/>
        <rFont val="Arial"/>
        <family val="2"/>
      </rPr>
      <t xml:space="preserve"> part of the Evaluation.  Please complete as a mandatory requirement.  Prices quoted will be fixed and firm and applied to the contract if successful.  </t>
    </r>
    <r>
      <rPr>
        <b/>
        <sz val="11"/>
        <rFont val="Arial"/>
        <family val="2"/>
      </rPr>
      <t>PLEASE NOTE THE CALCULATION IS BASED UPON THE DISCOUNTED PRICE : IF THERE IS NO DISCOUNTED PRICE ENTER THE FIXED PRICE IN BOTH FIELDS.</t>
    </r>
  </si>
  <si>
    <t>Employee Health Screening</t>
  </si>
  <si>
    <t xml:space="preserve">Health checks to include but are not limited to: 
- spirometry 
- blood pressure 
- BMI 
- Audiometry
- blood sample based checks for cholesterol and blood sugar
</t>
  </si>
  <si>
    <t>Employee aged under 40</t>
  </si>
  <si>
    <t>Employee aged between 40 and 50</t>
  </si>
  <si>
    <t>Employee aged between 50 and 60</t>
  </si>
  <si>
    <t>Employee aged 60 +</t>
  </si>
  <si>
    <t>Half Day rate</t>
  </si>
  <si>
    <t>Price  (inclusive of consumables, disposal of medical waste, patient record administration, advice provided to STFC, etc.)</t>
  </si>
  <si>
    <r>
      <rPr>
        <b/>
        <sz val="11"/>
        <rFont val="Arial"/>
        <family val="2"/>
      </rPr>
      <t>Bidder Guidance</t>
    </r>
    <r>
      <rPr>
        <sz val="11"/>
        <rFont val="Arial"/>
        <family val="2"/>
      </rPr>
      <t xml:space="preserve"> - Physiotherapy shall be for information only and will </t>
    </r>
    <r>
      <rPr>
        <b/>
        <sz val="11"/>
        <rFont val="Arial"/>
        <family val="2"/>
      </rPr>
      <t>not form</t>
    </r>
    <r>
      <rPr>
        <sz val="11"/>
        <rFont val="Arial"/>
        <family val="2"/>
      </rPr>
      <t xml:space="preserve"> part of the Evaluation.  Please complete as a mandatory requirement.  Prices quoted will be fixed and firm and applied to the contract if successful.  </t>
    </r>
  </si>
  <si>
    <t>40</t>
  </si>
  <si>
    <t>Price per Appointment</t>
  </si>
  <si>
    <r>
      <rPr>
        <b/>
        <sz val="11"/>
        <color theme="1"/>
        <rFont val="Arial"/>
        <family val="2"/>
      </rPr>
      <t>Bidder Guidance</t>
    </r>
    <r>
      <rPr>
        <sz val="11"/>
        <color theme="1"/>
        <rFont val="Arial"/>
        <family val="2"/>
      </rPr>
      <t xml:space="preserve"> - Health Checks shall be for information only and will not form part of the Evaluation.  Please complete as a mandatory requirement.  Prices quoted will be fixed and firm and applied to the contract if successful.  </t>
    </r>
  </si>
  <si>
    <t>Fixed  price per vaccine(excluding VAT)</t>
  </si>
  <si>
    <t>Fixed  price (excluding VAT)</t>
  </si>
  <si>
    <t xml:space="preserve">FOR EVALUATION PURPOSES THE TOTAL FIXED PRICE FOR 12 MONTHS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</si>
</sst>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7" formatCode="&quot;£&quot;#,##0.00;\-&quot;£&quot;#,##0.00"/>
    <numFmt numFmtId="44" formatCode="_-&quot;£&quot;* #,##0.00_-;\-&quot;£&quot;* #,##0.00_-;_-&quot;£&quot;* &quot;-&quot;??_-;_-@_-"/>
    <numFmt numFmtId="164" formatCode="0.0"/>
    <numFmt numFmtId="165" formatCode="&quot;£&quot;#,##0.00"/>
  </numFmts>
  <fonts count="43" x14ac:knownFonts="1">
    <font>
      <sz val="11"/>
      <color theme="1"/>
      <name val="Calibri"/>
      <family val="2"/>
      <scheme val="minor"/>
    </font>
    <font>
      <sz val="11"/>
      <color theme="1"/>
      <name val="Calibri"/>
      <family val="2"/>
      <scheme val="minor"/>
    </font>
    <font>
      <b/>
      <u/>
      <sz val="11"/>
      <color theme="1"/>
      <name val="Arial"/>
      <family val="2"/>
    </font>
    <font>
      <sz val="11"/>
      <color theme="1"/>
      <name val="Arial"/>
      <family val="2"/>
    </font>
    <font>
      <b/>
      <sz val="11"/>
      <color theme="1"/>
      <name val="Arial"/>
      <family val="2"/>
    </font>
    <font>
      <b/>
      <u/>
      <sz val="13"/>
      <color theme="1"/>
      <name val="Arial"/>
      <family val="2"/>
    </font>
    <font>
      <b/>
      <sz val="11"/>
      <color theme="1"/>
      <name val="Calibri"/>
      <family val="2"/>
      <scheme val="minor"/>
    </font>
    <font>
      <b/>
      <sz val="18"/>
      <color theme="3"/>
      <name val="Cambria"/>
      <family val="2"/>
      <scheme val="major"/>
    </font>
    <font>
      <b/>
      <sz val="18"/>
      <color theme="3"/>
      <name val="Arial"/>
      <family val="2"/>
    </font>
    <font>
      <sz val="10"/>
      <name val="Arial"/>
      <family val="2"/>
    </font>
    <font>
      <sz val="9"/>
      <name val="Arial"/>
      <family val="2"/>
    </font>
    <font>
      <b/>
      <sz val="12"/>
      <name val="Arial"/>
      <family val="2"/>
    </font>
    <font>
      <b/>
      <sz val="11"/>
      <name val="Arial"/>
      <family val="2"/>
    </font>
    <font>
      <sz val="11"/>
      <color theme="0"/>
      <name val="Arial"/>
      <family val="2"/>
    </font>
    <font>
      <b/>
      <sz val="11"/>
      <color theme="0"/>
      <name val="Arial"/>
      <family val="2"/>
    </font>
    <font>
      <sz val="12"/>
      <color theme="1"/>
      <name val="Arial"/>
      <family val="2"/>
    </font>
    <font>
      <b/>
      <sz val="12"/>
      <color theme="0"/>
      <name val="Arial"/>
      <family val="2"/>
    </font>
    <font>
      <b/>
      <sz val="13"/>
      <color theme="1"/>
      <name val="Arial"/>
      <family val="2"/>
    </font>
    <font>
      <b/>
      <sz val="14"/>
      <color theme="0"/>
      <name val="Arial"/>
      <family val="2"/>
    </font>
    <font>
      <sz val="14"/>
      <color theme="1"/>
      <name val="Calibri"/>
      <family val="2"/>
      <scheme val="minor"/>
    </font>
    <font>
      <sz val="12"/>
      <name val="Arial"/>
      <family val="2"/>
    </font>
    <font>
      <b/>
      <sz val="11"/>
      <color theme="0"/>
      <name val="Calibri"/>
      <family val="2"/>
      <scheme val="minor"/>
    </font>
    <font>
      <sz val="14"/>
      <color theme="1"/>
      <name val="Arial"/>
      <family val="2"/>
    </font>
    <font>
      <b/>
      <sz val="14"/>
      <color theme="1"/>
      <name val="Arial"/>
      <family val="2"/>
    </font>
    <font>
      <b/>
      <sz val="12"/>
      <color theme="1"/>
      <name val="Arial"/>
      <family val="2"/>
    </font>
    <font>
      <sz val="11"/>
      <color rgb="FF000000"/>
      <name val="Arial"/>
      <family val="2"/>
    </font>
    <font>
      <b/>
      <sz val="18"/>
      <color rgb="FF1F497D"/>
      <name val="Arial"/>
      <family val="2"/>
    </font>
    <font>
      <b/>
      <sz val="11"/>
      <color rgb="FF000000"/>
      <name val="Arial"/>
      <family val="2"/>
    </font>
    <font>
      <b/>
      <sz val="13"/>
      <color rgb="FF000000"/>
      <name val="Arial"/>
      <family val="2"/>
    </font>
    <font>
      <b/>
      <u/>
      <sz val="13"/>
      <color rgb="FF000000"/>
      <name val="Arial"/>
      <family val="2"/>
    </font>
    <font>
      <b/>
      <sz val="14"/>
      <color rgb="FFFFFFFF"/>
      <name val="Arial"/>
      <family val="2"/>
    </font>
    <font>
      <sz val="14"/>
      <color rgb="FF000000"/>
      <name val="Calibri"/>
      <family val="2"/>
    </font>
    <font>
      <b/>
      <u/>
      <sz val="11"/>
      <color rgb="FF000000"/>
      <name val="Arial"/>
      <family val="2"/>
    </font>
    <font>
      <b/>
      <sz val="11"/>
      <color rgb="FFFFFFFF"/>
      <name val="Arial"/>
      <family val="2"/>
    </font>
    <font>
      <sz val="11"/>
      <color rgb="FFFFFFFF"/>
      <name val="Arial"/>
      <family val="2"/>
    </font>
    <font>
      <b/>
      <sz val="12"/>
      <color rgb="FFFFFFFF"/>
      <name val="Arial"/>
      <family val="2"/>
    </font>
    <font>
      <sz val="12"/>
      <color rgb="FF000000"/>
      <name val="Arial"/>
      <family val="2"/>
    </font>
    <font>
      <sz val="11"/>
      <color theme="1"/>
      <name val="Calibri"/>
      <family val="2"/>
    </font>
    <font>
      <sz val="12"/>
      <color theme="1"/>
      <name val="Calibri"/>
      <family val="2"/>
      <scheme val="minor"/>
    </font>
    <font>
      <b/>
      <sz val="12"/>
      <color theme="0"/>
      <name val="Calibri"/>
      <family val="2"/>
      <scheme val="minor"/>
    </font>
    <font>
      <sz val="11"/>
      <color theme="0"/>
      <name val="Calibri"/>
      <family val="2"/>
      <scheme val="minor"/>
    </font>
    <font>
      <sz val="11"/>
      <name val="Calibri"/>
      <family val="2"/>
      <scheme val="minor"/>
    </font>
    <font>
      <sz val="11"/>
      <name val="Arial"/>
      <family val="2"/>
    </font>
  </fonts>
  <fills count="21">
    <fill>
      <patternFill patternType="none"/>
    </fill>
    <fill>
      <patternFill patternType="gray125"/>
    </fill>
    <fill>
      <patternFill patternType="solid">
        <fgColor theme="2" tint="-9.9978637043366805E-2"/>
        <bgColor indexed="64"/>
      </patternFill>
    </fill>
    <fill>
      <patternFill patternType="solid">
        <fgColor theme="3" tint="0.7999816888943144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rgb="FF00339A"/>
        <bgColor indexed="64"/>
      </patternFill>
    </fill>
    <fill>
      <patternFill patternType="solid">
        <fgColor rgb="FFFFFF00"/>
        <bgColor indexed="64"/>
      </patternFill>
    </fill>
    <fill>
      <patternFill patternType="solid">
        <fgColor rgb="FF0038A8"/>
        <bgColor indexed="64"/>
      </patternFill>
    </fill>
    <fill>
      <patternFill patternType="solid">
        <fgColor rgb="FFDEDAC4"/>
        <bgColor indexed="64"/>
      </patternFill>
    </fill>
    <fill>
      <patternFill patternType="solid">
        <fgColor theme="5" tint="-0.249977111117893"/>
        <bgColor indexed="64"/>
      </patternFill>
    </fill>
    <fill>
      <patternFill patternType="solid">
        <fgColor rgb="FF24246C"/>
        <bgColor rgb="FF000000"/>
      </patternFill>
    </fill>
    <fill>
      <patternFill patternType="solid">
        <fgColor rgb="FFD0043C"/>
        <bgColor rgb="FF000000"/>
      </patternFill>
    </fill>
    <fill>
      <patternFill patternType="solid">
        <fgColor rgb="FFFFFF00"/>
        <bgColor rgb="FFFFFFFF"/>
      </patternFill>
    </fill>
    <fill>
      <patternFill patternType="solid">
        <fgColor rgb="FFFFFFFF"/>
        <bgColor rgb="FF000000"/>
      </patternFill>
    </fill>
    <fill>
      <patternFill patternType="solid">
        <fgColor rgb="FF00339A"/>
        <bgColor rgb="FF000000"/>
      </patternFill>
    </fill>
    <fill>
      <patternFill patternType="solid">
        <fgColor rgb="FFDDD9C4"/>
        <bgColor rgb="FF000000"/>
      </patternFill>
    </fill>
    <fill>
      <patternFill patternType="solid">
        <fgColor rgb="FFFFFF00"/>
        <bgColor rgb="FF000000"/>
      </patternFill>
    </fill>
    <fill>
      <patternFill patternType="solid">
        <fgColor theme="0" tint="-0.24994659260841701"/>
        <bgColor indexed="64"/>
      </patternFill>
    </fill>
  </fills>
  <borders count="60">
    <border>
      <left/>
      <right/>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top/>
      <bottom style="medium">
        <color indexed="64"/>
      </bottom>
      <diagonal/>
    </border>
    <border>
      <left/>
      <right/>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style="thin">
        <color indexed="64"/>
      </right>
      <top style="medium">
        <color auto="1"/>
      </top>
      <bottom style="medium">
        <color indexed="64"/>
      </bottom>
      <diagonal/>
    </border>
    <border>
      <left style="medium">
        <color auto="1"/>
      </left>
      <right/>
      <top style="thin">
        <color indexed="64"/>
      </top>
      <bottom style="medium">
        <color auto="1"/>
      </bottom>
      <diagonal/>
    </border>
    <border>
      <left/>
      <right style="thin">
        <color auto="1"/>
      </right>
      <top/>
      <bottom style="medium">
        <color auto="1"/>
      </bottom>
      <diagonal/>
    </border>
    <border>
      <left style="thin">
        <color indexed="64"/>
      </left>
      <right style="thin">
        <color indexed="64"/>
      </right>
      <top/>
      <bottom style="medium">
        <color auto="1"/>
      </bottom>
      <diagonal/>
    </border>
    <border>
      <left style="thin">
        <color auto="1"/>
      </left>
      <right style="thin">
        <color auto="1"/>
      </right>
      <top/>
      <bottom/>
      <diagonal/>
    </border>
    <border>
      <left style="medium">
        <color auto="1"/>
      </left>
      <right/>
      <top style="thin">
        <color indexed="64"/>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medium">
        <color auto="1"/>
      </left>
      <right style="medium">
        <color auto="1"/>
      </right>
      <top/>
      <bottom style="medium">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auto="1"/>
      </left>
      <right style="thin">
        <color indexed="64"/>
      </right>
      <top style="thin">
        <color indexed="64"/>
      </top>
      <bottom/>
      <diagonal/>
    </border>
    <border>
      <left style="thin">
        <color auto="1"/>
      </left>
      <right style="thin">
        <color auto="1"/>
      </right>
      <top style="medium">
        <color auto="1"/>
      </top>
      <bottom style="thin">
        <color auto="1"/>
      </bottom>
      <diagonal/>
    </border>
    <border>
      <left/>
      <right style="medium">
        <color auto="1"/>
      </right>
      <top style="thin">
        <color auto="1"/>
      </top>
      <bottom/>
      <diagonal/>
    </border>
    <border>
      <left style="medium">
        <color indexed="64"/>
      </left>
      <right style="medium">
        <color indexed="64"/>
      </right>
      <top style="thin">
        <color auto="1"/>
      </top>
      <bottom/>
      <diagonal/>
    </border>
    <border>
      <left style="thin">
        <color auto="1"/>
      </left>
      <right/>
      <top style="medium">
        <color auto="1"/>
      </top>
      <bottom/>
      <diagonal/>
    </border>
    <border>
      <left/>
      <right style="medium">
        <color indexed="64"/>
      </right>
      <top/>
      <bottom style="thin">
        <color auto="1"/>
      </bottom>
      <diagonal/>
    </border>
    <border>
      <left/>
      <right style="thin">
        <color indexed="64"/>
      </right>
      <top style="thin">
        <color indexed="64"/>
      </top>
      <bottom style="medium">
        <color indexed="64"/>
      </bottom>
      <diagonal/>
    </border>
    <border>
      <left/>
      <right/>
      <top style="thin">
        <color indexed="64"/>
      </top>
      <bottom style="medium">
        <color auto="1"/>
      </bottom>
      <diagonal/>
    </border>
    <border>
      <left/>
      <right style="medium">
        <color auto="1"/>
      </right>
      <top style="thin">
        <color indexed="64"/>
      </top>
      <bottom style="medium">
        <color auto="1"/>
      </bottom>
      <diagonal/>
    </border>
  </borders>
  <cellStyleXfs count="4">
    <xf numFmtId="0" fontId="0" fillId="0" borderId="0"/>
    <xf numFmtId="44" fontId="1" fillId="0" borderId="0" applyFont="0" applyFill="0" applyBorder="0" applyAlignment="0" applyProtection="0"/>
    <xf numFmtId="0" fontId="7" fillId="0" borderId="0" applyNumberFormat="0" applyFill="0" applyBorder="0" applyAlignment="0" applyProtection="0"/>
    <xf numFmtId="0" fontId="9" fillId="0" borderId="0" applyNumberFormat="0" applyFont="0" applyFill="0" applyBorder="0" applyAlignment="0" applyProtection="0"/>
  </cellStyleXfs>
  <cellXfs count="496">
    <xf numFmtId="0" fontId="0" fillId="0" borderId="0" xfId="0"/>
    <xf numFmtId="0" fontId="3" fillId="2" borderId="4" xfId="0" applyFont="1" applyFill="1" applyBorder="1"/>
    <xf numFmtId="0" fontId="3" fillId="3" borderId="4" xfId="0" applyFont="1" applyFill="1" applyBorder="1"/>
    <xf numFmtId="49" fontId="4" fillId="2" borderId="4" xfId="0" applyNumberFormat="1" applyFont="1" applyFill="1" applyBorder="1"/>
    <xf numFmtId="0" fontId="4" fillId="3" borderId="4" xfId="0" applyFont="1" applyFill="1" applyBorder="1"/>
    <xf numFmtId="0" fontId="6" fillId="3" borderId="4" xfId="0" applyFont="1" applyFill="1" applyBorder="1"/>
    <xf numFmtId="49" fontId="4" fillId="2" borderId="4" xfId="0" applyNumberFormat="1" applyFont="1" applyFill="1" applyBorder="1" applyAlignment="1">
      <alignment horizontal="left"/>
    </xf>
    <xf numFmtId="0" fontId="3" fillId="0" borderId="0" xfId="0" applyFont="1" applyProtection="1"/>
    <xf numFmtId="0" fontId="8" fillId="0" borderId="0" xfId="2" applyFont="1" applyAlignment="1" applyProtection="1">
      <alignment vertical="center"/>
    </xf>
    <xf numFmtId="0" fontId="9" fillId="0" borderId="0" xfId="0" applyFont="1" applyProtection="1"/>
    <xf numFmtId="0" fontId="3" fillId="0" borderId="0" xfId="0" applyFont="1" applyAlignment="1" applyProtection="1">
      <alignment horizontal="center" vertical="center" wrapText="1"/>
    </xf>
    <xf numFmtId="0" fontId="10" fillId="0" borderId="0" xfId="0" applyFont="1" applyProtection="1"/>
    <xf numFmtId="0" fontId="11" fillId="4" borderId="0" xfId="0" applyFont="1" applyFill="1" applyBorder="1" applyAlignment="1" applyProtection="1">
      <alignment vertical="center"/>
    </xf>
    <xf numFmtId="0" fontId="11" fillId="4" borderId="0" xfId="0" applyFont="1" applyFill="1" applyBorder="1" applyAlignment="1" applyProtection="1">
      <alignment horizontal="center" vertical="center" wrapText="1"/>
    </xf>
    <xf numFmtId="3" fontId="12" fillId="5" borderId="0" xfId="0" applyNumberFormat="1" applyFont="1" applyFill="1" applyBorder="1" applyAlignment="1" applyProtection="1">
      <alignment horizontal="center" vertical="center"/>
    </xf>
    <xf numFmtId="3" fontId="12" fillId="5" borderId="0" xfId="0" applyNumberFormat="1" applyFont="1" applyFill="1" applyBorder="1" applyAlignment="1" applyProtection="1">
      <alignment horizontal="center" vertical="center" wrapText="1"/>
    </xf>
    <xf numFmtId="0" fontId="3" fillId="0" borderId="0" xfId="0" applyFont="1" applyFill="1" applyProtection="1"/>
    <xf numFmtId="0" fontId="12" fillId="6" borderId="3" xfId="0" applyFont="1" applyFill="1" applyBorder="1" applyAlignment="1" applyProtection="1">
      <alignment vertical="center" wrapText="1"/>
    </xf>
    <xf numFmtId="0" fontId="12" fillId="0" borderId="0" xfId="0" applyFont="1" applyFill="1" applyBorder="1" applyAlignment="1" applyProtection="1">
      <alignment horizontal="center" vertical="center" wrapText="1"/>
    </xf>
    <xf numFmtId="0" fontId="4" fillId="7" borderId="0" xfId="0" applyFont="1" applyFill="1" applyBorder="1" applyAlignment="1" applyProtection="1">
      <alignment vertical="center" wrapText="1"/>
    </xf>
    <xf numFmtId="0" fontId="3" fillId="0" borderId="0" xfId="0" applyFont="1" applyBorder="1" applyProtection="1"/>
    <xf numFmtId="0" fontId="12" fillId="6" borderId="2" xfId="0" applyFont="1" applyFill="1" applyBorder="1" applyAlignment="1" applyProtection="1">
      <alignment vertical="center" wrapText="1"/>
    </xf>
    <xf numFmtId="0" fontId="3" fillId="0" borderId="0" xfId="0" applyFont="1" applyAlignment="1" applyProtection="1">
      <alignment horizontal="center" vertical="center"/>
    </xf>
    <xf numFmtId="44" fontId="3" fillId="0" borderId="0" xfId="1" applyFont="1" applyAlignment="1" applyProtection="1">
      <alignment horizontal="center" vertical="center"/>
    </xf>
    <xf numFmtId="44" fontId="3" fillId="0" borderId="0" xfId="1" applyFont="1" applyFill="1" applyAlignment="1" applyProtection="1">
      <alignment horizontal="center" vertical="center"/>
    </xf>
    <xf numFmtId="0" fontId="17" fillId="7" borderId="0" xfId="0" applyFont="1" applyFill="1" applyBorder="1" applyAlignment="1" applyProtection="1">
      <alignment horizontal="center" vertical="center"/>
    </xf>
    <xf numFmtId="0" fontId="3" fillId="7" borderId="0" xfId="0" applyFont="1" applyFill="1" applyProtection="1"/>
    <xf numFmtId="0" fontId="5" fillId="7" borderId="0" xfId="0" applyFont="1" applyFill="1" applyBorder="1" applyAlignment="1" applyProtection="1">
      <alignment horizontal="center" vertical="center"/>
    </xf>
    <xf numFmtId="0" fontId="2" fillId="0" borderId="0" xfId="0" applyFont="1" applyAlignment="1" applyProtection="1">
      <alignment horizontal="center"/>
    </xf>
    <xf numFmtId="0" fontId="14" fillId="8" borderId="1" xfId="0" applyFont="1" applyFill="1" applyBorder="1" applyAlignment="1" applyProtection="1">
      <alignment horizontal="center"/>
    </xf>
    <xf numFmtId="44" fontId="16" fillId="8" borderId="0" xfId="1" applyFont="1" applyFill="1" applyBorder="1" applyAlignment="1" applyProtection="1">
      <alignment vertical="center"/>
    </xf>
    <xf numFmtId="0" fontId="15" fillId="0" borderId="0" xfId="0" applyFont="1" applyAlignment="1" applyProtection="1">
      <alignment vertical="center"/>
    </xf>
    <xf numFmtId="0" fontId="0" fillId="0" borderId="0" xfId="0" applyFont="1" applyBorder="1" applyProtection="1"/>
    <xf numFmtId="164" fontId="3" fillId="0" borderId="0" xfId="0" applyNumberFormat="1" applyFont="1" applyAlignment="1" applyProtection="1">
      <alignment horizontal="left"/>
    </xf>
    <xf numFmtId="14" fontId="3" fillId="0" borderId="0" xfId="0" applyNumberFormat="1" applyFont="1" applyAlignment="1" applyProtection="1">
      <alignment horizontal="left"/>
    </xf>
    <xf numFmtId="0" fontId="14" fillId="8" borderId="10" xfId="0" applyFont="1" applyFill="1" applyBorder="1" applyAlignment="1" applyProtection="1">
      <alignment horizontal="center" vertical="center" wrapText="1"/>
    </xf>
    <xf numFmtId="0" fontId="13" fillId="8" borderId="5" xfId="0" applyFont="1" applyFill="1" applyBorder="1" applyProtection="1"/>
    <xf numFmtId="0" fontId="13" fillId="8" borderId="16" xfId="0" applyFont="1" applyFill="1" applyBorder="1" applyProtection="1"/>
    <xf numFmtId="49" fontId="4" fillId="0" borderId="0" xfId="0" applyNumberFormat="1" applyFont="1" applyFill="1" applyBorder="1" applyAlignment="1" applyProtection="1">
      <alignment vertical="top" wrapText="1"/>
    </xf>
    <xf numFmtId="1" fontId="4" fillId="0" borderId="0" xfId="0" applyNumberFormat="1" applyFont="1" applyFill="1" applyBorder="1" applyAlignment="1" applyProtection="1">
      <alignment horizontal="center" vertical="center"/>
    </xf>
    <xf numFmtId="0" fontId="4" fillId="0" borderId="0" xfId="1" applyNumberFormat="1" applyFont="1" applyFill="1" applyBorder="1" applyAlignment="1" applyProtection="1">
      <alignment horizontal="center" vertical="center"/>
    </xf>
    <xf numFmtId="0" fontId="3" fillId="0" borderId="17" xfId="0" applyFont="1" applyBorder="1" applyProtection="1"/>
    <xf numFmtId="44" fontId="4" fillId="2" borderId="33" xfId="1" applyFont="1" applyFill="1" applyBorder="1" applyAlignment="1" applyProtection="1">
      <alignment horizontal="center" vertical="center"/>
    </xf>
    <xf numFmtId="0" fontId="4" fillId="11" borderId="32" xfId="1" applyNumberFormat="1" applyFont="1" applyFill="1" applyBorder="1" applyAlignment="1" applyProtection="1">
      <alignment horizontal="center" vertical="center"/>
    </xf>
    <xf numFmtId="1" fontId="4" fillId="11" borderId="24" xfId="0" applyNumberFormat="1" applyFont="1" applyFill="1" applyBorder="1" applyAlignment="1" applyProtection="1">
      <alignment horizontal="center" vertical="center" wrapText="1"/>
    </xf>
    <xf numFmtId="0" fontId="3" fillId="0" borderId="3" xfId="0" applyFont="1" applyBorder="1" applyProtection="1"/>
    <xf numFmtId="0" fontId="13" fillId="8" borderId="3" xfId="0" applyFont="1" applyFill="1" applyBorder="1" applyProtection="1"/>
    <xf numFmtId="0" fontId="3" fillId="0" borderId="26" xfId="0" applyFont="1" applyBorder="1" applyProtection="1"/>
    <xf numFmtId="0" fontId="3" fillId="0" borderId="28" xfId="0" applyFont="1" applyBorder="1" applyProtection="1"/>
    <xf numFmtId="0" fontId="3" fillId="0" borderId="30" xfId="0" applyFont="1" applyBorder="1" applyProtection="1"/>
    <xf numFmtId="0" fontId="16" fillId="8" borderId="0" xfId="0" applyFont="1" applyFill="1" applyAlignment="1" applyProtection="1">
      <alignment vertical="center"/>
    </xf>
    <xf numFmtId="0" fontId="12" fillId="6" borderId="10" xfId="0" applyFont="1" applyFill="1" applyBorder="1" applyAlignment="1" applyProtection="1">
      <alignment vertical="center" wrapText="1"/>
    </xf>
    <xf numFmtId="0" fontId="12" fillId="6" borderId="12" xfId="0" applyFont="1" applyFill="1" applyBorder="1" applyAlignment="1" applyProtection="1">
      <alignment vertical="center" wrapText="1"/>
    </xf>
    <xf numFmtId="0" fontId="3" fillId="0" borderId="7" xfId="0" applyFont="1" applyBorder="1" applyProtection="1"/>
    <xf numFmtId="0" fontId="3" fillId="0" borderId="21" xfId="0" applyFont="1" applyBorder="1" applyAlignment="1" applyProtection="1">
      <alignment horizontal="center"/>
    </xf>
    <xf numFmtId="0" fontId="14" fillId="8" borderId="3" xfId="0" applyFont="1" applyFill="1" applyBorder="1" applyAlignment="1" applyProtection="1">
      <alignment horizontal="center" vertical="center" wrapText="1"/>
    </xf>
    <xf numFmtId="49" fontId="12" fillId="2" borderId="34" xfId="0" applyNumberFormat="1" applyFont="1" applyFill="1" applyBorder="1" applyAlignment="1" applyProtection="1">
      <alignment vertical="top" wrapText="1"/>
    </xf>
    <xf numFmtId="44" fontId="3" fillId="9" borderId="38" xfId="1" applyFont="1" applyFill="1" applyBorder="1" applyAlignment="1" applyProtection="1">
      <alignment vertical="center"/>
      <protection locked="0"/>
    </xf>
    <xf numFmtId="44" fontId="3" fillId="9" borderId="25" xfId="1" applyFont="1" applyFill="1" applyBorder="1" applyProtection="1"/>
    <xf numFmtId="44" fontId="3" fillId="0" borderId="0" xfId="1" applyFont="1" applyFill="1" applyBorder="1" applyAlignment="1" applyProtection="1">
      <alignment vertical="center"/>
    </xf>
    <xf numFmtId="44" fontId="3" fillId="9" borderId="35" xfId="1" applyFont="1" applyFill="1" applyBorder="1" applyAlignment="1" applyProtection="1">
      <alignment vertical="center"/>
      <protection locked="0"/>
    </xf>
    <xf numFmtId="0" fontId="25" fillId="0" borderId="0" xfId="0" applyFont="1" applyFill="1" applyBorder="1" applyProtection="1"/>
    <xf numFmtId="0" fontId="26" fillId="0" borderId="0" xfId="2" applyFont="1" applyFill="1" applyBorder="1" applyAlignment="1" applyProtection="1">
      <alignment vertical="center"/>
    </xf>
    <xf numFmtId="0" fontId="9" fillId="0" borderId="0" xfId="0" applyFont="1" applyFill="1" applyBorder="1" applyProtection="1"/>
    <xf numFmtId="0" fontId="25" fillId="0" borderId="0" xfId="0" applyFont="1" applyFill="1" applyBorder="1" applyAlignment="1" applyProtection="1">
      <alignment horizontal="center" vertical="center" wrapText="1"/>
    </xf>
    <xf numFmtId="0" fontId="10" fillId="0" borderId="0" xfId="0" applyFont="1" applyFill="1" applyBorder="1" applyProtection="1"/>
    <xf numFmtId="0" fontId="11" fillId="13" borderId="0" xfId="0" applyFont="1" applyFill="1" applyBorder="1" applyAlignment="1" applyProtection="1">
      <alignment vertical="center"/>
    </xf>
    <xf numFmtId="0" fontId="11" fillId="13" borderId="0" xfId="0" applyFont="1" applyFill="1" applyBorder="1" applyAlignment="1" applyProtection="1">
      <alignment horizontal="center" vertical="center" wrapText="1"/>
    </xf>
    <xf numFmtId="3" fontId="12" fillId="14" borderId="0" xfId="0" applyNumberFormat="1" applyFont="1" applyFill="1" applyBorder="1" applyAlignment="1" applyProtection="1">
      <alignment horizontal="center" vertical="center"/>
    </xf>
    <xf numFmtId="3" fontId="12" fillId="14" borderId="0" xfId="0" applyNumberFormat="1" applyFont="1" applyFill="1" applyBorder="1" applyAlignment="1" applyProtection="1">
      <alignment horizontal="center" vertical="center" wrapText="1"/>
    </xf>
    <xf numFmtId="0" fontId="12" fillId="15" borderId="3" xfId="0" applyFont="1" applyFill="1" applyBorder="1" applyAlignment="1" applyProtection="1">
      <alignment vertical="center" wrapText="1"/>
    </xf>
    <xf numFmtId="0" fontId="27" fillId="16" borderId="0" xfId="0" applyFont="1" applyFill="1" applyBorder="1" applyAlignment="1" applyProtection="1">
      <alignment vertical="center" wrapText="1"/>
    </xf>
    <xf numFmtId="0" fontId="12" fillId="15" borderId="2" xfId="0" applyFont="1" applyFill="1" applyBorder="1" applyAlignment="1" applyProtection="1">
      <alignment vertical="center" wrapText="1"/>
    </xf>
    <xf numFmtId="0" fontId="25" fillId="0" borderId="0" xfId="0" applyFont="1" applyFill="1" applyBorder="1" applyAlignment="1" applyProtection="1">
      <alignment horizontal="center" vertical="center"/>
    </xf>
    <xf numFmtId="44" fontId="25" fillId="0" borderId="0" xfId="1" applyFont="1" applyFill="1" applyBorder="1" applyAlignment="1" applyProtection="1">
      <alignment horizontal="center" vertical="center"/>
    </xf>
    <xf numFmtId="0" fontId="28" fillId="16" borderId="0" xfId="0" applyFont="1" applyFill="1" applyBorder="1" applyAlignment="1" applyProtection="1">
      <alignment horizontal="center" vertical="center"/>
    </xf>
    <xf numFmtId="0" fontId="25" fillId="16" borderId="0" xfId="0" applyFont="1" applyFill="1" applyBorder="1" applyProtection="1"/>
    <xf numFmtId="0" fontId="29" fillId="16" borderId="0" xfId="0" applyFont="1" applyFill="1" applyBorder="1" applyAlignment="1" applyProtection="1">
      <alignment horizontal="center" vertical="center"/>
    </xf>
    <xf numFmtId="0" fontId="32" fillId="0" borderId="0" xfId="0" applyFont="1" applyFill="1" applyBorder="1" applyAlignment="1" applyProtection="1">
      <alignment horizontal="center"/>
    </xf>
    <xf numFmtId="0" fontId="33" fillId="17" borderId="3" xfId="0" applyFont="1" applyFill="1" applyBorder="1" applyAlignment="1" applyProtection="1">
      <alignment horizontal="center" vertical="center" wrapText="1"/>
    </xf>
    <xf numFmtId="0" fontId="34" fillId="17" borderId="1" xfId="0" applyFont="1" applyFill="1" applyBorder="1" applyProtection="1"/>
    <xf numFmtId="0" fontId="33" fillId="17" borderId="1" xfId="0" applyFont="1" applyFill="1" applyBorder="1" applyAlignment="1" applyProtection="1">
      <alignment horizontal="center"/>
    </xf>
    <xf numFmtId="49" fontId="27" fillId="18" borderId="6" xfId="0" applyNumberFormat="1" applyFont="1" applyFill="1" applyBorder="1" applyAlignment="1" applyProtection="1">
      <alignment wrapText="1"/>
    </xf>
    <xf numFmtId="44" fontId="25" fillId="19" borderId="13" xfId="1" applyFont="1" applyFill="1" applyBorder="1" applyAlignment="1" applyProtection="1">
      <alignment horizontal="center"/>
      <protection locked="0" hidden="1"/>
    </xf>
    <xf numFmtId="44" fontId="25" fillId="18" borderId="48" xfId="1" applyFont="1" applyFill="1" applyBorder="1" applyProtection="1"/>
    <xf numFmtId="49" fontId="27" fillId="18" borderId="7" xfId="0" applyNumberFormat="1" applyFont="1" applyFill="1" applyBorder="1" applyProtection="1"/>
    <xf numFmtId="44" fontId="35" fillId="17" borderId="0" xfId="1" applyFont="1" applyFill="1" applyBorder="1" applyAlignment="1" applyProtection="1">
      <alignment horizontal="center" vertical="center"/>
    </xf>
    <xf numFmtId="44" fontId="35" fillId="17" borderId="0" xfId="1" applyFont="1" applyFill="1" applyBorder="1" applyAlignment="1" applyProtection="1">
      <alignment vertical="center"/>
    </xf>
    <xf numFmtId="0" fontId="36" fillId="0" borderId="0" xfId="0" applyFont="1" applyFill="1" applyBorder="1" applyAlignment="1" applyProtection="1">
      <alignment vertical="center"/>
    </xf>
    <xf numFmtId="0" fontId="29" fillId="0" borderId="0" xfId="0" applyFont="1" applyFill="1" applyBorder="1" applyAlignment="1" applyProtection="1">
      <alignment horizontal="center" vertical="center"/>
    </xf>
    <xf numFmtId="0" fontId="27" fillId="0" borderId="0" xfId="0" applyFont="1" applyFill="1" applyBorder="1" applyProtection="1"/>
    <xf numFmtId="0" fontId="37" fillId="0" borderId="0" xfId="0" applyFont="1" applyFill="1" applyBorder="1" applyProtection="1"/>
    <xf numFmtId="164" fontId="25" fillId="0" borderId="0" xfId="0" applyNumberFormat="1" applyFont="1" applyFill="1" applyBorder="1" applyAlignment="1" applyProtection="1">
      <alignment horizontal="left"/>
    </xf>
    <xf numFmtId="14" fontId="25" fillId="0" borderId="0" xfId="0" applyNumberFormat="1" applyFont="1" applyFill="1" applyBorder="1" applyAlignment="1" applyProtection="1">
      <alignment horizontal="left"/>
    </xf>
    <xf numFmtId="0" fontId="25" fillId="0" borderId="0" xfId="0" applyFont="1" applyFill="1" applyBorder="1" applyAlignment="1" applyProtection="1">
      <alignment horizontal="left"/>
    </xf>
    <xf numFmtId="44" fontId="25" fillId="19" borderId="4" xfId="1" applyFont="1" applyFill="1" applyBorder="1" applyAlignment="1" applyProtection="1">
      <alignment horizontal="center"/>
      <protection locked="0" hidden="1"/>
    </xf>
    <xf numFmtId="49" fontId="27" fillId="18" borderId="49" xfId="0" applyNumberFormat="1" applyFont="1" applyFill="1" applyBorder="1" applyAlignment="1" applyProtection="1">
      <alignment wrapText="1"/>
    </xf>
    <xf numFmtId="0" fontId="13" fillId="0" borderId="14" xfId="0" applyFont="1" applyFill="1" applyBorder="1" applyProtection="1"/>
    <xf numFmtId="0" fontId="35" fillId="17" borderId="8" xfId="0" applyFont="1" applyFill="1" applyBorder="1" applyAlignment="1" applyProtection="1">
      <alignment horizontal="right" vertical="center" wrapText="1"/>
    </xf>
    <xf numFmtId="0" fontId="36" fillId="8" borderId="0" xfId="0" applyFont="1" applyFill="1" applyBorder="1" applyAlignment="1" applyProtection="1">
      <alignment vertical="center"/>
    </xf>
    <xf numFmtId="44" fontId="25" fillId="18" borderId="42" xfId="1" applyFont="1" applyFill="1" applyBorder="1" applyProtection="1"/>
    <xf numFmtId="44" fontId="25" fillId="19" borderId="14" xfId="1" applyFont="1" applyFill="1" applyBorder="1" applyProtection="1">
      <protection locked="0"/>
    </xf>
    <xf numFmtId="0" fontId="25" fillId="0" borderId="0" xfId="0" applyFont="1" applyFill="1" applyBorder="1" applyProtection="1">
      <protection locked="0"/>
    </xf>
    <xf numFmtId="0" fontId="3" fillId="20" borderId="0" xfId="0" applyFont="1" applyFill="1" applyProtection="1"/>
    <xf numFmtId="0" fontId="14" fillId="8" borderId="18" xfId="0" applyFont="1" applyFill="1" applyBorder="1" applyAlignment="1" applyProtection="1">
      <alignment horizontal="center" vertical="center" wrapText="1"/>
    </xf>
    <xf numFmtId="0" fontId="14" fillId="8" borderId="8" xfId="0" applyFont="1" applyFill="1" applyBorder="1" applyAlignment="1" applyProtection="1">
      <alignment horizontal="center" vertical="center" wrapText="1"/>
    </xf>
    <xf numFmtId="0" fontId="0" fillId="0" borderId="0" xfId="0" applyAlignment="1" applyProtection="1">
      <alignment horizontal="right" vertical="center"/>
    </xf>
    <xf numFmtId="44" fontId="16" fillId="8" borderId="0" xfId="0" applyNumberFormat="1" applyFont="1" applyFill="1" applyAlignment="1" applyProtection="1">
      <alignment vertical="center"/>
    </xf>
    <xf numFmtId="0" fontId="18" fillId="0" borderId="0" xfId="0" applyFont="1" applyFill="1" applyBorder="1" applyAlignment="1" applyProtection="1">
      <alignment horizontal="center" vertical="center"/>
    </xf>
    <xf numFmtId="0" fontId="19" fillId="0" borderId="0" xfId="0" applyFont="1" applyAlignment="1" applyProtection="1"/>
    <xf numFmtId="0" fontId="15" fillId="0" borderId="0" xfId="0" applyFont="1" applyFill="1" applyAlignment="1" applyProtection="1">
      <alignment vertical="center"/>
    </xf>
    <xf numFmtId="49" fontId="4" fillId="0" borderId="0" xfId="0" applyNumberFormat="1" applyFont="1" applyFill="1" applyBorder="1" applyAlignment="1" applyProtection="1">
      <alignment vertical="center" wrapText="1"/>
    </xf>
    <xf numFmtId="49" fontId="12" fillId="0" borderId="0" xfId="0" applyNumberFormat="1" applyFont="1" applyFill="1" applyBorder="1" applyAlignment="1" applyProtection="1">
      <alignment vertical="top" wrapText="1"/>
    </xf>
    <xf numFmtId="1" fontId="4" fillId="0" borderId="0" xfId="0" applyNumberFormat="1" applyFont="1" applyFill="1" applyBorder="1" applyAlignment="1" applyProtection="1">
      <alignment horizontal="center" vertical="center" wrapText="1"/>
    </xf>
    <xf numFmtId="0" fontId="0" fillId="0" borderId="0" xfId="0" applyFill="1" applyBorder="1" applyAlignment="1" applyProtection="1">
      <alignment horizontal="center" vertical="center"/>
    </xf>
    <xf numFmtId="0" fontId="0" fillId="0" borderId="0" xfId="0" applyFill="1" applyAlignment="1" applyProtection="1">
      <alignment vertical="center"/>
    </xf>
    <xf numFmtId="49" fontId="11" fillId="2" borderId="34" xfId="0" applyNumberFormat="1" applyFont="1" applyFill="1" applyBorder="1" applyAlignment="1" applyProtection="1">
      <alignment vertical="top" wrapText="1"/>
    </xf>
    <xf numFmtId="1" fontId="24" fillId="11" borderId="24" xfId="0" applyNumberFormat="1" applyFont="1" applyFill="1" applyBorder="1" applyAlignment="1" applyProtection="1">
      <alignment horizontal="center" vertical="center" wrapText="1"/>
    </xf>
    <xf numFmtId="0" fontId="24" fillId="11" borderId="32" xfId="1" applyNumberFormat="1" applyFont="1" applyFill="1" applyBorder="1" applyAlignment="1" applyProtection="1">
      <alignment horizontal="center" vertical="center"/>
    </xf>
    <xf numFmtId="44" fontId="15" fillId="9" borderId="35" xfId="1" applyFont="1" applyFill="1" applyBorder="1" applyAlignment="1" applyProtection="1">
      <alignment vertical="center"/>
      <protection locked="0"/>
    </xf>
    <xf numFmtId="44" fontId="15" fillId="11" borderId="20" xfId="0" applyNumberFormat="1" applyFont="1" applyFill="1" applyBorder="1" applyAlignment="1" applyProtection="1">
      <alignment horizontal="center" vertical="center"/>
    </xf>
    <xf numFmtId="44" fontId="15" fillId="11" borderId="10" xfId="0" applyNumberFormat="1" applyFont="1" applyFill="1" applyBorder="1" applyAlignment="1" applyProtection="1">
      <alignment horizontal="center" vertical="center"/>
    </xf>
    <xf numFmtId="44" fontId="15" fillId="9" borderId="38" xfId="1" applyFont="1" applyFill="1" applyBorder="1" applyAlignment="1" applyProtection="1">
      <alignment vertical="center"/>
      <protection locked="0"/>
    </xf>
    <xf numFmtId="44" fontId="15" fillId="11" borderId="50" xfId="0" applyNumberFormat="1" applyFont="1" applyFill="1" applyBorder="1" applyAlignment="1" applyProtection="1">
      <alignment horizontal="center" vertical="center"/>
    </xf>
    <xf numFmtId="0" fontId="15" fillId="0" borderId="0" xfId="0" applyFont="1" applyProtection="1"/>
    <xf numFmtId="0" fontId="16" fillId="8" borderId="10" xfId="0" applyFont="1" applyFill="1" applyBorder="1" applyAlignment="1" applyProtection="1">
      <alignment horizontal="center" vertical="center" wrapText="1"/>
    </xf>
    <xf numFmtId="0" fontId="16" fillId="8" borderId="3" xfId="0" applyFont="1" applyFill="1" applyBorder="1" applyAlignment="1" applyProtection="1">
      <alignment horizontal="center" vertical="center" wrapText="1"/>
    </xf>
    <xf numFmtId="0" fontId="16" fillId="8" borderId="8" xfId="0" applyFont="1" applyFill="1" applyBorder="1" applyAlignment="1" applyProtection="1">
      <alignment horizontal="center" vertical="center" wrapText="1"/>
    </xf>
    <xf numFmtId="0" fontId="16" fillId="0" borderId="0" xfId="0" applyFont="1" applyFill="1" applyBorder="1" applyAlignment="1" applyProtection="1">
      <alignment horizontal="right" vertical="center"/>
    </xf>
    <xf numFmtId="0" fontId="21" fillId="0" borderId="0" xfId="0" applyFont="1" applyFill="1" applyAlignment="1" applyProtection="1">
      <alignment horizontal="right" vertical="center"/>
    </xf>
    <xf numFmtId="44" fontId="16" fillId="0" borderId="0" xfId="0" applyNumberFormat="1" applyFont="1" applyFill="1" applyAlignment="1" applyProtection="1">
      <alignment horizontal="right" vertical="center"/>
    </xf>
    <xf numFmtId="0" fontId="0" fillId="0" borderId="0" xfId="0" applyFill="1" applyAlignment="1" applyProtection="1">
      <alignment horizontal="right" vertical="center"/>
    </xf>
    <xf numFmtId="44" fontId="16" fillId="0" borderId="0" xfId="0" applyNumberFormat="1" applyFont="1" applyFill="1" applyAlignment="1" applyProtection="1">
      <alignment vertical="center"/>
    </xf>
    <xf numFmtId="0" fontId="22" fillId="0" borderId="0" xfId="0" applyFont="1" applyBorder="1" applyAlignment="1" applyProtection="1">
      <alignment horizontal="left" vertical="center" wrapText="1"/>
    </xf>
    <xf numFmtId="1" fontId="4" fillId="11" borderId="35" xfId="0" applyNumberFormat="1" applyFont="1" applyFill="1" applyBorder="1" applyAlignment="1" applyProtection="1">
      <alignment horizontal="center" vertical="center" wrapText="1"/>
    </xf>
    <xf numFmtId="0" fontId="4" fillId="11" borderId="35" xfId="1" applyNumberFormat="1" applyFont="1" applyFill="1" applyBorder="1" applyAlignment="1" applyProtection="1">
      <alignment horizontal="center" vertical="center"/>
    </xf>
    <xf numFmtId="0" fontId="16" fillId="0" borderId="0" xfId="0" applyFont="1" applyFill="1" applyBorder="1" applyAlignment="1" applyProtection="1">
      <alignment horizontal="right" vertical="center" wrapText="1"/>
    </xf>
    <xf numFmtId="44" fontId="16" fillId="0" borderId="0" xfId="1" applyFont="1" applyFill="1" applyBorder="1" applyAlignment="1" applyProtection="1">
      <alignment vertical="center"/>
    </xf>
    <xf numFmtId="0" fontId="14" fillId="8" borderId="52" xfId="0" applyFont="1" applyFill="1" applyBorder="1" applyAlignment="1" applyProtection="1">
      <alignment horizontal="center" vertical="center" wrapText="1"/>
    </xf>
    <xf numFmtId="7" fontId="16" fillId="8" borderId="0" xfId="1" applyNumberFormat="1" applyFont="1" applyFill="1" applyBorder="1" applyAlignment="1" applyProtection="1">
      <alignment vertical="center"/>
    </xf>
    <xf numFmtId="0" fontId="14" fillId="8" borderId="53" xfId="0" applyFont="1" applyFill="1" applyBorder="1" applyAlignment="1" applyProtection="1">
      <alignment horizontal="center" vertical="center" wrapText="1"/>
    </xf>
    <xf numFmtId="0" fontId="14" fillId="8" borderId="54" xfId="0" applyFont="1" applyFill="1" applyBorder="1" applyAlignment="1" applyProtection="1">
      <alignment horizontal="center" vertical="center" wrapText="1"/>
    </xf>
    <xf numFmtId="0" fontId="3" fillId="0" borderId="19" xfId="0" applyFont="1" applyBorder="1" applyProtection="1"/>
    <xf numFmtId="0" fontId="14" fillId="8" borderId="16" xfId="0" applyFont="1" applyFill="1" applyBorder="1" applyAlignment="1" applyProtection="1">
      <alignment horizontal="center" vertical="center" wrapText="1"/>
    </xf>
    <xf numFmtId="0" fontId="14" fillId="8" borderId="5" xfId="0" applyFont="1" applyFill="1" applyBorder="1" applyAlignment="1" applyProtection="1">
      <alignment horizontal="center" vertical="center" wrapText="1"/>
    </xf>
    <xf numFmtId="0" fontId="14" fillId="8" borderId="1" xfId="0" applyFont="1" applyFill="1" applyBorder="1" applyAlignment="1" applyProtection="1">
      <alignment horizontal="center" vertical="center" wrapText="1"/>
    </xf>
    <xf numFmtId="49" fontId="12" fillId="2" borderId="45" xfId="0" applyNumberFormat="1" applyFont="1" applyFill="1" applyBorder="1" applyAlignment="1" applyProtection="1">
      <alignment vertical="top" wrapText="1"/>
    </xf>
    <xf numFmtId="1" fontId="4" fillId="11" borderId="32" xfId="0" applyNumberFormat="1" applyFont="1" applyFill="1" applyBorder="1" applyAlignment="1" applyProtection="1">
      <alignment horizontal="center" vertical="center" wrapText="1"/>
    </xf>
    <xf numFmtId="0" fontId="14" fillId="12" borderId="8" xfId="0" applyFont="1" applyFill="1" applyBorder="1" applyAlignment="1" applyProtection="1">
      <alignment wrapText="1"/>
    </xf>
    <xf numFmtId="165" fontId="16" fillId="12" borderId="3" xfId="0" applyNumberFormat="1" applyFont="1" applyFill="1" applyBorder="1" applyAlignment="1" applyProtection="1">
      <alignment horizontal="center" vertical="center"/>
    </xf>
    <xf numFmtId="0" fontId="8" fillId="7" borderId="0" xfId="2" applyFont="1" applyFill="1" applyAlignment="1" applyProtection="1">
      <alignment vertical="center"/>
    </xf>
    <xf numFmtId="0" fontId="0" fillId="7" borderId="0" xfId="0" applyFill="1" applyProtection="1"/>
    <xf numFmtId="0" fontId="0" fillId="0" borderId="0" xfId="0" applyProtection="1"/>
    <xf numFmtId="0" fontId="9" fillId="7" borderId="0" xfId="0" applyFont="1" applyFill="1" applyBorder="1" applyAlignment="1" applyProtection="1">
      <alignment vertical="center" wrapText="1"/>
    </xf>
    <xf numFmtId="0" fontId="15" fillId="0" borderId="28" xfId="0" applyFont="1" applyBorder="1" applyAlignment="1" applyProtection="1">
      <alignment wrapText="1"/>
    </xf>
    <xf numFmtId="0" fontId="15" fillId="0" borderId="0" xfId="0" applyFont="1" applyBorder="1" applyAlignment="1" applyProtection="1">
      <alignment wrapText="1"/>
    </xf>
    <xf numFmtId="0" fontId="15" fillId="0" borderId="29" xfId="0" applyFont="1" applyBorder="1" applyAlignment="1" applyProtection="1">
      <alignment wrapText="1"/>
    </xf>
    <xf numFmtId="0" fontId="15" fillId="0" borderId="0" xfId="0" applyFont="1" applyFill="1" applyBorder="1" applyAlignment="1" applyProtection="1">
      <alignment vertical="center"/>
    </xf>
    <xf numFmtId="0" fontId="0" fillId="0" borderId="0" xfId="0" applyFill="1" applyBorder="1" applyAlignment="1" applyProtection="1">
      <alignment vertical="center"/>
    </xf>
    <xf numFmtId="0" fontId="0" fillId="0" borderId="0" xfId="0" applyFill="1" applyProtection="1"/>
    <xf numFmtId="0" fontId="27" fillId="18" borderId="7" xfId="0" applyNumberFormat="1" applyFont="1" applyFill="1" applyBorder="1" applyAlignment="1" applyProtection="1">
      <alignment horizontal="left" wrapText="1"/>
    </xf>
    <xf numFmtId="0" fontId="0" fillId="0" borderId="0" xfId="0" applyAlignment="1" applyProtection="1">
      <alignment horizontal="right" vertical="center"/>
    </xf>
    <xf numFmtId="0" fontId="14" fillId="8" borderId="27" xfId="0" applyFont="1" applyFill="1" applyBorder="1" applyAlignment="1" applyProtection="1">
      <alignment horizontal="center" vertical="center" wrapText="1"/>
    </xf>
    <xf numFmtId="0" fontId="0" fillId="0" borderId="0" xfId="0" applyAlignment="1" applyProtection="1">
      <alignment horizontal="right" vertical="center"/>
    </xf>
    <xf numFmtId="0" fontId="14" fillId="8" borderId="1" xfId="0" applyFont="1" applyFill="1" applyBorder="1" applyAlignment="1" applyProtection="1">
      <alignment horizontal="center" vertical="center" wrapText="1"/>
    </xf>
    <xf numFmtId="0" fontId="16" fillId="0" borderId="0" xfId="0" applyFont="1" applyFill="1" applyBorder="1" applyAlignment="1" applyProtection="1">
      <alignment horizontal="right" vertical="center" wrapText="1"/>
    </xf>
    <xf numFmtId="0" fontId="0" fillId="0" borderId="0" xfId="0" applyFill="1" applyAlignment="1" applyProtection="1">
      <alignment horizontal="right" vertical="center"/>
    </xf>
    <xf numFmtId="44" fontId="3" fillId="9" borderId="35" xfId="1" applyFont="1" applyFill="1" applyBorder="1" applyAlignment="1" applyProtection="1">
      <alignment vertical="center"/>
      <protection locked="0"/>
    </xf>
    <xf numFmtId="0" fontId="0" fillId="0" borderId="17" xfId="0" applyFill="1" applyBorder="1" applyAlignment="1" applyProtection="1">
      <alignment vertical="center"/>
    </xf>
    <xf numFmtId="0" fontId="0" fillId="0" borderId="29" xfId="0" applyFill="1" applyBorder="1" applyAlignment="1" applyProtection="1">
      <alignment vertical="center"/>
    </xf>
    <xf numFmtId="49" fontId="4" fillId="0" borderId="36" xfId="0" applyNumberFormat="1" applyFont="1" applyFill="1" applyBorder="1" applyAlignment="1" applyProtection="1">
      <alignment horizontal="left" vertical="center" wrapText="1"/>
    </xf>
    <xf numFmtId="44" fontId="3" fillId="0" borderId="36" xfId="1" applyFont="1" applyFill="1" applyBorder="1" applyAlignment="1" applyProtection="1">
      <alignment vertical="center"/>
      <protection locked="0"/>
    </xf>
    <xf numFmtId="0" fontId="0" fillId="0" borderId="28" xfId="0" applyFill="1" applyBorder="1" applyAlignment="1" applyProtection="1">
      <protection locked="0"/>
    </xf>
    <xf numFmtId="0" fontId="0" fillId="0" borderId="29" xfId="0" applyFill="1" applyBorder="1" applyAlignment="1" applyProtection="1">
      <protection locked="0"/>
    </xf>
    <xf numFmtId="0" fontId="0" fillId="0" borderId="12" xfId="0" applyFill="1" applyBorder="1" applyAlignment="1" applyProtection="1">
      <protection locked="0"/>
    </xf>
    <xf numFmtId="0" fontId="0" fillId="0" borderId="12" xfId="0" applyFill="1" applyBorder="1" applyAlignment="1" applyProtection="1">
      <alignment vertical="center"/>
    </xf>
    <xf numFmtId="44" fontId="3" fillId="0" borderId="12" xfId="1" applyFont="1" applyFill="1" applyBorder="1" applyAlignment="1" applyProtection="1">
      <alignment vertical="center"/>
      <protection locked="0"/>
    </xf>
    <xf numFmtId="49" fontId="4" fillId="0" borderId="12" xfId="0" applyNumberFormat="1" applyFont="1" applyFill="1" applyBorder="1" applyAlignment="1" applyProtection="1">
      <alignment horizontal="left" vertical="center" wrapText="1"/>
    </xf>
    <xf numFmtId="0" fontId="24" fillId="0" borderId="30" xfId="0" applyFont="1" applyBorder="1" applyAlignment="1" applyProtection="1">
      <alignment vertical="center" wrapText="1"/>
    </xf>
    <xf numFmtId="0" fontId="15" fillId="0" borderId="13" xfId="0" applyFont="1" applyBorder="1" applyAlignment="1" applyProtection="1">
      <alignment vertical="center" wrapText="1"/>
    </xf>
    <xf numFmtId="0" fontId="15" fillId="0" borderId="31" xfId="0" applyFont="1" applyBorder="1" applyAlignment="1" applyProtection="1">
      <alignment vertical="center" wrapText="1"/>
    </xf>
    <xf numFmtId="0" fontId="15" fillId="0" borderId="28" xfId="0" applyFont="1" applyBorder="1" applyAlignment="1" applyProtection="1">
      <alignment wrapText="1"/>
    </xf>
    <xf numFmtId="0" fontId="15" fillId="0" borderId="0" xfId="0" applyFont="1" applyBorder="1" applyAlignment="1" applyProtection="1">
      <alignment wrapText="1"/>
    </xf>
    <xf numFmtId="0" fontId="15" fillId="0" borderId="29" xfId="0" applyFont="1" applyBorder="1" applyAlignment="1" applyProtection="1">
      <alignment wrapText="1"/>
    </xf>
    <xf numFmtId="0" fontId="20" fillId="7" borderId="26" xfId="0" applyFont="1" applyFill="1" applyBorder="1" applyAlignment="1" applyProtection="1">
      <alignment vertical="center" wrapText="1"/>
    </xf>
    <xf numFmtId="0" fontId="15" fillId="0" borderId="27" xfId="0" applyFont="1" applyBorder="1" applyAlignment="1" applyProtection="1">
      <alignment vertical="center" wrapText="1"/>
    </xf>
    <xf numFmtId="0" fontId="0" fillId="0" borderId="27" xfId="0" applyBorder="1" applyAlignment="1" applyProtection="1">
      <alignment vertical="center" wrapText="1"/>
    </xf>
    <xf numFmtId="0" fontId="0" fillId="0" borderId="11" xfId="0" applyBorder="1" applyAlignment="1" applyProtection="1">
      <alignment vertical="center" wrapText="1"/>
    </xf>
    <xf numFmtId="0" fontId="3" fillId="7" borderId="0" xfId="0" applyFont="1" applyFill="1" applyAlignment="1" applyProtection="1">
      <alignment horizontal="center"/>
    </xf>
    <xf numFmtId="0" fontId="12" fillId="15" borderId="8" xfId="0" applyFont="1" applyFill="1" applyBorder="1" applyAlignment="1" applyProtection="1">
      <alignment horizontal="center" vertical="center" wrapText="1"/>
    </xf>
    <xf numFmtId="0" fontId="12" fillId="15" borderId="10" xfId="0" applyFont="1" applyFill="1" applyBorder="1" applyAlignment="1" applyProtection="1">
      <alignment horizontal="center" vertical="center" wrapText="1"/>
    </xf>
    <xf numFmtId="0" fontId="27" fillId="16" borderId="1" xfId="0" applyFont="1" applyFill="1" applyBorder="1" applyAlignment="1" applyProtection="1">
      <alignment horizontal="center" vertical="center" wrapText="1"/>
    </xf>
    <xf numFmtId="0" fontId="27" fillId="16" borderId="47" xfId="0" applyFont="1" applyFill="1" applyBorder="1" applyAlignment="1" applyProtection="1">
      <alignment horizontal="center" vertical="center" wrapText="1"/>
    </xf>
    <xf numFmtId="0" fontId="27" fillId="16" borderId="40" xfId="0" applyFont="1" applyFill="1" applyBorder="1" applyAlignment="1" applyProtection="1">
      <alignment horizontal="center" vertical="center" wrapText="1"/>
    </xf>
    <xf numFmtId="0" fontId="28" fillId="16" borderId="8" xfId="0" applyFont="1" applyFill="1" applyBorder="1" applyAlignment="1" applyProtection="1">
      <alignment horizontal="center" vertical="center"/>
    </xf>
    <xf numFmtId="0" fontId="28" fillId="16" borderId="9" xfId="0" applyFont="1" applyFill="1" applyBorder="1" applyAlignment="1" applyProtection="1">
      <alignment horizontal="center" vertical="center"/>
    </xf>
    <xf numFmtId="0" fontId="28" fillId="16" borderId="10" xfId="0" applyFont="1" applyFill="1" applyBorder="1" applyAlignment="1" applyProtection="1">
      <alignment horizontal="center" vertical="center"/>
    </xf>
    <xf numFmtId="0" fontId="27" fillId="16" borderId="18" xfId="0" applyFont="1" applyFill="1" applyBorder="1" applyAlignment="1" applyProtection="1">
      <alignment horizontal="center" vertical="center" wrapText="1"/>
    </xf>
    <xf numFmtId="0" fontId="6" fillId="0" borderId="19" xfId="0" applyFont="1" applyBorder="1" applyAlignment="1" applyProtection="1">
      <alignment wrapText="1"/>
    </xf>
    <xf numFmtId="0" fontId="6" fillId="0" borderId="5" xfId="0" applyFont="1" applyBorder="1" applyAlignment="1" applyProtection="1">
      <alignment wrapText="1"/>
    </xf>
    <xf numFmtId="0" fontId="6" fillId="0" borderId="17" xfId="0" applyFont="1" applyBorder="1" applyAlignment="1" applyProtection="1">
      <alignment wrapText="1"/>
    </xf>
    <xf numFmtId="0" fontId="6" fillId="0" borderId="0" xfId="0" applyFont="1" applyBorder="1" applyAlignment="1" applyProtection="1">
      <alignment wrapText="1"/>
    </xf>
    <xf numFmtId="0" fontId="6" fillId="0" borderId="14" xfId="0" applyFont="1" applyBorder="1" applyAlignment="1" applyProtection="1">
      <alignment wrapText="1"/>
    </xf>
    <xf numFmtId="0" fontId="6" fillId="0" borderId="2" xfId="0" applyFont="1" applyBorder="1" applyAlignment="1" applyProtection="1">
      <alignment wrapText="1"/>
    </xf>
    <xf numFmtId="0" fontId="6" fillId="0" borderId="12" xfId="0" applyFont="1" applyBorder="1" applyAlignment="1" applyProtection="1">
      <alignment wrapText="1"/>
    </xf>
    <xf numFmtId="0" fontId="6" fillId="0" borderId="20" xfId="0" applyFont="1" applyBorder="1" applyAlignment="1" applyProtection="1">
      <alignment wrapText="1"/>
    </xf>
    <xf numFmtId="44" fontId="25" fillId="19" borderId="41" xfId="1" applyFont="1" applyFill="1" applyBorder="1" applyAlignment="1" applyProtection="1">
      <protection locked="0"/>
    </xf>
    <xf numFmtId="0" fontId="0" fillId="0" borderId="43" xfId="0" applyBorder="1" applyAlignment="1" applyProtection="1">
      <protection locked="0"/>
    </xf>
    <xf numFmtId="0" fontId="35" fillId="17" borderId="27" xfId="0" applyFont="1" applyFill="1" applyBorder="1" applyAlignment="1" applyProtection="1">
      <alignment horizontal="right" vertical="center" wrapText="1"/>
    </xf>
    <xf numFmtId="0" fontId="0" fillId="0" borderId="27" xfId="0" applyBorder="1" applyAlignment="1" applyProtection="1">
      <alignment vertical="center"/>
    </xf>
    <xf numFmtId="0" fontId="30" fillId="17" borderId="17" xfId="0" applyFont="1" applyFill="1" applyBorder="1" applyAlignment="1" applyProtection="1">
      <alignment horizontal="center" vertical="center"/>
    </xf>
    <xf numFmtId="0" fontId="31" fillId="0" borderId="0" xfId="0" applyFont="1" applyFill="1" applyBorder="1" applyAlignment="1" applyProtection="1"/>
    <xf numFmtId="0" fontId="33" fillId="17" borderId="17" xfId="0" applyFont="1" applyFill="1" applyBorder="1" applyAlignment="1" applyProtection="1">
      <alignment horizontal="center" vertical="center" wrapText="1"/>
    </xf>
    <xf numFmtId="0" fontId="0" fillId="0" borderId="0" xfId="0" applyAlignment="1" applyProtection="1"/>
    <xf numFmtId="0" fontId="12" fillId="6" borderId="8" xfId="0" applyFont="1" applyFill="1" applyBorder="1" applyAlignment="1" applyProtection="1">
      <alignment horizontal="center" vertical="center" wrapText="1"/>
    </xf>
    <xf numFmtId="0" fontId="12" fillId="6" borderId="10" xfId="0" applyFont="1" applyFill="1" applyBorder="1" applyAlignment="1" applyProtection="1">
      <alignment horizontal="center" vertical="center" wrapText="1"/>
    </xf>
    <xf numFmtId="0" fontId="12" fillId="6" borderId="8" xfId="0" applyFont="1" applyFill="1" applyBorder="1" applyAlignment="1" applyProtection="1">
      <alignment horizontal="center" vertical="center" wrapText="1"/>
      <protection locked="0"/>
    </xf>
    <xf numFmtId="0" fontId="12" fillId="6" borderId="10" xfId="0" applyFont="1" applyFill="1" applyBorder="1" applyAlignment="1" applyProtection="1">
      <alignment horizontal="center" vertical="center" wrapText="1"/>
      <protection locked="0"/>
    </xf>
    <xf numFmtId="0" fontId="17" fillId="7" borderId="8" xfId="0" applyFont="1" applyFill="1" applyBorder="1" applyAlignment="1" applyProtection="1">
      <alignment horizontal="center" vertical="center"/>
    </xf>
    <xf numFmtId="0" fontId="17" fillId="7" borderId="9" xfId="0" applyFont="1" applyFill="1" applyBorder="1" applyAlignment="1" applyProtection="1">
      <alignment horizontal="center" vertical="center"/>
    </xf>
    <xf numFmtId="0" fontId="17" fillId="7" borderId="10" xfId="0" applyFont="1" applyFill="1" applyBorder="1" applyAlignment="1" applyProtection="1">
      <alignment horizontal="center" vertical="center"/>
    </xf>
    <xf numFmtId="0" fontId="16" fillId="8" borderId="18" xfId="0" applyFont="1" applyFill="1" applyBorder="1" applyAlignment="1" applyProtection="1">
      <alignment horizontal="center" vertical="center" wrapText="1"/>
    </xf>
    <xf numFmtId="0" fontId="16" fillId="8" borderId="44" xfId="0" applyFont="1" applyFill="1" applyBorder="1" applyAlignment="1" applyProtection="1">
      <alignment horizontal="center" vertical="center" wrapText="1"/>
    </xf>
    <xf numFmtId="0" fontId="4" fillId="7" borderId="18"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20" xfId="0" applyBorder="1" applyAlignment="1" applyProtection="1">
      <alignment horizontal="center" vertical="center" wrapText="1"/>
    </xf>
    <xf numFmtId="49" fontId="24" fillId="2" borderId="2" xfId="0" applyNumberFormat="1" applyFont="1" applyFill="1" applyBorder="1" applyAlignment="1" applyProtection="1">
      <alignment vertical="center" wrapText="1"/>
    </xf>
    <xf numFmtId="49" fontId="24" fillId="2" borderId="34" xfId="0" applyNumberFormat="1" applyFont="1" applyFill="1" applyBorder="1" applyAlignment="1" applyProtection="1">
      <alignment vertical="center" wrapText="1"/>
    </xf>
    <xf numFmtId="49" fontId="24" fillId="2" borderId="8" xfId="0" applyNumberFormat="1" applyFont="1" applyFill="1" applyBorder="1" applyAlignment="1" applyProtection="1">
      <alignment vertical="center" wrapText="1"/>
    </xf>
    <xf numFmtId="49" fontId="24" fillId="2" borderId="45" xfId="0" applyNumberFormat="1" applyFont="1" applyFill="1" applyBorder="1" applyAlignment="1" applyProtection="1">
      <alignment vertical="center" wrapText="1"/>
    </xf>
    <xf numFmtId="0" fontId="16" fillId="8" borderId="0" xfId="0" applyFont="1" applyFill="1" applyBorder="1" applyAlignment="1" applyProtection="1">
      <alignment horizontal="right" vertical="center"/>
    </xf>
    <xf numFmtId="0" fontId="21" fillId="0" borderId="0" xfId="0" applyFont="1" applyAlignment="1" applyProtection="1">
      <alignment horizontal="right" vertical="center"/>
    </xf>
    <xf numFmtId="0" fontId="0" fillId="0" borderId="0" xfId="0" applyAlignment="1" applyProtection="1">
      <alignment horizontal="right" vertical="center"/>
    </xf>
    <xf numFmtId="0" fontId="18" fillId="8" borderId="0" xfId="0" applyFont="1" applyFill="1" applyBorder="1" applyAlignment="1" applyProtection="1">
      <alignment horizontal="center" vertical="center"/>
    </xf>
    <xf numFmtId="0" fontId="16" fillId="8" borderId="8" xfId="0" applyFont="1" applyFill="1" applyBorder="1" applyAlignment="1" applyProtection="1">
      <alignment horizontal="center" vertical="center"/>
    </xf>
    <xf numFmtId="0" fontId="39" fillId="8" borderId="9" xfId="0" applyFont="1" applyFill="1" applyBorder="1" applyAlignment="1" applyProtection="1">
      <alignment horizontal="center" vertical="center"/>
    </xf>
    <xf numFmtId="0" fontId="38" fillId="0" borderId="9" xfId="0" applyFont="1" applyBorder="1" applyAlignment="1" applyProtection="1"/>
    <xf numFmtId="0" fontId="38" fillId="0" borderId="10" xfId="0" applyFont="1" applyBorder="1" applyAlignment="1" applyProtection="1"/>
    <xf numFmtId="0" fontId="15" fillId="9" borderId="8" xfId="0" applyFont="1" applyFill="1" applyBorder="1" applyAlignment="1" applyProtection="1">
      <protection locked="0"/>
    </xf>
    <xf numFmtId="0" fontId="38" fillId="9" borderId="9" xfId="0" applyFont="1" applyFill="1" applyBorder="1" applyAlignment="1" applyProtection="1">
      <protection locked="0"/>
    </xf>
    <xf numFmtId="0" fontId="38" fillId="0" borderId="9" xfId="0" applyFont="1" applyBorder="1" applyAlignment="1" applyProtection="1">
      <protection locked="0"/>
    </xf>
    <xf numFmtId="0" fontId="38" fillId="0" borderId="10" xfId="0" applyFont="1" applyBorder="1" applyAlignment="1" applyProtection="1">
      <protection locked="0"/>
    </xf>
    <xf numFmtId="0" fontId="15" fillId="9" borderId="8" xfId="0" applyFont="1" applyFill="1" applyBorder="1" applyAlignment="1" applyProtection="1">
      <alignment vertical="center"/>
      <protection locked="0"/>
    </xf>
    <xf numFmtId="0" fontId="38" fillId="9" borderId="9" xfId="0" applyFont="1" applyFill="1" applyBorder="1" applyAlignment="1" applyProtection="1">
      <alignment vertical="center"/>
      <protection locked="0"/>
    </xf>
    <xf numFmtId="0" fontId="38" fillId="0" borderId="9" xfId="0" applyFont="1" applyBorder="1" applyAlignment="1" applyProtection="1">
      <alignment vertical="center"/>
      <protection locked="0"/>
    </xf>
    <xf numFmtId="0" fontId="38" fillId="0" borderId="10" xfId="0" applyFont="1" applyBorder="1" applyAlignment="1" applyProtection="1">
      <alignment vertical="center"/>
      <protection locked="0"/>
    </xf>
    <xf numFmtId="0" fontId="22" fillId="0" borderId="18" xfId="0" applyFont="1" applyBorder="1" applyAlignment="1" applyProtection="1">
      <alignment horizontal="left" vertical="center" wrapText="1"/>
    </xf>
    <xf numFmtId="0" fontId="19" fillId="0" borderId="19" xfId="0" applyFont="1" applyBorder="1" applyAlignment="1" applyProtection="1">
      <alignment horizontal="left" vertical="center" wrapText="1"/>
    </xf>
    <xf numFmtId="0" fontId="0" fillId="0" borderId="5" xfId="0" applyBorder="1" applyAlignment="1" applyProtection="1"/>
    <xf numFmtId="0" fontId="19" fillId="0" borderId="17" xfId="0" applyFont="1" applyBorder="1" applyAlignment="1" applyProtection="1">
      <alignment horizontal="left" vertical="center" wrapText="1"/>
    </xf>
    <xf numFmtId="0" fontId="19" fillId="0" borderId="0" xfId="0" applyFont="1" applyBorder="1" applyAlignment="1" applyProtection="1">
      <alignment horizontal="left" vertical="center" wrapText="1"/>
    </xf>
    <xf numFmtId="0" fontId="0" fillId="0" borderId="14" xfId="0" applyBorder="1" applyAlignment="1" applyProtection="1"/>
    <xf numFmtId="0" fontId="19" fillId="0" borderId="2" xfId="0" applyFont="1" applyBorder="1" applyAlignment="1" applyProtection="1">
      <alignment horizontal="left" vertical="center" wrapText="1"/>
    </xf>
    <xf numFmtId="0" fontId="19" fillId="0" borderId="12" xfId="0" applyFont="1" applyBorder="1" applyAlignment="1" applyProtection="1">
      <alignment horizontal="left" vertical="center" wrapText="1"/>
    </xf>
    <xf numFmtId="0" fontId="0" fillId="0" borderId="20" xfId="0" applyBorder="1" applyAlignment="1" applyProtection="1"/>
    <xf numFmtId="44" fontId="16" fillId="8" borderId="0" xfId="0" applyNumberFormat="1" applyFont="1" applyFill="1" applyAlignment="1" applyProtection="1">
      <alignment horizontal="right" vertical="center"/>
    </xf>
    <xf numFmtId="44" fontId="16" fillId="8" borderId="0" xfId="0" applyNumberFormat="1" applyFont="1" applyFill="1" applyAlignment="1" applyProtection="1">
      <alignment vertical="center"/>
    </xf>
    <xf numFmtId="0" fontId="0" fillId="0" borderId="0" xfId="0" applyAlignment="1" applyProtection="1">
      <alignment vertical="center"/>
    </xf>
    <xf numFmtId="0" fontId="22" fillId="0" borderId="19" xfId="0" applyFont="1" applyBorder="1" applyAlignment="1" applyProtection="1">
      <alignment horizontal="left" vertical="center" wrapText="1"/>
    </xf>
    <xf numFmtId="0" fontId="0" fillId="0" borderId="19" xfId="0" applyBorder="1" applyAlignment="1" applyProtection="1"/>
    <xf numFmtId="0" fontId="22" fillId="0" borderId="17" xfId="0" applyFont="1" applyBorder="1" applyAlignment="1" applyProtection="1">
      <alignment horizontal="left" vertical="center" wrapText="1"/>
    </xf>
    <xf numFmtId="0" fontId="22" fillId="0" borderId="0" xfId="0" applyFont="1" applyBorder="1" applyAlignment="1" applyProtection="1">
      <alignment horizontal="left" vertical="center" wrapText="1"/>
    </xf>
    <xf numFmtId="0" fontId="0" fillId="0" borderId="0" xfId="0" applyBorder="1" applyAlignment="1" applyProtection="1"/>
    <xf numFmtId="0" fontId="22" fillId="0" borderId="2" xfId="0" applyFont="1" applyBorder="1" applyAlignment="1" applyProtection="1">
      <alignment horizontal="left" vertical="center" wrapText="1"/>
    </xf>
    <xf numFmtId="0" fontId="22" fillId="0" borderId="12" xfId="0" applyFont="1" applyBorder="1" applyAlignment="1" applyProtection="1">
      <alignment horizontal="left" vertical="center" wrapText="1"/>
    </xf>
    <xf numFmtId="0" fontId="0" fillId="0" borderId="12" xfId="0" applyBorder="1" applyAlignment="1" applyProtection="1"/>
    <xf numFmtId="0" fontId="4" fillId="7" borderId="19" xfId="0" applyFont="1" applyFill="1" applyBorder="1" applyAlignment="1" applyProtection="1">
      <alignment horizontal="center" vertical="center" wrapText="1"/>
    </xf>
    <xf numFmtId="0" fontId="4" fillId="7" borderId="5" xfId="0" applyFont="1" applyFill="1" applyBorder="1" applyAlignment="1" applyProtection="1">
      <alignment horizontal="center" vertical="center" wrapText="1"/>
    </xf>
    <xf numFmtId="0" fontId="4" fillId="7" borderId="2" xfId="0" applyFont="1" applyFill="1" applyBorder="1" applyAlignment="1" applyProtection="1">
      <alignment horizontal="center" vertical="center" wrapText="1"/>
    </xf>
    <xf numFmtId="0" fontId="4" fillId="7" borderId="12" xfId="0" applyFont="1" applyFill="1" applyBorder="1" applyAlignment="1" applyProtection="1">
      <alignment horizontal="center" vertical="center" wrapText="1"/>
    </xf>
    <xf numFmtId="0" fontId="4" fillId="7" borderId="20" xfId="0" applyFont="1" applyFill="1" applyBorder="1" applyAlignment="1" applyProtection="1">
      <alignment horizontal="center" vertical="center" wrapText="1"/>
    </xf>
    <xf numFmtId="0" fontId="15" fillId="9" borderId="39" xfId="0" applyFont="1" applyFill="1" applyBorder="1" applyAlignment="1" applyProtection="1">
      <alignment vertical="center"/>
      <protection locked="0"/>
    </xf>
    <xf numFmtId="0" fontId="0" fillId="9" borderId="9" xfId="0" applyFill="1" applyBorder="1" applyAlignment="1" applyProtection="1">
      <alignment vertical="center"/>
      <protection locked="0"/>
    </xf>
    <xf numFmtId="0" fontId="0" fillId="9" borderId="10" xfId="0" applyFill="1" applyBorder="1" applyAlignment="1" applyProtection="1">
      <alignment vertical="center"/>
      <protection locked="0"/>
    </xf>
    <xf numFmtId="0" fontId="14" fillId="8" borderId="18" xfId="0" applyFont="1" applyFill="1" applyBorder="1" applyAlignment="1" applyProtection="1">
      <alignment horizontal="center" vertical="center" wrapText="1"/>
    </xf>
    <xf numFmtId="0" fontId="0" fillId="0" borderId="44" xfId="0" applyBorder="1" applyAlignment="1" applyProtection="1">
      <alignment horizontal="center" vertical="center" wrapText="1"/>
    </xf>
    <xf numFmtId="0" fontId="14" fillId="8" borderId="8" xfId="0" applyFont="1" applyFill="1" applyBorder="1" applyAlignment="1" applyProtection="1">
      <alignment horizontal="center" vertical="center" wrapText="1"/>
    </xf>
    <xf numFmtId="0" fontId="0" fillId="0" borderId="10" xfId="0" applyBorder="1" applyAlignment="1" applyProtection="1">
      <alignment horizontal="center" vertical="center" wrapText="1"/>
    </xf>
    <xf numFmtId="0" fontId="14" fillId="8" borderId="26" xfId="0" applyFont="1" applyFill="1" applyBorder="1" applyAlignment="1" applyProtection="1">
      <alignment horizontal="center" vertical="center"/>
    </xf>
    <xf numFmtId="0" fontId="21" fillId="8" borderId="27" xfId="0" applyFont="1" applyFill="1" applyBorder="1" applyAlignment="1" applyProtection="1">
      <alignment horizontal="center" vertical="center"/>
    </xf>
    <xf numFmtId="0" fontId="21" fillId="8" borderId="11" xfId="0" applyFont="1" applyFill="1" applyBorder="1" applyAlignment="1" applyProtection="1">
      <alignment horizontal="center" vertical="center"/>
    </xf>
    <xf numFmtId="49" fontId="4" fillId="2" borderId="2" xfId="0" applyNumberFormat="1" applyFont="1" applyFill="1" applyBorder="1" applyAlignment="1" applyProtection="1">
      <alignment vertical="center" wrapText="1"/>
    </xf>
    <xf numFmtId="0" fontId="0" fillId="0" borderId="34" xfId="0" applyBorder="1" applyAlignment="1" applyProtection="1">
      <alignment vertical="center"/>
    </xf>
    <xf numFmtId="44" fontId="3" fillId="11" borderId="39" xfId="1" applyFont="1" applyFill="1" applyBorder="1" applyAlignment="1" applyProtection="1">
      <alignment vertical="center"/>
    </xf>
    <xf numFmtId="0" fontId="0" fillId="11" borderId="10" xfId="0" applyFill="1" applyBorder="1" applyAlignment="1" applyProtection="1">
      <alignment vertical="center"/>
    </xf>
    <xf numFmtId="0" fontId="3" fillId="9" borderId="39" xfId="0" applyFont="1" applyFill="1" applyBorder="1" applyAlignment="1" applyProtection="1">
      <protection locked="0"/>
    </xf>
    <xf numFmtId="0" fontId="0" fillId="9" borderId="9" xfId="0" applyFill="1" applyBorder="1" applyAlignment="1" applyProtection="1">
      <protection locked="0"/>
    </xf>
    <xf numFmtId="0" fontId="0" fillId="9" borderId="10" xfId="0" applyFill="1" applyBorder="1" applyAlignment="1" applyProtection="1">
      <protection locked="0"/>
    </xf>
    <xf numFmtId="49" fontId="4" fillId="2" borderId="8" xfId="0" applyNumberFormat="1" applyFont="1" applyFill="1" applyBorder="1" applyAlignment="1" applyProtection="1">
      <alignment vertical="center" wrapText="1"/>
    </xf>
    <xf numFmtId="0" fontId="0" fillId="0" borderId="45" xfId="0" applyBorder="1" applyAlignment="1" applyProtection="1">
      <alignment vertical="center"/>
    </xf>
    <xf numFmtId="44" fontId="3" fillId="11" borderId="39" xfId="1" applyFont="1" applyFill="1" applyBorder="1" applyAlignment="1" applyProtection="1">
      <alignment horizontal="center" vertical="center"/>
    </xf>
    <xf numFmtId="0" fontId="0" fillId="11" borderId="10" xfId="0" applyFill="1" applyBorder="1" applyAlignment="1" applyProtection="1">
      <alignment horizontal="center" vertical="center"/>
    </xf>
    <xf numFmtId="0" fontId="14" fillId="8" borderId="18" xfId="0" applyFont="1" applyFill="1" applyBorder="1" applyAlignment="1" applyProtection="1">
      <alignment horizontal="center" vertical="center"/>
    </xf>
    <xf numFmtId="0" fontId="21" fillId="8" borderId="19" xfId="0" applyFont="1" applyFill="1" applyBorder="1" applyAlignment="1" applyProtection="1">
      <alignment horizontal="center" vertical="center"/>
    </xf>
    <xf numFmtId="0" fontId="4" fillId="0" borderId="18" xfId="0" applyFont="1" applyBorder="1" applyAlignment="1" applyProtection="1">
      <alignment horizontal="center" vertical="center" wrapText="1"/>
    </xf>
    <xf numFmtId="0" fontId="6" fillId="0" borderId="19" xfId="0" applyFont="1" applyBorder="1" applyAlignment="1" applyProtection="1">
      <alignment vertical="center" wrapText="1"/>
    </xf>
    <xf numFmtId="0" fontId="6" fillId="0" borderId="5" xfId="0" applyFont="1" applyBorder="1" applyAlignment="1" applyProtection="1">
      <alignment vertical="center" wrapText="1"/>
    </xf>
    <xf numFmtId="0" fontId="6" fillId="0" borderId="2" xfId="0" applyFont="1" applyBorder="1" applyAlignment="1" applyProtection="1">
      <alignment vertical="center" wrapText="1"/>
    </xf>
    <xf numFmtId="0" fontId="6" fillId="0" borderId="12" xfId="0" applyFont="1" applyBorder="1" applyAlignment="1" applyProtection="1">
      <alignment vertical="center" wrapText="1"/>
    </xf>
    <xf numFmtId="0" fontId="6" fillId="0" borderId="20" xfId="0" applyFont="1" applyBorder="1" applyAlignment="1" applyProtection="1">
      <alignment vertical="center" wrapText="1"/>
    </xf>
    <xf numFmtId="0" fontId="14" fillId="8" borderId="1" xfId="0" applyFont="1" applyFill="1" applyBorder="1" applyAlignment="1" applyProtection="1">
      <alignment horizontal="center" vertical="center" wrapText="1"/>
    </xf>
    <xf numFmtId="0" fontId="14" fillId="8" borderId="47" xfId="0" applyFont="1" applyFill="1" applyBorder="1" applyAlignment="1" applyProtection="1">
      <alignment horizontal="center" vertical="center" wrapText="1"/>
    </xf>
    <xf numFmtId="0" fontId="14" fillId="8" borderId="40" xfId="0" applyFont="1" applyFill="1" applyBorder="1" applyAlignment="1" applyProtection="1">
      <alignment horizontal="center" vertical="center" wrapText="1"/>
    </xf>
    <xf numFmtId="44" fontId="16" fillId="8" borderId="18" xfId="0" applyNumberFormat="1" applyFont="1" applyFill="1" applyBorder="1" applyAlignment="1" applyProtection="1">
      <alignment horizontal="center" vertical="center" wrapText="1"/>
    </xf>
    <xf numFmtId="0" fontId="40" fillId="8" borderId="5" xfId="0" applyFont="1" applyFill="1" applyBorder="1" applyAlignment="1" applyProtection="1">
      <alignment horizontal="center" vertical="center" wrapText="1"/>
    </xf>
    <xf numFmtId="0" fontId="40" fillId="8" borderId="17" xfId="0" applyFont="1" applyFill="1" applyBorder="1" applyAlignment="1" applyProtection="1">
      <alignment horizontal="center" vertical="center" wrapText="1"/>
    </xf>
    <xf numFmtId="0" fontId="40" fillId="8" borderId="14" xfId="0" applyFont="1" applyFill="1" applyBorder="1" applyAlignment="1" applyProtection="1">
      <alignment horizontal="center" vertical="center" wrapText="1"/>
    </xf>
    <xf numFmtId="0" fontId="40" fillId="8" borderId="2" xfId="0" applyFont="1" applyFill="1" applyBorder="1" applyAlignment="1" applyProtection="1">
      <alignment horizontal="center" vertical="center" wrapText="1"/>
    </xf>
    <xf numFmtId="0" fontId="40" fillId="8" borderId="20" xfId="0" applyFont="1" applyFill="1" applyBorder="1" applyAlignment="1" applyProtection="1">
      <alignment horizontal="center" vertical="center" wrapText="1"/>
    </xf>
    <xf numFmtId="0" fontId="21" fillId="8" borderId="19" xfId="0" applyFont="1" applyFill="1" applyBorder="1" applyAlignment="1" applyProtection="1">
      <alignment horizontal="center" vertical="center" wrapText="1"/>
    </xf>
    <xf numFmtId="0" fontId="21" fillId="8" borderId="5" xfId="0" applyFont="1" applyFill="1" applyBorder="1" applyAlignment="1" applyProtection="1">
      <alignment horizontal="center" vertical="center" wrapText="1"/>
    </xf>
    <xf numFmtId="0" fontId="21" fillId="8" borderId="17" xfId="0" applyFont="1" applyFill="1" applyBorder="1" applyAlignment="1" applyProtection="1">
      <alignment horizontal="center" vertical="center" wrapText="1"/>
    </xf>
    <xf numFmtId="0" fontId="21" fillId="8" borderId="0" xfId="0" applyFont="1" applyFill="1" applyBorder="1" applyAlignment="1" applyProtection="1">
      <alignment horizontal="center" vertical="center" wrapText="1"/>
    </xf>
    <xf numFmtId="0" fontId="21" fillId="8" borderId="14" xfId="0" applyFont="1" applyFill="1" applyBorder="1" applyAlignment="1" applyProtection="1">
      <alignment horizontal="center" vertical="center" wrapText="1"/>
    </xf>
    <xf numFmtId="0" fontId="21" fillId="8" borderId="2" xfId="0" applyFont="1" applyFill="1" applyBorder="1" applyAlignment="1" applyProtection="1">
      <alignment horizontal="center" vertical="center" wrapText="1"/>
    </xf>
    <xf numFmtId="0" fontId="21" fillId="8" borderId="12" xfId="0" applyFont="1" applyFill="1" applyBorder="1" applyAlignment="1" applyProtection="1">
      <alignment horizontal="center" vertical="center" wrapText="1"/>
    </xf>
    <xf numFmtId="0" fontId="21" fillId="8" borderId="20" xfId="0" applyFont="1" applyFill="1" applyBorder="1" applyAlignment="1" applyProtection="1">
      <alignment horizontal="center" vertical="center" wrapText="1"/>
    </xf>
    <xf numFmtId="44" fontId="3" fillId="11" borderId="38" xfId="1" applyFont="1" applyFill="1" applyBorder="1" applyAlignment="1" applyProtection="1">
      <alignment horizontal="center" vertical="center"/>
    </xf>
    <xf numFmtId="0" fontId="0" fillId="11" borderId="20" xfId="0" applyFill="1" applyBorder="1" applyAlignment="1" applyProtection="1">
      <alignment horizontal="center" vertical="center"/>
    </xf>
    <xf numFmtId="0" fontId="16" fillId="8" borderId="18" xfId="0" applyFont="1" applyFill="1" applyBorder="1" applyAlignment="1" applyProtection="1">
      <alignment horizontal="center" vertical="center"/>
    </xf>
    <xf numFmtId="0" fontId="0" fillId="8" borderId="5" xfId="0" applyFill="1" applyBorder="1" applyAlignment="1" applyProtection="1">
      <alignment horizontal="center" vertical="center"/>
    </xf>
    <xf numFmtId="0" fontId="0" fillId="8" borderId="17" xfId="0" applyFill="1" applyBorder="1" applyAlignment="1" applyProtection="1">
      <alignment horizontal="center" vertical="center"/>
    </xf>
    <xf numFmtId="0" fontId="0" fillId="8" borderId="14" xfId="0" applyFill="1" applyBorder="1" applyAlignment="1" applyProtection="1">
      <alignment horizontal="center" vertical="center"/>
    </xf>
    <xf numFmtId="0" fontId="0" fillId="8" borderId="2" xfId="0" applyFill="1" applyBorder="1" applyAlignment="1" applyProtection="1">
      <alignment horizontal="center" vertical="center"/>
    </xf>
    <xf numFmtId="0" fontId="0" fillId="8" borderId="20" xfId="0" applyFill="1" applyBorder="1" applyAlignment="1" applyProtection="1">
      <alignment horizontal="center" vertical="center"/>
    </xf>
    <xf numFmtId="0" fontId="14" fillId="8" borderId="1" xfId="0" applyFont="1" applyFill="1" applyBorder="1" applyAlignment="1" applyProtection="1">
      <alignment horizontal="center" vertical="center"/>
    </xf>
    <xf numFmtId="0" fontId="13" fillId="8" borderId="47" xfId="0" applyFont="1" applyFill="1" applyBorder="1" applyAlignment="1" applyProtection="1">
      <alignment horizontal="center" vertical="center"/>
    </xf>
    <xf numFmtId="0" fontId="13" fillId="8" borderId="40" xfId="0" applyFont="1" applyFill="1" applyBorder="1" applyAlignment="1" applyProtection="1">
      <alignment horizontal="center" vertical="center"/>
    </xf>
    <xf numFmtId="0" fontId="13" fillId="8" borderId="47" xfId="0" applyFont="1" applyFill="1" applyBorder="1" applyAlignment="1" applyProtection="1">
      <alignment horizontal="center" vertical="center" wrapText="1"/>
    </xf>
    <xf numFmtId="0" fontId="13" fillId="8" borderId="40" xfId="0" applyFont="1" applyFill="1" applyBorder="1" applyAlignment="1" applyProtection="1">
      <alignment horizontal="center" vertical="center" wrapText="1"/>
    </xf>
    <xf numFmtId="44" fontId="14" fillId="8" borderId="1" xfId="0" applyNumberFormat="1" applyFont="1" applyFill="1" applyBorder="1" applyAlignment="1" applyProtection="1">
      <alignment horizontal="center" vertical="center" wrapText="1"/>
    </xf>
    <xf numFmtId="0" fontId="40" fillId="8" borderId="47" xfId="0" applyFont="1" applyFill="1" applyBorder="1" applyAlignment="1" applyProtection="1">
      <alignment horizontal="center" vertical="center" wrapText="1"/>
    </xf>
    <xf numFmtId="0" fontId="40" fillId="8" borderId="40" xfId="0" applyFont="1" applyFill="1" applyBorder="1" applyAlignment="1" applyProtection="1">
      <alignment horizontal="center" vertical="center" wrapText="1"/>
    </xf>
    <xf numFmtId="0" fontId="14" fillId="8" borderId="33" xfId="0" applyFont="1" applyFill="1" applyBorder="1" applyAlignment="1" applyProtection="1">
      <alignment horizontal="center" vertical="center" wrapText="1"/>
    </xf>
    <xf numFmtId="0" fontId="0" fillId="0" borderId="58" xfId="0" applyBorder="1" applyAlignment="1"/>
    <xf numFmtId="0" fontId="0" fillId="0" borderId="59" xfId="0" applyBorder="1" applyAlignment="1"/>
    <xf numFmtId="44" fontId="3" fillId="9" borderId="28" xfId="1" applyFont="1" applyFill="1" applyBorder="1" applyAlignment="1" applyProtection="1">
      <protection locked="0"/>
    </xf>
    <xf numFmtId="0" fontId="0" fillId="0" borderId="0" xfId="0" applyAlignment="1"/>
    <xf numFmtId="0" fontId="0" fillId="0" borderId="57" xfId="0" applyBorder="1" applyAlignment="1"/>
    <xf numFmtId="44" fontId="3" fillId="11" borderId="16" xfId="1" applyFont="1" applyFill="1" applyBorder="1" applyAlignment="1" applyProtection="1">
      <alignment vertical="center"/>
    </xf>
    <xf numFmtId="0" fontId="0" fillId="0" borderId="15" xfId="0" applyBorder="1" applyAlignment="1">
      <alignment vertical="center"/>
    </xf>
    <xf numFmtId="44" fontId="3" fillId="9" borderId="16" xfId="1" applyFont="1" applyFill="1" applyBorder="1" applyAlignment="1" applyProtection="1">
      <alignment vertical="center"/>
      <protection locked="0"/>
    </xf>
    <xf numFmtId="44" fontId="3" fillId="9" borderId="51" xfId="1" applyFont="1" applyFill="1" applyBorder="1" applyAlignment="1" applyProtection="1">
      <alignment vertical="center"/>
      <protection locked="0"/>
    </xf>
    <xf numFmtId="44" fontId="3" fillId="11" borderId="51" xfId="1" applyFont="1" applyFill="1" applyBorder="1" applyAlignment="1" applyProtection="1">
      <alignment vertical="center"/>
    </xf>
    <xf numFmtId="0" fontId="3" fillId="0" borderId="18" xfId="0" applyFont="1" applyBorder="1" applyAlignment="1" applyProtection="1">
      <alignment vertical="center" wrapText="1"/>
    </xf>
    <xf numFmtId="0" fontId="0" fillId="0" borderId="19" xfId="0" applyBorder="1" applyAlignment="1">
      <alignment vertical="center" wrapText="1"/>
    </xf>
    <xf numFmtId="0" fontId="0" fillId="0" borderId="5" xfId="0" applyBorder="1" applyAlignment="1">
      <alignment vertical="center" wrapText="1"/>
    </xf>
    <xf numFmtId="0" fontId="0" fillId="0" borderId="17" xfId="0" applyBorder="1" applyAlignment="1">
      <alignment vertical="center" wrapText="1"/>
    </xf>
    <xf numFmtId="0" fontId="0" fillId="0" borderId="0" xfId="0" applyBorder="1" applyAlignment="1">
      <alignment vertical="center" wrapText="1"/>
    </xf>
    <xf numFmtId="0" fontId="0" fillId="0" borderId="14" xfId="0" applyBorder="1" applyAlignment="1">
      <alignment vertical="center" wrapText="1"/>
    </xf>
    <xf numFmtId="0" fontId="0" fillId="0" borderId="2" xfId="0" applyBorder="1" applyAlignment="1">
      <alignment vertical="center" wrapText="1"/>
    </xf>
    <xf numFmtId="0" fontId="0" fillId="0" borderId="12" xfId="0" applyBorder="1" applyAlignment="1">
      <alignment vertical="center" wrapText="1"/>
    </xf>
    <xf numFmtId="0" fontId="0" fillId="0" borderId="20" xfId="0" applyBorder="1" applyAlignment="1">
      <alignment vertical="center" wrapText="1"/>
    </xf>
    <xf numFmtId="44" fontId="3" fillId="9" borderId="15" xfId="1" applyFont="1" applyFill="1" applyBorder="1" applyAlignment="1" applyProtection="1">
      <alignment vertical="center"/>
      <protection locked="0"/>
    </xf>
    <xf numFmtId="44" fontId="3" fillId="9" borderId="55" xfId="1" applyFont="1" applyFill="1" applyBorder="1" applyAlignment="1" applyProtection="1">
      <alignment vertical="center"/>
      <protection locked="0"/>
    </xf>
    <xf numFmtId="44" fontId="3" fillId="9" borderId="30" xfId="1" applyFont="1" applyFill="1" applyBorder="1" applyAlignment="1" applyProtection="1">
      <alignment vertical="center"/>
      <protection locked="0"/>
    </xf>
    <xf numFmtId="0" fontId="14" fillId="10" borderId="0" xfId="0" applyFont="1" applyFill="1" applyAlignment="1" applyProtection="1">
      <alignment horizontal="center" vertical="center"/>
    </xf>
    <xf numFmtId="0" fontId="21" fillId="10" borderId="0" xfId="0" applyFont="1" applyFill="1" applyAlignment="1" applyProtection="1">
      <alignment horizontal="center" vertical="center"/>
    </xf>
    <xf numFmtId="0" fontId="0" fillId="0" borderId="0" xfId="0" applyAlignment="1" applyProtection="1">
      <alignment horizontal="center" vertical="center"/>
    </xf>
    <xf numFmtId="0" fontId="14" fillId="8" borderId="37" xfId="0" applyFont="1" applyFill="1" applyBorder="1" applyAlignment="1" applyProtection="1">
      <alignment horizontal="center" vertical="center" wrapText="1"/>
    </xf>
    <xf numFmtId="0" fontId="0" fillId="0" borderId="11" xfId="0" applyBorder="1" applyAlignment="1" applyProtection="1">
      <alignment horizontal="center" vertical="center" wrapText="1"/>
    </xf>
    <xf numFmtId="49" fontId="4" fillId="2" borderId="18" xfId="0" applyNumberFormat="1" applyFont="1" applyFill="1" applyBorder="1" applyAlignment="1" applyProtection="1">
      <alignment vertical="center" wrapText="1"/>
    </xf>
    <xf numFmtId="0" fontId="0" fillId="0" borderId="44" xfId="0" applyBorder="1" applyAlignment="1" applyProtection="1">
      <alignment vertical="center"/>
    </xf>
    <xf numFmtId="0" fontId="0" fillId="0" borderId="46" xfId="0" applyBorder="1" applyAlignment="1" applyProtection="1">
      <alignment vertical="center"/>
    </xf>
    <xf numFmtId="0" fontId="0" fillId="0" borderId="31" xfId="0" applyBorder="1" applyAlignment="1" applyProtection="1">
      <alignment vertical="center"/>
    </xf>
    <xf numFmtId="49" fontId="4" fillId="2" borderId="55" xfId="0" applyNumberFormat="1" applyFont="1" applyFill="1" applyBorder="1" applyAlignment="1" applyProtection="1">
      <alignment horizontal="center" vertical="center" wrapText="1"/>
    </xf>
    <xf numFmtId="49" fontId="4" fillId="2" borderId="30" xfId="0" applyNumberFormat="1" applyFont="1" applyFill="1" applyBorder="1" applyAlignment="1" applyProtection="1">
      <alignment horizontal="center" vertical="center" wrapText="1"/>
    </xf>
    <xf numFmtId="49" fontId="4" fillId="2" borderId="16" xfId="0" applyNumberFormat="1" applyFont="1" applyFill="1" applyBorder="1" applyAlignment="1" applyProtection="1">
      <alignment horizontal="center" vertical="center" wrapText="1"/>
    </xf>
    <xf numFmtId="49" fontId="4" fillId="2" borderId="15" xfId="0" applyNumberFormat="1" applyFont="1" applyFill="1" applyBorder="1" applyAlignment="1" applyProtection="1">
      <alignment horizontal="center" vertical="center" wrapText="1"/>
    </xf>
    <xf numFmtId="0" fontId="4" fillId="11" borderId="16" xfId="1" applyNumberFormat="1" applyFont="1" applyFill="1" applyBorder="1" applyAlignment="1" applyProtection="1">
      <alignment horizontal="center" vertical="center"/>
    </xf>
    <xf numFmtId="0" fontId="0" fillId="0" borderId="15" xfId="0" applyBorder="1" applyAlignment="1" applyProtection="1">
      <alignment horizontal="center" vertical="center"/>
    </xf>
    <xf numFmtId="49" fontId="4" fillId="2" borderId="36" xfId="0" applyNumberFormat="1" applyFont="1" applyFill="1" applyBorder="1" applyAlignment="1" applyProtection="1">
      <alignment horizontal="left" vertical="center" wrapText="1"/>
    </xf>
    <xf numFmtId="49" fontId="4" fillId="2" borderId="15" xfId="0" applyNumberFormat="1" applyFont="1" applyFill="1" applyBorder="1" applyAlignment="1" applyProtection="1">
      <alignment horizontal="left" vertical="center" wrapText="1"/>
    </xf>
    <xf numFmtId="0" fontId="4" fillId="11" borderId="51" xfId="1" applyNumberFormat="1" applyFont="1" applyFill="1" applyBorder="1" applyAlignment="1" applyProtection="1">
      <alignment horizontal="center" vertical="center"/>
    </xf>
    <xf numFmtId="0" fontId="4" fillId="2" borderId="51" xfId="0" applyNumberFormat="1" applyFont="1" applyFill="1" applyBorder="1" applyAlignment="1" applyProtection="1">
      <alignment horizontal="center" vertical="center" wrapText="1"/>
    </xf>
    <xf numFmtId="0" fontId="0" fillId="0" borderId="15" xfId="0" applyBorder="1" applyAlignment="1" applyProtection="1">
      <alignment vertical="center" wrapText="1"/>
    </xf>
    <xf numFmtId="49" fontId="4" fillId="2" borderId="16" xfId="0" applyNumberFormat="1" applyFont="1" applyFill="1" applyBorder="1" applyAlignment="1" applyProtection="1">
      <alignment horizontal="left" vertical="center" wrapText="1"/>
    </xf>
    <xf numFmtId="0" fontId="0" fillId="0" borderId="36" xfId="0" applyBorder="1" applyAlignment="1" applyProtection="1">
      <alignment horizontal="center" vertical="center"/>
    </xf>
    <xf numFmtId="49" fontId="4" fillId="2" borderId="26" xfId="0" applyNumberFormat="1" applyFont="1" applyFill="1" applyBorder="1" applyAlignment="1" applyProtection="1">
      <alignment vertical="center" wrapText="1"/>
    </xf>
    <xf numFmtId="0" fontId="0" fillId="0" borderId="11" xfId="0" applyBorder="1" applyAlignment="1" applyProtection="1">
      <alignment vertical="center"/>
    </xf>
    <xf numFmtId="0" fontId="0" fillId="0" borderId="30" xfId="0" applyBorder="1" applyAlignment="1" applyProtection="1">
      <alignment vertical="center"/>
    </xf>
    <xf numFmtId="49" fontId="4" fillId="2" borderId="51" xfId="0" applyNumberFormat="1" applyFont="1" applyFill="1" applyBorder="1" applyAlignment="1" applyProtection="1">
      <alignment horizontal="left" vertical="center" wrapText="1"/>
    </xf>
    <xf numFmtId="49" fontId="4" fillId="2" borderId="17" xfId="0" applyNumberFormat="1" applyFont="1" applyFill="1" applyBorder="1" applyAlignment="1" applyProtection="1">
      <alignment vertical="center" wrapText="1"/>
    </xf>
    <xf numFmtId="0" fontId="0" fillId="0" borderId="29" xfId="0" applyBorder="1" applyAlignment="1" applyProtection="1">
      <alignment vertical="center"/>
    </xf>
    <xf numFmtId="0" fontId="0" fillId="0" borderId="30" xfId="0" applyBorder="1" applyAlignment="1" applyProtection="1">
      <protection locked="0"/>
    </xf>
    <xf numFmtId="0" fontId="0" fillId="0" borderId="9" xfId="0" applyBorder="1" applyAlignment="1"/>
    <xf numFmtId="0" fontId="0" fillId="0" borderId="10" xfId="0" applyBorder="1" applyAlignment="1"/>
    <xf numFmtId="0" fontId="14" fillId="8" borderId="52" xfId="0" applyFont="1" applyFill="1" applyBorder="1" applyAlignment="1" applyProtection="1">
      <alignment horizontal="center" vertical="center" wrapText="1"/>
    </xf>
    <xf numFmtId="0" fontId="0" fillId="0" borderId="22" xfId="0" applyBorder="1" applyAlignment="1" applyProtection="1"/>
    <xf numFmtId="44" fontId="3" fillId="11" borderId="51" xfId="1" applyNumberFormat="1" applyFont="1" applyFill="1" applyBorder="1" applyAlignment="1" applyProtection="1">
      <alignment vertical="center"/>
    </xf>
    <xf numFmtId="44" fontId="3" fillId="11" borderId="35" xfId="1" applyNumberFormat="1" applyFont="1" applyFill="1" applyBorder="1" applyAlignment="1" applyProtection="1">
      <alignment vertical="center"/>
    </xf>
    <xf numFmtId="0" fontId="16" fillId="8" borderId="0" xfId="0" applyFont="1" applyFill="1" applyBorder="1" applyAlignment="1" applyProtection="1">
      <alignment horizontal="right" vertical="center" wrapText="1"/>
    </xf>
    <xf numFmtId="0" fontId="14" fillId="10" borderId="0" xfId="0" applyFont="1" applyFill="1" applyAlignment="1" applyProtection="1">
      <alignment horizontal="center" vertical="center" wrapText="1"/>
    </xf>
    <xf numFmtId="0" fontId="21" fillId="10" borderId="0" xfId="0" applyFont="1" applyFill="1" applyAlignment="1" applyProtection="1">
      <alignment horizontal="center" vertical="center" wrapText="1"/>
    </xf>
    <xf numFmtId="0" fontId="0" fillId="0" borderId="0" xfId="0" applyAlignment="1" applyProtection="1">
      <alignment horizontal="center" vertical="center" wrapText="1"/>
    </xf>
    <xf numFmtId="0" fontId="42" fillId="0" borderId="18" xfId="0" applyFont="1" applyFill="1" applyBorder="1" applyAlignment="1" applyProtection="1">
      <alignment horizontal="left" vertical="center" wrapText="1"/>
    </xf>
    <xf numFmtId="0" fontId="41" fillId="0" borderId="19" xfId="0" applyFont="1" applyBorder="1" applyAlignment="1" applyProtection="1">
      <alignment horizontal="left" vertical="center" wrapText="1"/>
    </xf>
    <xf numFmtId="0" fontId="41" fillId="0" borderId="5" xfId="0" applyFont="1" applyBorder="1" applyAlignment="1" applyProtection="1">
      <alignment horizontal="left" vertical="center" wrapText="1"/>
    </xf>
    <xf numFmtId="0" fontId="41" fillId="0" borderId="17" xfId="0" applyFont="1" applyBorder="1" applyAlignment="1" applyProtection="1">
      <alignment horizontal="left" vertical="center" wrapText="1"/>
    </xf>
    <xf numFmtId="0" fontId="41" fillId="0" borderId="0" xfId="0" applyFont="1" applyBorder="1" applyAlignment="1" applyProtection="1">
      <alignment horizontal="left" vertical="center" wrapText="1"/>
    </xf>
    <xf numFmtId="0" fontId="41" fillId="0" borderId="14" xfId="0" applyFont="1" applyBorder="1" applyAlignment="1" applyProtection="1">
      <alignment horizontal="left" vertical="center" wrapText="1"/>
    </xf>
    <xf numFmtId="0" fontId="41" fillId="0" borderId="2" xfId="0" applyFont="1" applyBorder="1" applyAlignment="1" applyProtection="1">
      <alignment horizontal="left" vertical="center" wrapText="1"/>
    </xf>
    <xf numFmtId="0" fontId="41" fillId="0" borderId="12" xfId="0" applyFont="1" applyBorder="1" applyAlignment="1" applyProtection="1">
      <alignment horizontal="left" vertical="center" wrapText="1"/>
    </xf>
    <xf numFmtId="0" fontId="41" fillId="0" borderId="20" xfId="0" applyFont="1" applyBorder="1" applyAlignment="1" applyProtection="1">
      <alignment horizontal="left" vertical="center" wrapText="1"/>
    </xf>
    <xf numFmtId="0" fontId="4" fillId="2" borderId="4" xfId="0" applyNumberFormat="1" applyFont="1" applyFill="1" applyBorder="1" applyAlignment="1" applyProtection="1">
      <alignment horizontal="center" vertical="center" wrapText="1"/>
    </xf>
    <xf numFmtId="0" fontId="0" fillId="0" borderId="24" xfId="0" applyBorder="1" applyAlignment="1" applyProtection="1">
      <alignment vertical="center" wrapText="1"/>
    </xf>
    <xf numFmtId="49" fontId="4" fillId="2" borderId="4" xfId="0" applyNumberFormat="1" applyFont="1" applyFill="1" applyBorder="1" applyAlignment="1" applyProtection="1">
      <alignment horizontal="center" vertical="center" wrapText="1"/>
    </xf>
    <xf numFmtId="44" fontId="3" fillId="9" borderId="35" xfId="1" applyFont="1" applyFill="1" applyBorder="1" applyAlignment="1" applyProtection="1">
      <alignment vertical="center"/>
      <protection locked="0"/>
    </xf>
    <xf numFmtId="0" fontId="42" fillId="0" borderId="18" xfId="0" applyFont="1" applyFill="1" applyBorder="1" applyAlignment="1" applyProtection="1">
      <alignment horizontal="left" vertical="top" wrapText="1"/>
    </xf>
    <xf numFmtId="0" fontId="41" fillId="0" borderId="19" xfId="0" applyFont="1" applyBorder="1" applyAlignment="1" applyProtection="1">
      <alignment horizontal="left" vertical="top" wrapText="1"/>
    </xf>
    <xf numFmtId="0" fontId="41" fillId="0" borderId="5" xfId="0" applyFont="1" applyBorder="1" applyAlignment="1" applyProtection="1">
      <alignment horizontal="left" vertical="top" wrapText="1"/>
    </xf>
    <xf numFmtId="0" fontId="41" fillId="0" borderId="17" xfId="0" applyFont="1" applyBorder="1" applyAlignment="1" applyProtection="1">
      <alignment horizontal="left" vertical="top" wrapText="1"/>
    </xf>
    <xf numFmtId="0" fontId="41" fillId="0" borderId="0" xfId="0" applyFont="1" applyBorder="1" applyAlignment="1" applyProtection="1">
      <alignment horizontal="left" vertical="top" wrapText="1"/>
    </xf>
    <xf numFmtId="0" fontId="41" fillId="0" borderId="14" xfId="0" applyFont="1" applyBorder="1" applyAlignment="1" applyProtection="1">
      <alignment horizontal="left" vertical="top" wrapText="1"/>
    </xf>
    <xf numFmtId="0" fontId="41" fillId="0" borderId="2" xfId="0" applyFont="1" applyBorder="1" applyAlignment="1" applyProtection="1">
      <alignment horizontal="left" vertical="top" wrapText="1"/>
    </xf>
    <xf numFmtId="0" fontId="41" fillId="0" borderId="12" xfId="0" applyFont="1" applyBorder="1" applyAlignment="1" applyProtection="1">
      <alignment horizontal="left" vertical="top" wrapText="1"/>
    </xf>
    <xf numFmtId="0" fontId="41" fillId="0" borderId="20" xfId="0" applyFont="1" applyBorder="1" applyAlignment="1" applyProtection="1">
      <alignment horizontal="left" vertical="top" wrapText="1"/>
    </xf>
    <xf numFmtId="0" fontId="18" fillId="8" borderId="17" xfId="0" applyFont="1" applyFill="1" applyBorder="1" applyAlignment="1" applyProtection="1">
      <alignment horizontal="center" vertical="center"/>
    </xf>
    <xf numFmtId="0" fontId="19" fillId="0" borderId="0" xfId="0" applyFont="1" applyAlignment="1" applyProtection="1"/>
    <xf numFmtId="0" fontId="24" fillId="7" borderId="0" xfId="0" applyFont="1" applyFill="1" applyBorder="1" applyAlignment="1" applyProtection="1">
      <alignment vertical="center" wrapText="1"/>
    </xf>
    <xf numFmtId="0" fontId="12" fillId="0" borderId="18" xfId="0" applyFont="1" applyFill="1" applyBorder="1" applyAlignment="1" applyProtection="1">
      <alignment horizontal="left" vertical="center" wrapText="1"/>
    </xf>
    <xf numFmtId="0" fontId="0" fillId="0" borderId="19" xfId="0" applyBorder="1" applyAlignment="1" applyProtection="1">
      <alignment horizontal="left" vertical="center" wrapText="1"/>
    </xf>
    <xf numFmtId="0" fontId="0" fillId="0" borderId="5" xfId="0" applyBorder="1" applyAlignment="1" applyProtection="1">
      <alignment horizontal="left" vertical="center" wrapText="1"/>
    </xf>
    <xf numFmtId="0" fontId="0" fillId="0" borderId="17" xfId="0" applyBorder="1" applyAlignment="1" applyProtection="1">
      <alignment horizontal="left" vertical="center" wrapText="1"/>
    </xf>
    <xf numFmtId="0" fontId="0" fillId="0" borderId="0" xfId="0" applyBorder="1" applyAlignment="1" applyProtection="1">
      <alignment horizontal="left" vertical="center" wrapText="1"/>
    </xf>
    <xf numFmtId="0" fontId="0" fillId="0" borderId="14" xfId="0" applyBorder="1" applyAlignment="1" applyProtection="1">
      <alignment horizontal="left" vertical="center" wrapText="1"/>
    </xf>
    <xf numFmtId="0" fontId="0" fillId="0" borderId="2" xfId="0" applyBorder="1" applyAlignment="1" applyProtection="1">
      <alignment horizontal="left" vertical="center" wrapText="1"/>
    </xf>
    <xf numFmtId="0" fontId="0" fillId="0" borderId="12" xfId="0" applyBorder="1" applyAlignment="1" applyProtection="1">
      <alignment horizontal="left" vertical="center" wrapText="1"/>
    </xf>
    <xf numFmtId="0" fontId="0" fillId="0" borderId="20" xfId="0" applyBorder="1" applyAlignment="1" applyProtection="1">
      <alignment horizontal="left" vertical="center" wrapText="1"/>
    </xf>
    <xf numFmtId="0" fontId="14" fillId="8" borderId="6" xfId="0" applyFont="1" applyFill="1" applyBorder="1" applyAlignment="1" applyProtection="1">
      <alignment horizontal="center" vertical="center" wrapText="1"/>
    </xf>
    <xf numFmtId="0" fontId="0" fillId="0" borderId="52" xfId="0" applyBorder="1" applyAlignment="1" applyProtection="1">
      <alignment horizontal="center" vertical="center" wrapText="1"/>
    </xf>
    <xf numFmtId="49" fontId="4" fillId="2" borderId="7" xfId="0" applyNumberFormat="1" applyFont="1" applyFill="1" applyBorder="1" applyAlignment="1" applyProtection="1">
      <alignment vertical="center" wrapText="1"/>
    </xf>
    <xf numFmtId="0" fontId="0" fillId="0" borderId="4" xfId="0" applyBorder="1" applyAlignment="1" applyProtection="1">
      <alignment vertical="center"/>
    </xf>
    <xf numFmtId="0" fontId="0" fillId="0" borderId="23" xfId="0" applyBorder="1" applyAlignment="1" applyProtection="1">
      <alignment vertical="center"/>
    </xf>
    <xf numFmtId="0" fontId="0" fillId="0" borderId="24" xfId="0" applyBorder="1" applyAlignment="1" applyProtection="1">
      <alignment vertical="center"/>
    </xf>
    <xf numFmtId="0" fontId="0" fillId="0" borderId="19" xfId="0" applyFont="1" applyBorder="1" applyAlignment="1" applyProtection="1">
      <alignment horizontal="center" vertical="center" wrapText="1"/>
    </xf>
    <xf numFmtId="0" fontId="0" fillId="0" borderId="5" xfId="0" applyFont="1" applyBorder="1" applyAlignment="1" applyProtection="1">
      <alignment horizontal="center" vertical="center" wrapText="1"/>
    </xf>
    <xf numFmtId="0" fontId="0" fillId="0" borderId="17" xfId="0" applyFont="1" applyBorder="1" applyAlignment="1" applyProtection="1">
      <alignment horizontal="center" vertical="center" wrapText="1"/>
    </xf>
    <xf numFmtId="0" fontId="0" fillId="0" borderId="0" xfId="0" applyFont="1" applyBorder="1" applyAlignment="1" applyProtection="1">
      <alignment horizontal="center" vertical="center" wrapText="1"/>
    </xf>
    <xf numFmtId="0" fontId="0" fillId="0" borderId="14" xfId="0" applyFont="1" applyBorder="1" applyAlignment="1" applyProtection="1">
      <alignment horizontal="center" vertical="center" wrapText="1"/>
    </xf>
    <xf numFmtId="0" fontId="0" fillId="0" borderId="2" xfId="0" applyFont="1" applyBorder="1" applyAlignment="1" applyProtection="1">
      <alignment horizontal="center" vertical="center" wrapText="1"/>
    </xf>
    <xf numFmtId="0" fontId="0" fillId="0" borderId="12" xfId="0" applyFont="1" applyBorder="1" applyAlignment="1" applyProtection="1">
      <alignment horizontal="center" vertical="center" wrapText="1"/>
    </xf>
    <xf numFmtId="0" fontId="0" fillId="0" borderId="20" xfId="0" applyFont="1" applyBorder="1" applyAlignment="1" applyProtection="1">
      <alignment horizontal="center" vertical="center" wrapText="1"/>
    </xf>
    <xf numFmtId="49" fontId="4" fillId="2" borderId="24" xfId="0" applyNumberFormat="1" applyFont="1" applyFill="1" applyBorder="1" applyAlignment="1" applyProtection="1">
      <alignment horizontal="center" vertical="center" wrapText="1"/>
    </xf>
    <xf numFmtId="0" fontId="4" fillId="11" borderId="4" xfId="1" applyNumberFormat="1" applyFont="1" applyFill="1" applyBorder="1" applyAlignment="1" applyProtection="1">
      <alignment horizontal="center" vertical="center"/>
    </xf>
    <xf numFmtId="0" fontId="0" fillId="0" borderId="24" xfId="0" applyBorder="1" applyAlignment="1" applyProtection="1">
      <alignment horizontal="center" vertical="center"/>
    </xf>
    <xf numFmtId="49" fontId="4" fillId="11" borderId="18" xfId="0" applyNumberFormat="1" applyFont="1" applyFill="1" applyBorder="1" applyAlignment="1" applyProtection="1">
      <alignment vertical="center" wrapText="1"/>
    </xf>
    <xf numFmtId="0" fontId="0" fillId="11" borderId="44" xfId="0" applyFill="1" applyBorder="1" applyAlignment="1" applyProtection="1">
      <alignment vertical="center"/>
    </xf>
    <xf numFmtId="0" fontId="0" fillId="11" borderId="17" xfId="0" applyFill="1" applyBorder="1" applyAlignment="1" applyProtection="1">
      <alignment vertical="center"/>
    </xf>
    <xf numFmtId="0" fontId="0" fillId="11" borderId="29" xfId="0" applyFill="1" applyBorder="1" applyAlignment="1" applyProtection="1">
      <alignment vertical="center"/>
    </xf>
    <xf numFmtId="0" fontId="0" fillId="11" borderId="46" xfId="0" applyFill="1" applyBorder="1" applyAlignment="1" applyProtection="1">
      <alignment vertical="center"/>
    </xf>
    <xf numFmtId="0" fontId="0" fillId="11" borderId="31" xfId="0" applyFill="1" applyBorder="1" applyAlignment="1" applyProtection="1">
      <alignment vertical="center"/>
    </xf>
    <xf numFmtId="0" fontId="4" fillId="2" borderId="16" xfId="0" applyNumberFormat="1" applyFont="1" applyFill="1" applyBorder="1" applyAlignment="1" applyProtection="1">
      <alignment horizontal="center" vertical="center"/>
    </xf>
    <xf numFmtId="0" fontId="0" fillId="0" borderId="15" xfId="0" applyBorder="1" applyAlignment="1" applyProtection="1">
      <alignment vertical="center"/>
    </xf>
    <xf numFmtId="0" fontId="4" fillId="2" borderId="16" xfId="0" applyNumberFormat="1" applyFont="1" applyFill="1" applyBorder="1" applyAlignment="1" applyProtection="1">
      <alignment horizontal="center" vertical="center" wrapText="1"/>
    </xf>
    <xf numFmtId="0" fontId="0" fillId="0" borderId="0" xfId="0" applyAlignment="1">
      <alignment vertical="center"/>
    </xf>
    <xf numFmtId="0" fontId="0" fillId="0" borderId="7" xfId="0" applyBorder="1" applyAlignment="1" applyProtection="1">
      <alignment wrapText="1"/>
    </xf>
    <xf numFmtId="0" fontId="0" fillId="0" borderId="23" xfId="0" applyBorder="1" applyAlignment="1" applyProtection="1">
      <alignment wrapText="1"/>
    </xf>
    <xf numFmtId="165" fontId="0" fillId="0" borderId="21" xfId="0" applyNumberFormat="1" applyBorder="1" applyAlignment="1" applyProtection="1">
      <alignment horizontal="center"/>
    </xf>
    <xf numFmtId="165" fontId="0" fillId="0" borderId="25" xfId="0" applyNumberFormat="1" applyBorder="1" applyAlignment="1" applyProtection="1">
      <alignment horizontal="center"/>
    </xf>
    <xf numFmtId="0" fontId="18" fillId="0" borderId="17" xfId="0" applyFont="1" applyFill="1" applyBorder="1" applyAlignment="1" applyProtection="1">
      <alignment horizontal="center" vertical="center"/>
    </xf>
    <xf numFmtId="0" fontId="18" fillId="0" borderId="0" xfId="0" applyFont="1" applyFill="1" applyBorder="1" applyAlignment="1" applyProtection="1">
      <alignment horizontal="center" vertical="center"/>
    </xf>
    <xf numFmtId="44" fontId="4" fillId="2" borderId="7" xfId="1" applyFont="1" applyFill="1" applyBorder="1" applyAlignment="1" applyProtection="1">
      <alignment horizontal="center" vertical="center" wrapText="1"/>
    </xf>
    <xf numFmtId="165" fontId="4" fillId="2" borderId="21" xfId="0" applyNumberFormat="1" applyFont="1" applyFill="1" applyBorder="1" applyAlignment="1" applyProtection="1">
      <alignment horizontal="center" vertical="center" wrapText="1"/>
    </xf>
    <xf numFmtId="44" fontId="4" fillId="2" borderId="6" xfId="1" applyFont="1" applyFill="1" applyBorder="1" applyAlignment="1" applyProtection="1">
      <alignment horizontal="center" vertical="center" wrapText="1"/>
    </xf>
    <xf numFmtId="165" fontId="4" fillId="2" borderId="22" xfId="0" applyNumberFormat="1" applyFont="1" applyFill="1" applyBorder="1" applyAlignment="1" applyProtection="1">
      <alignment horizontal="center" vertical="center" wrapText="1"/>
    </xf>
    <xf numFmtId="0" fontId="4" fillId="0" borderId="18" xfId="0" applyFont="1" applyBorder="1" applyAlignment="1" applyProtection="1">
      <alignment horizontal="left" vertical="center" wrapText="1"/>
    </xf>
    <xf numFmtId="0" fontId="0" fillId="0" borderId="0" xfId="0" applyAlignment="1" applyProtection="1">
      <alignment horizontal="left" vertical="center" wrapText="1"/>
    </xf>
    <xf numFmtId="44" fontId="3" fillId="9" borderId="32" xfId="1" applyFont="1" applyFill="1" applyBorder="1" applyAlignment="1" applyProtection="1">
      <alignment vertical="center"/>
      <protection locked="0"/>
    </xf>
    <xf numFmtId="0" fontId="15" fillId="9" borderId="2" xfId="0" applyFont="1" applyFill="1" applyBorder="1" applyAlignment="1" applyProtection="1">
      <alignment vertical="center"/>
      <protection locked="0"/>
    </xf>
    <xf numFmtId="0" fontId="0" fillId="9" borderId="12" xfId="0" applyFill="1" applyBorder="1" applyAlignment="1" applyProtection="1">
      <alignment vertical="center"/>
      <protection locked="0"/>
    </xf>
    <xf numFmtId="0" fontId="0" fillId="0" borderId="12" xfId="0" applyBorder="1" applyAlignment="1" applyProtection="1">
      <protection locked="0"/>
    </xf>
    <xf numFmtId="0" fontId="0" fillId="0" borderId="20" xfId="0" applyBorder="1" applyAlignment="1" applyProtection="1">
      <protection locked="0"/>
    </xf>
    <xf numFmtId="0" fontId="3" fillId="9" borderId="8" xfId="0" applyFont="1" applyFill="1" applyBorder="1" applyAlignment="1" applyProtection="1">
      <protection locked="0"/>
    </xf>
    <xf numFmtId="0" fontId="0" fillId="0" borderId="9" xfId="0" applyBorder="1" applyAlignment="1" applyProtection="1">
      <protection locked="0"/>
    </xf>
    <xf numFmtId="0" fontId="0" fillId="0" borderId="10" xfId="0" applyBorder="1" applyAlignment="1" applyProtection="1">
      <protection locked="0"/>
    </xf>
    <xf numFmtId="49" fontId="3" fillId="9" borderId="26" xfId="1" applyNumberFormat="1" applyFont="1" applyFill="1" applyBorder="1" applyAlignment="1" applyProtection="1">
      <protection locked="0"/>
    </xf>
    <xf numFmtId="49" fontId="0" fillId="0" borderId="11" xfId="0" applyNumberFormat="1" applyBorder="1" applyAlignment="1" applyProtection="1">
      <protection locked="0"/>
    </xf>
    <xf numFmtId="49" fontId="0" fillId="0" borderId="30" xfId="0" applyNumberFormat="1" applyBorder="1" applyAlignment="1" applyProtection="1">
      <protection locked="0"/>
    </xf>
    <xf numFmtId="49" fontId="0" fillId="0" borderId="31" xfId="0" applyNumberFormat="1" applyBorder="1" applyAlignment="1" applyProtection="1">
      <protection locked="0"/>
    </xf>
    <xf numFmtId="49" fontId="3" fillId="9" borderId="55" xfId="1" applyNumberFormat="1" applyFont="1" applyFill="1" applyBorder="1" applyAlignment="1" applyProtection="1">
      <alignment vertical="center"/>
      <protection locked="0"/>
    </xf>
    <xf numFmtId="49" fontId="3" fillId="9" borderId="30" xfId="1" applyNumberFormat="1" applyFont="1" applyFill="1" applyBorder="1" applyAlignment="1" applyProtection="1">
      <alignment vertical="center"/>
      <protection locked="0"/>
    </xf>
    <xf numFmtId="49" fontId="3" fillId="9" borderId="4" xfId="1" applyNumberFormat="1" applyFont="1" applyFill="1" applyBorder="1" applyAlignment="1" applyProtection="1">
      <protection locked="0"/>
    </xf>
    <xf numFmtId="49" fontId="0" fillId="0" borderId="21" xfId="0" applyNumberFormat="1" applyBorder="1" applyAlignment="1" applyProtection="1">
      <protection locked="0"/>
    </xf>
    <xf numFmtId="49" fontId="0" fillId="0" borderId="24" xfId="0" applyNumberFormat="1" applyBorder="1" applyAlignment="1" applyProtection="1">
      <protection locked="0"/>
    </xf>
    <xf numFmtId="49" fontId="0" fillId="0" borderId="25" xfId="0" applyNumberFormat="1" applyBorder="1" applyAlignment="1" applyProtection="1">
      <protection locked="0"/>
    </xf>
    <xf numFmtId="49" fontId="3" fillId="9" borderId="55" xfId="1" applyNumberFormat="1" applyFont="1" applyFill="1" applyBorder="1" applyAlignment="1" applyProtection="1">
      <protection locked="0"/>
    </xf>
    <xf numFmtId="49" fontId="0" fillId="0" borderId="44" xfId="0" applyNumberFormat="1" applyBorder="1" applyAlignment="1" applyProtection="1">
      <protection locked="0"/>
    </xf>
    <xf numFmtId="0" fontId="0" fillId="0" borderId="0" xfId="0" applyAlignment="1" applyProtection="1">
      <protection locked="0"/>
    </xf>
    <xf numFmtId="0" fontId="0" fillId="0" borderId="14" xfId="0" applyBorder="1" applyAlignment="1" applyProtection="1">
      <protection locked="0"/>
    </xf>
    <xf numFmtId="0" fontId="0" fillId="0" borderId="13" xfId="0" applyBorder="1" applyAlignment="1" applyProtection="1">
      <protection locked="0"/>
    </xf>
    <xf numFmtId="0" fontId="0" fillId="0" borderId="56" xfId="0" applyBorder="1" applyAlignment="1" applyProtection="1">
      <protection locked="0"/>
    </xf>
    <xf numFmtId="0" fontId="0" fillId="0" borderId="15" xfId="0" applyBorder="1" applyAlignment="1" applyProtection="1">
      <alignment vertical="center"/>
      <protection locked="0"/>
    </xf>
    <xf numFmtId="49" fontId="0" fillId="0" borderId="19" xfId="0" applyNumberFormat="1" applyBorder="1" applyAlignment="1" applyProtection="1">
      <protection locked="0"/>
    </xf>
    <xf numFmtId="49" fontId="0" fillId="0" borderId="13" xfId="0" applyNumberFormat="1" applyBorder="1" applyAlignment="1" applyProtection="1">
      <protection locked="0"/>
    </xf>
  </cellXfs>
  <cellStyles count="4">
    <cellStyle name="Currency" xfId="1" builtinId="4"/>
    <cellStyle name="Normal" xfId="0" builtinId="0"/>
    <cellStyle name="Normal 2" xfId="3"/>
    <cellStyle name="Title" xfId="2" builtinId="15"/>
  </cellStyles>
  <dxfs count="0"/>
  <tableStyles count="0" defaultTableStyle="TableStyleMedium2" defaultPivotStyle="PivotStyleLight16"/>
  <colors>
    <mruColors>
      <color rgb="FFDEDAC4"/>
      <color rgb="FF00339A"/>
      <color rgb="FF0038A8"/>
      <color rgb="FF24246C"/>
      <color rgb="FFE5E2D1"/>
      <color rgb="FF003D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9525</xdr:colOff>
      <xdr:row>0</xdr:row>
      <xdr:rowOff>152400</xdr:rowOff>
    </xdr:to>
    <xdr:pic>
      <xdr:nvPicPr>
        <xdr:cNvPr id="3" name="Picture 1" descr="UKSBS-HEX-RB.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2900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17120</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4981575" y="19050"/>
          <a:ext cx="7143" cy="133350"/>
        </a:xfrm>
        <a:prstGeom prst="rect">
          <a:avLst/>
        </a:prstGeom>
        <a:noFill/>
        <a:ln w="9525">
          <a:noFill/>
          <a:miter lim="800000"/>
          <a:headEnd/>
          <a:tailEnd/>
        </a:ln>
      </xdr:spPr>
    </xdr:pic>
    <xdr:clientData/>
  </xdr:twoCellAnchor>
  <xdr:twoCellAnchor editAs="oneCell">
    <xdr:from>
      <xdr:col>7</xdr:col>
      <xdr:colOff>1088556</xdr:colOff>
      <xdr:row>0</xdr:row>
      <xdr:rowOff>7143</xdr:rowOff>
    </xdr:from>
    <xdr:to>
      <xdr:col>9</xdr:col>
      <xdr:colOff>9526</xdr:colOff>
      <xdr:row>3</xdr:row>
      <xdr:rowOff>107156</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6252356" y="7143"/>
          <a:ext cx="1683220" cy="671513"/>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8686800</xdr:colOff>
      <xdr:row>0</xdr:row>
      <xdr:rowOff>19050</xdr:rowOff>
    </xdr:from>
    <xdr:to>
      <xdr:col>3</xdr:col>
      <xdr:colOff>10504</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3667125" y="19050"/>
          <a:ext cx="10504" cy="133350"/>
        </a:xfrm>
        <a:prstGeom prst="rect">
          <a:avLst/>
        </a:prstGeom>
        <a:noFill/>
        <a:ln w="9525">
          <a:noFill/>
          <a:miter lim="800000"/>
          <a:headEnd/>
          <a:tailEnd/>
        </a:ln>
      </xdr:spPr>
    </xdr:pic>
    <xdr:clientData/>
  </xdr:twoCellAnchor>
  <xdr:twoCellAnchor editAs="oneCell">
    <xdr:from>
      <xdr:col>7</xdr:col>
      <xdr:colOff>0</xdr:colOff>
      <xdr:row>0</xdr:row>
      <xdr:rowOff>7143</xdr:rowOff>
    </xdr:from>
    <xdr:to>
      <xdr:col>7</xdr:col>
      <xdr:colOff>1714347</xdr:colOff>
      <xdr:row>0</xdr:row>
      <xdr:rowOff>678656</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8471681" y="7143"/>
          <a:ext cx="1683220" cy="671513"/>
        </a:xfrm>
        <a:prstGeom prst="rect">
          <a:avLst/>
        </a:prstGeom>
        <a:noFill/>
        <a:ln w="9525">
          <a:noFill/>
          <a:miter lim="800000"/>
          <a:headEnd/>
          <a:tailEnd/>
        </a:ln>
      </xdr:spPr>
    </xdr:pic>
    <xdr:clientData/>
  </xdr:twoCellAnchor>
  <xdr:oneCellAnchor>
    <xdr:from>
      <xdr:col>2</xdr:col>
      <xdr:colOff>8686800</xdr:colOff>
      <xdr:row>23</xdr:row>
      <xdr:rowOff>0</xdr:rowOff>
    </xdr:from>
    <xdr:ext cx="10504" cy="133350"/>
    <xdr:pic>
      <xdr:nvPicPr>
        <xdr:cNvPr id="4" name="Picture 3" descr="UKSBS-HEX-RB.png"/>
        <xdr:cNvPicPr>
          <a:picLocks noChangeAspect="1"/>
        </xdr:cNvPicPr>
      </xdr:nvPicPr>
      <xdr:blipFill>
        <a:blip xmlns:r="http://schemas.openxmlformats.org/officeDocument/2006/relationships" r:embed="rId1"/>
        <a:srcRect/>
        <a:stretch>
          <a:fillRect/>
        </a:stretch>
      </xdr:blipFill>
      <xdr:spPr bwMode="auto">
        <a:xfrm>
          <a:off x="3841750" y="19050"/>
          <a:ext cx="10504" cy="133350"/>
        </a:xfrm>
        <a:prstGeom prst="rect">
          <a:avLst/>
        </a:prstGeom>
        <a:noFill/>
        <a:ln w="9525">
          <a:noFill/>
          <a:miter lim="800000"/>
          <a:headEnd/>
          <a:tailEnd/>
        </a:ln>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15267</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1857375" y="19050"/>
          <a:ext cx="10504" cy="133350"/>
        </a:xfrm>
        <a:prstGeom prst="rect">
          <a:avLst/>
        </a:prstGeom>
        <a:noFill/>
        <a:ln w="9525">
          <a:noFill/>
          <a:miter lim="800000"/>
          <a:headEnd/>
          <a:tailEnd/>
        </a:ln>
      </xdr:spPr>
    </xdr:pic>
    <xdr:clientData/>
  </xdr:twoCellAnchor>
  <xdr:twoCellAnchor editAs="oneCell">
    <xdr:from>
      <xdr:col>7</xdr:col>
      <xdr:colOff>1476375</xdr:colOff>
      <xdr:row>0</xdr:row>
      <xdr:rowOff>0</xdr:rowOff>
    </xdr:from>
    <xdr:to>
      <xdr:col>10</xdr:col>
      <xdr:colOff>471334</xdr:colOff>
      <xdr:row>1</xdr:row>
      <xdr:rowOff>23812</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2870656" y="0"/>
          <a:ext cx="1709584" cy="71437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15267</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3076575" y="19050"/>
          <a:ext cx="15267" cy="133350"/>
        </a:xfrm>
        <a:prstGeom prst="rect">
          <a:avLst/>
        </a:prstGeom>
        <a:noFill/>
        <a:ln w="9525">
          <a:noFill/>
          <a:miter lim="800000"/>
          <a:headEnd/>
          <a:tailEnd/>
        </a:ln>
      </xdr:spPr>
    </xdr:pic>
    <xdr:clientData/>
  </xdr:twoCellAnchor>
  <xdr:twoCellAnchor editAs="oneCell">
    <xdr:from>
      <xdr:col>9</xdr:col>
      <xdr:colOff>166687</xdr:colOff>
      <xdr:row>0</xdr:row>
      <xdr:rowOff>35719</xdr:rowOff>
    </xdr:from>
    <xdr:to>
      <xdr:col>12</xdr:col>
      <xdr:colOff>54614</xdr:colOff>
      <xdr:row>3</xdr:row>
      <xdr:rowOff>183356</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1620500" y="35719"/>
          <a:ext cx="1709583" cy="93345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8686800</xdr:colOff>
      <xdr:row>0</xdr:row>
      <xdr:rowOff>19050</xdr:rowOff>
    </xdr:from>
    <xdr:to>
      <xdr:col>3</xdr:col>
      <xdr:colOff>5477</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3667125" y="19050"/>
          <a:ext cx="10504" cy="133350"/>
        </a:xfrm>
        <a:prstGeom prst="rect">
          <a:avLst/>
        </a:prstGeom>
        <a:noFill/>
        <a:ln w="9525">
          <a:noFill/>
          <a:miter lim="800000"/>
          <a:headEnd/>
          <a:tailEnd/>
        </a:ln>
      </xdr:spPr>
    </xdr:pic>
    <xdr:clientData/>
  </xdr:twoCellAnchor>
  <xdr:twoCellAnchor editAs="oneCell">
    <xdr:from>
      <xdr:col>14</xdr:col>
      <xdr:colOff>1088556</xdr:colOff>
      <xdr:row>0</xdr:row>
      <xdr:rowOff>7143</xdr:rowOff>
    </xdr:from>
    <xdr:to>
      <xdr:col>16</xdr:col>
      <xdr:colOff>9526</xdr:colOff>
      <xdr:row>0</xdr:row>
      <xdr:rowOff>678656</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23472306" y="7143"/>
          <a:ext cx="1683220" cy="671513"/>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10504</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3667125" y="19050"/>
          <a:ext cx="10504" cy="133350"/>
        </a:xfrm>
        <a:prstGeom prst="rect">
          <a:avLst/>
        </a:prstGeom>
        <a:noFill/>
        <a:ln w="9525">
          <a:noFill/>
          <a:miter lim="800000"/>
          <a:headEnd/>
          <a:tailEnd/>
        </a:ln>
      </xdr:spPr>
    </xdr:pic>
    <xdr:clientData/>
  </xdr:twoCellAnchor>
  <xdr:twoCellAnchor editAs="oneCell">
    <xdr:from>
      <xdr:col>9</xdr:col>
      <xdr:colOff>1088556</xdr:colOff>
      <xdr:row>0</xdr:row>
      <xdr:rowOff>7143</xdr:rowOff>
    </xdr:from>
    <xdr:to>
      <xdr:col>10</xdr:col>
      <xdr:colOff>323851</xdr:colOff>
      <xdr:row>1</xdr:row>
      <xdr:rowOff>2381</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8614556" y="7143"/>
          <a:ext cx="1683220" cy="671513"/>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339A"/>
  </sheetPr>
  <dimension ref="A1:P40"/>
  <sheetViews>
    <sheetView showGridLines="0" zoomScale="90" zoomScaleNormal="90" workbookViewId="0">
      <selection activeCell="D20" sqref="D20"/>
    </sheetView>
  </sheetViews>
  <sheetFormatPr defaultRowHeight="15" x14ac:dyDescent="0.25"/>
  <cols>
    <col min="1" max="1" width="42.42578125" style="152" customWidth="1"/>
    <col min="2" max="256" width="9.140625" style="152"/>
    <col min="257" max="257" width="42.42578125" style="152" customWidth="1"/>
    <col min="258" max="512" width="9.140625" style="152"/>
    <col min="513" max="513" width="42.42578125" style="152" customWidth="1"/>
    <col min="514" max="768" width="9.140625" style="152"/>
    <col min="769" max="769" width="42.42578125" style="152" customWidth="1"/>
    <col min="770" max="1024" width="9.140625" style="152"/>
    <col min="1025" max="1025" width="42.42578125" style="152" customWidth="1"/>
    <col min="1026" max="1280" width="9.140625" style="152"/>
    <col min="1281" max="1281" width="42.42578125" style="152" customWidth="1"/>
    <col min="1282" max="1536" width="9.140625" style="152"/>
    <col min="1537" max="1537" width="42.42578125" style="152" customWidth="1"/>
    <col min="1538" max="1792" width="9.140625" style="152"/>
    <col min="1793" max="1793" width="42.42578125" style="152" customWidth="1"/>
    <col min="1794" max="2048" width="9.140625" style="152"/>
    <col min="2049" max="2049" width="42.42578125" style="152" customWidth="1"/>
    <col min="2050" max="2304" width="9.140625" style="152"/>
    <col min="2305" max="2305" width="42.42578125" style="152" customWidth="1"/>
    <col min="2306" max="2560" width="9.140625" style="152"/>
    <col min="2561" max="2561" width="42.42578125" style="152" customWidth="1"/>
    <col min="2562" max="2816" width="9.140625" style="152"/>
    <col min="2817" max="2817" width="42.42578125" style="152" customWidth="1"/>
    <col min="2818" max="3072" width="9.140625" style="152"/>
    <col min="3073" max="3073" width="42.42578125" style="152" customWidth="1"/>
    <col min="3074" max="3328" width="9.140625" style="152"/>
    <col min="3329" max="3329" width="42.42578125" style="152" customWidth="1"/>
    <col min="3330" max="3584" width="9.140625" style="152"/>
    <col min="3585" max="3585" width="42.42578125" style="152" customWidth="1"/>
    <col min="3586" max="3840" width="9.140625" style="152"/>
    <col min="3841" max="3841" width="42.42578125" style="152" customWidth="1"/>
    <col min="3842" max="4096" width="9.140625" style="152"/>
    <col min="4097" max="4097" width="42.42578125" style="152" customWidth="1"/>
    <col min="4098" max="4352" width="9.140625" style="152"/>
    <col min="4353" max="4353" width="42.42578125" style="152" customWidth="1"/>
    <col min="4354" max="4608" width="9.140625" style="152"/>
    <col min="4609" max="4609" width="42.42578125" style="152" customWidth="1"/>
    <col min="4610" max="4864" width="9.140625" style="152"/>
    <col min="4865" max="4865" width="42.42578125" style="152" customWidth="1"/>
    <col min="4866" max="5120" width="9.140625" style="152"/>
    <col min="5121" max="5121" width="42.42578125" style="152" customWidth="1"/>
    <col min="5122" max="5376" width="9.140625" style="152"/>
    <col min="5377" max="5377" width="42.42578125" style="152" customWidth="1"/>
    <col min="5378" max="5632" width="9.140625" style="152"/>
    <col min="5633" max="5633" width="42.42578125" style="152" customWidth="1"/>
    <col min="5634" max="5888" width="9.140625" style="152"/>
    <col min="5889" max="5889" width="42.42578125" style="152" customWidth="1"/>
    <col min="5890" max="6144" width="9.140625" style="152"/>
    <col min="6145" max="6145" width="42.42578125" style="152" customWidth="1"/>
    <col min="6146" max="6400" width="9.140625" style="152"/>
    <col min="6401" max="6401" width="42.42578125" style="152" customWidth="1"/>
    <col min="6402" max="6656" width="9.140625" style="152"/>
    <col min="6657" max="6657" width="42.42578125" style="152" customWidth="1"/>
    <col min="6658" max="6912" width="9.140625" style="152"/>
    <col min="6913" max="6913" width="42.42578125" style="152" customWidth="1"/>
    <col min="6914" max="7168" width="9.140625" style="152"/>
    <col min="7169" max="7169" width="42.42578125" style="152" customWidth="1"/>
    <col min="7170" max="7424" width="9.140625" style="152"/>
    <col min="7425" max="7425" width="42.42578125" style="152" customWidth="1"/>
    <col min="7426" max="7680" width="9.140625" style="152"/>
    <col min="7681" max="7681" width="42.42578125" style="152" customWidth="1"/>
    <col min="7682" max="7936" width="9.140625" style="152"/>
    <col min="7937" max="7937" width="42.42578125" style="152" customWidth="1"/>
    <col min="7938" max="8192" width="9.140625" style="152"/>
    <col min="8193" max="8193" width="42.42578125" style="152" customWidth="1"/>
    <col min="8194" max="8448" width="9.140625" style="152"/>
    <col min="8449" max="8449" width="42.42578125" style="152" customWidth="1"/>
    <col min="8450" max="8704" width="9.140625" style="152"/>
    <col min="8705" max="8705" width="42.42578125" style="152" customWidth="1"/>
    <col min="8706" max="8960" width="9.140625" style="152"/>
    <col min="8961" max="8961" width="42.42578125" style="152" customWidth="1"/>
    <col min="8962" max="9216" width="9.140625" style="152"/>
    <col min="9217" max="9217" width="42.42578125" style="152" customWidth="1"/>
    <col min="9218" max="9472" width="9.140625" style="152"/>
    <col min="9473" max="9473" width="42.42578125" style="152" customWidth="1"/>
    <col min="9474" max="9728" width="9.140625" style="152"/>
    <col min="9729" max="9729" width="42.42578125" style="152" customWidth="1"/>
    <col min="9730" max="9984" width="9.140625" style="152"/>
    <col min="9985" max="9985" width="42.42578125" style="152" customWidth="1"/>
    <col min="9986" max="10240" width="9.140625" style="152"/>
    <col min="10241" max="10241" width="42.42578125" style="152" customWidth="1"/>
    <col min="10242" max="10496" width="9.140625" style="152"/>
    <col min="10497" max="10497" width="42.42578125" style="152" customWidth="1"/>
    <col min="10498" max="10752" width="9.140625" style="152"/>
    <col min="10753" max="10753" width="42.42578125" style="152" customWidth="1"/>
    <col min="10754" max="11008" width="9.140625" style="152"/>
    <col min="11009" max="11009" width="42.42578125" style="152" customWidth="1"/>
    <col min="11010" max="11264" width="9.140625" style="152"/>
    <col min="11265" max="11265" width="42.42578125" style="152" customWidth="1"/>
    <col min="11266" max="11520" width="9.140625" style="152"/>
    <col min="11521" max="11521" width="42.42578125" style="152" customWidth="1"/>
    <col min="11522" max="11776" width="9.140625" style="152"/>
    <col min="11777" max="11777" width="42.42578125" style="152" customWidth="1"/>
    <col min="11778" max="12032" width="9.140625" style="152"/>
    <col min="12033" max="12033" width="42.42578125" style="152" customWidth="1"/>
    <col min="12034" max="12288" width="9.140625" style="152"/>
    <col min="12289" max="12289" width="42.42578125" style="152" customWidth="1"/>
    <col min="12290" max="12544" width="9.140625" style="152"/>
    <col min="12545" max="12545" width="42.42578125" style="152" customWidth="1"/>
    <col min="12546" max="12800" width="9.140625" style="152"/>
    <col min="12801" max="12801" width="42.42578125" style="152" customWidth="1"/>
    <col min="12802" max="13056" width="9.140625" style="152"/>
    <col min="13057" max="13057" width="42.42578125" style="152" customWidth="1"/>
    <col min="13058" max="13312" width="9.140625" style="152"/>
    <col min="13313" max="13313" width="42.42578125" style="152" customWidth="1"/>
    <col min="13314" max="13568" width="9.140625" style="152"/>
    <col min="13569" max="13569" width="42.42578125" style="152" customWidth="1"/>
    <col min="13570" max="13824" width="9.140625" style="152"/>
    <col min="13825" max="13825" width="42.42578125" style="152" customWidth="1"/>
    <col min="13826" max="14080" width="9.140625" style="152"/>
    <col min="14081" max="14081" width="42.42578125" style="152" customWidth="1"/>
    <col min="14082" max="14336" width="9.140625" style="152"/>
    <col min="14337" max="14337" width="42.42578125" style="152" customWidth="1"/>
    <col min="14338" max="14592" width="9.140625" style="152"/>
    <col min="14593" max="14593" width="42.42578125" style="152" customWidth="1"/>
    <col min="14594" max="14848" width="9.140625" style="152"/>
    <col min="14849" max="14849" width="42.42578125" style="152" customWidth="1"/>
    <col min="14850" max="15104" width="9.140625" style="152"/>
    <col min="15105" max="15105" width="42.42578125" style="152" customWidth="1"/>
    <col min="15106" max="15360" width="9.140625" style="152"/>
    <col min="15361" max="15361" width="42.42578125" style="152" customWidth="1"/>
    <col min="15362" max="15616" width="9.140625" style="152"/>
    <col min="15617" max="15617" width="42.42578125" style="152" customWidth="1"/>
    <col min="15618" max="15872" width="9.140625" style="152"/>
    <col min="15873" max="15873" width="42.42578125" style="152" customWidth="1"/>
    <col min="15874" max="16128" width="9.140625" style="152"/>
    <col min="16129" max="16129" width="42.42578125" style="152" customWidth="1"/>
    <col min="16130" max="16384" width="9.140625" style="152"/>
  </cols>
  <sheetData>
    <row r="1" spans="1:16" ht="23.25" x14ac:dyDescent="0.25">
      <c r="A1" s="150" t="s">
        <v>32</v>
      </c>
      <c r="B1" s="188"/>
      <c r="C1" s="188"/>
      <c r="D1" s="188"/>
      <c r="E1" s="188"/>
      <c r="F1" s="188"/>
      <c r="G1" s="188"/>
      <c r="H1" s="188"/>
      <c r="I1" s="151"/>
      <c r="J1" s="151"/>
      <c r="K1" s="151"/>
      <c r="L1" s="151"/>
      <c r="M1" s="151"/>
      <c r="N1" s="151"/>
      <c r="O1" s="151"/>
      <c r="P1" s="151"/>
    </row>
    <row r="2" spans="1:16" ht="15.75" x14ac:dyDescent="0.25">
      <c r="A2" s="12"/>
      <c r="B2" s="12"/>
      <c r="C2" s="12"/>
      <c r="D2" s="12"/>
      <c r="E2" s="12"/>
      <c r="F2" s="12"/>
      <c r="G2" s="12"/>
      <c r="H2" s="13"/>
      <c r="I2" s="151"/>
      <c r="J2" s="151"/>
      <c r="K2" s="151"/>
      <c r="L2" s="151"/>
      <c r="M2" s="151"/>
      <c r="N2" s="151"/>
      <c r="O2" s="151"/>
      <c r="P2" s="151"/>
    </row>
    <row r="3" spans="1:16" x14ac:dyDescent="0.25">
      <c r="A3" s="14"/>
      <c r="B3" s="14"/>
      <c r="C3" s="14"/>
      <c r="D3" s="14"/>
      <c r="E3" s="14"/>
      <c r="F3" s="14"/>
      <c r="G3" s="14"/>
      <c r="H3" s="15"/>
      <c r="I3" s="151"/>
      <c r="J3" s="151"/>
      <c r="K3" s="151"/>
      <c r="L3" s="151"/>
      <c r="M3" s="151"/>
      <c r="N3" s="151"/>
      <c r="O3" s="151"/>
      <c r="P3" s="151"/>
    </row>
    <row r="4" spans="1:16" x14ac:dyDescent="0.25">
      <c r="A4" s="151"/>
      <c r="B4" s="151"/>
      <c r="C4" s="153"/>
      <c r="D4" s="153"/>
      <c r="E4" s="153"/>
      <c r="F4" s="153"/>
      <c r="G4" s="153"/>
      <c r="H4" s="153"/>
      <c r="I4" s="153"/>
      <c r="J4" s="153"/>
      <c r="K4" s="153"/>
      <c r="L4" s="153"/>
      <c r="M4" s="151"/>
      <c r="N4" s="151"/>
      <c r="O4" s="151"/>
      <c r="P4" s="151"/>
    </row>
    <row r="5" spans="1:16" x14ac:dyDescent="0.25">
      <c r="A5" s="151"/>
      <c r="B5" s="151"/>
      <c r="C5" s="153"/>
      <c r="D5" s="153"/>
      <c r="E5" s="153"/>
      <c r="F5" s="153"/>
      <c r="G5" s="153"/>
      <c r="H5" s="153"/>
      <c r="I5" s="153"/>
      <c r="J5" s="153"/>
      <c r="K5" s="153"/>
      <c r="L5" s="153"/>
      <c r="M5" s="151"/>
      <c r="N5" s="151"/>
      <c r="O5" s="151"/>
      <c r="P5" s="151"/>
    </row>
    <row r="6" spans="1:16" x14ac:dyDescent="0.25">
      <c r="A6" s="151"/>
      <c r="B6" s="151"/>
      <c r="C6" s="153"/>
      <c r="D6" s="153"/>
      <c r="E6" s="153"/>
      <c r="F6" s="153"/>
      <c r="G6" s="153"/>
      <c r="H6" s="153"/>
      <c r="I6" s="153"/>
      <c r="J6" s="153"/>
      <c r="K6" s="153"/>
      <c r="L6" s="153"/>
      <c r="M6" s="151"/>
      <c r="N6" s="151"/>
      <c r="O6" s="151"/>
      <c r="P6" s="151"/>
    </row>
    <row r="7" spans="1:16" ht="80.25" customHeight="1" x14ac:dyDescent="0.25">
      <c r="A7" s="184" t="s">
        <v>55</v>
      </c>
      <c r="B7" s="185"/>
      <c r="C7" s="185"/>
      <c r="D7" s="185"/>
      <c r="E7" s="186"/>
      <c r="F7" s="186"/>
      <c r="G7" s="186"/>
      <c r="H7" s="187"/>
    </row>
    <row r="8" spans="1:16" ht="24.75" customHeight="1" x14ac:dyDescent="0.25">
      <c r="A8" s="181" t="s">
        <v>105</v>
      </c>
      <c r="B8" s="182"/>
      <c r="C8" s="182"/>
      <c r="D8" s="182"/>
      <c r="E8" s="182"/>
      <c r="F8" s="182"/>
      <c r="G8" s="182"/>
      <c r="H8" s="183"/>
    </row>
    <row r="9" spans="1:16" ht="10.5" customHeight="1" x14ac:dyDescent="0.25">
      <c r="A9" s="154"/>
      <c r="B9" s="155"/>
      <c r="C9" s="155"/>
      <c r="D9" s="155"/>
      <c r="E9" s="155"/>
      <c r="F9" s="155"/>
      <c r="G9" s="155"/>
      <c r="H9" s="156"/>
    </row>
    <row r="10" spans="1:16" ht="69" customHeight="1" x14ac:dyDescent="0.25">
      <c r="A10" s="178" t="s">
        <v>56</v>
      </c>
      <c r="B10" s="179"/>
      <c r="C10" s="179"/>
      <c r="D10" s="179"/>
      <c r="E10" s="179"/>
      <c r="F10" s="179"/>
      <c r="G10" s="179"/>
      <c r="H10" s="180"/>
    </row>
    <row r="11" spans="1:16" ht="15.75" x14ac:dyDescent="0.25">
      <c r="A11" s="124"/>
      <c r="B11" s="124"/>
      <c r="C11" s="124"/>
      <c r="D11" s="124"/>
      <c r="E11" s="124"/>
      <c r="F11" s="124"/>
      <c r="G11" s="124"/>
      <c r="H11" s="124"/>
    </row>
    <row r="19" spans="1:16" x14ac:dyDescent="0.25">
      <c r="A19" s="153"/>
      <c r="B19" s="153"/>
      <c r="C19" s="153"/>
      <c r="D19" s="151"/>
      <c r="E19" s="151"/>
      <c r="F19" s="151"/>
      <c r="G19" s="151"/>
    </row>
    <row r="20" spans="1:16" x14ac:dyDescent="0.25">
      <c r="A20" s="153"/>
      <c r="B20" s="153"/>
      <c r="C20" s="153"/>
      <c r="D20" s="151"/>
      <c r="E20" s="151"/>
      <c r="F20" s="151"/>
      <c r="G20" s="151"/>
    </row>
    <row r="21" spans="1:16" x14ac:dyDescent="0.25">
      <c r="A21" s="151"/>
      <c r="B21" s="151"/>
      <c r="C21" s="153"/>
      <c r="D21" s="153"/>
      <c r="E21" s="153"/>
      <c r="F21" s="153"/>
      <c r="G21" s="153"/>
      <c r="H21" s="153"/>
      <c r="I21" s="153"/>
      <c r="J21" s="153"/>
      <c r="K21" s="153"/>
      <c r="L21" s="153"/>
      <c r="M21" s="151"/>
      <c r="N21" s="151"/>
      <c r="O21" s="151"/>
      <c r="P21" s="151"/>
    </row>
    <row r="22" spans="1:16" x14ac:dyDescent="0.25">
      <c r="A22" s="151"/>
      <c r="B22" s="151"/>
      <c r="C22" s="153"/>
      <c r="D22" s="153"/>
      <c r="E22" s="153"/>
      <c r="F22" s="153"/>
      <c r="G22" s="153"/>
      <c r="H22" s="153"/>
      <c r="I22" s="153"/>
      <c r="J22" s="153"/>
      <c r="K22" s="153"/>
      <c r="L22" s="153"/>
      <c r="M22" s="151"/>
      <c r="N22" s="151"/>
      <c r="O22" s="151"/>
      <c r="P22" s="151"/>
    </row>
    <row r="23" spans="1:16" x14ac:dyDescent="0.25">
      <c r="A23" s="151"/>
      <c r="B23" s="151"/>
      <c r="C23" s="153"/>
      <c r="D23" s="153"/>
      <c r="E23" s="153"/>
      <c r="F23" s="153"/>
      <c r="G23" s="153"/>
      <c r="H23" s="153"/>
      <c r="I23" s="153"/>
      <c r="J23" s="153"/>
      <c r="K23" s="153"/>
      <c r="L23" s="153"/>
      <c r="M23" s="151"/>
      <c r="N23" s="151"/>
      <c r="O23" s="151"/>
      <c r="P23" s="151"/>
    </row>
    <row r="24" spans="1:16" x14ac:dyDescent="0.25">
      <c r="A24" s="151"/>
      <c r="B24" s="151"/>
      <c r="C24" s="153"/>
      <c r="D24" s="153"/>
      <c r="E24" s="153"/>
      <c r="F24" s="153"/>
      <c r="G24" s="153"/>
      <c r="H24" s="153"/>
      <c r="I24" s="153"/>
      <c r="J24" s="153"/>
      <c r="K24" s="153"/>
      <c r="L24" s="153"/>
      <c r="M24" s="151"/>
      <c r="N24" s="151"/>
      <c r="O24" s="151"/>
      <c r="P24" s="151"/>
    </row>
    <row r="25" spans="1:16" x14ac:dyDescent="0.25">
      <c r="A25" s="151"/>
      <c r="B25" s="151"/>
      <c r="C25" s="151"/>
      <c r="D25" s="151"/>
      <c r="E25" s="151"/>
      <c r="F25" s="151"/>
      <c r="G25" s="151"/>
      <c r="H25" s="151"/>
      <c r="I25" s="151"/>
      <c r="J25" s="151"/>
      <c r="K25" s="151"/>
      <c r="L25" s="151"/>
      <c r="M25" s="151"/>
      <c r="N25" s="151"/>
      <c r="O25" s="151"/>
      <c r="P25" s="151"/>
    </row>
    <row r="26" spans="1:16" x14ac:dyDescent="0.25">
      <c r="A26" s="151"/>
      <c r="B26" s="151"/>
      <c r="C26" s="151"/>
      <c r="D26" s="151"/>
      <c r="E26" s="151"/>
      <c r="F26" s="151"/>
      <c r="G26" s="151"/>
      <c r="H26" s="151"/>
      <c r="I26" s="151"/>
      <c r="J26" s="151"/>
      <c r="K26" s="151"/>
      <c r="L26" s="151"/>
      <c r="M26" s="151"/>
      <c r="N26" s="151"/>
      <c r="O26" s="151"/>
      <c r="P26" s="151"/>
    </row>
    <row r="27" spans="1:16" x14ac:dyDescent="0.25">
      <c r="A27" s="151"/>
      <c r="B27" s="151"/>
      <c r="C27" s="151"/>
      <c r="D27" s="151"/>
      <c r="E27" s="151"/>
      <c r="F27" s="151"/>
      <c r="G27" s="151"/>
      <c r="H27" s="151"/>
      <c r="I27" s="151"/>
      <c r="J27" s="151"/>
      <c r="K27" s="151"/>
      <c r="L27" s="151"/>
      <c r="M27" s="151"/>
      <c r="N27" s="151"/>
      <c r="O27" s="151"/>
      <c r="P27" s="151"/>
    </row>
    <row r="28" spans="1:16" x14ac:dyDescent="0.25">
      <c r="A28" s="151"/>
      <c r="B28" s="151"/>
      <c r="C28" s="151"/>
      <c r="D28" s="151"/>
      <c r="E28" s="151"/>
      <c r="F28" s="151"/>
      <c r="G28" s="151"/>
      <c r="H28" s="151"/>
      <c r="I28" s="151"/>
      <c r="J28" s="151"/>
      <c r="K28" s="151"/>
      <c r="L28" s="151"/>
      <c r="M28" s="151"/>
      <c r="N28" s="151"/>
      <c r="O28" s="151"/>
      <c r="P28" s="151"/>
    </row>
    <row r="29" spans="1:16" x14ac:dyDescent="0.25">
      <c r="A29" s="151"/>
      <c r="B29" s="151"/>
      <c r="C29" s="151"/>
      <c r="D29" s="151"/>
      <c r="E29" s="151"/>
      <c r="F29" s="151"/>
      <c r="G29" s="151"/>
      <c r="H29" s="151"/>
      <c r="I29" s="151"/>
      <c r="J29" s="151"/>
      <c r="K29" s="151"/>
      <c r="L29" s="151"/>
      <c r="M29" s="151"/>
      <c r="N29" s="151"/>
      <c r="O29" s="151"/>
      <c r="P29" s="151"/>
    </row>
    <row r="30" spans="1:16" x14ac:dyDescent="0.25">
      <c r="A30" s="151"/>
      <c r="B30" s="151"/>
      <c r="C30" s="151"/>
      <c r="D30" s="151"/>
      <c r="E30" s="151"/>
      <c r="F30" s="151"/>
      <c r="G30" s="151"/>
      <c r="H30" s="151"/>
      <c r="I30" s="151"/>
      <c r="J30" s="151"/>
      <c r="K30" s="151"/>
      <c r="L30" s="151"/>
      <c r="M30" s="151"/>
      <c r="N30" s="151"/>
      <c r="O30" s="151"/>
      <c r="P30" s="151"/>
    </row>
    <row r="31" spans="1:16" x14ac:dyDescent="0.25">
      <c r="A31" s="151"/>
      <c r="B31" s="151"/>
      <c r="C31" s="151"/>
      <c r="D31" s="151"/>
      <c r="E31" s="151"/>
      <c r="F31" s="151"/>
      <c r="G31" s="151"/>
      <c r="H31" s="151"/>
      <c r="I31" s="151"/>
      <c r="J31" s="151"/>
      <c r="K31" s="151"/>
      <c r="L31" s="151"/>
      <c r="M31" s="151"/>
      <c r="N31" s="151"/>
      <c r="O31" s="151"/>
      <c r="P31" s="151"/>
    </row>
    <row r="32" spans="1:16" x14ac:dyDescent="0.25">
      <c r="A32" s="151"/>
      <c r="B32" s="151"/>
      <c r="C32" s="151"/>
      <c r="D32" s="151"/>
      <c r="E32" s="151"/>
      <c r="F32" s="151"/>
      <c r="G32" s="151"/>
      <c r="H32" s="151"/>
      <c r="I32" s="151"/>
      <c r="J32" s="151"/>
      <c r="K32" s="151"/>
      <c r="L32" s="151"/>
      <c r="M32" s="151"/>
      <c r="N32" s="151"/>
      <c r="O32" s="151"/>
      <c r="P32" s="151"/>
    </row>
    <row r="33" spans="1:16" x14ac:dyDescent="0.25">
      <c r="A33" s="151"/>
      <c r="B33" s="151"/>
      <c r="C33" s="151"/>
      <c r="D33" s="151"/>
      <c r="E33" s="151"/>
      <c r="F33" s="151"/>
      <c r="G33" s="151"/>
      <c r="H33" s="151"/>
      <c r="I33" s="151"/>
      <c r="J33" s="151"/>
      <c r="K33" s="151"/>
      <c r="L33" s="151"/>
      <c r="M33" s="151"/>
      <c r="N33" s="151"/>
      <c r="O33" s="151"/>
      <c r="P33" s="151"/>
    </row>
    <row r="34" spans="1:16" x14ac:dyDescent="0.25">
      <c r="A34" s="151"/>
      <c r="B34" s="151"/>
      <c r="C34" s="151"/>
      <c r="D34" s="151"/>
      <c r="E34" s="151"/>
      <c r="F34" s="151"/>
      <c r="G34" s="151"/>
      <c r="H34" s="151"/>
      <c r="I34" s="151"/>
      <c r="J34" s="151"/>
      <c r="K34" s="151"/>
      <c r="L34" s="151"/>
      <c r="M34" s="151"/>
      <c r="N34" s="151"/>
      <c r="O34" s="151"/>
      <c r="P34" s="151"/>
    </row>
    <row r="35" spans="1:16" x14ac:dyDescent="0.25">
      <c r="A35" s="151"/>
      <c r="B35" s="151"/>
      <c r="C35" s="151"/>
      <c r="D35" s="151"/>
      <c r="E35" s="151"/>
      <c r="F35" s="151"/>
      <c r="G35" s="151"/>
      <c r="H35" s="151"/>
      <c r="I35" s="151"/>
      <c r="J35" s="151"/>
      <c r="K35" s="151"/>
      <c r="L35" s="151"/>
      <c r="M35" s="151"/>
      <c r="N35" s="151"/>
      <c r="O35" s="151"/>
      <c r="P35" s="151"/>
    </row>
    <row r="36" spans="1:16" x14ac:dyDescent="0.25">
      <c r="A36" s="151"/>
      <c r="B36" s="151"/>
      <c r="C36" s="151"/>
      <c r="D36" s="151"/>
      <c r="E36" s="151"/>
      <c r="F36" s="151"/>
      <c r="G36" s="151"/>
      <c r="H36" s="151"/>
      <c r="I36" s="151"/>
      <c r="J36" s="151"/>
      <c r="K36" s="151"/>
      <c r="L36" s="151"/>
      <c r="M36" s="151"/>
      <c r="N36" s="151"/>
      <c r="O36" s="151"/>
      <c r="P36" s="151"/>
    </row>
    <row r="37" spans="1:16" x14ac:dyDescent="0.25">
      <c r="A37" s="151"/>
      <c r="B37" s="151"/>
      <c r="C37" s="151"/>
      <c r="D37" s="151"/>
      <c r="E37" s="151"/>
      <c r="F37" s="151"/>
      <c r="G37" s="151"/>
      <c r="H37" s="151"/>
      <c r="I37" s="151"/>
      <c r="J37" s="151"/>
      <c r="K37" s="151"/>
      <c r="L37" s="151"/>
      <c r="M37" s="151"/>
      <c r="N37" s="151"/>
      <c r="O37" s="151"/>
      <c r="P37" s="151"/>
    </row>
    <row r="38" spans="1:16" x14ac:dyDescent="0.25">
      <c r="A38" s="151"/>
      <c r="B38" s="151"/>
      <c r="C38" s="151"/>
      <c r="D38" s="151"/>
      <c r="E38" s="151"/>
      <c r="F38" s="151"/>
      <c r="G38" s="151"/>
      <c r="H38" s="151"/>
      <c r="I38" s="151"/>
      <c r="J38" s="151"/>
      <c r="K38" s="151"/>
      <c r="L38" s="151"/>
      <c r="M38" s="151"/>
      <c r="N38" s="151"/>
      <c r="O38" s="151"/>
      <c r="P38" s="151"/>
    </row>
    <row r="39" spans="1:16" x14ac:dyDescent="0.25">
      <c r="A39" s="151"/>
      <c r="B39" s="151"/>
      <c r="C39" s="151"/>
      <c r="D39" s="151"/>
      <c r="E39" s="151"/>
      <c r="F39" s="151"/>
      <c r="G39" s="151"/>
      <c r="H39" s="151"/>
      <c r="I39" s="151"/>
      <c r="J39" s="151"/>
      <c r="K39" s="151"/>
      <c r="L39" s="151"/>
      <c r="M39" s="151"/>
      <c r="N39" s="151"/>
      <c r="O39" s="151"/>
      <c r="P39" s="151"/>
    </row>
    <row r="40" spans="1:16" x14ac:dyDescent="0.25">
      <c r="A40" s="151"/>
      <c r="B40" s="151"/>
      <c r="C40" s="151"/>
      <c r="D40" s="151"/>
      <c r="E40" s="151"/>
      <c r="F40" s="151"/>
      <c r="G40" s="151"/>
      <c r="H40" s="151"/>
      <c r="I40" s="151"/>
      <c r="J40" s="151"/>
      <c r="K40" s="151"/>
      <c r="P40" s="151"/>
    </row>
  </sheetData>
  <sheetProtection algorithmName="SHA-512" hashValue="npNlK+/2sFXlu+oLzaYFDrV8cA1J9h8rRA0Baj25VdVE3q0UgKJ77+DoYiS0XSN+kld26LRZbHUIEgsZ2QqMYg==" saltValue="smhyt30VdnLOxIiW5+rchw==" spinCount="100000" sheet="1" objects="1" scenarios="1"/>
  <mergeCells count="4">
    <mergeCell ref="A10:H10"/>
    <mergeCell ref="A8:H8"/>
    <mergeCell ref="A7:H7"/>
    <mergeCell ref="B1:H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6"/>
  <sheetViews>
    <sheetView workbookViewId="0">
      <selection activeCell="B13" sqref="B13"/>
    </sheetView>
  </sheetViews>
  <sheetFormatPr defaultRowHeight="15" x14ac:dyDescent="0.25"/>
  <cols>
    <col min="2" max="2" width="33.5703125" customWidth="1"/>
    <col min="4" max="4" width="19.5703125" bestFit="1" customWidth="1"/>
  </cols>
  <sheetData>
    <row r="2" spans="2:4" x14ac:dyDescent="0.25">
      <c r="B2" s="1" t="s">
        <v>1</v>
      </c>
      <c r="D2" s="2" t="s">
        <v>2</v>
      </c>
    </row>
    <row r="3" spans="2:4" x14ac:dyDescent="0.25">
      <c r="B3" s="3" t="s">
        <v>13</v>
      </c>
      <c r="D3" s="4" t="s">
        <v>8</v>
      </c>
    </row>
    <row r="4" spans="2:4" x14ac:dyDescent="0.25">
      <c r="B4" s="3" t="s">
        <v>14</v>
      </c>
      <c r="D4" s="4" t="s">
        <v>11</v>
      </c>
    </row>
    <row r="5" spans="2:4" x14ac:dyDescent="0.25">
      <c r="B5" s="3" t="s">
        <v>15</v>
      </c>
      <c r="D5" s="4" t="s">
        <v>12</v>
      </c>
    </row>
    <row r="6" spans="2:4" x14ac:dyDescent="0.25">
      <c r="B6" s="3" t="s">
        <v>16</v>
      </c>
      <c r="D6" s="4" t="s">
        <v>6</v>
      </c>
    </row>
    <row r="7" spans="2:4" x14ac:dyDescent="0.25">
      <c r="B7" s="6" t="s">
        <v>17</v>
      </c>
      <c r="D7" s="4" t="s">
        <v>4</v>
      </c>
    </row>
    <row r="8" spans="2:4" x14ac:dyDescent="0.25">
      <c r="B8" s="3"/>
      <c r="D8" s="4" t="s">
        <v>7</v>
      </c>
    </row>
    <row r="9" spans="2:4" x14ac:dyDescent="0.25">
      <c r="D9" s="4" t="s">
        <v>10</v>
      </c>
    </row>
    <row r="10" spans="2:4" x14ac:dyDescent="0.25">
      <c r="D10" s="4" t="s">
        <v>9</v>
      </c>
    </row>
    <row r="11" spans="2:4" x14ac:dyDescent="0.25">
      <c r="D11" s="4" t="s">
        <v>3</v>
      </c>
    </row>
    <row r="12" spans="2:4" x14ac:dyDescent="0.25">
      <c r="D12" s="4" t="s">
        <v>5</v>
      </c>
    </row>
    <row r="13" spans="2:4" x14ac:dyDescent="0.25">
      <c r="D13" s="4"/>
    </row>
    <row r="14" spans="2:4" x14ac:dyDescent="0.25">
      <c r="D14" s="4"/>
    </row>
    <row r="15" spans="2:4" x14ac:dyDescent="0.25">
      <c r="D15" s="4"/>
    </row>
    <row r="16" spans="2:4" x14ac:dyDescent="0.25">
      <c r="D16" s="5"/>
    </row>
  </sheetData>
  <sheetProtection sheet="1" objects="1" scenarios="1" formatCells="0" formatColumns="0" formatRows="0" insertColumns="0" insertRows="0" insertHyperlinks="0" deleteColumns="0" deleteRows="0" sort="0" autoFilter="0" pivotTables="0"/>
  <sortState ref="D3:D16">
    <sortCondition ref="D3"/>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47"/>
  <sheetViews>
    <sheetView showGridLines="0" zoomScale="80" zoomScaleNormal="80" workbookViewId="0">
      <selection activeCell="D28" sqref="D28"/>
    </sheetView>
  </sheetViews>
  <sheetFormatPr defaultColWidth="9.140625" defaultRowHeight="14.25" x14ac:dyDescent="0.2"/>
  <cols>
    <col min="1" max="1" width="0.5703125" style="61" customWidth="1"/>
    <col min="2" max="2" width="46" style="61" customWidth="1"/>
    <col min="3" max="3" width="25.85546875" style="61" customWidth="1"/>
    <col min="4" max="6" width="20.5703125" style="61" customWidth="1"/>
    <col min="7" max="7" width="64.5703125" style="61" customWidth="1"/>
    <col min="8" max="9" width="20.5703125" style="61" customWidth="1"/>
    <col min="10" max="10" width="15.5703125" style="61" customWidth="1"/>
    <col min="11" max="11" width="15.42578125" style="61" customWidth="1"/>
    <col min="12" max="12" width="14.5703125" style="61" customWidth="1"/>
    <col min="13" max="13" width="16.5703125" style="61" customWidth="1"/>
    <col min="14" max="16384" width="9.140625" style="61"/>
  </cols>
  <sheetData>
    <row r="1" spans="1:9" ht="54.75" customHeight="1" x14ac:dyDescent="0.2">
      <c r="B1" s="62" t="s">
        <v>88</v>
      </c>
      <c r="D1" s="63"/>
      <c r="E1" s="63"/>
      <c r="G1" s="64"/>
      <c r="H1" s="65"/>
    </row>
    <row r="2" spans="1:9" ht="4.5" customHeight="1" x14ac:dyDescent="0.2">
      <c r="A2" s="66"/>
      <c r="B2" s="66"/>
      <c r="C2" s="66"/>
      <c r="D2" s="66"/>
      <c r="E2" s="66"/>
      <c r="F2" s="66"/>
      <c r="G2" s="67"/>
      <c r="H2" s="67"/>
      <c r="I2" s="67"/>
    </row>
    <row r="3" spans="1:9" ht="3" customHeight="1" x14ac:dyDescent="0.2">
      <c r="A3" s="68"/>
      <c r="B3" s="68"/>
      <c r="C3" s="68"/>
      <c r="D3" s="68"/>
      <c r="E3" s="68"/>
      <c r="F3" s="68"/>
      <c r="G3" s="69"/>
      <c r="H3" s="69"/>
      <c r="I3" s="69"/>
    </row>
    <row r="4" spans="1:9" ht="15" thickBot="1" x14ac:dyDescent="0.25">
      <c r="G4" s="64"/>
    </row>
    <row r="5" spans="1:9" ht="33" customHeight="1" thickBot="1" x14ac:dyDescent="0.25">
      <c r="B5" s="70" t="s">
        <v>18</v>
      </c>
      <c r="C5" s="189" t="s">
        <v>85</v>
      </c>
      <c r="D5" s="190"/>
      <c r="E5" s="18"/>
      <c r="F5" s="71"/>
      <c r="G5" s="191" t="s">
        <v>111</v>
      </c>
      <c r="H5" s="71"/>
    </row>
    <row r="6" spans="1:9" ht="31.5" customHeight="1" thickBot="1" x14ac:dyDescent="0.25">
      <c r="B6" s="70" t="s">
        <v>19</v>
      </c>
      <c r="C6" s="189" t="s">
        <v>41</v>
      </c>
      <c r="D6" s="190"/>
      <c r="E6" s="18"/>
      <c r="F6" s="71"/>
      <c r="G6" s="192"/>
      <c r="H6" s="71"/>
    </row>
    <row r="7" spans="1:9" ht="29.25" customHeight="1" thickBot="1" x14ac:dyDescent="0.25">
      <c r="B7" s="72" t="s">
        <v>20</v>
      </c>
      <c r="C7" s="216" t="s">
        <v>21</v>
      </c>
      <c r="D7" s="217"/>
      <c r="E7" s="18"/>
      <c r="F7" s="71"/>
      <c r="G7" s="192"/>
      <c r="H7" s="71"/>
    </row>
    <row r="8" spans="1:9" ht="15" customHeight="1" thickBot="1" x14ac:dyDescent="0.25">
      <c r="C8" s="73"/>
      <c r="D8" s="74"/>
      <c r="E8" s="74"/>
      <c r="F8" s="71"/>
      <c r="G8" s="192"/>
      <c r="H8" s="71"/>
    </row>
    <row r="9" spans="1:9" ht="27" customHeight="1" thickBot="1" x14ac:dyDescent="0.25">
      <c r="B9" s="194" t="s">
        <v>22</v>
      </c>
      <c r="C9" s="195"/>
      <c r="D9" s="196"/>
      <c r="E9" s="75"/>
      <c r="F9" s="71"/>
      <c r="G9" s="193"/>
      <c r="H9" s="71"/>
    </row>
    <row r="10" spans="1:9" s="76" customFormat="1" ht="17.25" thickBot="1" x14ac:dyDescent="0.25">
      <c r="B10" s="77"/>
      <c r="C10" s="77"/>
      <c r="D10" s="77"/>
      <c r="E10" s="77"/>
    </row>
    <row r="11" spans="1:9" s="76" customFormat="1" ht="16.5" x14ac:dyDescent="0.2">
      <c r="B11" s="77"/>
      <c r="C11" s="197" t="s">
        <v>106</v>
      </c>
      <c r="D11" s="198"/>
      <c r="E11" s="198"/>
      <c r="F11" s="199"/>
    </row>
    <row r="12" spans="1:9" s="76" customFormat="1" ht="16.5" x14ac:dyDescent="0.2">
      <c r="B12" s="77"/>
      <c r="C12" s="200"/>
      <c r="D12" s="201"/>
      <c r="E12" s="201"/>
      <c r="F12" s="202"/>
    </row>
    <row r="13" spans="1:9" s="76" customFormat="1" ht="42" customHeight="1" thickBot="1" x14ac:dyDescent="0.25">
      <c r="B13" s="77"/>
      <c r="C13" s="203"/>
      <c r="D13" s="204"/>
      <c r="E13" s="204"/>
      <c r="F13" s="205"/>
    </row>
    <row r="14" spans="1:9" s="76" customFormat="1" ht="16.5" x14ac:dyDescent="0.2">
      <c r="B14" s="77"/>
      <c r="C14" s="77"/>
      <c r="D14" s="77"/>
      <c r="E14" s="77"/>
    </row>
    <row r="15" spans="1:9" s="76" customFormat="1" ht="18.75" x14ac:dyDescent="0.3">
      <c r="B15" s="210" t="s">
        <v>63</v>
      </c>
      <c r="C15" s="211"/>
      <c r="D15" s="211"/>
      <c r="E15" s="211"/>
      <c r="F15" s="211"/>
    </row>
    <row r="16" spans="1:9" ht="15.75" thickBot="1" x14ac:dyDescent="0.3">
      <c r="C16" s="78"/>
      <c r="D16" s="78"/>
      <c r="E16" s="78"/>
    </row>
    <row r="17" spans="2:10" ht="81.75" customHeight="1" thickBot="1" x14ac:dyDescent="0.3">
      <c r="B17" s="79" t="s">
        <v>0</v>
      </c>
      <c r="C17" s="79" t="s">
        <v>57</v>
      </c>
      <c r="D17" s="79" t="s">
        <v>58</v>
      </c>
      <c r="E17" s="79" t="s">
        <v>59</v>
      </c>
      <c r="F17" s="212" t="s">
        <v>29</v>
      </c>
      <c r="G17" s="213"/>
    </row>
    <row r="18" spans="2:10" ht="9.75" hidden="1" customHeight="1" x14ac:dyDescent="0.25">
      <c r="B18" s="80"/>
      <c r="C18" s="81"/>
      <c r="D18" s="81"/>
      <c r="E18" s="80"/>
    </row>
    <row r="19" spans="2:10" ht="15" x14ac:dyDescent="0.25">
      <c r="B19" s="82" t="s">
        <v>64</v>
      </c>
      <c r="C19" s="83">
        <v>0</v>
      </c>
      <c r="D19" s="95">
        <v>0</v>
      </c>
      <c r="E19" s="100">
        <f t="shared" ref="E19:E22" si="0">SUM(C19:D19)</f>
        <v>0</v>
      </c>
      <c r="F19" s="206"/>
      <c r="G19" s="207"/>
    </row>
    <row r="20" spans="2:10" ht="56.25" customHeight="1" x14ac:dyDescent="0.25">
      <c r="B20" s="160" t="s">
        <v>86</v>
      </c>
      <c r="C20" s="83">
        <v>0</v>
      </c>
      <c r="D20" s="95">
        <v>0</v>
      </c>
      <c r="E20" s="100">
        <f t="shared" si="0"/>
        <v>0</v>
      </c>
      <c r="F20" s="206"/>
      <c r="G20" s="207"/>
    </row>
    <row r="21" spans="2:10" ht="18" hidden="1" customHeight="1" x14ac:dyDescent="0.25">
      <c r="B21" s="85" t="s">
        <v>62</v>
      </c>
      <c r="C21" s="83">
        <v>0</v>
      </c>
      <c r="D21" s="95"/>
      <c r="E21" s="84">
        <f t="shared" si="0"/>
        <v>0</v>
      </c>
      <c r="F21" s="101"/>
      <c r="G21" s="102"/>
    </row>
    <row r="22" spans="2:10" ht="40.5" customHeight="1" thickBot="1" x14ac:dyDescent="0.3">
      <c r="B22" s="96" t="s">
        <v>87</v>
      </c>
      <c r="C22" s="95">
        <v>0</v>
      </c>
      <c r="D22" s="95">
        <v>0</v>
      </c>
      <c r="E22" s="100">
        <f t="shared" si="0"/>
        <v>0</v>
      </c>
      <c r="F22" s="206"/>
      <c r="G22" s="207"/>
    </row>
    <row r="23" spans="2:10" s="88" customFormat="1" ht="25.5" customHeight="1" thickBot="1" x14ac:dyDescent="0.3">
      <c r="B23" s="98"/>
      <c r="C23" s="208" t="s">
        <v>66</v>
      </c>
      <c r="D23" s="209"/>
      <c r="E23" s="86">
        <f>SUM(E19:E22)</f>
        <v>0</v>
      </c>
      <c r="F23" s="87"/>
      <c r="G23" s="99"/>
    </row>
    <row r="24" spans="2:10" s="88" customFormat="1" ht="15" x14ac:dyDescent="0.25"/>
    <row r="25" spans="2:10" s="88" customFormat="1" ht="15" x14ac:dyDescent="0.25"/>
    <row r="26" spans="2:10" s="88" customFormat="1" ht="15" x14ac:dyDescent="0.2">
      <c r="B26" s="61"/>
    </row>
    <row r="27" spans="2:10" x14ac:dyDescent="0.2">
      <c r="B27" s="61" t="s">
        <v>60</v>
      </c>
    </row>
    <row r="28" spans="2:10" ht="16.5" x14ac:dyDescent="0.2">
      <c r="B28" s="61" t="s">
        <v>61</v>
      </c>
      <c r="F28" s="89"/>
      <c r="G28" s="89"/>
      <c r="H28" s="89"/>
      <c r="I28" s="89"/>
      <c r="J28" s="89"/>
    </row>
    <row r="30" spans="2:10" ht="15" x14ac:dyDescent="0.25">
      <c r="B30" s="90"/>
      <c r="E30" s="102"/>
    </row>
    <row r="31" spans="2:10" ht="15" x14ac:dyDescent="0.25">
      <c r="B31" s="90"/>
    </row>
    <row r="33" spans="2:3" ht="15" x14ac:dyDescent="0.25">
      <c r="C33" s="91"/>
    </row>
    <row r="35" spans="2:3" x14ac:dyDescent="0.2">
      <c r="C35" s="92"/>
    </row>
    <row r="36" spans="2:3" x14ac:dyDescent="0.2">
      <c r="C36" s="93"/>
    </row>
    <row r="37" spans="2:3" x14ac:dyDescent="0.2">
      <c r="C37" s="94"/>
    </row>
    <row r="38" spans="2:3" x14ac:dyDescent="0.2">
      <c r="C38" s="94"/>
    </row>
    <row r="41" spans="2:3" hidden="1" x14ac:dyDescent="0.2">
      <c r="B41" s="61" t="s">
        <v>31</v>
      </c>
    </row>
    <row r="42" spans="2:3" hidden="1" x14ac:dyDescent="0.2">
      <c r="B42" s="61" t="s">
        <v>24</v>
      </c>
    </row>
    <row r="43" spans="2:3" hidden="1" x14ac:dyDescent="0.2">
      <c r="B43" s="61" t="s">
        <v>25</v>
      </c>
    </row>
    <row r="44" spans="2:3" hidden="1" x14ac:dyDescent="0.2">
      <c r="B44" s="61" t="s">
        <v>26</v>
      </c>
    </row>
    <row r="45" spans="2:3" hidden="1" x14ac:dyDescent="0.2">
      <c r="B45" s="61" t="s">
        <v>27</v>
      </c>
    </row>
    <row r="46" spans="2:3" hidden="1" x14ac:dyDescent="0.2">
      <c r="B46" s="61" t="s">
        <v>30</v>
      </c>
    </row>
    <row r="47" spans="2:3" hidden="1" x14ac:dyDescent="0.2">
      <c r="B47" s="61" t="s">
        <v>28</v>
      </c>
    </row>
  </sheetData>
  <sheetProtection algorithmName="SHA-512" hashValue="X647TObJqG6zjNu55+vk/YAfuPPnjgOHV+phy+vCLXpeq2dr+WcAURmnonQFdtzABKI/KcAqsPPpICwmFzRH7g==" saltValue="TTjHxZO8HUAC959XKcl3UA==" spinCount="100000" sheet="1" objects="1" scenarios="1"/>
  <mergeCells count="12">
    <mergeCell ref="C11:F13"/>
    <mergeCell ref="F22:G22"/>
    <mergeCell ref="C23:D23"/>
    <mergeCell ref="B15:F15"/>
    <mergeCell ref="F17:G17"/>
    <mergeCell ref="F19:G19"/>
    <mergeCell ref="F20:G20"/>
    <mergeCell ref="C5:D5"/>
    <mergeCell ref="G5:G9"/>
    <mergeCell ref="C6:D6"/>
    <mergeCell ref="C7:D7"/>
    <mergeCell ref="B9:D9"/>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Q96"/>
  <sheetViews>
    <sheetView showGridLines="0" zoomScale="75" zoomScaleNormal="75" workbookViewId="0">
      <selection activeCell="C7" sqref="C7:D7"/>
    </sheetView>
  </sheetViews>
  <sheetFormatPr defaultColWidth="9.140625" defaultRowHeight="14.25" x14ac:dyDescent="0.2"/>
  <cols>
    <col min="1" max="1" width="0.5703125" style="7" customWidth="1"/>
    <col min="2" max="2" width="14.85546875" style="7" customWidth="1"/>
    <col min="3" max="3" width="12.42578125" style="7" customWidth="1"/>
    <col min="4" max="4" width="80.7109375" style="7" customWidth="1"/>
    <col min="5" max="5" width="44.28515625" style="7" customWidth="1"/>
    <col min="6" max="6" width="26.7109375" style="7" customWidth="1"/>
    <col min="7" max="8" width="26.5703125" style="7" customWidth="1"/>
    <col min="9" max="9" width="15.42578125" style="7" customWidth="1"/>
    <col min="10" max="10" width="14.5703125" style="7" customWidth="1"/>
    <col min="11" max="11" width="16.5703125" style="7" customWidth="1"/>
    <col min="12" max="16384" width="9.140625" style="7"/>
  </cols>
  <sheetData>
    <row r="1" spans="1:15" ht="54.75" customHeight="1" x14ac:dyDescent="0.2">
      <c r="B1" s="8" t="s">
        <v>88</v>
      </c>
      <c r="D1" s="8"/>
      <c r="F1" s="9"/>
    </row>
    <row r="2" spans="1:15" ht="4.5" customHeight="1" x14ac:dyDescent="0.2">
      <c r="A2" s="12"/>
      <c r="B2" s="12"/>
      <c r="C2" s="12"/>
      <c r="D2" s="12"/>
      <c r="E2" s="12"/>
      <c r="F2" s="12"/>
      <c r="G2" s="12"/>
      <c r="H2" s="13"/>
    </row>
    <row r="3" spans="1:15" ht="3" customHeight="1" x14ac:dyDescent="0.2">
      <c r="A3" s="14"/>
      <c r="B3" s="14"/>
      <c r="C3" s="14"/>
      <c r="D3" s="14"/>
      <c r="E3" s="14"/>
      <c r="F3" s="14"/>
      <c r="G3" s="14"/>
      <c r="H3" s="15"/>
    </row>
    <row r="4" spans="1:15" ht="15" thickBot="1" x14ac:dyDescent="0.25">
      <c r="F4" s="16"/>
    </row>
    <row r="5" spans="1:15" ht="33" customHeight="1" thickBot="1" x14ac:dyDescent="0.25">
      <c r="B5" s="17" t="s">
        <v>18</v>
      </c>
      <c r="C5" s="214" t="s">
        <v>85</v>
      </c>
      <c r="D5" s="215"/>
      <c r="E5" s="18"/>
      <c r="F5" s="247" t="s">
        <v>103</v>
      </c>
      <c r="G5" s="248"/>
      <c r="H5" s="249"/>
    </row>
    <row r="6" spans="1:15" ht="45.75" thickBot="1" x14ac:dyDescent="0.25">
      <c r="B6" s="17" t="s">
        <v>19</v>
      </c>
      <c r="C6" s="214" t="s">
        <v>41</v>
      </c>
      <c r="D6" s="215"/>
      <c r="E6" s="18"/>
      <c r="F6" s="250"/>
      <c r="G6" s="251"/>
      <c r="H6" s="252"/>
    </row>
    <row r="7" spans="1:15" ht="29.25" customHeight="1" thickBot="1" x14ac:dyDescent="0.25">
      <c r="B7" s="21" t="s">
        <v>20</v>
      </c>
      <c r="C7" s="216" t="s">
        <v>21</v>
      </c>
      <c r="D7" s="217"/>
      <c r="E7" s="18"/>
      <c r="F7" s="250"/>
      <c r="G7" s="251"/>
      <c r="H7" s="252"/>
    </row>
    <row r="8" spans="1:15" ht="36" customHeight="1" thickBot="1" x14ac:dyDescent="0.25">
      <c r="D8" s="22"/>
      <c r="E8" s="23"/>
      <c r="F8" s="253"/>
      <c r="G8" s="254"/>
      <c r="H8" s="255"/>
    </row>
    <row r="9" spans="1:15" ht="27" customHeight="1" thickBot="1" x14ac:dyDescent="0.25">
      <c r="B9" s="218" t="s">
        <v>22</v>
      </c>
      <c r="C9" s="219"/>
      <c r="D9" s="219"/>
      <c r="E9" s="220"/>
      <c r="F9" s="19"/>
      <c r="G9" s="20"/>
    </row>
    <row r="10" spans="1:15" ht="15" customHeight="1" thickBot="1" x14ac:dyDescent="0.25">
      <c r="B10" s="25"/>
      <c r="C10" s="25"/>
      <c r="D10" s="25"/>
      <c r="E10" s="25"/>
      <c r="F10" s="19"/>
      <c r="G10" s="20"/>
    </row>
    <row r="11" spans="1:15" ht="27" customHeight="1" x14ac:dyDescent="0.2">
      <c r="B11" s="25"/>
      <c r="C11" s="25"/>
      <c r="D11" s="223" t="s">
        <v>106</v>
      </c>
      <c r="E11" s="224"/>
      <c r="F11" s="19"/>
      <c r="G11" s="20"/>
    </row>
    <row r="12" spans="1:15" ht="27" customHeight="1" thickBot="1" x14ac:dyDescent="0.25">
      <c r="B12" s="25"/>
      <c r="C12" s="25"/>
      <c r="D12" s="225"/>
      <c r="E12" s="226"/>
      <c r="F12" s="19"/>
      <c r="G12" s="20"/>
    </row>
    <row r="13" spans="1:15" s="26" customFormat="1" ht="16.5" x14ac:dyDescent="0.2">
      <c r="B13" s="27"/>
      <c r="C13" s="27"/>
      <c r="D13" s="27"/>
      <c r="E13" s="27"/>
    </row>
    <row r="14" spans="1:15" s="26" customFormat="1" ht="18" x14ac:dyDescent="0.25">
      <c r="A14" s="234" t="s">
        <v>74</v>
      </c>
      <c r="B14" s="213"/>
      <c r="C14" s="213"/>
      <c r="D14" s="213"/>
      <c r="E14" s="213"/>
      <c r="F14" s="213"/>
      <c r="G14" s="213"/>
      <c r="H14" s="213"/>
    </row>
    <row r="15" spans="1:15" ht="15.75" thickBot="1" x14ac:dyDescent="0.3">
      <c r="E15" s="28"/>
      <c r="F15" s="28"/>
    </row>
    <row r="16" spans="1:15" ht="81.75" customHeight="1" thickBot="1" x14ac:dyDescent="0.3">
      <c r="A16" s="124"/>
      <c r="B16" s="221" t="s">
        <v>33</v>
      </c>
      <c r="C16" s="222"/>
      <c r="D16" s="125" t="s">
        <v>34</v>
      </c>
      <c r="E16" s="126" t="s">
        <v>35</v>
      </c>
      <c r="F16" s="126" t="s">
        <v>50</v>
      </c>
      <c r="G16" s="127" t="s">
        <v>43</v>
      </c>
      <c r="H16" s="126" t="s">
        <v>92</v>
      </c>
      <c r="I16" s="235" t="s">
        <v>29</v>
      </c>
      <c r="J16" s="236"/>
      <c r="K16" s="236"/>
      <c r="L16" s="237"/>
      <c r="M16" s="237"/>
      <c r="N16" s="237"/>
      <c r="O16" s="238"/>
    </row>
    <row r="17" spans="1:15" ht="9.75" hidden="1" customHeight="1" thickBot="1" x14ac:dyDescent="0.3">
      <c r="B17" s="41"/>
      <c r="C17" s="37"/>
      <c r="D17" s="36"/>
      <c r="E17" s="29"/>
      <c r="F17" s="29"/>
      <c r="G17" s="58"/>
    </row>
    <row r="18" spans="1:15" ht="173.45" customHeight="1" thickBot="1" x14ac:dyDescent="0.3">
      <c r="B18" s="227" t="s">
        <v>42</v>
      </c>
      <c r="C18" s="228"/>
      <c r="D18" s="116" t="s">
        <v>89</v>
      </c>
      <c r="E18" s="117" t="s">
        <v>45</v>
      </c>
      <c r="F18" s="118">
        <v>245</v>
      </c>
      <c r="G18" s="119">
        <v>0</v>
      </c>
      <c r="H18" s="120">
        <f>SUM(G18*F18)</f>
        <v>0</v>
      </c>
      <c r="I18" s="239"/>
      <c r="J18" s="240"/>
      <c r="K18" s="240"/>
      <c r="L18" s="241"/>
      <c r="M18" s="241"/>
      <c r="N18" s="241"/>
      <c r="O18" s="242"/>
    </row>
    <row r="19" spans="1:15" ht="150.6" customHeight="1" thickBot="1" x14ac:dyDescent="0.3">
      <c r="A19" s="42" t="s">
        <v>44</v>
      </c>
      <c r="B19" s="229" t="s">
        <v>42</v>
      </c>
      <c r="C19" s="230"/>
      <c r="D19" s="116" t="s">
        <v>90</v>
      </c>
      <c r="E19" s="117" t="s">
        <v>46</v>
      </c>
      <c r="F19" s="118">
        <v>150</v>
      </c>
      <c r="G19" s="119">
        <v>0</v>
      </c>
      <c r="H19" s="121">
        <f>SUM(G19*F19)</f>
        <v>0</v>
      </c>
      <c r="I19" s="239"/>
      <c r="J19" s="240"/>
      <c r="K19" s="240"/>
      <c r="L19" s="241"/>
      <c r="M19" s="241"/>
      <c r="N19" s="241"/>
      <c r="O19" s="242"/>
    </row>
    <row r="20" spans="1:15" s="31" customFormat="1" ht="256.5" customHeight="1" thickBot="1" x14ac:dyDescent="0.3">
      <c r="B20" s="229" t="s">
        <v>42</v>
      </c>
      <c r="C20" s="230"/>
      <c r="D20" s="116" t="s">
        <v>91</v>
      </c>
      <c r="E20" s="117" t="s">
        <v>47</v>
      </c>
      <c r="F20" s="118">
        <v>25</v>
      </c>
      <c r="G20" s="122">
        <v>0</v>
      </c>
      <c r="H20" s="123">
        <f>SUM(G20*F20)</f>
        <v>0</v>
      </c>
      <c r="I20" s="243"/>
      <c r="J20" s="244"/>
      <c r="K20" s="244"/>
      <c r="L20" s="245"/>
      <c r="M20" s="245"/>
      <c r="N20" s="245"/>
      <c r="O20" s="246"/>
    </row>
    <row r="21" spans="1:15" s="110" customFormat="1" ht="14.25" customHeight="1" x14ac:dyDescent="0.25">
      <c r="B21" s="111"/>
      <c r="C21" s="111"/>
      <c r="D21" s="112"/>
      <c r="E21" s="113"/>
      <c r="F21" s="40"/>
      <c r="G21" s="59"/>
      <c r="H21" s="114"/>
      <c r="I21" s="157"/>
      <c r="J21" s="158"/>
      <c r="K21" s="158"/>
      <c r="L21" s="158"/>
      <c r="M21" s="158"/>
      <c r="N21" s="158"/>
      <c r="O21" s="158"/>
    </row>
    <row r="22" spans="1:15" s="31" customFormat="1" ht="32.25" customHeight="1" x14ac:dyDescent="0.25">
      <c r="B22" s="231" t="s">
        <v>93</v>
      </c>
      <c r="C22" s="232"/>
      <c r="D22" s="232"/>
      <c r="E22" s="232"/>
      <c r="F22" s="232"/>
      <c r="G22" s="233"/>
      <c r="H22" s="107">
        <f>SUM(H20,H19,H18)</f>
        <v>0</v>
      </c>
    </row>
    <row r="23" spans="1:15" ht="15" x14ac:dyDescent="0.2">
      <c r="B23" s="31"/>
      <c r="C23" s="31"/>
      <c r="D23" s="31"/>
      <c r="E23" s="31"/>
      <c r="F23" s="31"/>
      <c r="G23" s="31"/>
    </row>
    <row r="24" spans="1:15" ht="4.5" customHeight="1" x14ac:dyDescent="0.2">
      <c r="B24" s="27"/>
      <c r="C24" s="27"/>
      <c r="D24" s="27"/>
      <c r="E24" s="27"/>
      <c r="F24" s="27"/>
      <c r="G24" s="27"/>
      <c r="H24" s="27"/>
      <c r="I24" s="26"/>
      <c r="J24" s="26"/>
      <c r="K24" s="16"/>
      <c r="L24" s="16"/>
    </row>
    <row r="32" spans="1:15" ht="7.5" customHeight="1" x14ac:dyDescent="0.2"/>
    <row r="33" ht="15" hidden="1" customHeight="1" thickBot="1" x14ac:dyDescent="0.25"/>
    <row r="34" ht="112.5" customHeight="1" x14ac:dyDescent="0.2"/>
    <row r="35" ht="112.5" customHeight="1" x14ac:dyDescent="0.2"/>
    <row r="36" ht="28.5" customHeight="1" x14ac:dyDescent="0.2"/>
    <row r="37" ht="70.5" customHeight="1" x14ac:dyDescent="0.2"/>
    <row r="39" ht="14.45" customHeight="1" x14ac:dyDescent="0.2"/>
    <row r="51" ht="14.45" customHeight="1" x14ac:dyDescent="0.2"/>
    <row r="53" ht="14.45" customHeight="1" x14ac:dyDescent="0.2"/>
    <row r="55" ht="14.45" customHeight="1" x14ac:dyDescent="0.2"/>
    <row r="57" ht="14.45" customHeight="1" x14ac:dyDescent="0.2"/>
    <row r="59" ht="14.45" customHeight="1" x14ac:dyDescent="0.2"/>
    <row r="61" ht="14.45" customHeight="1" x14ac:dyDescent="0.2"/>
    <row r="63" ht="14.45" customHeight="1" x14ac:dyDescent="0.2"/>
    <row r="72" ht="14.45" customHeight="1" x14ac:dyDescent="0.2"/>
    <row r="74" ht="14.45" customHeight="1" x14ac:dyDescent="0.2"/>
    <row r="76" ht="14.45" customHeight="1" x14ac:dyDescent="0.2"/>
    <row r="78" ht="14.45" customHeight="1" x14ac:dyDescent="0.2"/>
    <row r="80" ht="14.45" customHeight="1" x14ac:dyDescent="0.2"/>
    <row r="82" spans="12:17" ht="14.45" customHeight="1" x14ac:dyDescent="0.2"/>
    <row r="84" spans="12:17" ht="14.45" customHeight="1" x14ac:dyDescent="0.2"/>
    <row r="86" spans="12:17" ht="14.45" customHeight="1" x14ac:dyDescent="0.2"/>
    <row r="88" spans="12:17" ht="14.45" customHeight="1" x14ac:dyDescent="0.2"/>
    <row r="90" spans="12:17" ht="14.45" customHeight="1" x14ac:dyDescent="0.2"/>
    <row r="92" spans="12:17" ht="14.45" customHeight="1" x14ac:dyDescent="0.2"/>
    <row r="96" spans="12:17" x14ac:dyDescent="0.2">
      <c r="L96" s="26"/>
      <c r="M96" s="26"/>
      <c r="N96" s="26"/>
      <c r="O96" s="26"/>
      <c r="P96" s="26"/>
      <c r="Q96" s="26"/>
    </row>
  </sheetData>
  <sheetProtection algorithmName="SHA-512" hashValue="wlK2C7B2pkA45hJVbLNaew/BnvR+2nuwNPKJYTfQnUq3W7YoMihMICisvXAS7sgcZxOa0ZVMn5mXhbsgk5jh4Q==" saltValue="utDZFCYcyUGBWwWBu+FIXQ==" spinCount="100000" sheet="1" objects="1" scenarios="1"/>
  <mergeCells count="16">
    <mergeCell ref="I16:O16"/>
    <mergeCell ref="I18:O18"/>
    <mergeCell ref="I19:O19"/>
    <mergeCell ref="I20:O20"/>
    <mergeCell ref="F5:H8"/>
    <mergeCell ref="B18:C18"/>
    <mergeCell ref="B19:C19"/>
    <mergeCell ref="B20:C20"/>
    <mergeCell ref="B22:G22"/>
    <mergeCell ref="A14:H14"/>
    <mergeCell ref="C5:D5"/>
    <mergeCell ref="C6:D6"/>
    <mergeCell ref="C7:D7"/>
    <mergeCell ref="B9:E9"/>
    <mergeCell ref="B16:C16"/>
    <mergeCell ref="D11:E12"/>
  </mergeCells>
  <pageMargins left="0.70866141732283472" right="0.70866141732283472" top="0.74803149606299213" bottom="0.74803149606299213" header="0.31496062992125984" footer="0.31496062992125984"/>
  <pageSetup paperSize="8" scale="85" fitToHeight="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24"/>
  <sheetViews>
    <sheetView showGridLines="0" zoomScale="80" zoomScaleNormal="80" workbookViewId="0">
      <selection activeCell="E17" sqref="E17"/>
    </sheetView>
  </sheetViews>
  <sheetFormatPr defaultRowHeight="15" x14ac:dyDescent="0.25"/>
  <cols>
    <col min="1" max="1" width="29.7109375" style="152" customWidth="1"/>
    <col min="2" max="2" width="16.42578125" style="152" customWidth="1"/>
    <col min="3" max="3" width="38.85546875" style="152" customWidth="1"/>
    <col min="4" max="4" width="27.42578125" style="152" customWidth="1"/>
    <col min="5" max="5" width="20.5703125" style="152" customWidth="1"/>
    <col min="6" max="7" width="22" style="152" customWidth="1"/>
    <col min="8" max="8" width="22.5703125" style="152" customWidth="1"/>
    <col min="9" max="11" width="9.140625" style="152"/>
    <col min="12" max="12" width="59.28515625" style="152" customWidth="1"/>
    <col min="13" max="16384" width="9.140625" style="152"/>
  </cols>
  <sheetData>
    <row r="1" spans="1:13" s="7" customFormat="1" ht="54.75" customHeight="1" x14ac:dyDescent="0.2">
      <c r="A1" s="8" t="s">
        <v>88</v>
      </c>
      <c r="C1" s="8"/>
      <c r="E1" s="9"/>
    </row>
    <row r="2" spans="1:13" s="7" customFormat="1" ht="4.5" customHeight="1" x14ac:dyDescent="0.2">
      <c r="A2" s="12"/>
      <c r="B2" s="12"/>
      <c r="C2" s="12"/>
      <c r="D2" s="12"/>
      <c r="E2" s="12"/>
      <c r="F2" s="12"/>
      <c r="G2" s="12"/>
      <c r="H2" s="12"/>
      <c r="I2" s="12"/>
      <c r="J2" s="12"/>
    </row>
    <row r="3" spans="1:13" s="7" customFormat="1" ht="3" customHeight="1" x14ac:dyDescent="0.2">
      <c r="A3" s="14"/>
      <c r="B3" s="14"/>
      <c r="C3" s="14"/>
      <c r="D3" s="14"/>
      <c r="E3" s="14"/>
      <c r="F3" s="14"/>
      <c r="G3" s="14"/>
      <c r="H3" s="14"/>
      <c r="I3" s="14"/>
      <c r="J3" s="14"/>
    </row>
    <row r="4" spans="1:13" s="7" customFormat="1" thickBot="1" x14ac:dyDescent="0.25">
      <c r="E4" s="16"/>
    </row>
    <row r="5" spans="1:13" s="7" customFormat="1" ht="33" customHeight="1" thickBot="1" x14ac:dyDescent="0.25">
      <c r="A5" s="17" t="s">
        <v>18</v>
      </c>
      <c r="B5" s="214" t="s">
        <v>85</v>
      </c>
      <c r="C5" s="215"/>
      <c r="D5" s="18"/>
      <c r="F5" s="247" t="s">
        <v>109</v>
      </c>
      <c r="G5" s="259"/>
      <c r="H5" s="260"/>
      <c r="I5" s="260"/>
      <c r="J5" s="249"/>
    </row>
    <row r="6" spans="1:13" s="7" customFormat="1" ht="62.25" customHeight="1" thickBot="1" x14ac:dyDescent="0.25">
      <c r="A6" s="17" t="s">
        <v>19</v>
      </c>
      <c r="B6" s="214" t="s">
        <v>41</v>
      </c>
      <c r="C6" s="215"/>
      <c r="D6" s="18"/>
      <c r="F6" s="261"/>
      <c r="G6" s="262"/>
      <c r="H6" s="263"/>
      <c r="I6" s="263"/>
      <c r="J6" s="252"/>
    </row>
    <row r="7" spans="1:13" s="7" customFormat="1" ht="29.25" customHeight="1" thickBot="1" x14ac:dyDescent="0.25">
      <c r="A7" s="21" t="s">
        <v>20</v>
      </c>
      <c r="B7" s="216" t="s">
        <v>21</v>
      </c>
      <c r="C7" s="217"/>
      <c r="D7" s="18"/>
      <c r="F7" s="261"/>
      <c r="G7" s="262"/>
      <c r="H7" s="263"/>
      <c r="I7" s="263"/>
      <c r="J7" s="252"/>
    </row>
    <row r="8" spans="1:13" s="7" customFormat="1" ht="20.25" customHeight="1" thickBot="1" x14ac:dyDescent="0.25">
      <c r="C8" s="22"/>
      <c r="D8" s="23"/>
      <c r="F8" s="264"/>
      <c r="G8" s="265"/>
      <c r="H8" s="266"/>
      <c r="I8" s="266"/>
      <c r="J8" s="255"/>
    </row>
    <row r="9" spans="1:13" s="7" customFormat="1" ht="27" customHeight="1" thickBot="1" x14ac:dyDescent="0.25">
      <c r="A9" s="218" t="s">
        <v>22</v>
      </c>
      <c r="B9" s="219"/>
      <c r="C9" s="219"/>
      <c r="D9" s="220"/>
      <c r="E9" s="19"/>
    </row>
    <row r="10" spans="1:13" s="7" customFormat="1" ht="13.5" customHeight="1" thickBot="1" x14ac:dyDescent="0.25">
      <c r="A10" s="25"/>
      <c r="B10" s="25"/>
      <c r="C10" s="25"/>
      <c r="D10" s="25"/>
      <c r="E10" s="19"/>
    </row>
    <row r="11" spans="1:13" s="7" customFormat="1" ht="27" customHeight="1" x14ac:dyDescent="0.2">
      <c r="A11" s="25"/>
      <c r="B11" s="25"/>
      <c r="C11" s="223" t="s">
        <v>106</v>
      </c>
      <c r="D11" s="267"/>
      <c r="E11" s="267"/>
      <c r="F11" s="268"/>
    </row>
    <row r="12" spans="1:13" s="7" customFormat="1" ht="36" customHeight="1" thickBot="1" x14ac:dyDescent="0.25">
      <c r="A12" s="25"/>
      <c r="B12" s="25"/>
      <c r="C12" s="269"/>
      <c r="D12" s="270"/>
      <c r="E12" s="270"/>
      <c r="F12" s="271"/>
    </row>
    <row r="13" spans="1:13" s="7" customFormat="1" ht="6" customHeight="1" x14ac:dyDescent="0.2">
      <c r="A13" s="25"/>
      <c r="B13" s="25"/>
      <c r="C13" s="25"/>
      <c r="D13" s="25"/>
      <c r="E13" s="19"/>
      <c r="F13" s="20"/>
    </row>
    <row r="14" spans="1:13" ht="18" x14ac:dyDescent="0.25">
      <c r="A14" s="234" t="s">
        <v>51</v>
      </c>
      <c r="B14" s="213"/>
      <c r="C14" s="213"/>
      <c r="D14" s="213"/>
      <c r="E14" s="213"/>
      <c r="F14" s="213"/>
      <c r="G14" s="213"/>
      <c r="H14" s="213"/>
      <c r="I14" s="213"/>
      <c r="J14" s="213"/>
      <c r="K14" s="7"/>
      <c r="L14" s="7"/>
      <c r="M14" s="7"/>
    </row>
    <row r="15" spans="1:13" ht="15.75" thickBot="1" x14ac:dyDescent="0.3">
      <c r="A15" s="7"/>
      <c r="B15" s="7"/>
      <c r="C15" s="7"/>
      <c r="D15" s="7"/>
      <c r="E15" s="7"/>
      <c r="F15" s="7"/>
      <c r="G15" s="7"/>
      <c r="H15" s="7"/>
      <c r="I15" s="7"/>
      <c r="J15" s="7"/>
      <c r="K15" s="7"/>
      <c r="L15" s="7"/>
      <c r="M15" s="7"/>
    </row>
    <row r="16" spans="1:13" ht="30.75" thickBot="1" x14ac:dyDescent="0.3">
      <c r="A16" s="275" t="s">
        <v>33</v>
      </c>
      <c r="B16" s="276"/>
      <c r="C16" s="35" t="s">
        <v>34</v>
      </c>
      <c r="D16" s="55" t="s">
        <v>35</v>
      </c>
      <c r="E16" s="55" t="s">
        <v>50</v>
      </c>
      <c r="F16" s="55" t="s">
        <v>49</v>
      </c>
      <c r="G16" s="105" t="s">
        <v>43</v>
      </c>
      <c r="H16" s="277" t="s">
        <v>48</v>
      </c>
      <c r="I16" s="278"/>
      <c r="J16" s="279" t="s">
        <v>29</v>
      </c>
      <c r="K16" s="280"/>
      <c r="L16" s="281"/>
    </row>
    <row r="17" spans="1:13" ht="210.75" thickBot="1" x14ac:dyDescent="0.3">
      <c r="A17" s="282" t="s">
        <v>42</v>
      </c>
      <c r="B17" s="283"/>
      <c r="C17" s="56" t="s">
        <v>94</v>
      </c>
      <c r="D17" s="44" t="s">
        <v>46</v>
      </c>
      <c r="E17" s="43">
        <v>78</v>
      </c>
      <c r="F17" s="60">
        <v>0</v>
      </c>
      <c r="G17" s="60">
        <v>0</v>
      </c>
      <c r="H17" s="284">
        <f>SUM(E17*G17)</f>
        <v>0</v>
      </c>
      <c r="I17" s="285"/>
      <c r="J17" s="286"/>
      <c r="K17" s="287"/>
      <c r="L17" s="288"/>
    </row>
    <row r="18" spans="1:13" ht="5.25" customHeight="1" x14ac:dyDescent="0.25">
      <c r="A18" s="7"/>
      <c r="B18" s="7"/>
      <c r="C18" s="7"/>
      <c r="D18" s="7"/>
      <c r="E18" s="7"/>
      <c r="F18" s="7"/>
      <c r="G18" s="7"/>
      <c r="H18" s="7"/>
      <c r="I18" s="7"/>
      <c r="J18" s="7"/>
      <c r="K18" s="7"/>
      <c r="L18" s="7"/>
    </row>
    <row r="19" spans="1:13" ht="15.75" x14ac:dyDescent="0.25">
      <c r="A19" s="231"/>
      <c r="B19" s="232"/>
      <c r="C19" s="232"/>
      <c r="D19" s="232"/>
      <c r="E19" s="232"/>
      <c r="F19" s="256" t="s">
        <v>39</v>
      </c>
      <c r="G19" s="233"/>
      <c r="H19" s="257">
        <f>SUM(H17)</f>
        <v>0</v>
      </c>
      <c r="I19" s="258"/>
      <c r="J19" s="7"/>
      <c r="K19" s="7"/>
      <c r="L19" s="7"/>
    </row>
    <row r="20" spans="1:13" s="159" customFormat="1" ht="16.5" thickBot="1" x14ac:dyDescent="0.3">
      <c r="A20" s="128"/>
      <c r="B20" s="129"/>
      <c r="C20" s="129"/>
      <c r="D20" s="129"/>
      <c r="E20" s="129"/>
      <c r="F20" s="130"/>
      <c r="G20" s="131"/>
      <c r="H20" s="132"/>
      <c r="I20" s="115"/>
      <c r="J20" s="16"/>
      <c r="K20" s="16"/>
      <c r="L20" s="16"/>
    </row>
    <row r="21" spans="1:13" ht="30.75" thickBot="1" x14ac:dyDescent="0.3">
      <c r="A21" s="275" t="s">
        <v>33</v>
      </c>
      <c r="B21" s="276"/>
      <c r="C21" s="35" t="s">
        <v>34</v>
      </c>
      <c r="D21" s="55" t="s">
        <v>35</v>
      </c>
      <c r="E21" s="55" t="s">
        <v>50</v>
      </c>
      <c r="F21" s="55" t="s">
        <v>49</v>
      </c>
      <c r="G21" s="105" t="s">
        <v>43</v>
      </c>
      <c r="H21" s="277" t="s">
        <v>48</v>
      </c>
      <c r="I21" s="278"/>
      <c r="J21" s="279" t="s">
        <v>29</v>
      </c>
      <c r="K21" s="280"/>
      <c r="L21" s="281"/>
    </row>
    <row r="22" spans="1:13" ht="244.5" customHeight="1" thickBot="1" x14ac:dyDescent="0.3">
      <c r="A22" s="289" t="s">
        <v>42</v>
      </c>
      <c r="B22" s="290"/>
      <c r="C22" s="56" t="s">
        <v>112</v>
      </c>
      <c r="D22" s="44" t="s">
        <v>47</v>
      </c>
      <c r="E22" s="43">
        <v>11</v>
      </c>
      <c r="F22" s="60">
        <v>0</v>
      </c>
      <c r="G22" s="57">
        <v>0</v>
      </c>
      <c r="H22" s="291">
        <f>SUM(E22*G22)</f>
        <v>0</v>
      </c>
      <c r="I22" s="292"/>
      <c r="J22" s="272"/>
      <c r="K22" s="273"/>
      <c r="L22" s="274"/>
      <c r="M22" s="16"/>
    </row>
    <row r="23" spans="1:13" ht="3.75" customHeight="1" x14ac:dyDescent="0.25">
      <c r="A23" s="16"/>
      <c r="B23" s="16"/>
      <c r="C23" s="16"/>
      <c r="D23" s="16"/>
      <c r="E23" s="16"/>
      <c r="F23" s="16"/>
      <c r="G23" s="16"/>
      <c r="H23" s="16"/>
      <c r="I23" s="16"/>
      <c r="J23" s="16"/>
      <c r="K23" s="16"/>
      <c r="L23" s="16"/>
    </row>
    <row r="24" spans="1:13" ht="15.75" x14ac:dyDescent="0.25">
      <c r="A24" s="231"/>
      <c r="B24" s="232"/>
      <c r="C24" s="232"/>
      <c r="D24" s="232"/>
      <c r="E24" s="232"/>
      <c r="F24" s="256" t="s">
        <v>39</v>
      </c>
      <c r="G24" s="233"/>
      <c r="H24" s="257">
        <f>SUM(H22)</f>
        <v>0</v>
      </c>
      <c r="I24" s="258"/>
    </row>
  </sheetData>
  <sheetProtection algorithmName="SHA-512" hashValue="eqIZFS6pI4gOruQwj+XvbqI2VAStDjvkA6grYZi8pKc171BB1BbRLxWukD9WRwPCUugcZBj4pcSbpQn9TXFyXw==" saltValue="5HYdpqRA/ouMJm/VAzUuyA==" spinCount="100000" sheet="1" objects="1" scenarios="1"/>
  <mergeCells count="25">
    <mergeCell ref="J17:L17"/>
    <mergeCell ref="A19:E19"/>
    <mergeCell ref="F19:G19"/>
    <mergeCell ref="H19:I19"/>
    <mergeCell ref="A22:B22"/>
    <mergeCell ref="H22:I22"/>
    <mergeCell ref="A21:B21"/>
    <mergeCell ref="H21:I21"/>
    <mergeCell ref="J21:L21"/>
    <mergeCell ref="A24:E24"/>
    <mergeCell ref="F24:G24"/>
    <mergeCell ref="H24:I24"/>
    <mergeCell ref="B5:C5"/>
    <mergeCell ref="B6:C6"/>
    <mergeCell ref="B7:C7"/>
    <mergeCell ref="A9:D9"/>
    <mergeCell ref="F5:J8"/>
    <mergeCell ref="C11:F12"/>
    <mergeCell ref="J22:L22"/>
    <mergeCell ref="A14:J14"/>
    <mergeCell ref="A16:B16"/>
    <mergeCell ref="H16:I16"/>
    <mergeCell ref="J16:L16"/>
    <mergeCell ref="A17:B17"/>
    <mergeCell ref="H17:I17"/>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27"/>
  <sheetViews>
    <sheetView showGridLines="0" topLeftCell="A4" zoomScale="80" zoomScaleNormal="80" workbookViewId="0">
      <selection activeCell="A7" sqref="A7"/>
    </sheetView>
  </sheetViews>
  <sheetFormatPr defaultRowHeight="15" x14ac:dyDescent="0.25"/>
  <cols>
    <col min="1" max="1" width="20.42578125" style="152" customWidth="1"/>
    <col min="2" max="2" width="13.42578125" style="152" customWidth="1"/>
    <col min="3" max="3" width="43.85546875" style="152" customWidth="1"/>
    <col min="4" max="4" width="22.42578125" style="152" customWidth="1"/>
    <col min="5" max="5" width="16.85546875" style="152" customWidth="1"/>
    <col min="6" max="7" width="19.85546875" style="152" customWidth="1"/>
    <col min="8" max="8" width="9.140625" style="152" customWidth="1"/>
    <col min="9" max="9" width="19.85546875" style="152" customWidth="1"/>
    <col min="10" max="16384" width="9.140625" style="152"/>
  </cols>
  <sheetData>
    <row r="1" spans="1:16" s="7" customFormat="1" ht="54.75" customHeight="1" x14ac:dyDescent="0.2">
      <c r="A1" s="8" t="s">
        <v>88</v>
      </c>
      <c r="C1" s="8"/>
      <c r="E1" s="9"/>
    </row>
    <row r="2" spans="1:16" s="7" customFormat="1" ht="4.5" customHeight="1" x14ac:dyDescent="0.2">
      <c r="A2" s="12"/>
      <c r="B2" s="12"/>
      <c r="C2" s="12"/>
      <c r="D2" s="12"/>
      <c r="E2" s="12"/>
      <c r="F2" s="12"/>
      <c r="G2" s="12"/>
      <c r="H2" s="13"/>
      <c r="I2" s="13"/>
    </row>
    <row r="3" spans="1:16" s="7" customFormat="1" ht="3" customHeight="1" x14ac:dyDescent="0.2">
      <c r="A3" s="14"/>
      <c r="B3" s="14"/>
      <c r="C3" s="14"/>
      <c r="D3" s="14"/>
      <c r="E3" s="14"/>
      <c r="F3" s="14"/>
      <c r="G3" s="14"/>
      <c r="H3" s="14"/>
      <c r="I3" s="14"/>
    </row>
    <row r="4" spans="1:16" s="7" customFormat="1" thickBot="1" x14ac:dyDescent="0.25">
      <c r="E4" s="16"/>
    </row>
    <row r="5" spans="1:16" s="7" customFormat="1" ht="33" customHeight="1" thickBot="1" x14ac:dyDescent="0.25">
      <c r="A5" s="17" t="s">
        <v>18</v>
      </c>
      <c r="B5" s="214" t="s">
        <v>85</v>
      </c>
      <c r="C5" s="215"/>
      <c r="D5" s="18"/>
      <c r="E5" s="247" t="s">
        <v>108</v>
      </c>
      <c r="F5" s="259"/>
      <c r="G5" s="260"/>
      <c r="H5" s="260"/>
      <c r="I5" s="249"/>
    </row>
    <row r="6" spans="1:16" s="7" customFormat="1" ht="62.25" customHeight="1" thickBot="1" x14ac:dyDescent="0.25">
      <c r="A6" s="17" t="s">
        <v>19</v>
      </c>
      <c r="B6" s="214" t="s">
        <v>41</v>
      </c>
      <c r="C6" s="215"/>
      <c r="D6" s="18"/>
      <c r="E6" s="261"/>
      <c r="F6" s="262"/>
      <c r="G6" s="263"/>
      <c r="H6" s="263"/>
      <c r="I6" s="252"/>
    </row>
    <row r="7" spans="1:16" s="7" customFormat="1" ht="29.25" customHeight="1" thickBot="1" x14ac:dyDescent="0.25">
      <c r="A7" s="21" t="s">
        <v>20</v>
      </c>
      <c r="B7" s="216" t="s">
        <v>21</v>
      </c>
      <c r="C7" s="217"/>
      <c r="D7" s="18"/>
      <c r="E7" s="261"/>
      <c r="F7" s="262"/>
      <c r="G7" s="263"/>
      <c r="H7" s="263"/>
      <c r="I7" s="252"/>
    </row>
    <row r="8" spans="1:16" s="7" customFormat="1" ht="36" customHeight="1" thickBot="1" x14ac:dyDescent="0.25">
      <c r="C8" s="22"/>
      <c r="D8" s="23"/>
      <c r="E8" s="264"/>
      <c r="F8" s="265"/>
      <c r="G8" s="266"/>
      <c r="H8" s="266"/>
      <c r="I8" s="255"/>
    </row>
    <row r="9" spans="1:16" s="7" customFormat="1" ht="9.75" customHeight="1" thickBot="1" x14ac:dyDescent="0.25">
      <c r="C9" s="22"/>
      <c r="D9" s="23"/>
      <c r="E9" s="133"/>
      <c r="F9" s="133"/>
    </row>
    <row r="10" spans="1:16" s="7" customFormat="1" ht="36" customHeight="1" x14ac:dyDescent="0.2">
      <c r="C10" s="295" t="s">
        <v>106</v>
      </c>
      <c r="D10" s="296"/>
      <c r="E10" s="296"/>
      <c r="F10" s="297"/>
    </row>
    <row r="11" spans="1:16" s="7" customFormat="1" ht="30" customHeight="1" thickBot="1" x14ac:dyDescent="0.25">
      <c r="C11" s="298"/>
      <c r="D11" s="299"/>
      <c r="E11" s="299"/>
      <c r="F11" s="300"/>
    </row>
    <row r="12" spans="1:16" s="7" customFormat="1" ht="36" hidden="1" customHeight="1" x14ac:dyDescent="0.2">
      <c r="C12" s="22"/>
      <c r="D12" s="23"/>
      <c r="E12" s="133"/>
      <c r="F12" s="133"/>
    </row>
    <row r="13" spans="1:16" s="7" customFormat="1" ht="36" customHeight="1" x14ac:dyDescent="0.2">
      <c r="C13" s="22"/>
      <c r="D13" s="23"/>
      <c r="E13" s="133"/>
      <c r="F13" s="133"/>
    </row>
    <row r="14" spans="1:16" ht="18" x14ac:dyDescent="0.25">
      <c r="A14" s="234" t="s">
        <v>52</v>
      </c>
      <c r="B14" s="213"/>
      <c r="C14" s="213"/>
      <c r="D14" s="213"/>
      <c r="E14" s="213"/>
      <c r="F14" s="213"/>
      <c r="G14" s="213"/>
      <c r="H14" s="213"/>
      <c r="I14" s="213"/>
      <c r="J14" s="7"/>
      <c r="K14" s="7"/>
      <c r="L14" s="7"/>
    </row>
    <row r="15" spans="1:16" ht="15.75" thickBot="1" x14ac:dyDescent="0.3">
      <c r="A15" s="7"/>
      <c r="B15" s="7"/>
      <c r="C15" s="7"/>
      <c r="D15" s="7"/>
      <c r="E15" s="7"/>
      <c r="F15" s="7"/>
      <c r="G15" s="7"/>
      <c r="H15" s="7"/>
      <c r="I15" s="7"/>
      <c r="J15" s="7"/>
      <c r="K15" s="7"/>
      <c r="L15" s="7"/>
    </row>
    <row r="16" spans="1:16" ht="45.75" thickBot="1" x14ac:dyDescent="0.3">
      <c r="A16" s="275" t="s">
        <v>33</v>
      </c>
      <c r="B16" s="276"/>
      <c r="C16" s="144" t="s">
        <v>34</v>
      </c>
      <c r="D16" s="145" t="s">
        <v>35</v>
      </c>
      <c r="E16" s="145" t="s">
        <v>50</v>
      </c>
      <c r="F16" s="145" t="s">
        <v>49</v>
      </c>
      <c r="G16" s="104" t="s">
        <v>43</v>
      </c>
      <c r="H16" s="275" t="s">
        <v>48</v>
      </c>
      <c r="I16" s="224"/>
      <c r="J16" s="293" t="s">
        <v>29</v>
      </c>
      <c r="K16" s="294"/>
      <c r="L16" s="294"/>
      <c r="M16" s="260"/>
      <c r="N16" s="260"/>
      <c r="O16" s="260"/>
      <c r="P16" s="249"/>
    </row>
    <row r="17" spans="1:16" ht="156" customHeight="1" thickBot="1" x14ac:dyDescent="0.3">
      <c r="A17" s="289" t="s">
        <v>42</v>
      </c>
      <c r="B17" s="290"/>
      <c r="C17" s="146" t="s">
        <v>95</v>
      </c>
      <c r="D17" s="147" t="s">
        <v>46</v>
      </c>
      <c r="E17" s="43">
        <v>1</v>
      </c>
      <c r="F17" s="469">
        <v>0</v>
      </c>
      <c r="G17" s="469">
        <v>0</v>
      </c>
      <c r="H17" s="284">
        <f>SUM(G17*E17)</f>
        <v>0</v>
      </c>
      <c r="I17" s="285"/>
      <c r="J17" s="474"/>
      <c r="K17" s="287"/>
      <c r="L17" s="287"/>
      <c r="M17" s="475"/>
      <c r="N17" s="475"/>
      <c r="O17" s="475"/>
      <c r="P17" s="476"/>
    </row>
    <row r="18" spans="1:16" x14ac:dyDescent="0.25">
      <c r="A18" s="7"/>
      <c r="B18" s="7"/>
      <c r="C18" s="7"/>
      <c r="D18" s="7"/>
      <c r="E18" s="7"/>
      <c r="F18" s="7"/>
      <c r="G18" s="7"/>
      <c r="H18" s="7"/>
      <c r="I18" s="7"/>
      <c r="J18" s="7"/>
      <c r="K18" s="7"/>
      <c r="L18" s="7"/>
    </row>
    <row r="19" spans="1:16" ht="18" customHeight="1" x14ac:dyDescent="0.25">
      <c r="A19" s="231"/>
      <c r="B19" s="232"/>
      <c r="C19" s="232"/>
      <c r="D19" s="232"/>
      <c r="E19" s="232"/>
      <c r="F19" s="256" t="s">
        <v>39</v>
      </c>
      <c r="G19" s="233"/>
      <c r="H19" s="257">
        <f>SUM(H17)</f>
        <v>0</v>
      </c>
      <c r="I19" s="258"/>
      <c r="J19" s="7"/>
      <c r="K19" s="7"/>
      <c r="L19" s="7"/>
    </row>
    <row r="20" spans="1:16" s="159" customFormat="1" ht="15.75" x14ac:dyDescent="0.25">
      <c r="A20" s="128"/>
      <c r="B20" s="129"/>
      <c r="C20" s="129"/>
      <c r="D20" s="129"/>
      <c r="E20" s="129"/>
      <c r="F20" s="130"/>
      <c r="G20" s="131"/>
      <c r="H20" s="132"/>
      <c r="I20" s="115"/>
      <c r="J20" s="16"/>
      <c r="K20" s="16"/>
      <c r="L20" s="16"/>
    </row>
    <row r="21" spans="1:16" s="159" customFormat="1" ht="6" customHeight="1" thickBot="1" x14ac:dyDescent="0.3">
      <c r="A21" s="128"/>
      <c r="B21" s="129"/>
      <c r="C21" s="129"/>
      <c r="D21" s="129"/>
      <c r="E21" s="129"/>
      <c r="F21" s="130"/>
      <c r="G21" s="131"/>
      <c r="H21" s="132"/>
      <c r="I21" s="115"/>
      <c r="J21" s="16"/>
      <c r="K21" s="16"/>
      <c r="L21" s="16"/>
    </row>
    <row r="22" spans="1:16" s="159" customFormat="1" x14ac:dyDescent="0.25">
      <c r="A22" s="320" t="s">
        <v>33</v>
      </c>
      <c r="B22" s="321"/>
      <c r="C22" s="326" t="s">
        <v>34</v>
      </c>
      <c r="D22" s="301" t="s">
        <v>35</v>
      </c>
      <c r="E22" s="301" t="s">
        <v>50</v>
      </c>
      <c r="F22" s="331" t="s">
        <v>96</v>
      </c>
      <c r="G22" s="301" t="s">
        <v>43</v>
      </c>
      <c r="H22" s="304" t="s">
        <v>48</v>
      </c>
      <c r="I22" s="305"/>
      <c r="J22" s="275" t="s">
        <v>29</v>
      </c>
      <c r="K22" s="310"/>
      <c r="L22" s="310"/>
      <c r="M22" s="310"/>
      <c r="N22" s="310"/>
      <c r="O22" s="310"/>
      <c r="P22" s="311"/>
    </row>
    <row r="23" spans="1:16" s="159" customFormat="1" x14ac:dyDescent="0.25">
      <c r="A23" s="322"/>
      <c r="B23" s="323"/>
      <c r="C23" s="327"/>
      <c r="D23" s="329"/>
      <c r="E23" s="329"/>
      <c r="F23" s="332"/>
      <c r="G23" s="302"/>
      <c r="H23" s="306"/>
      <c r="I23" s="307"/>
      <c r="J23" s="312"/>
      <c r="K23" s="313"/>
      <c r="L23" s="313"/>
      <c r="M23" s="313"/>
      <c r="N23" s="313"/>
      <c r="O23" s="313"/>
      <c r="P23" s="314"/>
    </row>
    <row r="24" spans="1:16" ht="15.75" thickBot="1" x14ac:dyDescent="0.3">
      <c r="A24" s="324"/>
      <c r="B24" s="325"/>
      <c r="C24" s="328"/>
      <c r="D24" s="330"/>
      <c r="E24" s="330"/>
      <c r="F24" s="333"/>
      <c r="G24" s="303"/>
      <c r="H24" s="308"/>
      <c r="I24" s="309"/>
      <c r="J24" s="315"/>
      <c r="K24" s="316"/>
      <c r="L24" s="316"/>
      <c r="M24" s="316"/>
      <c r="N24" s="316"/>
      <c r="O24" s="316"/>
      <c r="P24" s="317"/>
    </row>
    <row r="25" spans="1:16" ht="225.75" thickBot="1" x14ac:dyDescent="0.3">
      <c r="A25" s="282" t="s">
        <v>42</v>
      </c>
      <c r="B25" s="283"/>
      <c r="C25" s="56" t="s">
        <v>97</v>
      </c>
      <c r="D25" s="134" t="s">
        <v>47</v>
      </c>
      <c r="E25" s="135">
        <v>7</v>
      </c>
      <c r="F25" s="167">
        <v>0</v>
      </c>
      <c r="G25" s="57">
        <v>0</v>
      </c>
      <c r="H25" s="318">
        <f>SUM(E25*G25)</f>
        <v>0</v>
      </c>
      <c r="I25" s="319"/>
      <c r="J25" s="470"/>
      <c r="K25" s="471"/>
      <c r="L25" s="471"/>
      <c r="M25" s="472"/>
      <c r="N25" s="472"/>
      <c r="O25" s="472"/>
      <c r="P25" s="473"/>
    </row>
    <row r="26" spans="1:16" x14ac:dyDescent="0.25">
      <c r="A26" s="16"/>
      <c r="B26" s="16"/>
      <c r="C26" s="16"/>
      <c r="D26" s="16"/>
      <c r="E26" s="16"/>
      <c r="F26" s="16"/>
      <c r="G26" s="16"/>
      <c r="H26" s="16"/>
      <c r="I26" s="16"/>
      <c r="J26" s="16"/>
      <c r="K26" s="16"/>
      <c r="L26" s="16"/>
    </row>
    <row r="27" spans="1:16" ht="15.75" x14ac:dyDescent="0.25">
      <c r="A27" s="231"/>
      <c r="B27" s="232"/>
      <c r="C27" s="232"/>
      <c r="D27" s="232"/>
      <c r="E27" s="232"/>
      <c r="F27" s="256" t="s">
        <v>39</v>
      </c>
      <c r="G27" s="233"/>
      <c r="H27" s="257">
        <f>SUM(H25)</f>
        <v>0</v>
      </c>
      <c r="I27" s="258"/>
    </row>
  </sheetData>
  <sheetProtection algorithmName="SHA-512" hashValue="8fbf4ZTmCidulcpaWVJdHw2KdUQGhJBIhEHDLZ2gGZL0Bt8DFw12WmkG1kEwsY3EmPBOCIcgGaogszWPT4E+7A==" saltValue="Y2k2h5UZ/mVVrDl4OMTpwQ==" spinCount="100000" sheet="1" objects="1" scenarios="1"/>
  <mergeCells count="29">
    <mergeCell ref="G22:G24"/>
    <mergeCell ref="H22:I24"/>
    <mergeCell ref="J22:P24"/>
    <mergeCell ref="A27:E27"/>
    <mergeCell ref="F27:G27"/>
    <mergeCell ref="H27:I27"/>
    <mergeCell ref="J25:P25"/>
    <mergeCell ref="A25:B25"/>
    <mergeCell ref="H25:I25"/>
    <mergeCell ref="A22:B24"/>
    <mergeCell ref="C22:C24"/>
    <mergeCell ref="D22:D24"/>
    <mergeCell ref="E22:E24"/>
    <mergeCell ref="F22:F24"/>
    <mergeCell ref="J17:P17"/>
    <mergeCell ref="J16:P16"/>
    <mergeCell ref="E5:I8"/>
    <mergeCell ref="C10:F11"/>
    <mergeCell ref="A14:I14"/>
    <mergeCell ref="H16:I16"/>
    <mergeCell ref="A16:B16"/>
    <mergeCell ref="A17:B17"/>
    <mergeCell ref="A19:E19"/>
    <mergeCell ref="F19:G19"/>
    <mergeCell ref="H19:I19"/>
    <mergeCell ref="H17:I17"/>
    <mergeCell ref="B5:C5"/>
    <mergeCell ref="B6:C6"/>
    <mergeCell ref="B7:C7"/>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P72"/>
  <sheetViews>
    <sheetView showGridLines="0" zoomScale="80" zoomScaleNormal="80" workbookViewId="0">
      <selection activeCell="E20" sqref="E20"/>
    </sheetView>
  </sheetViews>
  <sheetFormatPr defaultColWidth="9.140625" defaultRowHeight="14.25" x14ac:dyDescent="0.2"/>
  <cols>
    <col min="1" max="1" width="0.5703125" style="7" customWidth="1"/>
    <col min="2" max="2" width="14.85546875" style="7" customWidth="1"/>
    <col min="3" max="3" width="61" style="7" customWidth="1"/>
    <col min="4" max="4" width="34.7109375" style="7" customWidth="1"/>
    <col min="5" max="5" width="22.7109375" style="7" customWidth="1"/>
    <col min="6" max="6" width="22.5703125" style="7" customWidth="1"/>
    <col min="7" max="8" width="22.7109375" style="7" customWidth="1"/>
    <col min="9" max="11" width="20.5703125" style="7" customWidth="1"/>
    <col min="12" max="12" width="21" style="7" customWidth="1"/>
    <col min="13" max="13" width="39.5703125" style="7" customWidth="1"/>
    <col min="14" max="14" width="64.5703125" style="7" customWidth="1"/>
    <col min="15" max="16" width="20.5703125" style="7" customWidth="1"/>
    <col min="17" max="17" width="15.5703125" style="7" customWidth="1"/>
    <col min="18" max="18" width="15.42578125" style="7" customWidth="1"/>
    <col min="19" max="19" width="14.5703125" style="7" customWidth="1"/>
    <col min="20" max="20" width="16.5703125" style="7" customWidth="1"/>
    <col min="21" max="16384" width="9.140625" style="7"/>
  </cols>
  <sheetData>
    <row r="1" spans="1:16" ht="54.75" customHeight="1" x14ac:dyDescent="0.2">
      <c r="B1" s="8" t="s">
        <v>98</v>
      </c>
      <c r="D1" s="8"/>
      <c r="E1" s="8"/>
      <c r="F1" s="8"/>
      <c r="G1" s="8"/>
      <c r="I1" s="9"/>
      <c r="J1" s="9"/>
      <c r="N1" s="10"/>
      <c r="O1" s="11"/>
    </row>
    <row r="2" spans="1:16" ht="4.5" customHeight="1" x14ac:dyDescent="0.2">
      <c r="A2" s="12"/>
      <c r="B2" s="12"/>
      <c r="C2" s="12"/>
      <c r="D2" s="12"/>
      <c r="E2" s="12"/>
      <c r="F2" s="12"/>
      <c r="G2" s="12"/>
      <c r="H2" s="12"/>
      <c r="I2" s="12"/>
      <c r="J2" s="12"/>
      <c r="K2" s="12"/>
      <c r="L2" s="12"/>
      <c r="M2" s="12"/>
      <c r="N2" s="13"/>
      <c r="O2" s="13"/>
      <c r="P2" s="13"/>
    </row>
    <row r="3" spans="1:16" ht="3" customHeight="1" x14ac:dyDescent="0.2">
      <c r="A3" s="14"/>
      <c r="B3" s="14"/>
      <c r="C3" s="14"/>
      <c r="D3" s="14"/>
      <c r="E3" s="14"/>
      <c r="F3" s="14"/>
      <c r="G3" s="14"/>
      <c r="H3" s="14"/>
      <c r="I3" s="14"/>
      <c r="J3" s="14"/>
      <c r="K3" s="14"/>
      <c r="L3" s="14"/>
      <c r="M3" s="14"/>
      <c r="N3" s="15"/>
      <c r="O3" s="15"/>
      <c r="P3" s="15"/>
    </row>
    <row r="4" spans="1:16" ht="15" thickBot="1" x14ac:dyDescent="0.25">
      <c r="J4" s="16"/>
      <c r="N4" s="10"/>
    </row>
    <row r="5" spans="1:16" ht="33" customHeight="1" thickBot="1" x14ac:dyDescent="0.25">
      <c r="B5" s="17" t="s">
        <v>18</v>
      </c>
      <c r="C5" s="214" t="s">
        <v>85</v>
      </c>
      <c r="D5" s="215"/>
      <c r="E5" s="18"/>
      <c r="F5" s="421" t="s">
        <v>101</v>
      </c>
      <c r="G5" s="422"/>
      <c r="H5" s="423"/>
      <c r="I5" s="420"/>
      <c r="J5" s="420"/>
      <c r="K5" s="420"/>
      <c r="L5" s="20"/>
      <c r="M5" s="20"/>
    </row>
    <row r="6" spans="1:16" ht="50.25" customHeight="1" thickBot="1" x14ac:dyDescent="0.25">
      <c r="B6" s="17" t="s">
        <v>19</v>
      </c>
      <c r="C6" s="214" t="s">
        <v>53</v>
      </c>
      <c r="D6" s="215"/>
      <c r="E6" s="18"/>
      <c r="F6" s="424"/>
      <c r="G6" s="425"/>
      <c r="H6" s="426"/>
      <c r="I6" s="420"/>
      <c r="J6" s="420"/>
      <c r="K6" s="420"/>
      <c r="L6" s="20"/>
      <c r="M6" s="20"/>
    </row>
    <row r="7" spans="1:16" ht="29.25" customHeight="1" thickBot="1" x14ac:dyDescent="0.25">
      <c r="B7" s="21" t="s">
        <v>20</v>
      </c>
      <c r="C7" s="216" t="s">
        <v>21</v>
      </c>
      <c r="D7" s="217"/>
      <c r="E7" s="18"/>
      <c r="F7" s="427"/>
      <c r="G7" s="428"/>
      <c r="H7" s="429"/>
      <c r="I7" s="420"/>
      <c r="J7" s="420"/>
      <c r="K7" s="420"/>
      <c r="L7" s="20"/>
      <c r="M7" s="20"/>
    </row>
    <row r="8" spans="1:16" ht="15" customHeight="1" thickBot="1" x14ac:dyDescent="0.25">
      <c r="D8" s="22"/>
      <c r="E8" s="22"/>
      <c r="F8" s="22"/>
      <c r="G8" s="22"/>
      <c r="H8" s="23"/>
      <c r="I8" s="24"/>
      <c r="J8" s="19"/>
      <c r="K8" s="19"/>
      <c r="L8" s="20"/>
      <c r="M8" s="20"/>
      <c r="N8" s="20"/>
    </row>
    <row r="9" spans="1:16" ht="27" customHeight="1" thickBot="1" x14ac:dyDescent="0.25">
      <c r="B9" s="218" t="s">
        <v>22</v>
      </c>
      <c r="C9" s="219"/>
      <c r="D9" s="219"/>
      <c r="E9" s="219"/>
      <c r="F9" s="219"/>
      <c r="G9" s="219"/>
      <c r="H9" s="220"/>
      <c r="I9" s="25"/>
      <c r="J9" s="19"/>
      <c r="K9" s="19"/>
      <c r="L9" s="20"/>
      <c r="M9" s="20"/>
      <c r="N9" s="20"/>
    </row>
    <row r="10" spans="1:16" s="26" customFormat="1" ht="17.25" thickBot="1" x14ac:dyDescent="0.25">
      <c r="B10" s="27"/>
      <c r="C10" s="27"/>
      <c r="D10" s="27"/>
      <c r="E10" s="27"/>
      <c r="F10" s="27"/>
      <c r="G10" s="27"/>
      <c r="H10" s="27"/>
      <c r="I10" s="27"/>
    </row>
    <row r="11" spans="1:16" s="26" customFormat="1" ht="16.5" x14ac:dyDescent="0.2">
      <c r="B11" s="27"/>
      <c r="C11" s="223" t="s">
        <v>106</v>
      </c>
      <c r="D11" s="436"/>
      <c r="E11" s="437"/>
      <c r="F11" s="27"/>
      <c r="G11" s="27"/>
      <c r="H11" s="27"/>
      <c r="I11" s="27"/>
    </row>
    <row r="12" spans="1:16" s="26" customFormat="1" ht="16.5" x14ac:dyDescent="0.2">
      <c r="B12" s="27"/>
      <c r="C12" s="438"/>
      <c r="D12" s="439"/>
      <c r="E12" s="440"/>
      <c r="F12" s="27"/>
      <c r="G12" s="27"/>
      <c r="H12" s="27"/>
      <c r="I12" s="27"/>
    </row>
    <row r="13" spans="1:16" s="26" customFormat="1" ht="16.5" x14ac:dyDescent="0.2">
      <c r="B13" s="27"/>
      <c r="C13" s="438"/>
      <c r="D13" s="439"/>
      <c r="E13" s="440"/>
      <c r="F13" s="27"/>
      <c r="G13" s="27"/>
      <c r="H13" s="27"/>
      <c r="I13" s="27"/>
    </row>
    <row r="14" spans="1:16" s="26" customFormat="1" ht="17.25" thickBot="1" x14ac:dyDescent="0.25">
      <c r="B14" s="27"/>
      <c r="C14" s="441"/>
      <c r="D14" s="442"/>
      <c r="E14" s="443"/>
      <c r="F14" s="27"/>
      <c r="G14" s="27"/>
      <c r="H14" s="27"/>
      <c r="I14" s="27"/>
    </row>
    <row r="16" spans="1:16" ht="33.75" customHeight="1" x14ac:dyDescent="0.3">
      <c r="B16" s="418" t="s">
        <v>67</v>
      </c>
      <c r="C16" s="234"/>
      <c r="D16" s="419"/>
      <c r="E16" s="419"/>
      <c r="F16" s="419"/>
      <c r="G16" s="419"/>
      <c r="H16" s="419"/>
      <c r="I16" s="419"/>
      <c r="J16" s="419"/>
      <c r="K16" s="109"/>
    </row>
    <row r="17" spans="1:13" ht="9.75" customHeight="1" thickBot="1" x14ac:dyDescent="0.35">
      <c r="B17" s="16"/>
      <c r="C17" s="108"/>
      <c r="D17" s="108"/>
      <c r="E17" s="108"/>
      <c r="F17" s="108"/>
      <c r="G17" s="108"/>
      <c r="H17" s="109"/>
      <c r="I17" s="109"/>
      <c r="J17" s="109"/>
      <c r="K17" s="109"/>
      <c r="L17" s="109"/>
    </row>
    <row r="18" spans="1:13" ht="18.75" x14ac:dyDescent="0.3">
      <c r="B18" s="16"/>
      <c r="C18" s="108"/>
      <c r="D18" s="108"/>
      <c r="E18" s="108"/>
      <c r="F18" s="409" t="s">
        <v>113</v>
      </c>
      <c r="G18" s="410"/>
      <c r="H18" s="411"/>
      <c r="I18" s="109"/>
      <c r="J18" s="109"/>
      <c r="K18" s="109"/>
      <c r="L18" s="109"/>
    </row>
    <row r="19" spans="1:13" ht="6" customHeight="1" x14ac:dyDescent="0.2">
      <c r="F19" s="412"/>
      <c r="G19" s="413"/>
      <c r="H19" s="414"/>
    </row>
    <row r="20" spans="1:13" ht="102.75" customHeight="1" thickBot="1" x14ac:dyDescent="0.3">
      <c r="B20" s="357" t="s">
        <v>37</v>
      </c>
      <c r="C20" s="358"/>
      <c r="D20" s="213"/>
      <c r="F20" s="415"/>
      <c r="G20" s="416"/>
      <c r="H20" s="417"/>
    </row>
    <row r="21" spans="1:13" ht="5.25" customHeight="1" thickBot="1" x14ac:dyDescent="0.25"/>
    <row r="22" spans="1:13" ht="55.5" customHeight="1" x14ac:dyDescent="0.25">
      <c r="A22" s="47"/>
      <c r="B22" s="430" t="s">
        <v>33</v>
      </c>
      <c r="C22" s="431"/>
      <c r="D22" s="138" t="s">
        <v>34</v>
      </c>
      <c r="E22" s="138" t="s">
        <v>71</v>
      </c>
      <c r="F22" s="138" t="s">
        <v>72</v>
      </c>
      <c r="G22" s="138" t="s">
        <v>73</v>
      </c>
      <c r="H22" s="138" t="s">
        <v>70</v>
      </c>
      <c r="I22" s="138" t="s">
        <v>128</v>
      </c>
      <c r="J22" s="138" t="s">
        <v>102</v>
      </c>
      <c r="K22" s="138" t="s">
        <v>36</v>
      </c>
      <c r="L22" s="388" t="s">
        <v>29</v>
      </c>
      <c r="M22" s="389"/>
    </row>
    <row r="23" spans="1:13" ht="14.25" customHeight="1" x14ac:dyDescent="0.2">
      <c r="A23" s="48"/>
      <c r="B23" s="432" t="s">
        <v>80</v>
      </c>
      <c r="C23" s="433"/>
      <c r="D23" s="407" t="s">
        <v>79</v>
      </c>
      <c r="E23" s="405">
        <v>300</v>
      </c>
      <c r="F23" s="405">
        <v>100</v>
      </c>
      <c r="G23" s="407" t="s">
        <v>125</v>
      </c>
      <c r="H23" s="445">
        <v>40</v>
      </c>
      <c r="I23" s="343">
        <v>0</v>
      </c>
      <c r="J23" s="343">
        <v>0</v>
      </c>
      <c r="K23" s="390">
        <f>SUM(E23+F23+G23+H23)*J23</f>
        <v>0</v>
      </c>
      <c r="L23" s="483"/>
      <c r="M23" s="484"/>
    </row>
    <row r="24" spans="1:13" ht="63" customHeight="1" thickBot="1" x14ac:dyDescent="0.25">
      <c r="A24" s="49"/>
      <c r="B24" s="434"/>
      <c r="C24" s="435"/>
      <c r="D24" s="444"/>
      <c r="E24" s="406"/>
      <c r="F24" s="406"/>
      <c r="G24" s="406"/>
      <c r="H24" s="446"/>
      <c r="I24" s="408"/>
      <c r="J24" s="408"/>
      <c r="K24" s="391"/>
      <c r="L24" s="485"/>
      <c r="M24" s="486"/>
    </row>
    <row r="25" spans="1:13" ht="14.25" customHeight="1" x14ac:dyDescent="0.2"/>
    <row r="26" spans="1:13" ht="25.5" customHeight="1" x14ac:dyDescent="0.2">
      <c r="B26" s="392" t="s">
        <v>23</v>
      </c>
      <c r="C26" s="392"/>
      <c r="D26" s="392"/>
      <c r="E26" s="392"/>
      <c r="F26" s="392"/>
      <c r="G26" s="392"/>
      <c r="H26" s="233"/>
      <c r="I26" s="233"/>
      <c r="J26" s="233"/>
      <c r="K26" s="139">
        <f>SUM(K23)</f>
        <v>0</v>
      </c>
    </row>
    <row r="27" spans="1:13" ht="25.5" customHeight="1" thickBot="1" x14ac:dyDescent="0.25">
      <c r="A27" s="16"/>
      <c r="B27" s="136"/>
      <c r="C27" s="136"/>
      <c r="D27" s="136"/>
      <c r="E27" s="136"/>
      <c r="F27" s="136"/>
      <c r="G27" s="136"/>
      <c r="H27" s="106"/>
      <c r="I27" s="106"/>
      <c r="J27" s="106"/>
      <c r="K27" s="137"/>
    </row>
    <row r="28" spans="1:13" ht="25.5" customHeight="1" x14ac:dyDescent="0.2">
      <c r="A28" s="16"/>
      <c r="B28" s="136"/>
      <c r="C28" s="136"/>
      <c r="D28" s="136"/>
      <c r="E28" s="136"/>
      <c r="F28" s="396" t="s">
        <v>124</v>
      </c>
      <c r="G28" s="397"/>
      <c r="H28" s="398"/>
      <c r="I28" s="106"/>
      <c r="J28" s="106"/>
      <c r="K28" s="137"/>
    </row>
    <row r="29" spans="1:13" ht="25.5" customHeight="1" x14ac:dyDescent="0.2">
      <c r="A29" s="16"/>
      <c r="B29" s="136"/>
      <c r="C29" s="136"/>
      <c r="D29" s="136"/>
      <c r="E29" s="136"/>
      <c r="F29" s="399"/>
      <c r="G29" s="400"/>
      <c r="H29" s="401"/>
      <c r="I29" s="106"/>
      <c r="J29" s="106"/>
      <c r="K29" s="137"/>
    </row>
    <row r="30" spans="1:13" ht="71.25" customHeight="1" thickBot="1" x14ac:dyDescent="0.25">
      <c r="B30" s="393" t="s">
        <v>68</v>
      </c>
      <c r="C30" s="394"/>
      <c r="D30" s="395"/>
      <c r="F30" s="402"/>
      <c r="G30" s="403"/>
      <c r="H30" s="404"/>
    </row>
    <row r="31" spans="1:13" ht="5.25" customHeight="1" thickBot="1" x14ac:dyDescent="0.25"/>
    <row r="32" spans="1:13" ht="56.25" customHeight="1" x14ac:dyDescent="0.25">
      <c r="B32" s="275" t="s">
        <v>33</v>
      </c>
      <c r="C32" s="224"/>
      <c r="D32" s="164" t="s">
        <v>34</v>
      </c>
      <c r="E32" s="164" t="s">
        <v>122</v>
      </c>
      <c r="F32" s="164" t="s">
        <v>43</v>
      </c>
      <c r="G32" s="275" t="s">
        <v>29</v>
      </c>
      <c r="H32" s="249"/>
    </row>
    <row r="33" spans="1:13" ht="14.25" customHeight="1" x14ac:dyDescent="0.2">
      <c r="B33" s="379" t="s">
        <v>82</v>
      </c>
      <c r="C33" s="380"/>
      <c r="D33" s="382" t="s">
        <v>123</v>
      </c>
      <c r="E33" s="343">
        <v>0</v>
      </c>
      <c r="F33" s="343">
        <v>0</v>
      </c>
      <c r="G33" s="477"/>
      <c r="H33" s="478"/>
    </row>
    <row r="34" spans="1:13" ht="74.25" customHeight="1" x14ac:dyDescent="0.2">
      <c r="B34" s="381"/>
      <c r="C34" s="365"/>
      <c r="D34" s="373"/>
      <c r="E34" s="354"/>
      <c r="F34" s="354"/>
      <c r="G34" s="479"/>
      <c r="H34" s="480"/>
    </row>
    <row r="35" spans="1:13" ht="0.75" customHeight="1" x14ac:dyDescent="0.25">
      <c r="B35" s="168"/>
      <c r="C35" s="169"/>
      <c r="D35" s="170"/>
      <c r="E35" s="171"/>
      <c r="F35" s="171"/>
      <c r="G35" s="172"/>
      <c r="H35" s="173"/>
    </row>
    <row r="36" spans="1:13" ht="7.5" customHeight="1" thickBot="1" x14ac:dyDescent="0.3">
      <c r="B36" s="175"/>
      <c r="C36" s="175"/>
      <c r="D36" s="177"/>
      <c r="E36" s="176"/>
      <c r="F36" s="176"/>
      <c r="G36" s="174"/>
      <c r="H36" s="174"/>
    </row>
    <row r="37" spans="1:13" ht="74.25" customHeight="1" thickBot="1" x14ac:dyDescent="0.3">
      <c r="B37" s="277" t="s">
        <v>33</v>
      </c>
      <c r="C37" s="278"/>
      <c r="D37" s="55" t="s">
        <v>34</v>
      </c>
      <c r="E37" s="55" t="s">
        <v>126</v>
      </c>
      <c r="F37" s="277" t="s">
        <v>29</v>
      </c>
      <c r="G37" s="386"/>
      <c r="H37" s="387"/>
    </row>
    <row r="38" spans="1:13" ht="74.25" customHeight="1" x14ac:dyDescent="0.2">
      <c r="B38" s="383" t="s">
        <v>78</v>
      </c>
      <c r="C38" s="384"/>
      <c r="D38" s="372" t="s">
        <v>123</v>
      </c>
      <c r="E38" s="343">
        <v>0</v>
      </c>
      <c r="F38" s="481"/>
      <c r="G38" s="494"/>
      <c r="H38" s="488"/>
    </row>
    <row r="39" spans="1:13" ht="14.25" customHeight="1" x14ac:dyDescent="0.2">
      <c r="B39" s="364"/>
      <c r="C39" s="365"/>
      <c r="D39" s="373"/>
      <c r="E39" s="354"/>
      <c r="F39" s="482"/>
      <c r="G39" s="495"/>
      <c r="H39" s="480"/>
    </row>
    <row r="40" spans="1:13" ht="11.25" customHeight="1" x14ac:dyDescent="0.2">
      <c r="B40" s="16"/>
      <c r="C40" s="16"/>
      <c r="D40" s="16"/>
      <c r="E40" s="16"/>
      <c r="F40" s="16"/>
      <c r="G40" s="16"/>
      <c r="H40" s="16"/>
    </row>
    <row r="41" spans="1:13" ht="15.75" customHeight="1" thickBot="1" x14ac:dyDescent="0.25">
      <c r="A41" s="16"/>
      <c r="B41" s="165"/>
      <c r="C41" s="165"/>
      <c r="D41" s="165"/>
      <c r="E41" s="165"/>
      <c r="F41" s="165"/>
      <c r="G41" s="165"/>
      <c r="H41" s="166"/>
      <c r="I41" s="16"/>
      <c r="J41" s="16"/>
      <c r="K41" s="16"/>
    </row>
    <row r="42" spans="1:13" ht="5.25" hidden="1" customHeight="1" x14ac:dyDescent="0.2">
      <c r="A42" s="16"/>
      <c r="B42" s="136"/>
      <c r="C42" s="136"/>
      <c r="D42" s="136"/>
      <c r="E42" s="136"/>
      <c r="F42" s="136"/>
      <c r="G42" s="136"/>
      <c r="H42" s="106"/>
      <c r="I42" s="166"/>
      <c r="J42" s="166"/>
      <c r="K42" s="137"/>
    </row>
    <row r="43" spans="1:13" ht="6.75" customHeight="1" x14ac:dyDescent="0.2">
      <c r="A43" s="16"/>
      <c r="B43" s="136"/>
      <c r="C43" s="136"/>
      <c r="D43" s="136"/>
      <c r="E43" s="136"/>
      <c r="F43" s="409" t="s">
        <v>114</v>
      </c>
      <c r="G43" s="410"/>
      <c r="H43" s="411"/>
      <c r="I43" s="106"/>
      <c r="J43" s="106"/>
      <c r="K43" s="137"/>
    </row>
    <row r="44" spans="1:13" ht="17.25" customHeight="1" x14ac:dyDescent="0.2">
      <c r="A44" s="16"/>
      <c r="B44" s="136"/>
      <c r="C44" s="136"/>
      <c r="D44" s="136"/>
      <c r="E44" s="136"/>
      <c r="F44" s="412"/>
      <c r="G44" s="413"/>
      <c r="H44" s="414"/>
      <c r="I44" s="106"/>
      <c r="J44" s="106"/>
      <c r="K44" s="137"/>
    </row>
    <row r="45" spans="1:13" ht="91.5" customHeight="1" thickBot="1" x14ac:dyDescent="0.25">
      <c r="A45" s="16"/>
      <c r="B45" s="393" t="s">
        <v>69</v>
      </c>
      <c r="C45" s="394"/>
      <c r="D45" s="395"/>
      <c r="F45" s="415"/>
      <c r="G45" s="416"/>
      <c r="H45" s="417"/>
      <c r="I45" s="106"/>
      <c r="J45" s="106"/>
      <c r="K45" s="137"/>
    </row>
    <row r="46" spans="1:13" ht="15" customHeight="1" thickBot="1" x14ac:dyDescent="0.25"/>
    <row r="47" spans="1:13" ht="82.5" customHeight="1" thickBot="1" x14ac:dyDescent="0.3">
      <c r="B47" s="360" t="s">
        <v>33</v>
      </c>
      <c r="C47" s="361"/>
      <c r="D47" s="140" t="s">
        <v>34</v>
      </c>
      <c r="E47" s="143" t="s">
        <v>71</v>
      </c>
      <c r="F47" s="143" t="s">
        <v>72</v>
      </c>
      <c r="G47" s="143" t="s">
        <v>73</v>
      </c>
      <c r="H47" s="143" t="s">
        <v>70</v>
      </c>
      <c r="I47" s="141" t="s">
        <v>129</v>
      </c>
      <c r="J47" s="141" t="s">
        <v>38</v>
      </c>
      <c r="K47" s="141" t="s">
        <v>36</v>
      </c>
      <c r="L47" s="334" t="s">
        <v>29</v>
      </c>
      <c r="M47" s="339"/>
    </row>
    <row r="48" spans="1:13" ht="56.25" customHeight="1" x14ac:dyDescent="0.2">
      <c r="B48" s="447" t="s">
        <v>100</v>
      </c>
      <c r="C48" s="448"/>
      <c r="D48" s="377" t="s">
        <v>76</v>
      </c>
      <c r="E48" s="453">
        <v>300</v>
      </c>
      <c r="F48" s="453">
        <v>80</v>
      </c>
      <c r="G48" s="453">
        <v>1</v>
      </c>
      <c r="H48" s="370">
        <v>5</v>
      </c>
      <c r="I48" s="342">
        <v>0</v>
      </c>
      <c r="J48" s="342">
        <v>0</v>
      </c>
      <c r="K48" s="340">
        <f>SUM(E48+F48+G48+H48)*J48</f>
        <v>0</v>
      </c>
      <c r="L48" s="487"/>
      <c r="M48" s="488"/>
    </row>
    <row r="49" spans="1:13" ht="84" customHeight="1" x14ac:dyDescent="0.2">
      <c r="A49" s="103"/>
      <c r="B49" s="449"/>
      <c r="C49" s="450"/>
      <c r="D49" s="373"/>
      <c r="E49" s="454"/>
      <c r="F49" s="454"/>
      <c r="G49" s="454"/>
      <c r="H49" s="378"/>
      <c r="I49" s="493"/>
      <c r="J49" s="493"/>
      <c r="K49" s="341"/>
      <c r="L49" s="479"/>
      <c r="M49" s="480"/>
    </row>
    <row r="50" spans="1:13" ht="119.25" customHeight="1" x14ac:dyDescent="0.2">
      <c r="A50" s="103"/>
      <c r="B50" s="449"/>
      <c r="C50" s="450"/>
      <c r="D50" s="372" t="s">
        <v>77</v>
      </c>
      <c r="E50" s="375">
        <v>10</v>
      </c>
      <c r="F50" s="375">
        <v>2</v>
      </c>
      <c r="G50" s="375">
        <v>1</v>
      </c>
      <c r="H50" s="374">
        <v>1</v>
      </c>
      <c r="I50" s="343">
        <v>0</v>
      </c>
      <c r="J50" s="343">
        <v>0</v>
      </c>
      <c r="K50" s="344">
        <f>SUM(E50+F50+G50+H50)*J50</f>
        <v>0</v>
      </c>
      <c r="L50" s="477"/>
      <c r="M50" s="478"/>
    </row>
    <row r="51" spans="1:13" ht="15" customHeight="1" x14ac:dyDescent="0.2">
      <c r="A51" s="103"/>
      <c r="B51" s="451"/>
      <c r="C51" s="452"/>
      <c r="D51" s="373"/>
      <c r="E51" s="376"/>
      <c r="F51" s="376"/>
      <c r="G51" s="376"/>
      <c r="H51" s="371"/>
      <c r="I51" s="493"/>
      <c r="J51" s="493"/>
      <c r="K51" s="341"/>
      <c r="L51" s="479"/>
      <c r="M51" s="480"/>
    </row>
    <row r="52" spans="1:13" ht="8.25" customHeight="1" x14ac:dyDescent="0.2">
      <c r="A52" s="103"/>
    </row>
    <row r="53" spans="1:13" ht="15.75" x14ac:dyDescent="0.25">
      <c r="A53" s="392" t="s">
        <v>23</v>
      </c>
      <c r="B53" s="338"/>
      <c r="C53" s="338"/>
      <c r="D53" s="338"/>
      <c r="E53" s="338"/>
      <c r="F53" s="338"/>
      <c r="G53" s="338"/>
      <c r="H53" s="338"/>
      <c r="I53" s="338"/>
      <c r="J53" s="338"/>
      <c r="K53" s="30">
        <f>SUM(K48:K51)</f>
        <v>0</v>
      </c>
    </row>
    <row r="54" spans="1:13" ht="23.25" customHeight="1" thickBot="1" x14ac:dyDescent="0.25">
      <c r="B54" s="136"/>
      <c r="C54" s="136"/>
      <c r="D54" s="136"/>
      <c r="E54" s="136"/>
      <c r="F54" s="136"/>
      <c r="G54" s="136"/>
      <c r="H54" s="106"/>
      <c r="I54" s="163"/>
      <c r="J54" s="163"/>
    </row>
    <row r="55" spans="1:13" ht="80.25" customHeight="1" x14ac:dyDescent="0.2">
      <c r="A55" s="16"/>
      <c r="B55" s="357" t="s">
        <v>83</v>
      </c>
      <c r="C55" s="456"/>
      <c r="D55" s="456"/>
      <c r="E55" s="136"/>
      <c r="F55" s="409" t="s">
        <v>115</v>
      </c>
      <c r="G55" s="410"/>
      <c r="H55" s="411"/>
      <c r="I55" s="106"/>
      <c r="J55" s="106"/>
      <c r="K55" s="137"/>
    </row>
    <row r="56" spans="1:13" ht="18.75" customHeight="1" x14ac:dyDescent="0.2">
      <c r="B56" s="456"/>
      <c r="C56" s="456"/>
      <c r="D56" s="456"/>
      <c r="E56" s="136"/>
      <c r="F56" s="412"/>
      <c r="G56" s="413"/>
      <c r="H56" s="414"/>
      <c r="I56" s="106"/>
      <c r="J56" s="106"/>
      <c r="K56" s="137"/>
    </row>
    <row r="57" spans="1:13" ht="16.5" thickBot="1" x14ac:dyDescent="0.25">
      <c r="B57" s="456"/>
      <c r="C57" s="456"/>
      <c r="D57" s="456"/>
      <c r="F57" s="415"/>
      <c r="G57" s="416"/>
      <c r="H57" s="417"/>
      <c r="I57" s="106"/>
      <c r="J57" s="106"/>
      <c r="K57" s="137"/>
    </row>
    <row r="58" spans="1:13" ht="26.25" customHeight="1" x14ac:dyDescent="0.2"/>
    <row r="59" spans="1:13" ht="90" customHeight="1" thickBot="1" x14ac:dyDescent="0.3">
      <c r="B59" s="360" t="s">
        <v>33</v>
      </c>
      <c r="C59" s="361"/>
      <c r="D59" s="140" t="s">
        <v>34</v>
      </c>
      <c r="E59" s="140" t="s">
        <v>71</v>
      </c>
      <c r="F59" s="140" t="s">
        <v>72</v>
      </c>
      <c r="G59" s="140" t="s">
        <v>73</v>
      </c>
      <c r="H59" s="141" t="s">
        <v>70</v>
      </c>
      <c r="I59" s="141" t="s">
        <v>129</v>
      </c>
      <c r="J59" s="141" t="s">
        <v>38</v>
      </c>
      <c r="K59" s="141" t="s">
        <v>36</v>
      </c>
      <c r="L59" s="334" t="s">
        <v>29</v>
      </c>
      <c r="M59" s="339"/>
    </row>
    <row r="60" spans="1:13" ht="56.25" customHeight="1" thickBot="1" x14ac:dyDescent="0.25">
      <c r="B60" s="362" t="s">
        <v>99</v>
      </c>
      <c r="C60" s="363"/>
      <c r="D60" s="368" t="s">
        <v>84</v>
      </c>
      <c r="E60" s="455">
        <v>3</v>
      </c>
      <c r="F60" s="455">
        <v>1</v>
      </c>
      <c r="G60" s="455">
        <v>1</v>
      </c>
      <c r="H60" s="370">
        <v>2</v>
      </c>
      <c r="I60" s="342">
        <v>0</v>
      </c>
      <c r="J60" s="342">
        <v>0</v>
      </c>
      <c r="K60" s="340">
        <f>SUM(H60+G60+F60+E60)*J60</f>
        <v>0</v>
      </c>
      <c r="L60" s="487"/>
      <c r="M60" s="488"/>
    </row>
    <row r="61" spans="1:13" ht="206.25" customHeight="1" x14ac:dyDescent="0.2">
      <c r="A61" s="142"/>
      <c r="B61" s="364"/>
      <c r="C61" s="365"/>
      <c r="D61" s="369"/>
      <c r="E61" s="376"/>
      <c r="F61" s="376"/>
      <c r="G61" s="376"/>
      <c r="H61" s="371"/>
      <c r="I61" s="493"/>
      <c r="J61" s="493"/>
      <c r="K61" s="341"/>
      <c r="L61" s="479"/>
      <c r="M61" s="480"/>
    </row>
    <row r="62" spans="1:13" ht="14.25" customHeight="1" x14ac:dyDescent="0.2">
      <c r="A62" s="20"/>
    </row>
    <row r="63" spans="1:13" ht="15.75" x14ac:dyDescent="0.25">
      <c r="A63" s="392" t="s">
        <v>23</v>
      </c>
      <c r="B63" s="338"/>
      <c r="C63" s="338"/>
      <c r="D63" s="338"/>
      <c r="E63" s="338"/>
      <c r="F63" s="338"/>
      <c r="G63" s="338"/>
      <c r="H63" s="338"/>
      <c r="I63" s="338"/>
      <c r="J63" s="338"/>
      <c r="K63" s="30">
        <f>SUM(K60)</f>
        <v>0</v>
      </c>
    </row>
    <row r="64" spans="1:13" ht="19.5" customHeight="1" thickBot="1" x14ac:dyDescent="0.25">
      <c r="B64" s="136"/>
      <c r="C64" s="136"/>
      <c r="D64" s="136"/>
      <c r="E64" s="136"/>
      <c r="F64" s="136"/>
      <c r="G64" s="136"/>
      <c r="H64" s="161"/>
      <c r="I64" s="163"/>
      <c r="J64" s="163"/>
    </row>
    <row r="65" spans="1:11" ht="11.25" customHeight="1" x14ac:dyDescent="0.2">
      <c r="A65" s="16"/>
      <c r="F65" s="345" t="s">
        <v>127</v>
      </c>
      <c r="G65" s="346"/>
      <c r="H65" s="347"/>
      <c r="I65" s="161"/>
      <c r="J65" s="161"/>
      <c r="K65" s="137"/>
    </row>
    <row r="66" spans="1:11" ht="12" customHeight="1" x14ac:dyDescent="0.2">
      <c r="F66" s="348"/>
      <c r="G66" s="349"/>
      <c r="H66" s="350"/>
    </row>
    <row r="67" spans="1:11" ht="87.75" customHeight="1" thickBot="1" x14ac:dyDescent="0.25">
      <c r="B67" s="357" t="s">
        <v>116</v>
      </c>
      <c r="C67" s="358"/>
      <c r="D67" s="359"/>
      <c r="F67" s="351"/>
      <c r="G67" s="352"/>
      <c r="H67" s="353"/>
    </row>
    <row r="68" spans="1:11" ht="19.5" customHeight="1" x14ac:dyDescent="0.2"/>
    <row r="69" spans="1:11" ht="30.75" thickBot="1" x14ac:dyDescent="0.3">
      <c r="B69" s="360" t="s">
        <v>33</v>
      </c>
      <c r="C69" s="361"/>
      <c r="D69" s="140" t="s">
        <v>34</v>
      </c>
      <c r="E69" s="140" t="s">
        <v>118</v>
      </c>
      <c r="F69" s="140" t="s">
        <v>119</v>
      </c>
      <c r="G69" s="140" t="s">
        <v>120</v>
      </c>
      <c r="H69" s="162" t="s">
        <v>121</v>
      </c>
      <c r="I69" s="334" t="s">
        <v>29</v>
      </c>
      <c r="J69" s="335"/>
      <c r="K69" s="336"/>
    </row>
    <row r="70" spans="1:11" ht="42" customHeight="1" x14ac:dyDescent="0.2">
      <c r="B70" s="362" t="s">
        <v>117</v>
      </c>
      <c r="C70" s="363"/>
      <c r="D70" s="366" t="s">
        <v>84</v>
      </c>
      <c r="E70" s="342">
        <v>0</v>
      </c>
      <c r="F70" s="342">
        <v>0</v>
      </c>
      <c r="G70" s="342">
        <v>0</v>
      </c>
      <c r="H70" s="355">
        <v>0</v>
      </c>
      <c r="I70" s="337"/>
      <c r="J70" s="489"/>
      <c r="K70" s="490"/>
    </row>
    <row r="71" spans="1:11" ht="154.5" customHeight="1" x14ac:dyDescent="0.2">
      <c r="B71" s="364"/>
      <c r="C71" s="365"/>
      <c r="D71" s="367"/>
      <c r="E71" s="354"/>
      <c r="F71" s="354"/>
      <c r="G71" s="354"/>
      <c r="H71" s="356"/>
      <c r="I71" s="385"/>
      <c r="J71" s="491"/>
      <c r="K71" s="492"/>
    </row>
    <row r="72" spans="1:11" ht="117" customHeight="1" x14ac:dyDescent="0.2"/>
  </sheetData>
  <sheetProtection algorithmName="SHA-512" hashValue="eIzZdZMXT6hXe64/9n/Kp82QNQjfMcgOqrYkWVOYgpumRzeO9s9eg7BtFTWqjKOpdN14atCD5wNuVrMQogjIHg==" saltValue="Ic+W951MjBUeaaoBhveXKA==" spinCount="100000" sheet="1" objects="1" scenarios="1"/>
  <mergeCells count="88">
    <mergeCell ref="B45:D45"/>
    <mergeCell ref="F43:H45"/>
    <mergeCell ref="F55:H57"/>
    <mergeCell ref="B59:C59"/>
    <mergeCell ref="B55:D57"/>
    <mergeCell ref="E48:E49"/>
    <mergeCell ref="F48:F49"/>
    <mergeCell ref="G48:G49"/>
    <mergeCell ref="A53:J53"/>
    <mergeCell ref="E60:E61"/>
    <mergeCell ref="F60:F61"/>
    <mergeCell ref="G60:G61"/>
    <mergeCell ref="B16:J16"/>
    <mergeCell ref="I5:K7"/>
    <mergeCell ref="F5:H7"/>
    <mergeCell ref="B22:C22"/>
    <mergeCell ref="B23:C24"/>
    <mergeCell ref="C11:E14"/>
    <mergeCell ref="C5:D5"/>
    <mergeCell ref="C6:D6"/>
    <mergeCell ref="C7:D7"/>
    <mergeCell ref="B9:H9"/>
    <mergeCell ref="D23:D24"/>
    <mergeCell ref="H23:H24"/>
    <mergeCell ref="I23:I24"/>
    <mergeCell ref="B20:D20"/>
    <mergeCell ref="F23:F24"/>
    <mergeCell ref="B32:C32"/>
    <mergeCell ref="G32:H32"/>
    <mergeCell ref="F18:H20"/>
    <mergeCell ref="L22:M22"/>
    <mergeCell ref="L23:M24"/>
    <mergeCell ref="K23:K24"/>
    <mergeCell ref="B26:J26"/>
    <mergeCell ref="B30:D30"/>
    <mergeCell ref="F28:H30"/>
    <mergeCell ref="E23:E24"/>
    <mergeCell ref="G23:G24"/>
    <mergeCell ref="J23:J24"/>
    <mergeCell ref="D48:D49"/>
    <mergeCell ref="H48:H49"/>
    <mergeCell ref="G50:G51"/>
    <mergeCell ref="B33:C34"/>
    <mergeCell ref="D33:D34"/>
    <mergeCell ref="B38:C39"/>
    <mergeCell ref="D38:D39"/>
    <mergeCell ref="G33:H34"/>
    <mergeCell ref="E33:E34"/>
    <mergeCell ref="F33:F34"/>
    <mergeCell ref="B37:C37"/>
    <mergeCell ref="F37:H37"/>
    <mergeCell ref="F38:H39"/>
    <mergeCell ref="E38:E39"/>
    <mergeCell ref="B47:C47"/>
    <mergeCell ref="B48:C51"/>
    <mergeCell ref="B60:C61"/>
    <mergeCell ref="D60:D61"/>
    <mergeCell ref="H60:H61"/>
    <mergeCell ref="D50:D51"/>
    <mergeCell ref="H50:H51"/>
    <mergeCell ref="E50:E51"/>
    <mergeCell ref="F50:F51"/>
    <mergeCell ref="F65:H67"/>
    <mergeCell ref="F70:F71"/>
    <mergeCell ref="G70:G71"/>
    <mergeCell ref="H70:H71"/>
    <mergeCell ref="B67:D67"/>
    <mergeCell ref="B69:C69"/>
    <mergeCell ref="B70:C71"/>
    <mergeCell ref="D70:D71"/>
    <mergeCell ref="E70:E71"/>
    <mergeCell ref="L47:M47"/>
    <mergeCell ref="L48:M49"/>
    <mergeCell ref="L50:M51"/>
    <mergeCell ref="I48:I49"/>
    <mergeCell ref="I50:I51"/>
    <mergeCell ref="J48:J49"/>
    <mergeCell ref="J50:J51"/>
    <mergeCell ref="K48:K49"/>
    <mergeCell ref="K50:K51"/>
    <mergeCell ref="I69:K69"/>
    <mergeCell ref="I70:K71"/>
    <mergeCell ref="L59:M59"/>
    <mergeCell ref="L60:M61"/>
    <mergeCell ref="K60:K61"/>
    <mergeCell ref="J60:J61"/>
    <mergeCell ref="I60:I61"/>
    <mergeCell ref="A63:J63"/>
  </mergeCells>
  <pageMargins left="0.70866141732283472" right="0.70866141732283472" top="0.74803149606299213" bottom="0.74803149606299213" header="0.31496062992125984" footer="0.31496062992125984"/>
  <pageSetup paperSize="8" scale="55" fitToHeight="2" orientation="landscape" r:id="rId1"/>
  <ignoredErrors>
    <ignoredError sqref="G23"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49"/>
  <sheetViews>
    <sheetView showGridLines="0" tabSelected="1" zoomScale="90" zoomScaleNormal="90" workbookViewId="0">
      <selection activeCell="G54" sqref="G54"/>
    </sheetView>
  </sheetViews>
  <sheetFormatPr defaultColWidth="9.140625" defaultRowHeight="14.25" x14ac:dyDescent="0.2"/>
  <cols>
    <col min="1" max="1" width="61" style="7" customWidth="1"/>
    <col min="2" max="2" width="45.42578125" style="7" customWidth="1"/>
    <col min="3" max="3" width="1.42578125" style="7" customWidth="1"/>
    <col min="4" max="4" width="25.85546875" style="7" hidden="1" customWidth="1"/>
    <col min="5" max="5" width="3" style="7" customWidth="1"/>
    <col min="6" max="8" width="20.5703125" style="7" customWidth="1"/>
    <col min="9" max="9" width="64.5703125" style="7" customWidth="1"/>
    <col min="10" max="11" width="20.5703125" style="7" customWidth="1"/>
    <col min="12" max="12" width="15.5703125" style="7" customWidth="1"/>
    <col min="13" max="13" width="15.42578125" style="7" customWidth="1"/>
    <col min="14" max="14" width="14.5703125" style="7" customWidth="1"/>
    <col min="15" max="15" width="16.5703125" style="7" customWidth="1"/>
    <col min="16" max="16384" width="9.140625" style="7"/>
  </cols>
  <sheetData>
    <row r="1" spans="1:11" ht="54.75" customHeight="1" x14ac:dyDescent="0.2">
      <c r="A1" s="8" t="s">
        <v>104</v>
      </c>
      <c r="C1" s="8"/>
      <c r="E1" s="9"/>
      <c r="F1" s="9"/>
      <c r="I1" s="10"/>
      <c r="J1" s="11"/>
    </row>
    <row r="2" spans="1:11" ht="4.5" customHeight="1" x14ac:dyDescent="0.2">
      <c r="A2" s="12"/>
      <c r="B2" s="12"/>
      <c r="C2" s="12"/>
      <c r="D2" s="12"/>
      <c r="E2" s="12"/>
      <c r="F2" s="12"/>
      <c r="G2" s="12"/>
      <c r="H2" s="12"/>
      <c r="I2" s="13"/>
      <c r="J2" s="13"/>
      <c r="K2" s="13"/>
    </row>
    <row r="3" spans="1:11" ht="3" customHeight="1" x14ac:dyDescent="0.2">
      <c r="A3" s="14"/>
      <c r="B3" s="14"/>
      <c r="C3" s="14"/>
      <c r="D3" s="14"/>
      <c r="E3" s="14"/>
      <c r="F3" s="14"/>
      <c r="G3" s="14"/>
      <c r="H3" s="14"/>
      <c r="I3" s="15"/>
      <c r="J3" s="15"/>
      <c r="K3" s="15"/>
    </row>
    <row r="4" spans="1:11" ht="15" thickBot="1" x14ac:dyDescent="0.25">
      <c r="F4" s="16"/>
      <c r="I4" s="10"/>
    </row>
    <row r="5" spans="1:11" ht="33" customHeight="1" thickBot="1" x14ac:dyDescent="0.25">
      <c r="A5" s="51" t="s">
        <v>18</v>
      </c>
      <c r="B5" s="214" t="s">
        <v>85</v>
      </c>
      <c r="C5" s="215"/>
      <c r="D5" s="18"/>
      <c r="E5" s="19"/>
      <c r="F5" s="467" t="s">
        <v>110</v>
      </c>
      <c r="G5" s="422"/>
      <c r="H5" s="423"/>
    </row>
    <row r="6" spans="1:11" ht="51" customHeight="1" thickBot="1" x14ac:dyDescent="0.25">
      <c r="A6" s="51" t="s">
        <v>19</v>
      </c>
      <c r="B6" s="214" t="s">
        <v>53</v>
      </c>
      <c r="C6" s="215"/>
      <c r="D6" s="18"/>
      <c r="E6" s="19"/>
      <c r="F6" s="424"/>
      <c r="G6" s="468"/>
      <c r="H6" s="426"/>
    </row>
    <row r="7" spans="1:11" ht="29.25" customHeight="1" thickBot="1" x14ac:dyDescent="0.25">
      <c r="A7" s="52" t="s">
        <v>20</v>
      </c>
      <c r="B7" s="216" t="s">
        <v>21</v>
      </c>
      <c r="C7" s="217"/>
      <c r="D7" s="18"/>
      <c r="E7" s="19"/>
      <c r="F7" s="427"/>
      <c r="G7" s="428"/>
      <c r="H7" s="429"/>
    </row>
    <row r="8" spans="1:11" ht="15" customHeight="1" x14ac:dyDescent="0.2">
      <c r="C8" s="22"/>
      <c r="D8" s="23"/>
      <c r="E8" s="24"/>
      <c r="F8" s="19"/>
      <c r="G8" s="20"/>
      <c r="H8" s="20"/>
      <c r="I8" s="20"/>
    </row>
    <row r="9" spans="1:11" s="26" customFormat="1" ht="16.5" x14ac:dyDescent="0.2">
      <c r="A9" s="27"/>
      <c r="B9" s="27"/>
      <c r="C9" s="27"/>
      <c r="D9" s="27"/>
      <c r="E9" s="27"/>
    </row>
    <row r="10" spans="1:11" s="26" customFormat="1" ht="18.75" hidden="1" x14ac:dyDescent="0.3">
      <c r="A10" s="461"/>
      <c r="B10" s="462"/>
      <c r="C10" s="462"/>
      <c r="D10" s="462"/>
      <c r="E10" s="462"/>
      <c r="F10" s="462"/>
      <c r="G10" s="109"/>
    </row>
    <row r="11" spans="1:11" ht="15.75" thickBot="1" x14ac:dyDescent="0.3">
      <c r="D11" s="28"/>
      <c r="E11" s="28"/>
      <c r="F11" s="28"/>
    </row>
    <row r="12" spans="1:11" ht="81.75" customHeight="1" thickBot="1" x14ac:dyDescent="0.25">
      <c r="A12" s="55" t="s">
        <v>0</v>
      </c>
      <c r="B12" s="55" t="s">
        <v>36</v>
      </c>
      <c r="C12" s="38"/>
      <c r="D12" s="39"/>
      <c r="E12" s="40"/>
      <c r="F12" s="59"/>
      <c r="G12" s="59"/>
      <c r="H12" s="59"/>
    </row>
    <row r="13" spans="1:11" ht="9.75" hidden="1" customHeight="1" x14ac:dyDescent="0.2">
      <c r="A13" s="45"/>
      <c r="B13" s="46"/>
      <c r="C13" s="50"/>
      <c r="D13" s="50" t="s">
        <v>40</v>
      </c>
      <c r="E13" s="107" t="e">
        <f>SUM(#REF!)</f>
        <v>#REF!</v>
      </c>
      <c r="F13" s="31"/>
      <c r="G13" s="31"/>
      <c r="H13" s="31"/>
    </row>
    <row r="14" spans="1:11" ht="16.5" customHeight="1" x14ac:dyDescent="0.2">
      <c r="A14" s="465" t="s">
        <v>65</v>
      </c>
      <c r="B14" s="466">
        <f>SUM(Implementation!E23)</f>
        <v>0</v>
      </c>
    </row>
    <row r="15" spans="1:11" ht="6" customHeight="1" x14ac:dyDescent="0.2">
      <c r="A15" s="457"/>
      <c r="B15" s="459"/>
    </row>
    <row r="16" spans="1:11" ht="0.75" hidden="1" customHeight="1" thickBot="1" x14ac:dyDescent="0.3">
      <c r="A16" s="457"/>
      <c r="B16" s="459"/>
      <c r="D16" s="32"/>
    </row>
    <row r="17" spans="1:4" ht="1.5" hidden="1" customHeight="1" x14ac:dyDescent="0.2">
      <c r="A17" s="457"/>
      <c r="B17" s="459"/>
    </row>
    <row r="18" spans="1:4" ht="15" hidden="1" customHeight="1" thickBot="1" x14ac:dyDescent="0.25">
      <c r="A18" s="457"/>
      <c r="B18" s="459"/>
      <c r="D18" s="33"/>
    </row>
    <row r="19" spans="1:4" ht="1.5" hidden="1" customHeight="1" x14ac:dyDescent="0.2">
      <c r="A19" s="41"/>
      <c r="B19" s="97"/>
      <c r="D19" s="34"/>
    </row>
    <row r="20" spans="1:4" ht="14.25" customHeight="1" x14ac:dyDescent="0.2">
      <c r="A20" s="463" t="s">
        <v>107</v>
      </c>
      <c r="B20" s="464">
        <f>SUM('On Site OH Services RAL and SwO'!H22)</f>
        <v>0</v>
      </c>
    </row>
    <row r="21" spans="1:4" ht="9.75" customHeight="1" x14ac:dyDescent="0.2">
      <c r="A21" s="457"/>
      <c r="B21" s="459"/>
    </row>
    <row r="22" spans="1:4" ht="14.25" hidden="1" customHeight="1" thickBot="1" x14ac:dyDescent="0.25">
      <c r="A22" s="457"/>
      <c r="B22" s="459"/>
    </row>
    <row r="23" spans="1:4" ht="14.25" hidden="1" customHeight="1" thickBot="1" x14ac:dyDescent="0.25">
      <c r="A23" s="457"/>
      <c r="B23" s="459"/>
    </row>
    <row r="24" spans="1:4" ht="2.25" hidden="1" customHeight="1" thickBot="1" x14ac:dyDescent="0.25">
      <c r="A24" s="457"/>
      <c r="B24" s="459"/>
    </row>
    <row r="25" spans="1:4" x14ac:dyDescent="0.2">
      <c r="A25" s="463" t="s">
        <v>75</v>
      </c>
      <c r="B25" s="464">
        <f>SUM('Daresbury(DL)'!H19:I19,'Daresbury(DL)'!H24:I24)</f>
        <v>0</v>
      </c>
    </row>
    <row r="26" spans="1:4" ht="9.75" customHeight="1" x14ac:dyDescent="0.2">
      <c r="A26" s="457"/>
      <c r="B26" s="459"/>
    </row>
    <row r="27" spans="1:4" hidden="1" x14ac:dyDescent="0.2">
      <c r="A27" s="457"/>
      <c r="B27" s="459"/>
    </row>
    <row r="28" spans="1:4" hidden="1" x14ac:dyDescent="0.2">
      <c r="A28" s="457"/>
      <c r="B28" s="459"/>
    </row>
    <row r="29" spans="1:4" hidden="1" x14ac:dyDescent="0.2">
      <c r="A29" s="457"/>
      <c r="B29" s="459"/>
    </row>
    <row r="30" spans="1:4" hidden="1" x14ac:dyDescent="0.2">
      <c r="A30" s="463" t="s">
        <v>54</v>
      </c>
      <c r="B30" s="464" t="e">
        <f>SUM(#REF!,#REF!,#REF!)</f>
        <v>#REF!</v>
      </c>
    </row>
    <row r="31" spans="1:4" hidden="1" x14ac:dyDescent="0.2">
      <c r="A31" s="457"/>
      <c r="B31" s="459"/>
    </row>
    <row r="32" spans="1:4" hidden="1" x14ac:dyDescent="0.2">
      <c r="A32" s="457"/>
      <c r="B32" s="459"/>
    </row>
    <row r="33" spans="1:2" hidden="1" x14ac:dyDescent="0.2">
      <c r="A33" s="457"/>
      <c r="B33" s="459"/>
    </row>
    <row r="34" spans="1:2" ht="14.25" hidden="1" customHeight="1" x14ac:dyDescent="0.2">
      <c r="A34" s="457"/>
      <c r="B34" s="459"/>
    </row>
    <row r="35" spans="1:2" ht="14.25" hidden="1" customHeight="1" x14ac:dyDescent="0.2">
      <c r="A35" s="53"/>
      <c r="B35" s="54" t="s">
        <v>31</v>
      </c>
    </row>
    <row r="36" spans="1:2" ht="7.5" hidden="1" customHeight="1" thickBot="1" x14ac:dyDescent="0.25">
      <c r="A36" s="53"/>
      <c r="B36" s="54"/>
    </row>
    <row r="37" spans="1:2" ht="3" hidden="1" customHeight="1" thickBot="1" x14ac:dyDescent="0.25"/>
    <row r="38" spans="1:2" hidden="1" x14ac:dyDescent="0.2"/>
    <row r="39" spans="1:2" hidden="1" x14ac:dyDescent="0.2"/>
    <row r="40" spans="1:2" ht="6" customHeight="1" x14ac:dyDescent="0.2">
      <c r="A40" s="463" t="s">
        <v>81</v>
      </c>
      <c r="B40" s="464">
        <f>SUM('UKATC(Edinburgh)'!H19:I19,'UKATC(Edinburgh)'!H27:I27)</f>
        <v>0</v>
      </c>
    </row>
    <row r="41" spans="1:2" ht="6" hidden="1" customHeight="1" thickBot="1" x14ac:dyDescent="0.25">
      <c r="A41" s="457"/>
      <c r="B41" s="459"/>
    </row>
    <row r="42" spans="1:2" hidden="1" x14ac:dyDescent="0.2">
      <c r="A42" s="457"/>
      <c r="B42" s="459"/>
    </row>
    <row r="43" spans="1:2" hidden="1" x14ac:dyDescent="0.2">
      <c r="A43" s="457"/>
      <c r="B43" s="459"/>
    </row>
    <row r="44" spans="1:2" ht="15" customHeight="1" x14ac:dyDescent="0.2">
      <c r="A44" s="457"/>
      <c r="B44" s="459"/>
    </row>
    <row r="45" spans="1:2" ht="4.5" customHeight="1" thickBot="1" x14ac:dyDescent="0.25">
      <c r="A45" s="457"/>
      <c r="B45" s="459"/>
    </row>
    <row r="46" spans="1:2" hidden="1" x14ac:dyDescent="0.2">
      <c r="A46" s="457"/>
      <c r="B46" s="459"/>
    </row>
    <row r="47" spans="1:2" hidden="1" x14ac:dyDescent="0.2">
      <c r="A47" s="457"/>
      <c r="B47" s="459"/>
    </row>
    <row r="48" spans="1:2" ht="15" hidden="1" thickBot="1" x14ac:dyDescent="0.25">
      <c r="A48" s="458"/>
      <c r="B48" s="460"/>
    </row>
    <row r="49" spans="1:2" ht="30.75" thickBot="1" x14ac:dyDescent="0.3">
      <c r="A49" s="148" t="s">
        <v>130</v>
      </c>
      <c r="B49" s="149">
        <f>SUM(B40,B25,B20,B14)</f>
        <v>0</v>
      </c>
    </row>
  </sheetData>
  <sheetProtection algorithmName="SHA-512" hashValue="Qqtu4gvLkQfmZNNk58lDoutcBwu8AUHoPJLKZONluFax4GHdU7zKSPWnSYHVyrtpfPXVGQZYeK2dtYNtkVsrHw==" saltValue="stziA2C8RYzrLj8bxR6PSA==" spinCount="100000" sheet="1" objects="1" scenarios="1"/>
  <mergeCells count="17">
    <mergeCell ref="F5:H7"/>
    <mergeCell ref="B5:C5"/>
    <mergeCell ref="B6:C6"/>
    <mergeCell ref="B7:C7"/>
    <mergeCell ref="A45:A48"/>
    <mergeCell ref="B45:B48"/>
    <mergeCell ref="A10:F10"/>
    <mergeCell ref="A40:A44"/>
    <mergeCell ref="B40:B44"/>
    <mergeCell ref="A25:A29"/>
    <mergeCell ref="B25:B29"/>
    <mergeCell ref="A30:A34"/>
    <mergeCell ref="B30:B34"/>
    <mergeCell ref="A20:A24"/>
    <mergeCell ref="B20:B24"/>
    <mergeCell ref="A14:A18"/>
    <mergeCell ref="B14:B18"/>
  </mergeCells>
  <pageMargins left="0.7" right="0.7" top="0.75" bottom="0.75" header="0.3" footer="0.3"/>
  <pageSetup paperSize="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74BD5ADEC1FC54BBEA28A5EAB04DDB3" ma:contentTypeVersion="5" ma:contentTypeDescription="Create a new document." ma:contentTypeScope="" ma:versionID="e915f26831dd7d032318226733c6b410">
  <xsd:schema xmlns:xsd="http://www.w3.org/2001/XMLSchema" xmlns:p="http://schemas.microsoft.com/office/2006/metadata/properties" xmlns:ns1="http://schemas.microsoft.com/sharepoint/v3" targetNamespace="http://schemas.microsoft.com/office/2006/metadata/properties" ma:root="true" ma:fieldsID="e9d9b0cf96dbffe3a6e2de8ba0fea32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BADDBE6A-DB06-4C2E-9178-B0E0DACCEB09}">
  <ds:schemaRefs>
    <ds:schemaRef ds:uri="http://schemas.microsoft.com/sharepoint/v3/contenttype/forms"/>
  </ds:schemaRefs>
</ds:datastoreItem>
</file>

<file path=customXml/itemProps2.xml><?xml version="1.0" encoding="utf-8"?>
<ds:datastoreItem xmlns:ds="http://schemas.openxmlformats.org/officeDocument/2006/customXml" ds:itemID="{0F3BBF52-7668-490A-AA6D-AA3ADBD403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D84283DF-058A-4B82-A345-FA4E1E9CFF06}">
  <ds:schemaRefs>
    <ds:schemaRef ds:uri="http://schemas.microsoft.com/sharepoint/v3"/>
    <ds:schemaRef ds:uri="http://www.w3.org/XML/1998/namespace"/>
    <ds:schemaRef ds:uri="http://purl.org/dc/terms/"/>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Bidder Guidance</vt:lpstr>
      <vt:lpstr>Sheet2</vt:lpstr>
      <vt:lpstr>Implementation</vt:lpstr>
      <vt:lpstr>On Site OH Services RAL and SwO</vt:lpstr>
      <vt:lpstr>Daresbury(DL)</vt:lpstr>
      <vt:lpstr>UKATC(Edinburgh)</vt:lpstr>
      <vt:lpstr>Additional Services</vt:lpstr>
      <vt:lpstr>SUMMARY</vt:lpstr>
      <vt:lpstr>Job</vt:lpstr>
      <vt:lpstr>jobt</vt:lpstr>
      <vt:lpstr>jobtitle</vt:lpstr>
      <vt:lpstr>jobtitle1</vt:lpstr>
      <vt:lpstr>jobtitle2</vt:lpstr>
      <vt:lpstr>Objective</vt:lpstr>
      <vt:lpstr>'Additional Services'!Print_Area</vt:lpstr>
      <vt:lpstr>'On Site OH Services RAL and SwO'!Print_Area</vt:lpstr>
    </vt:vector>
  </TitlesOfParts>
  <Company>RCUK SSC Ltd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Professional Services</dc:title>
  <dc:subject>;#Price Schedules;#</dc:subject>
  <dc:creator>isspool</dc:creator>
  <cp:lastModifiedBy>Sharon West (UK SBS)</cp:lastModifiedBy>
  <cp:lastPrinted>2018-03-20T10:36:00Z</cp:lastPrinted>
  <dcterms:created xsi:type="dcterms:W3CDTF">2013-10-01T16:36:52Z</dcterms:created>
  <dcterms:modified xsi:type="dcterms:W3CDTF">2018-05-22T09:10:50Z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0x010100474BD5ADEC1FC54BBEA28A5EAB04DDB3</vt:lpwstr>
  </property>
  <property fmtid="{D5CDD505-2E9C-101B-9397-08002B2CF9AE}" pid="3" name="Training">
    <vt:lpwstr>N/A</vt:lpwstr>
  </property>
  <property fmtid="{D5CDD505-2E9C-101B-9397-08002B2CF9AE}" pid="4" name="Topic">
    <vt:lpwstr>Price schedule</vt:lpwstr>
  </property>
  <property fmtid="{D5CDD505-2E9C-101B-9397-08002B2CF9AE}" pid="5" name="Description0">
    <vt:lpwstr>Price schedule designed to deliver a fixed price and underpinned with a rate card / resource plan.  The price schedule can be adapted by any Category Team.</vt:lpwstr>
  </property>
  <property fmtid="{D5CDD505-2E9C-101B-9397-08002B2CF9AE}" pid="6" name="Pub Location">
    <vt:lpwstr>Intranet - Procurement Library</vt:lpwstr>
  </property>
  <property fmtid="{D5CDD505-2E9C-101B-9397-08002B2CF9AE}" pid="7" name="File Type0">
    <vt:lpwstr>Excel</vt:lpwstr>
  </property>
  <property fmtid="{D5CDD505-2E9C-101B-9397-08002B2CF9AE}" pid="8" name="Intended Audience">
    <vt:lpwstr>Internal and External</vt:lpwstr>
  </property>
  <property fmtid="{D5CDD505-2E9C-101B-9397-08002B2CF9AE}" pid="9" name="Tab">
    <vt:lpwstr>Sourcing</vt:lpwstr>
  </property>
  <property fmtid="{D5CDD505-2E9C-101B-9397-08002B2CF9AE}" pid="10" name="Working Version">
    <vt:lpwstr>1.1</vt:lpwstr>
  </property>
  <property fmtid="{D5CDD505-2E9C-101B-9397-08002B2CF9AE}" pid="11" name="Owner">
    <vt:lpwstr>Functional Support</vt:lpwstr>
  </property>
  <property fmtid="{D5CDD505-2E9C-101B-9397-08002B2CF9AE}" pid="12" name="Status Indicator">
    <vt:lpwstr>Indexed</vt:lpwstr>
  </property>
  <property fmtid="{D5CDD505-2E9C-101B-9397-08002B2CF9AE}" pid="13" name="Doc Type">
    <vt:lpwstr>Sourcing</vt:lpwstr>
  </property>
  <property fmtid="{D5CDD505-2E9C-101B-9397-08002B2CF9AE}" pid="14" name="Date Published">
    <vt:lpwstr>2014-07-06T23:00:00+00:00</vt:lpwstr>
  </property>
  <property fmtid="{D5CDD505-2E9C-101B-9397-08002B2CF9AE}" pid="15" name="Document Security Classification">
    <vt:lpwstr>Official Sensitive Commercial</vt:lpwstr>
  </property>
  <property fmtid="{D5CDD505-2E9C-101B-9397-08002B2CF9AE}" pid="16" name="Review date">
    <vt:lpwstr>2017-06-07T23:00:00+00:00</vt:lpwstr>
  </property>
  <property fmtid="{D5CDD505-2E9C-101B-9397-08002B2CF9AE}" pid="17" name="Link to Document">
    <vt:lpwstr>https://intranet.uksbs.co.uk/procurement/collaborationfolders/Documents/procurement%20Library/Sourcing/AW5.2%20Price%20Schedule%20Professional%20Services.xlsxIntranet - Procurement Library</vt:lpwstr>
  </property>
  <property fmtid="{D5CDD505-2E9C-101B-9397-08002B2CF9AE}" pid="18" name="Approver/s">
    <vt:lpwstr>HOPs</vt:lpwstr>
  </property>
</Properties>
</file>