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23040" windowHeight="978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62913"/>
</workbook>
</file>

<file path=xl/calcChain.xml><?xml version="1.0" encoding="utf-8"?>
<calcChain xmlns="http://schemas.openxmlformats.org/spreadsheetml/2006/main">
  <c r="H13" i="41" l="1"/>
  <c r="H12" i="41"/>
  <c r="H11" i="41"/>
  <c r="H10" i="41"/>
  <c r="D31" i="35"/>
  <c r="E31" i="35"/>
  <c r="D27" i="35" a="1"/>
  <c r="D27" i="35"/>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c r="J23" i="41"/>
  <c r="F173" i="40"/>
  <c r="I23" i="41"/>
  <c r="E173" i="40"/>
  <c r="H23" i="41"/>
  <c r="G173" i="27"/>
  <c r="F173" i="27"/>
  <c r="E173" i="27"/>
  <c r="H64" i="48"/>
  <c r="I64" i="48"/>
  <c r="H76" i="48"/>
  <c r="I76" i="48"/>
  <c r="H88" i="48"/>
  <c r="H92" i="48"/>
  <c r="I88" i="48"/>
  <c r="I92" i="48"/>
  <c r="N18" i="27"/>
  <c r="O21" i="27"/>
  <c r="P21" i="27"/>
  <c r="Q21" i="27"/>
  <c r="Y21" i="27"/>
  <c r="Y55" i="27"/>
  <c r="Z21" i="27"/>
  <c r="Z55" i="27"/>
  <c r="AA21" i="27"/>
  <c r="AA55" i="27"/>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c r="P26" i="27"/>
  <c r="Q26" i="27"/>
  <c r="Y26" i="27"/>
  <c r="Z26" i="27"/>
  <c r="AA26" i="27"/>
  <c r="O27" i="27"/>
  <c r="P27" i="27"/>
  <c r="Q27" i="27"/>
  <c r="Q28" i="27"/>
  <c r="Y27" i="27"/>
  <c r="Z27" i="27"/>
  <c r="AA27" i="27"/>
  <c r="E28" i="27"/>
  <c r="F28" i="27"/>
  <c r="F34" i="27"/>
  <c r="F43" i="27"/>
  <c r="F47" i="27"/>
  <c r="F50" i="27"/>
  <c r="G28" i="27"/>
  <c r="G34" i="27"/>
  <c r="G43" i="27"/>
  <c r="G47" i="27"/>
  <c r="G50" i="27"/>
  <c r="J28" i="27"/>
  <c r="J34" i="27"/>
  <c r="J43" i="27"/>
  <c r="J47" i="27"/>
  <c r="J50" i="27"/>
  <c r="K28" i="27"/>
  <c r="K34" i="27"/>
  <c r="K43" i="27"/>
  <c r="K47" i="27"/>
  <c r="K50" i="27"/>
  <c r="L28" i="27"/>
  <c r="L34" i="27"/>
  <c r="L43" i="27"/>
  <c r="L47" i="27"/>
  <c r="L50" i="27"/>
  <c r="T28" i="27"/>
  <c r="T34" i="27"/>
  <c r="T43" i="27"/>
  <c r="T47" i="27"/>
  <c r="T50" i="27"/>
  <c r="U28" i="27"/>
  <c r="U34" i="27"/>
  <c r="U43" i="27"/>
  <c r="U47" i="27"/>
  <c r="U50" i="27"/>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c r="E47" i="27"/>
  <c r="E50" i="27"/>
  <c r="V34" i="27"/>
  <c r="O36" i="27"/>
  <c r="P36" i="27"/>
  <c r="Q36" i="27"/>
  <c r="Y36" i="27"/>
  <c r="Z36" i="27"/>
  <c r="AA36" i="27"/>
  <c r="O37" i="27"/>
  <c r="P37" i="27"/>
  <c r="P173" i="27"/>
  <c r="Q37" i="27"/>
  <c r="Q173" i="27"/>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c r="V50"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c r="G109" i="27"/>
  <c r="J109" i="27"/>
  <c r="K109" i="27"/>
  <c r="L109" i="27"/>
  <c r="L111" i="27"/>
  <c r="T109" i="27"/>
  <c r="T111" i="27"/>
  <c r="U109" i="27"/>
  <c r="U111" i="27"/>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c r="F129" i="27"/>
  <c r="G129" i="27"/>
  <c r="J129" i="27"/>
  <c r="K129" i="27"/>
  <c r="L129" i="27"/>
  <c r="T129" i="27"/>
  <c r="U129" i="27"/>
  <c r="V129" i="27"/>
  <c r="O131" i="27"/>
  <c r="P131" i="27"/>
  <c r="Q131" i="27"/>
  <c r="Y131" i="27"/>
  <c r="Z131" i="27"/>
  <c r="AA131" i="27"/>
  <c r="AA134" i="27"/>
  <c r="O132" i="27"/>
  <c r="P132" i="27"/>
  <c r="Q132" i="27"/>
  <c r="Y132" i="27"/>
  <c r="Z132" i="27"/>
  <c r="AA132" i="27"/>
  <c r="O133" i="27"/>
  <c r="P133" i="27"/>
  <c r="Q133" i="27"/>
  <c r="Y133" i="27"/>
  <c r="Z133" i="27"/>
  <c r="AA133" i="27"/>
  <c r="E134" i="27"/>
  <c r="F134" i="27"/>
  <c r="G134" i="27"/>
  <c r="G136" i="27"/>
  <c r="J134" i="27"/>
  <c r="J136" i="27"/>
  <c r="K134" i="27"/>
  <c r="L134" i="27"/>
  <c r="L136" i="27"/>
  <c r="T134" i="27"/>
  <c r="T136"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c r="Z145" i="27"/>
  <c r="AA145" i="27"/>
  <c r="O146" i="27"/>
  <c r="P146" i="27"/>
  <c r="Q146" i="27"/>
  <c r="Y146" i="27"/>
  <c r="Z146" i="27"/>
  <c r="AA146" i="27"/>
  <c r="AA147" i="27"/>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c r="U136" i="27"/>
  <c r="Z109" i="27"/>
  <c r="Y91" i="27"/>
  <c r="Y111" i="27"/>
  <c r="Z34" i="27"/>
  <c r="Z43" i="27"/>
  <c r="Z47" i="27"/>
  <c r="Z50" i="27"/>
  <c r="V113" i="27"/>
  <c r="O147" i="27"/>
  <c r="Y129" i="27"/>
  <c r="F136" i="27"/>
  <c r="O151" i="27"/>
  <c r="V136" i="27"/>
  <c r="T113" i="27"/>
  <c r="AA173" i="27"/>
  <c r="Y28" i="27"/>
  <c r="I90" i="48"/>
  <c r="H90" i="48"/>
  <c r="K136" i="27"/>
  <c r="AA129" i="27"/>
  <c r="AA136" i="27"/>
  <c r="O91" i="27"/>
  <c r="Z91" i="27"/>
  <c r="Z111" i="27"/>
  <c r="F142" i="27"/>
  <c r="Y73" i="27"/>
  <c r="Q151" i="27"/>
  <c r="Y151" i="27"/>
  <c r="Z147" i="27"/>
  <c r="Q147" i="27"/>
  <c r="T142" i="27"/>
  <c r="O134" i="27"/>
  <c r="Q134" i="27"/>
  <c r="Z134" i="27"/>
  <c r="Z129" i="27"/>
  <c r="Q129" i="27"/>
  <c r="Y109" i="27"/>
  <c r="P109" i="27"/>
  <c r="AA109" i="27"/>
  <c r="J113" i="27"/>
  <c r="P91" i="27"/>
  <c r="P111" i="27"/>
  <c r="AA91" i="27"/>
  <c r="V142" i="27"/>
  <c r="Y34" i="27"/>
  <c r="Y43" i="27"/>
  <c r="Y47" i="27"/>
  <c r="Y50" i="27"/>
  <c r="Z151" i="27"/>
  <c r="O129" i="27"/>
  <c r="P134" i="27"/>
  <c r="Y134" i="27"/>
  <c r="E111" i="27"/>
  <c r="Q109" i="27"/>
  <c r="O109" i="27"/>
  <c r="Q91" i="27"/>
  <c r="Q111" i="27"/>
  <c r="U113" i="27"/>
  <c r="J142" i="27"/>
  <c r="AA73" i="27"/>
  <c r="Q61" i="27"/>
  <c r="Q142" i="27"/>
  <c r="Z61" i="27"/>
  <c r="Z173" i="27"/>
  <c r="O173" i="27"/>
  <c r="AA28" i="27"/>
  <c r="AA34" i="27"/>
  <c r="AA43" i="27"/>
  <c r="AA47" i="27"/>
  <c r="AA50" i="27"/>
  <c r="P28" i="27"/>
  <c r="P34" i="27"/>
  <c r="P43" i="27"/>
  <c r="P47" i="27"/>
  <c r="G113" i="27"/>
  <c r="Z73" i="27"/>
  <c r="O73" i="27"/>
  <c r="O142" i="27"/>
  <c r="Q73" i="27"/>
  <c r="L142" i="27"/>
  <c r="P61" i="27"/>
  <c r="Y61" i="27"/>
  <c r="Y142" i="27"/>
  <c r="Y173" i="27"/>
  <c r="Q34" i="27"/>
  <c r="Q43" i="27"/>
  <c r="Q47" i="27"/>
  <c r="Q50" i="27"/>
  <c r="O34" i="27"/>
  <c r="O43" i="27"/>
  <c r="O47" i="27"/>
  <c r="O50" i="27"/>
  <c r="P73" i="27"/>
  <c r="F113" i="27"/>
  <c r="E142" i="27"/>
  <c r="P50" i="27"/>
  <c r="P129" i="27"/>
  <c r="P136" i="27"/>
  <c r="K142" i="27"/>
  <c r="Z136" i="27"/>
  <c r="O111" i="27"/>
  <c r="AA113" i="27"/>
  <c r="Y144" i="27"/>
  <c r="U142" i="27"/>
  <c r="G142" i="27"/>
  <c r="E113" i="27"/>
  <c r="L113" i="27"/>
  <c r="K111" i="27"/>
  <c r="P151" i="27"/>
  <c r="AA142" i="27"/>
  <c r="K113" i="27"/>
  <c r="V111" i="27"/>
  <c r="J111" i="27"/>
  <c r="AA151" i="27"/>
  <c r="Z144" i="27"/>
  <c r="B8" i="61"/>
  <c r="I25" i="58"/>
  <c r="A8" i="61"/>
  <c r="H25" i="58"/>
  <c r="C6" i="61"/>
  <c r="C4" i="61"/>
  <c r="C3" i="61"/>
  <c r="C2" i="61"/>
  <c r="Q136" i="27"/>
  <c r="Y136" i="27"/>
  <c r="P113" i="27"/>
  <c r="Q113" i="27"/>
  <c r="O113" i="27"/>
  <c r="Z113" i="27"/>
  <c r="Z142" i="27"/>
  <c r="O136" i="27"/>
  <c r="AA111" i="27"/>
  <c r="Y113" i="27"/>
  <c r="P142" i="27"/>
  <c r="E103" i="48"/>
  <c r="F103" i="48"/>
  <c r="J52" i="48"/>
  <c r="AM112" i="48"/>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c r="K39" i="48"/>
  <c r="K43" i="48"/>
  <c r="K50" i="48"/>
  <c r="K53" i="48"/>
  <c r="S90" i="48"/>
  <c r="K90" i="48"/>
  <c r="L90" i="48"/>
  <c r="F39" i="48"/>
  <c r="F43" i="48"/>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c r="E39" i="48"/>
  <c r="E43" i="48"/>
  <c r="E50" i="48"/>
  <c r="E53" i="48"/>
  <c r="H39" i="48"/>
  <c r="H43" i="48"/>
  <c r="H50" i="48"/>
  <c r="H53" i="48"/>
  <c r="S39" i="48"/>
  <c r="S43" i="48"/>
  <c r="S50" i="48"/>
  <c r="S53" i="48"/>
  <c r="S105" i="48"/>
  <c r="AL105" i="48"/>
  <c r="L39" i="48"/>
  <c r="L43" i="48"/>
  <c r="T39" i="48"/>
  <c r="T43" i="48"/>
  <c r="T105" i="48"/>
  <c r="AI39" i="48"/>
  <c r="AI43" i="48"/>
  <c r="AI50" i="48"/>
  <c r="AI53" i="48"/>
  <c r="AI90" i="48"/>
  <c r="AM105" i="48"/>
  <c r="AJ39" i="48"/>
  <c r="AJ43" i="48"/>
  <c r="AJ90" i="48"/>
  <c r="AI92" i="48"/>
  <c r="K92" i="48"/>
  <c r="V39" i="48"/>
  <c r="V43" i="48"/>
  <c r="V50" i="48"/>
  <c r="V53" i="48"/>
  <c r="V105" i="48"/>
  <c r="L92" i="48"/>
  <c r="W39" i="48"/>
  <c r="W43" i="48"/>
  <c r="W92" i="48"/>
  <c r="AL39" i="48"/>
  <c r="AL43" i="48"/>
  <c r="AL50" i="48"/>
  <c r="AL53" i="48"/>
  <c r="AL90" i="48"/>
  <c r="E92" i="48"/>
  <c r="P39" i="48"/>
  <c r="P43" i="48"/>
  <c r="P50" i="48"/>
  <c r="P53" i="48"/>
  <c r="P105" i="48"/>
  <c r="AM39" i="48"/>
  <c r="AM43" i="48"/>
  <c r="AM90" i="48"/>
  <c r="F92" i="48"/>
  <c r="Q39" i="48"/>
  <c r="Q43" i="48"/>
  <c r="Q105" i="48"/>
  <c r="AF39" i="48"/>
  <c r="AF43" i="48"/>
  <c r="AF50" i="48"/>
  <c r="AF53" i="48"/>
  <c r="AG39" i="48"/>
  <c r="AG43" i="48"/>
  <c r="AG90" i="48"/>
  <c r="AF105" i="48"/>
  <c r="AN55" i="48"/>
  <c r="AK55" i="48"/>
  <c r="AH55" i="48"/>
  <c r="X55" i="48"/>
  <c r="U55" i="48"/>
  <c r="R55" i="48"/>
  <c r="D4" i="48"/>
  <c r="D3" i="27"/>
  <c r="C3" i="26"/>
  <c r="C3" i="58"/>
  <c r="C3" i="35"/>
  <c r="D3" i="40"/>
  <c r="C3" i="36"/>
  <c r="C3" i="3"/>
  <c r="C3" i="37"/>
  <c r="C3" i="38"/>
  <c r="C3" i="41"/>
  <c r="D3" i="47"/>
  <c r="C3" i="57"/>
  <c r="A104" i="27"/>
  <c r="A127" i="27"/>
  <c r="F157" i="27"/>
  <c r="G157" i="40"/>
  <c r="F157" i="40"/>
  <c r="G157" i="27"/>
  <c r="G169" i="27"/>
  <c r="F169" i="27"/>
  <c r="F169" i="40"/>
  <c r="I19" i="41" s="1"/>
  <c r="F19" i="41"/>
  <c r="G169" i="40"/>
  <c r="J19" i="41" s="1"/>
  <c r="G19" i="41"/>
  <c r="C6" i="58"/>
  <c r="C6" i="26"/>
  <c r="C6" i="35"/>
  <c r="D6" i="27"/>
  <c r="D7" i="48"/>
  <c r="D6" i="40"/>
  <c r="C6" i="36"/>
  <c r="C6" i="3"/>
  <c r="C6" i="37"/>
  <c r="C6" i="38"/>
  <c r="C6" i="41"/>
  <c r="D6" i="47"/>
  <c r="H22" i="48"/>
  <c r="I22" i="48"/>
  <c r="L22" i="35"/>
  <c r="L15" i="35"/>
  <c r="B8" i="47"/>
  <c r="I24" i="58"/>
  <c r="A8" i="47"/>
  <c r="H24" i="58"/>
  <c r="D4" i="47"/>
  <c r="D2" i="47"/>
  <c r="B8" i="41"/>
  <c r="I23" i="58"/>
  <c r="A8" i="41"/>
  <c r="H23" i="58"/>
  <c r="C4" i="41"/>
  <c r="C2" i="41"/>
  <c r="B8" i="38"/>
  <c r="I22" i="58"/>
  <c r="A8" i="38"/>
  <c r="H22" i="58"/>
  <c r="C4" i="38"/>
  <c r="C2" i="38"/>
  <c r="B8" i="37"/>
  <c r="I21" i="58"/>
  <c r="A8" i="37"/>
  <c r="H21" i="58"/>
  <c r="C4" i="37"/>
  <c r="C2" i="37"/>
  <c r="B8" i="3"/>
  <c r="I20" i="58"/>
  <c r="A8" i="3"/>
  <c r="H20" i="58"/>
  <c r="C4" i="3"/>
  <c r="C2" i="3"/>
  <c r="B8" i="36"/>
  <c r="I19" i="58"/>
  <c r="A8" i="36"/>
  <c r="H19" i="58"/>
  <c r="C4" i="36"/>
  <c r="C2" i="36"/>
  <c r="D4" i="40"/>
  <c r="D2" i="40"/>
  <c r="D5" i="48"/>
  <c r="D3" i="48"/>
  <c r="D4" i="27"/>
  <c r="D2" i="27"/>
  <c r="B8" i="26"/>
  <c r="I14" i="58"/>
  <c r="A8" i="26"/>
  <c r="H14" i="58"/>
  <c r="B8" i="35"/>
  <c r="I15" i="58"/>
  <c r="A8" i="35"/>
  <c r="H15" i="58"/>
  <c r="C4" i="35"/>
  <c r="C2" i="35"/>
  <c r="C4" i="26"/>
  <c r="C2" i="26"/>
  <c r="J22" i="35"/>
  <c r="E39" i="26"/>
  <c r="G152" i="40"/>
  <c r="G156" i="40"/>
  <c r="F152" i="40"/>
  <c r="F156" i="40"/>
  <c r="E152" i="40"/>
  <c r="G168" i="40"/>
  <c r="J18" i="41" s="1"/>
  <c r="G18" i="41"/>
  <c r="F168" i="40"/>
  <c r="I18" i="41"/>
  <c r="F18" i="41"/>
  <c r="E157" i="40"/>
  <c r="E19" i="41"/>
  <c r="J23" i="35"/>
  <c r="K23" i="35"/>
  <c r="L23" i="35"/>
  <c r="AP18" i="48"/>
  <c r="Z18" i="48"/>
  <c r="L49" i="48"/>
  <c r="L50" i="48"/>
  <c r="L53" i="48"/>
  <c r="I49" i="48"/>
  <c r="I50" i="48"/>
  <c r="I53" i="48"/>
  <c r="B8" i="58"/>
  <c r="I13" i="58" s="1"/>
  <c r="I29" i="58" s="1"/>
  <c r="A8" i="58"/>
  <c r="H13" i="58" s="1"/>
  <c r="H29" i="58" s="1"/>
  <c r="C4" i="58"/>
  <c r="C2" i="58"/>
  <c r="B54" i="57"/>
  <c r="B8" i="57"/>
  <c r="I26" i="58"/>
  <c r="A8" i="57"/>
  <c r="H26" i="58"/>
  <c r="C6" i="57"/>
  <c r="C4" i="57"/>
  <c r="C2" i="57"/>
  <c r="AN111" i="48"/>
  <c r="AS111" i="48"/>
  <c r="AK111" i="48"/>
  <c r="AR111" i="48"/>
  <c r="AH111" i="48"/>
  <c r="AQ111" i="48"/>
  <c r="AN110" i="48"/>
  <c r="AS110" i="48"/>
  <c r="AK110" i="48"/>
  <c r="AR110" i="48"/>
  <c r="AH110" i="48"/>
  <c r="AQ110" i="48"/>
  <c r="AN109" i="48"/>
  <c r="AS109" i="48"/>
  <c r="AK109" i="48"/>
  <c r="AR109" i="48"/>
  <c r="AH109" i="48"/>
  <c r="AQ109" i="48"/>
  <c r="AN108" i="48"/>
  <c r="AK108" i="48"/>
  <c r="AH108" i="48"/>
  <c r="AN107" i="48"/>
  <c r="AK107" i="48"/>
  <c r="AH107" i="48"/>
  <c r="X111" i="48"/>
  <c r="AC111" i="48"/>
  <c r="U111" i="48"/>
  <c r="AB111" i="48"/>
  <c r="R111" i="48"/>
  <c r="AA111" i="48"/>
  <c r="X110" i="48"/>
  <c r="AC110" i="48"/>
  <c r="U110" i="48"/>
  <c r="AB110" i="48"/>
  <c r="R110" i="48"/>
  <c r="AA110" i="48"/>
  <c r="X109" i="48"/>
  <c r="AC109" i="48"/>
  <c r="U109" i="48"/>
  <c r="AB109" i="48"/>
  <c r="R109" i="48"/>
  <c r="AA109" i="48"/>
  <c r="X108" i="48"/>
  <c r="U108" i="48"/>
  <c r="R108" i="48"/>
  <c r="X107" i="48"/>
  <c r="U107" i="48"/>
  <c r="R107" i="48"/>
  <c r="M109" i="48"/>
  <c r="M110" i="48"/>
  <c r="M111" i="48"/>
  <c r="J109" i="48"/>
  <c r="J110" i="48"/>
  <c r="J111" i="48"/>
  <c r="G109" i="48"/>
  <c r="G110" i="48"/>
  <c r="G111" i="48"/>
  <c r="AN100" i="48"/>
  <c r="AS100" i="48"/>
  <c r="AK100" i="48"/>
  <c r="AR100" i="48"/>
  <c r="AH100" i="48"/>
  <c r="AQ100" i="48"/>
  <c r="AN99" i="48"/>
  <c r="AS99" i="48"/>
  <c r="AK99" i="48"/>
  <c r="AR99" i="48"/>
  <c r="AH99" i="48"/>
  <c r="AN98" i="48"/>
  <c r="AS98" i="48"/>
  <c r="AK98" i="48"/>
  <c r="AR98" i="48"/>
  <c r="AH98" i="48"/>
  <c r="AQ98" i="48"/>
  <c r="X100" i="48"/>
  <c r="AC100" i="48"/>
  <c r="U100" i="48"/>
  <c r="AB100" i="48"/>
  <c r="R100" i="48"/>
  <c r="AA100" i="48"/>
  <c r="X99" i="48"/>
  <c r="AC99" i="48"/>
  <c r="U99" i="48"/>
  <c r="AB99" i="48"/>
  <c r="R99" i="48"/>
  <c r="AA99" i="48"/>
  <c r="X98" i="48"/>
  <c r="AC98" i="48"/>
  <c r="U98" i="48"/>
  <c r="AB98" i="48"/>
  <c r="R98" i="48"/>
  <c r="AA98" i="48"/>
  <c r="M98" i="48"/>
  <c r="M99" i="48"/>
  <c r="M100" i="48"/>
  <c r="J98" i="48"/>
  <c r="J99" i="48"/>
  <c r="J100" i="48"/>
  <c r="G98" i="48"/>
  <c r="G99" i="48"/>
  <c r="G100" i="48"/>
  <c r="AN85" i="48"/>
  <c r="AS85" i="48"/>
  <c r="AK85" i="48"/>
  <c r="AR85" i="48"/>
  <c r="AH85" i="48"/>
  <c r="AQ85" i="48"/>
  <c r="AN84" i="48"/>
  <c r="AS84" i="48"/>
  <c r="AK84" i="48"/>
  <c r="AR84" i="48"/>
  <c r="AH84" i="48"/>
  <c r="AQ84" i="48"/>
  <c r="AN83" i="48"/>
  <c r="AS83" i="48"/>
  <c r="AK83" i="48"/>
  <c r="AR83" i="48"/>
  <c r="AH83" i="48"/>
  <c r="AQ83" i="48"/>
  <c r="AN82" i="48"/>
  <c r="AS82" i="48"/>
  <c r="AK82" i="48"/>
  <c r="AR82" i="48"/>
  <c r="AH82" i="48"/>
  <c r="AQ82" i="48"/>
  <c r="X85" i="48"/>
  <c r="AC85" i="48"/>
  <c r="U85" i="48"/>
  <c r="AB85" i="48"/>
  <c r="R85" i="48"/>
  <c r="AA85" i="48"/>
  <c r="X84" i="48"/>
  <c r="AC84" i="48"/>
  <c r="U84" i="48"/>
  <c r="AB84" i="48"/>
  <c r="R84" i="48"/>
  <c r="AA84" i="48"/>
  <c r="X83" i="48"/>
  <c r="AC83" i="48"/>
  <c r="U83" i="48"/>
  <c r="AB83" i="48"/>
  <c r="R83" i="48"/>
  <c r="AA83" i="48"/>
  <c r="X82" i="48"/>
  <c r="AC82" i="48"/>
  <c r="U82" i="48"/>
  <c r="AB82" i="48"/>
  <c r="R82" i="48"/>
  <c r="AA82" i="48"/>
  <c r="M82" i="48"/>
  <c r="M83" i="48"/>
  <c r="M84" i="48"/>
  <c r="M85" i="48"/>
  <c r="J82" i="48"/>
  <c r="J83" i="48"/>
  <c r="J84" i="48"/>
  <c r="J85" i="48"/>
  <c r="G82" i="48"/>
  <c r="G83" i="48"/>
  <c r="G84" i="48"/>
  <c r="G85" i="48"/>
  <c r="AN75" i="48"/>
  <c r="AK75" i="48"/>
  <c r="AR75" i="48"/>
  <c r="AH75" i="48"/>
  <c r="AQ75" i="48"/>
  <c r="X75" i="48"/>
  <c r="AC75" i="48"/>
  <c r="U75" i="48"/>
  <c r="AB75" i="48"/>
  <c r="R75" i="48"/>
  <c r="M75" i="48"/>
  <c r="J75" i="48"/>
  <c r="G75" i="48"/>
  <c r="AH71" i="48"/>
  <c r="AQ71" i="48"/>
  <c r="AK71" i="48"/>
  <c r="AR71" i="48"/>
  <c r="AN71" i="48"/>
  <c r="AS71" i="48"/>
  <c r="R71" i="48"/>
  <c r="AA71" i="48"/>
  <c r="U71" i="48"/>
  <c r="AB71" i="48"/>
  <c r="X71" i="48"/>
  <c r="AC71" i="48"/>
  <c r="M71" i="48"/>
  <c r="J71" i="48"/>
  <c r="G71" i="48"/>
  <c r="R68" i="48"/>
  <c r="AA68" i="48"/>
  <c r="U68" i="48"/>
  <c r="AB68" i="48"/>
  <c r="X68" i="48"/>
  <c r="AC68" i="48"/>
  <c r="R72" i="48"/>
  <c r="AA72" i="48"/>
  <c r="U72" i="48"/>
  <c r="X72" i="48"/>
  <c r="AC72" i="48"/>
  <c r="R73" i="48"/>
  <c r="AA73" i="48"/>
  <c r="U73" i="48"/>
  <c r="AB73" i="48"/>
  <c r="X73" i="48"/>
  <c r="AC73" i="48"/>
  <c r="R69" i="48"/>
  <c r="AA69" i="48"/>
  <c r="U69" i="48"/>
  <c r="AB69" i="48"/>
  <c r="X69" i="48"/>
  <c r="AC69" i="48"/>
  <c r="AB72" i="48"/>
  <c r="AH68" i="48"/>
  <c r="AQ68" i="48"/>
  <c r="AK68" i="48"/>
  <c r="AR68" i="48"/>
  <c r="AN68" i="48"/>
  <c r="AS68" i="48"/>
  <c r="AH72" i="48"/>
  <c r="AQ72" i="48"/>
  <c r="AK72" i="48"/>
  <c r="AR72" i="48"/>
  <c r="AN72" i="48"/>
  <c r="AS72" i="48"/>
  <c r="AH73" i="48"/>
  <c r="AQ73" i="48"/>
  <c r="AK73" i="48"/>
  <c r="AR73" i="48"/>
  <c r="AN73" i="48"/>
  <c r="AS73" i="48"/>
  <c r="AH69" i="48"/>
  <c r="AQ69" i="48"/>
  <c r="AK69" i="48"/>
  <c r="AR69" i="48"/>
  <c r="AN69" i="48"/>
  <c r="AS69" i="48"/>
  <c r="M68" i="48"/>
  <c r="M72" i="48"/>
  <c r="M73" i="48"/>
  <c r="M69" i="48"/>
  <c r="J68" i="48"/>
  <c r="J72" i="48"/>
  <c r="J73" i="48"/>
  <c r="J69" i="48"/>
  <c r="G68" i="48"/>
  <c r="G72" i="48"/>
  <c r="G73" i="48"/>
  <c r="G69" i="48"/>
  <c r="AN62" i="48"/>
  <c r="AS62" i="48"/>
  <c r="AK62" i="48"/>
  <c r="AR62" i="48"/>
  <c r="AH62" i="48"/>
  <c r="AQ62" i="48"/>
  <c r="AN61" i="48"/>
  <c r="AS61" i="48"/>
  <c r="AK61" i="48"/>
  <c r="AR61" i="48"/>
  <c r="AH61" i="48"/>
  <c r="AQ61" i="48"/>
  <c r="X62" i="48"/>
  <c r="AC62" i="48"/>
  <c r="U62" i="48"/>
  <c r="AB62" i="48"/>
  <c r="R62" i="48"/>
  <c r="AA62" i="48"/>
  <c r="X61" i="48"/>
  <c r="AC61" i="48"/>
  <c r="U61" i="48"/>
  <c r="AB61" i="48"/>
  <c r="R61" i="48"/>
  <c r="AA61" i="48"/>
  <c r="M61" i="48"/>
  <c r="M62" i="48"/>
  <c r="J61" i="48"/>
  <c r="J62" i="48"/>
  <c r="G61" i="48"/>
  <c r="G62" i="48"/>
  <c r="AN59" i="48"/>
  <c r="AS59" i="48"/>
  <c r="AK59" i="48"/>
  <c r="AR59" i="48"/>
  <c r="AH59" i="48"/>
  <c r="AQ59" i="48"/>
  <c r="X59" i="48"/>
  <c r="AC59" i="48"/>
  <c r="U59" i="48"/>
  <c r="AB59" i="48"/>
  <c r="R59" i="48"/>
  <c r="AA59" i="48"/>
  <c r="M59" i="48"/>
  <c r="J59" i="48"/>
  <c r="G59" i="48"/>
  <c r="AN47" i="48"/>
  <c r="AS47" i="48"/>
  <c r="AN48" i="48"/>
  <c r="AS48" i="48"/>
  <c r="AK47" i="48"/>
  <c r="AR47" i="48"/>
  <c r="AK48" i="48"/>
  <c r="AR48" i="48"/>
  <c r="AH47" i="48"/>
  <c r="AQ47" i="48"/>
  <c r="AH48" i="48"/>
  <c r="AQ48" i="48"/>
  <c r="X47" i="48"/>
  <c r="AC47" i="48"/>
  <c r="X48" i="48"/>
  <c r="AC48" i="48"/>
  <c r="U47" i="48"/>
  <c r="AB47" i="48"/>
  <c r="U48" i="48"/>
  <c r="AB48" i="48"/>
  <c r="R47" i="48"/>
  <c r="AA47" i="48"/>
  <c r="R48" i="48"/>
  <c r="AA48" i="48"/>
  <c r="M47" i="48"/>
  <c r="M48" i="48"/>
  <c r="J47" i="48"/>
  <c r="J48" i="48"/>
  <c r="G47" i="48"/>
  <c r="G48" i="48"/>
  <c r="AN37" i="48"/>
  <c r="AS37" i="48"/>
  <c r="AK37" i="48"/>
  <c r="AR37" i="48"/>
  <c r="AH37" i="48"/>
  <c r="AQ37" i="48"/>
  <c r="AN36" i="48"/>
  <c r="AS36" i="48"/>
  <c r="AK36" i="48"/>
  <c r="AR36" i="48"/>
  <c r="AH36" i="48"/>
  <c r="AQ36" i="48"/>
  <c r="AN35" i="48"/>
  <c r="AS35" i="48"/>
  <c r="AK35" i="48"/>
  <c r="AR35" i="48"/>
  <c r="AH35" i="48"/>
  <c r="AQ35" i="48"/>
  <c r="AN34" i="48"/>
  <c r="AS34" i="48"/>
  <c r="AK34" i="48"/>
  <c r="AR34" i="48"/>
  <c r="AH34" i="48"/>
  <c r="AQ34" i="48"/>
  <c r="AN33" i="48"/>
  <c r="AK33" i="48"/>
  <c r="AH33" i="48"/>
  <c r="X37" i="48"/>
  <c r="AC37" i="48"/>
  <c r="U37" i="48"/>
  <c r="AB37" i="48"/>
  <c r="R37" i="48"/>
  <c r="AA37" i="48"/>
  <c r="X36" i="48"/>
  <c r="AC36" i="48"/>
  <c r="U36" i="48"/>
  <c r="AB36" i="48"/>
  <c r="R36" i="48"/>
  <c r="AA36" i="48"/>
  <c r="X35" i="48"/>
  <c r="AC35" i="48"/>
  <c r="U35" i="48"/>
  <c r="AB35" i="48"/>
  <c r="R35" i="48"/>
  <c r="AA35" i="48"/>
  <c r="X34" i="48"/>
  <c r="U34" i="48"/>
  <c r="AB34" i="48"/>
  <c r="R34" i="48"/>
  <c r="AA34" i="48"/>
  <c r="X33" i="48"/>
  <c r="U33" i="48"/>
  <c r="R33" i="48"/>
  <c r="M34" i="48"/>
  <c r="M35" i="48"/>
  <c r="M36" i="48"/>
  <c r="M37" i="48"/>
  <c r="J34" i="48"/>
  <c r="J35" i="48"/>
  <c r="J36" i="48"/>
  <c r="J37" i="48"/>
  <c r="G34" i="48"/>
  <c r="G35" i="48"/>
  <c r="G36" i="48"/>
  <c r="G37" i="48"/>
  <c r="AN31" i="48"/>
  <c r="AS31" i="48"/>
  <c r="AK31" i="48"/>
  <c r="AR31" i="48"/>
  <c r="AH31" i="48"/>
  <c r="AQ31" i="48"/>
  <c r="X31" i="48"/>
  <c r="AC31" i="48"/>
  <c r="U31" i="48"/>
  <c r="AB31" i="48"/>
  <c r="R31" i="48"/>
  <c r="AA31" i="48"/>
  <c r="M31" i="48"/>
  <c r="J31" i="48"/>
  <c r="G31" i="48"/>
  <c r="U112" i="48"/>
  <c r="AH38" i="48"/>
  <c r="R38" i="48"/>
  <c r="AK38" i="48"/>
  <c r="AH112" i="48"/>
  <c r="U38" i="48"/>
  <c r="R112" i="48"/>
  <c r="AK112" i="48"/>
  <c r="AN112" i="48"/>
  <c r="X112" i="48"/>
  <c r="B110" i="48"/>
  <c r="B111" i="48"/>
  <c r="B109" i="48"/>
  <c r="A99" i="48"/>
  <c r="AQ99" i="48"/>
  <c r="A100" i="48"/>
  <c r="A98" i="48"/>
  <c r="A83" i="48"/>
  <c r="A82" i="48"/>
  <c r="A85" i="48"/>
  <c r="A84" i="48"/>
  <c r="AA75" i="48"/>
  <c r="A75" i="48"/>
  <c r="AS75" i="48"/>
  <c r="A71" i="48"/>
  <c r="A72" i="48"/>
  <c r="A68" i="48"/>
  <c r="A69" i="48"/>
  <c r="A73" i="48"/>
  <c r="A61" i="48"/>
  <c r="A62" i="48"/>
  <c r="A59" i="48"/>
  <c r="AN38" i="48"/>
  <c r="X38" i="48"/>
  <c r="A35" i="48"/>
  <c r="AC34" i="48"/>
  <c r="A34" i="48"/>
  <c r="A37" i="48"/>
  <c r="A36" i="48"/>
  <c r="A31" i="48"/>
  <c r="AN28" i="48"/>
  <c r="AS28" i="48"/>
  <c r="AK28" i="48"/>
  <c r="AR28" i="48"/>
  <c r="AH28" i="48"/>
  <c r="AQ28" i="48"/>
  <c r="X28" i="48"/>
  <c r="AC28" i="48"/>
  <c r="U28" i="48"/>
  <c r="AB28" i="48"/>
  <c r="R28" i="48"/>
  <c r="AA28" i="48"/>
  <c r="M28" i="48"/>
  <c r="J28" i="48"/>
  <c r="G28" i="48"/>
  <c r="AS117" i="48"/>
  <c r="AR117" i="48"/>
  <c r="AQ117" i="48"/>
  <c r="AC117" i="48"/>
  <c r="AB117" i="48"/>
  <c r="AA117" i="48"/>
  <c r="A28" i="48"/>
  <c r="G151" i="40"/>
  <c r="F151" i="40"/>
  <c r="E151" i="40"/>
  <c r="AC127" i="48"/>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c r="U101" i="48"/>
  <c r="AB101" i="48"/>
  <c r="R101" i="48"/>
  <c r="AA101" i="48"/>
  <c r="X97" i="48"/>
  <c r="AC97" i="48"/>
  <c r="U97" i="48"/>
  <c r="AB97" i="48"/>
  <c r="R97" i="48"/>
  <c r="AA97" i="48"/>
  <c r="X96" i="48"/>
  <c r="AC96" i="48"/>
  <c r="U96" i="48"/>
  <c r="AB96" i="48"/>
  <c r="R96" i="48"/>
  <c r="AA96" i="48"/>
  <c r="X102" i="48"/>
  <c r="AC102" i="48"/>
  <c r="U102" i="48"/>
  <c r="AB102" i="48"/>
  <c r="R102" i="48"/>
  <c r="AA102" i="48"/>
  <c r="X95" i="48"/>
  <c r="AC95" i="48"/>
  <c r="U95" i="48"/>
  <c r="AB95" i="48"/>
  <c r="R95" i="48"/>
  <c r="AA95" i="48"/>
  <c r="X94" i="48"/>
  <c r="AC94" i="48"/>
  <c r="U94" i="48"/>
  <c r="R94" i="48"/>
  <c r="X86" i="48"/>
  <c r="AC86" i="48"/>
  <c r="U86" i="48"/>
  <c r="AB86" i="48"/>
  <c r="R86" i="48"/>
  <c r="AA86" i="48"/>
  <c r="X81" i="48"/>
  <c r="AC81" i="48"/>
  <c r="U81" i="48"/>
  <c r="AB81" i="48"/>
  <c r="R81" i="48"/>
  <c r="AA81" i="48"/>
  <c r="X80" i="48"/>
  <c r="AC80" i="48"/>
  <c r="U80" i="48"/>
  <c r="AB80" i="48"/>
  <c r="R80" i="48"/>
  <c r="AA80" i="48"/>
  <c r="X87" i="48"/>
  <c r="AC87" i="48"/>
  <c r="U87" i="48"/>
  <c r="AB87" i="48"/>
  <c r="R87" i="48"/>
  <c r="AA87" i="48"/>
  <c r="X79" i="48"/>
  <c r="AC79" i="48"/>
  <c r="U79" i="48"/>
  <c r="AB79" i="48"/>
  <c r="R79" i="48"/>
  <c r="AA79" i="48"/>
  <c r="X78" i="48"/>
  <c r="U78" i="48"/>
  <c r="R78" i="48"/>
  <c r="X70" i="48"/>
  <c r="AC70" i="48"/>
  <c r="U70" i="48"/>
  <c r="AB70" i="48"/>
  <c r="R70" i="48"/>
  <c r="AA70" i="48"/>
  <c r="X74" i="48"/>
  <c r="AC74" i="48"/>
  <c r="U74" i="48"/>
  <c r="AB74" i="48"/>
  <c r="R74" i="48"/>
  <c r="AA74" i="48"/>
  <c r="X67" i="48"/>
  <c r="AC67" i="48"/>
  <c r="U67" i="48"/>
  <c r="AB67" i="48"/>
  <c r="R67" i="48"/>
  <c r="AA67" i="48"/>
  <c r="X66" i="48"/>
  <c r="U66" i="48"/>
  <c r="R66" i="48"/>
  <c r="X63" i="48"/>
  <c r="AC63" i="48"/>
  <c r="U63" i="48"/>
  <c r="AB63" i="48"/>
  <c r="R63" i="48"/>
  <c r="AA63" i="48"/>
  <c r="X60" i="48"/>
  <c r="AC60" i="48"/>
  <c r="U60" i="48"/>
  <c r="AB60" i="48"/>
  <c r="R60" i="48"/>
  <c r="AA60" i="48"/>
  <c r="X58" i="48"/>
  <c r="AC58" i="48"/>
  <c r="U58" i="48"/>
  <c r="R58" i="48"/>
  <c r="X57" i="48"/>
  <c r="U57" i="48"/>
  <c r="R57" i="48"/>
  <c r="AC55" i="48"/>
  <c r="AB55" i="48"/>
  <c r="AA55" i="48"/>
  <c r="X52" i="48"/>
  <c r="AC52" i="48"/>
  <c r="U52" i="48"/>
  <c r="R52" i="48"/>
  <c r="W49" i="48"/>
  <c r="T49" i="48"/>
  <c r="Q49" i="48"/>
  <c r="X46" i="48"/>
  <c r="AC46" i="48"/>
  <c r="U46" i="48"/>
  <c r="AB46" i="48"/>
  <c r="R46" i="48"/>
  <c r="AA46" i="48"/>
  <c r="X45" i="48"/>
  <c r="AC45" i="48"/>
  <c r="U45" i="48"/>
  <c r="AB45" i="48"/>
  <c r="R45" i="48"/>
  <c r="AA45" i="48"/>
  <c r="X41" i="48"/>
  <c r="AC41" i="48"/>
  <c r="U41" i="48"/>
  <c r="AB41" i="48"/>
  <c r="R41" i="48"/>
  <c r="AA41" i="48"/>
  <c r="X40" i="48"/>
  <c r="AC40" i="48"/>
  <c r="U40" i="48"/>
  <c r="AB40" i="48"/>
  <c r="R40" i="48"/>
  <c r="AA40" i="48"/>
  <c r="AC33" i="48"/>
  <c r="AC38" i="48"/>
  <c r="AB33" i="48"/>
  <c r="AB38" i="48"/>
  <c r="AA33" i="48"/>
  <c r="AA38" i="48"/>
  <c r="X30" i="48"/>
  <c r="AC30" i="48"/>
  <c r="U30" i="48"/>
  <c r="AB30" i="48"/>
  <c r="R30" i="48"/>
  <c r="AA30" i="48"/>
  <c r="X29" i="48"/>
  <c r="AC29" i="48"/>
  <c r="U29" i="48"/>
  <c r="AB29" i="48"/>
  <c r="R29" i="48"/>
  <c r="AA29" i="48"/>
  <c r="X27" i="48"/>
  <c r="U27" i="48"/>
  <c r="R27" i="48"/>
  <c r="X26" i="48"/>
  <c r="AC26" i="48"/>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c r="AA26" i="48"/>
  <c r="R32" i="48"/>
  <c r="R39" i="48"/>
  <c r="R43" i="48"/>
  <c r="AB58" i="48"/>
  <c r="U64" i="48"/>
  <c r="R76" i="48"/>
  <c r="AB26" i="48"/>
  <c r="U32" i="48"/>
  <c r="U39" i="48"/>
  <c r="U43" i="48"/>
  <c r="R49" i="48"/>
  <c r="AA49" i="48"/>
  <c r="Q50" i="48"/>
  <c r="Q53" i="48"/>
  <c r="U49" i="48"/>
  <c r="AB49" i="48"/>
  <c r="T50" i="48"/>
  <c r="T53" i="48"/>
  <c r="R88" i="48"/>
  <c r="X49" i="48"/>
  <c r="AC49" i="48"/>
  <c r="W50" i="48"/>
  <c r="W53" i="48"/>
  <c r="U88" i="48"/>
  <c r="AA52" i="48"/>
  <c r="AA94" i="48"/>
  <c r="R103" i="48"/>
  <c r="AB52" i="48"/>
  <c r="AA58" i="48"/>
  <c r="R64" i="48"/>
  <c r="AB94" i="48"/>
  <c r="U103" i="48"/>
  <c r="AA78" i="48"/>
  <c r="R129" i="48"/>
  <c r="AB78" i="48"/>
  <c r="U129" i="48"/>
  <c r="AC78" i="48"/>
  <c r="X129" i="48"/>
  <c r="O157" i="27"/>
  <c r="O169" i="27"/>
  <c r="O156" i="27"/>
  <c r="O168" i="27"/>
  <c r="Q156" i="27"/>
  <c r="Q168" i="27"/>
  <c r="J19" i="37" s="1"/>
  <c r="Q157" i="27"/>
  <c r="Q169" i="27"/>
  <c r="J20" i="37" s="1"/>
  <c r="P157" i="27"/>
  <c r="P169" i="27"/>
  <c r="I20" i="37" s="1"/>
  <c r="P156" i="27"/>
  <c r="P168" i="27"/>
  <c r="A126" i="27"/>
  <c r="AA112" i="48"/>
  <c r="AC112" i="48"/>
  <c r="AB66" i="48"/>
  <c r="AB76" i="48"/>
  <c r="AC66" i="48"/>
  <c r="AC76" i="48"/>
  <c r="X76" i="48"/>
  <c r="AA66" i="48"/>
  <c r="AA76" i="48"/>
  <c r="AA27" i="48"/>
  <c r="AB27" i="48"/>
  <c r="AC27" i="48"/>
  <c r="AC32" i="48"/>
  <c r="AC135" i="48"/>
  <c r="AC147" i="48"/>
  <c r="X32" i="48"/>
  <c r="X39" i="48"/>
  <c r="AB107" i="48"/>
  <c r="AB112" i="48"/>
  <c r="X103" i="48"/>
  <c r="X64" i="48"/>
  <c r="X88" i="48"/>
  <c r="U90" i="48"/>
  <c r="AA142" i="48"/>
  <c r="AA154" i="48"/>
  <c r="R90" i="48"/>
  <c r="R92" i="48"/>
  <c r="AB32" i="48"/>
  <c r="AB135" i="48"/>
  <c r="AB147" i="48"/>
  <c r="AA32" i="48"/>
  <c r="AA135" i="48"/>
  <c r="AA147" i="48"/>
  <c r="R105" i="48"/>
  <c r="R120" i="48"/>
  <c r="U50" i="48"/>
  <c r="U53" i="48"/>
  <c r="U105" i="48"/>
  <c r="U120" i="48"/>
  <c r="U92" i="48"/>
  <c r="R50" i="48"/>
  <c r="R53" i="48"/>
  <c r="X120" i="48"/>
  <c r="AC141" i="48"/>
  <c r="AC153" i="48"/>
  <c r="AC129" i="48"/>
  <c r="AA141" i="48"/>
  <c r="AA153" i="48"/>
  <c r="AC142" i="48"/>
  <c r="AC154" i="48"/>
  <c r="AB129" i="48"/>
  <c r="AB141" i="48"/>
  <c r="AB153" i="48"/>
  <c r="AB142" i="48"/>
  <c r="AB154" i="48"/>
  <c r="AA129" i="48"/>
  <c r="AC39" i="48"/>
  <c r="AB39" i="48"/>
  <c r="X105" i="48"/>
  <c r="U114" i="48"/>
  <c r="X43" i="48"/>
  <c r="X114" i="48"/>
  <c r="R114" i="48"/>
  <c r="X92" i="48"/>
  <c r="X90" i="48"/>
  <c r="AB139" i="48"/>
  <c r="AB151" i="48"/>
  <c r="AC137" i="48"/>
  <c r="AC149" i="48"/>
  <c r="AC151" i="48"/>
  <c r="AB137" i="48"/>
  <c r="AB149" i="48"/>
  <c r="AA39" i="48"/>
  <c r="AA139" i="48"/>
  <c r="AB138" i="48"/>
  <c r="AB150" i="48"/>
  <c r="AC139" i="48"/>
  <c r="AC138" i="48"/>
  <c r="AC150" i="48"/>
  <c r="AA138" i="48"/>
  <c r="AA150" i="48"/>
  <c r="X50" i="48"/>
  <c r="X53" i="48"/>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c r="AC146" i="48"/>
  <c r="AB130" i="48"/>
  <c r="AB134" i="48"/>
  <c r="AB146" i="48"/>
  <c r="AS108" i="48"/>
  <c r="AN101" i="48"/>
  <c r="AS101" i="48"/>
  <c r="AN97" i="48"/>
  <c r="AS97" i="48"/>
  <c r="AN96" i="48"/>
  <c r="AS96" i="48"/>
  <c r="AN102" i="48"/>
  <c r="AS102" i="48"/>
  <c r="AN95" i="48"/>
  <c r="AS95" i="48"/>
  <c r="AN94" i="48"/>
  <c r="AS94" i="48"/>
  <c r="AN86" i="48"/>
  <c r="AS86" i="48"/>
  <c r="AN81" i="48"/>
  <c r="AS81" i="48"/>
  <c r="AN80" i="48"/>
  <c r="AS80" i="48"/>
  <c r="AN87" i="48"/>
  <c r="AS87" i="48"/>
  <c r="AN79" i="48"/>
  <c r="AS79" i="48"/>
  <c r="AN78" i="48"/>
  <c r="AN70" i="48"/>
  <c r="AS70" i="48"/>
  <c r="AN74" i="48"/>
  <c r="AS74" i="48"/>
  <c r="AN67" i="48"/>
  <c r="AS67" i="48"/>
  <c r="AN66" i="48"/>
  <c r="AN63" i="48"/>
  <c r="AS63" i="48"/>
  <c r="AN60" i="48"/>
  <c r="AS60" i="48"/>
  <c r="AN58" i="48"/>
  <c r="AS58" i="48"/>
  <c r="AN57" i="48"/>
  <c r="AS55" i="48"/>
  <c r="AN52" i="48"/>
  <c r="AS52" i="48"/>
  <c r="AN46" i="48"/>
  <c r="AS46" i="48"/>
  <c r="AN45" i="48"/>
  <c r="AS45" i="48"/>
  <c r="AN41" i="48"/>
  <c r="AS41" i="48"/>
  <c r="AN40" i="48"/>
  <c r="AS40" i="48"/>
  <c r="AS33" i="48"/>
  <c r="AS38" i="48"/>
  <c r="AN30" i="48"/>
  <c r="AS30" i="48"/>
  <c r="AN29" i="48"/>
  <c r="AS29" i="48"/>
  <c r="AN27" i="48"/>
  <c r="AN26" i="48"/>
  <c r="AS26" i="48"/>
  <c r="AR107" i="48"/>
  <c r="AK101" i="48"/>
  <c r="AR101" i="48"/>
  <c r="AK97" i="48"/>
  <c r="AR97" i="48"/>
  <c r="AK96" i="48"/>
  <c r="AK102" i="48"/>
  <c r="AR102" i="48"/>
  <c r="AK95" i="48"/>
  <c r="AR95" i="48"/>
  <c r="AK94" i="48"/>
  <c r="AK86" i="48"/>
  <c r="AR86" i="48"/>
  <c r="AK81" i="48"/>
  <c r="AR81" i="48"/>
  <c r="AK80" i="48"/>
  <c r="AR80" i="48"/>
  <c r="AK87" i="48"/>
  <c r="AR87" i="48"/>
  <c r="AK79" i="48"/>
  <c r="AR79" i="48"/>
  <c r="AK78" i="48"/>
  <c r="AK70" i="48"/>
  <c r="AR70" i="48"/>
  <c r="AK74" i="48"/>
  <c r="AR74" i="48"/>
  <c r="AK67" i="48"/>
  <c r="AR67" i="48"/>
  <c r="AK66" i="48"/>
  <c r="AK63" i="48"/>
  <c r="AR63" i="48"/>
  <c r="AK60" i="48"/>
  <c r="AK58" i="48"/>
  <c r="AK57" i="48"/>
  <c r="AR55" i="48"/>
  <c r="AK52" i="48"/>
  <c r="AK46" i="48"/>
  <c r="AR46" i="48"/>
  <c r="AK45" i="48"/>
  <c r="AR45" i="48"/>
  <c r="AK41" i="48"/>
  <c r="AR41" i="48"/>
  <c r="AK40" i="48"/>
  <c r="AR40" i="48"/>
  <c r="AR33" i="48"/>
  <c r="AR38" i="48"/>
  <c r="AK30" i="48"/>
  <c r="AR30" i="48"/>
  <c r="AK29" i="48"/>
  <c r="AR29" i="48"/>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c r="AH97" i="48"/>
  <c r="AQ97" i="48"/>
  <c r="AH96" i="48"/>
  <c r="AQ96" i="48"/>
  <c r="AH102" i="48"/>
  <c r="AQ102" i="48"/>
  <c r="AH95" i="48"/>
  <c r="AQ95" i="48"/>
  <c r="AH94" i="48"/>
  <c r="AH86" i="48"/>
  <c r="AQ86" i="48"/>
  <c r="AH81" i="48"/>
  <c r="AQ81" i="48"/>
  <c r="AH80" i="48"/>
  <c r="AQ80" i="48"/>
  <c r="AH87" i="48"/>
  <c r="AQ87" i="48"/>
  <c r="AH79" i="48"/>
  <c r="AQ79" i="48"/>
  <c r="AH78" i="48"/>
  <c r="AH70" i="48"/>
  <c r="AQ70" i="48"/>
  <c r="AH74" i="48"/>
  <c r="AQ74" i="48"/>
  <c r="AH67" i="48"/>
  <c r="AQ67" i="48"/>
  <c r="AH66" i="48"/>
  <c r="AH63" i="48"/>
  <c r="AQ63" i="48"/>
  <c r="AH60" i="48"/>
  <c r="AQ60" i="48"/>
  <c r="AH58" i="48"/>
  <c r="AH57" i="48"/>
  <c r="AQ55" i="48"/>
  <c r="AH52" i="48"/>
  <c r="AQ52" i="48"/>
  <c r="AH46" i="48"/>
  <c r="AQ46" i="48"/>
  <c r="AH45" i="48"/>
  <c r="AQ45" i="48"/>
  <c r="AH41" i="48"/>
  <c r="AQ41" i="48"/>
  <c r="AH40" i="48"/>
  <c r="AQ40" i="48"/>
  <c r="AQ33" i="48"/>
  <c r="AQ38" i="48"/>
  <c r="AH30" i="48"/>
  <c r="AQ30" i="48"/>
  <c r="AH29" i="48"/>
  <c r="AQ29" i="48"/>
  <c r="AH27" i="48"/>
  <c r="AQ27" i="48"/>
  <c r="AH26" i="48"/>
  <c r="AG49" i="48"/>
  <c r="AG25" i="48"/>
  <c r="AF25" i="48"/>
  <c r="AG24" i="48"/>
  <c r="AF24" i="48"/>
  <c r="AG23" i="48"/>
  <c r="AF23" i="48"/>
  <c r="AG22" i="48"/>
  <c r="AF22" i="48"/>
  <c r="AG21" i="48"/>
  <c r="AF21" i="48"/>
  <c r="AC88" i="48"/>
  <c r="AC140" i="48"/>
  <c r="AC152" i="48"/>
  <c r="AC57" i="48"/>
  <c r="AB103" i="48"/>
  <c r="AB88" i="48"/>
  <c r="AB140" i="48"/>
  <c r="AB152" i="48"/>
  <c r="AB57" i="48"/>
  <c r="AA130" i="48"/>
  <c r="AA134" i="48"/>
  <c r="AA146" i="48"/>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c r="AA151" i="48"/>
  <c r="J32" i="48"/>
  <c r="J39" i="48"/>
  <c r="AH76" i="48"/>
  <c r="J112" i="48"/>
  <c r="G103" i="48"/>
  <c r="J76" i="48"/>
  <c r="J142" i="48"/>
  <c r="J154" i="48"/>
  <c r="AA149" i="48"/>
  <c r="G49" i="48"/>
  <c r="F50" i="48"/>
  <c r="F53" i="48"/>
  <c r="G64" i="48"/>
  <c r="M112" i="48"/>
  <c r="M141" i="48"/>
  <c r="M153" i="48"/>
  <c r="AR52" i="48"/>
  <c r="AR94" i="48"/>
  <c r="AK103" i="48"/>
  <c r="J136" i="48"/>
  <c r="J148" i="48"/>
  <c r="AC136" i="48"/>
  <c r="AC148" i="48"/>
  <c r="J88" i="48"/>
  <c r="AH129" i="48"/>
  <c r="AH88" i="48"/>
  <c r="J64" i="48"/>
  <c r="AQ58" i="48"/>
  <c r="AH64" i="48"/>
  <c r="AK88" i="48"/>
  <c r="M136" i="48"/>
  <c r="M148" i="48"/>
  <c r="A60" i="27"/>
  <c r="A70" i="27"/>
  <c r="G76" i="48"/>
  <c r="G142" i="48"/>
  <c r="G112" i="48"/>
  <c r="AK49" i="48"/>
  <c r="AR49" i="48"/>
  <c r="AJ50" i="48"/>
  <c r="AJ53" i="48"/>
  <c r="AR58" i="48"/>
  <c r="AK64" i="48"/>
  <c r="AA136" i="48"/>
  <c r="AA148" i="48"/>
  <c r="AH49" i="48"/>
  <c r="AQ49" i="48"/>
  <c r="AG50" i="48"/>
  <c r="AG53" i="48"/>
  <c r="AQ26" i="48"/>
  <c r="AH32" i="48"/>
  <c r="AH39" i="48"/>
  <c r="AH43" i="48"/>
  <c r="AN49" i="48"/>
  <c r="AS49" i="48"/>
  <c r="AM50" i="48"/>
  <c r="AM53" i="48"/>
  <c r="AK76" i="48"/>
  <c r="AB136" i="48"/>
  <c r="AB148" i="48"/>
  <c r="G88" i="48"/>
  <c r="J103" i="48"/>
  <c r="AQ94" i="48"/>
  <c r="AH103" i="48"/>
  <c r="AR26" i="48"/>
  <c r="AK32" i="48"/>
  <c r="AK39" i="48"/>
  <c r="AK43" i="48"/>
  <c r="A80" i="27"/>
  <c r="M129" i="48"/>
  <c r="G129" i="48"/>
  <c r="J129" i="48"/>
  <c r="AR78" i="48"/>
  <c r="AK129" i="48"/>
  <c r="AN129" i="48"/>
  <c r="A8" i="40"/>
  <c r="H18" i="5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c r="AN76" i="48"/>
  <c r="AR66" i="48"/>
  <c r="AR76" i="48"/>
  <c r="AQ32" i="48"/>
  <c r="AQ135" i="48"/>
  <c r="AQ147" i="48"/>
  <c r="G32" i="48"/>
  <c r="AS27" i="48"/>
  <c r="AS32" i="48"/>
  <c r="AS135" i="48"/>
  <c r="AS147" i="48"/>
  <c r="AN32" i="48"/>
  <c r="AN39" i="48"/>
  <c r="AN43" i="48"/>
  <c r="AR27" i="48"/>
  <c r="M32" i="48"/>
  <c r="M135" i="48"/>
  <c r="M147" i="48"/>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c r="A33" i="48"/>
  <c r="A60" i="48"/>
  <c r="A96" i="48"/>
  <c r="A63" i="48"/>
  <c r="A80" i="48"/>
  <c r="M88" i="48"/>
  <c r="A97" i="48"/>
  <c r="AR108" i="48"/>
  <c r="AR112" i="48"/>
  <c r="AA114" i="48"/>
  <c r="AN88" i="48"/>
  <c r="A87" i="48"/>
  <c r="AA88" i="48"/>
  <c r="AA140" i="48"/>
  <c r="AA152" i="48"/>
  <c r="AB64" i="48"/>
  <c r="AB120" i="48"/>
  <c r="AN103" i="48"/>
  <c r="AB90" i="48"/>
  <c r="AC103" i="48"/>
  <c r="M103" i="48"/>
  <c r="AN64" i="48"/>
  <c r="A58" i="48"/>
  <c r="M64" i="48"/>
  <c r="AA64" i="48"/>
  <c r="AR96" i="48"/>
  <c r="AQ78" i="48"/>
  <c r="AB43" i="48"/>
  <c r="AB50" i="48"/>
  <c r="AA43" i="48"/>
  <c r="J43" i="48"/>
  <c r="J50" i="48"/>
  <c r="J151" i="48"/>
  <c r="J135" i="48"/>
  <c r="J147" i="48"/>
  <c r="AH90" i="48"/>
  <c r="J90" i="48"/>
  <c r="AH92" i="48"/>
  <c r="AN120" i="48"/>
  <c r="AR142" i="48"/>
  <c r="AR154" i="48"/>
  <c r="AQ142" i="48"/>
  <c r="AQ154" i="48"/>
  <c r="AC120" i="48"/>
  <c r="J120" i="48"/>
  <c r="AK50" i="48"/>
  <c r="AK53" i="48"/>
  <c r="AR32" i="48"/>
  <c r="AR135" i="48"/>
  <c r="AR147" i="48"/>
  <c r="M140" i="48"/>
  <c r="M152" i="48"/>
  <c r="M134" i="48"/>
  <c r="M146" i="48"/>
  <c r="G120" i="48"/>
  <c r="J105" i="48"/>
  <c r="J92" i="48"/>
  <c r="AH50" i="48"/>
  <c r="AH53" i="48"/>
  <c r="G90" i="48"/>
  <c r="M120" i="48"/>
  <c r="G105" i="48"/>
  <c r="G92" i="48"/>
  <c r="AH105" i="48"/>
  <c r="AH120" i="48"/>
  <c r="AK92" i="48"/>
  <c r="AA120" i="48"/>
  <c r="AK90" i="48"/>
  <c r="AK105" i="48"/>
  <c r="AK120" i="48"/>
  <c r="A8" i="48"/>
  <c r="H17" i="58"/>
  <c r="AQ141" i="48"/>
  <c r="AQ153" i="48"/>
  <c r="M142" i="48"/>
  <c r="M154" i="48"/>
  <c r="AS141" i="48"/>
  <c r="AS153" i="48"/>
  <c r="AR141" i="48"/>
  <c r="AR153" i="48"/>
  <c r="AS129" i="48"/>
  <c r="AS142" i="48"/>
  <c r="AS154" i="48"/>
  <c r="J140" i="48"/>
  <c r="J152" i="48"/>
  <c r="J134" i="48"/>
  <c r="J146" i="48"/>
  <c r="AQ129" i="48"/>
  <c r="J141" i="48"/>
  <c r="J153" i="48"/>
  <c r="AR129" i="48"/>
  <c r="M39" i="48"/>
  <c r="M151" i="48"/>
  <c r="AA90" i="48"/>
  <c r="G135" i="48"/>
  <c r="AS39" i="48"/>
  <c r="AS151" i="48"/>
  <c r="AR39" i="48"/>
  <c r="AQ39" i="48"/>
  <c r="AB105" i="48"/>
  <c r="G39" i="48"/>
  <c r="G151" i="48"/>
  <c r="AH114" i="48"/>
  <c r="AA105" i="48"/>
  <c r="M105" i="48"/>
  <c r="AN105" i="48"/>
  <c r="AC105" i="48"/>
  <c r="M114" i="48"/>
  <c r="AN50" i="48"/>
  <c r="AN53" i="48"/>
  <c r="AA50" i="48"/>
  <c r="AA53" i="48"/>
  <c r="AC114" i="48"/>
  <c r="AK114" i="48"/>
  <c r="M90" i="48"/>
  <c r="AB92" i="48"/>
  <c r="AC92" i="48"/>
  <c r="J114" i="48"/>
  <c r="AC43" i="48"/>
  <c r="AN114" i="48"/>
  <c r="AA92" i="48"/>
  <c r="AN90" i="48"/>
  <c r="M92" i="48"/>
  <c r="AN92" i="48"/>
  <c r="AB53" i="48"/>
  <c r="AR139" i="48"/>
  <c r="AR151" i="48"/>
  <c r="AQ138" i="48"/>
  <c r="AQ151" i="48"/>
  <c r="AQ137" i="48"/>
  <c r="AQ149" i="48"/>
  <c r="AR137" i="48"/>
  <c r="AR149" i="48"/>
  <c r="AR138" i="48"/>
  <c r="AR150" i="48"/>
  <c r="AS139" i="48"/>
  <c r="J139" i="48"/>
  <c r="J138" i="48"/>
  <c r="J150" i="48"/>
  <c r="J137" i="48"/>
  <c r="J149" i="48"/>
  <c r="M139" i="48"/>
  <c r="M138" i="48"/>
  <c r="M150" i="48"/>
  <c r="M137" i="48"/>
  <c r="M149" i="48"/>
  <c r="G137" i="48"/>
  <c r="G149" i="48"/>
  <c r="G138" i="48"/>
  <c r="G150" i="48"/>
  <c r="AS137" i="48"/>
  <c r="AS149" i="48"/>
  <c r="AQ139" i="48"/>
  <c r="AQ150" i="48"/>
  <c r="AS138" i="48"/>
  <c r="AS150" i="48"/>
  <c r="Y157" i="27"/>
  <c r="Y169" i="27"/>
  <c r="H20" i="38" s="1"/>
  <c r="Y156" i="27"/>
  <c r="Y168" i="27"/>
  <c r="Z157" i="27"/>
  <c r="Z169" i="27"/>
  <c r="I20" i="38" s="1"/>
  <c r="Z156" i="27"/>
  <c r="Z168" i="27"/>
  <c r="AA156" i="27"/>
  <c r="AA168" i="27"/>
  <c r="J19" i="38" s="1"/>
  <c r="AA157" i="27"/>
  <c r="AA169" i="27"/>
  <c r="J20" i="38" s="1"/>
  <c r="A37" i="27"/>
  <c r="A53" i="27"/>
  <c r="G139" i="48"/>
  <c r="J53" i="48"/>
  <c r="M43" i="48"/>
  <c r="M50" i="48"/>
  <c r="M53" i="48"/>
  <c r="A52" i="27"/>
  <c r="A31" i="27"/>
  <c r="A41" i="27"/>
  <c r="A26" i="27"/>
  <c r="A33" i="27"/>
  <c r="A49" i="27"/>
  <c r="A27" i="27"/>
  <c r="A38" i="27"/>
  <c r="AC50" i="48"/>
  <c r="AC53" i="48"/>
  <c r="A8" i="27"/>
  <c r="H16" i="58"/>
  <c r="J19" i="35"/>
  <c r="K19" i="35"/>
  <c r="L19" i="35"/>
  <c r="K18" i="35"/>
  <c r="L18" i="35"/>
  <c r="J18" i="35"/>
  <c r="L21" i="35"/>
  <c r="K21" i="35"/>
  <c r="J21" i="35"/>
  <c r="L20" i="35"/>
  <c r="K20" i="35"/>
  <c r="J20" i="35"/>
  <c r="K15" i="35"/>
  <c r="J15" i="35"/>
  <c r="G129" i="40"/>
  <c r="F129" i="40"/>
  <c r="E129" i="40"/>
  <c r="Z163" i="27"/>
  <c r="Z175" i="27"/>
  <c r="Q163" i="27"/>
  <c r="Q175" i="27"/>
  <c r="P163" i="27"/>
  <c r="P175" i="27"/>
  <c r="O163" i="27"/>
  <c r="O175" i="27"/>
  <c r="G163" i="27"/>
  <c r="G175" i="27"/>
  <c r="F163" i="27"/>
  <c r="F175" i="27"/>
  <c r="G134" i="40"/>
  <c r="G163" i="40"/>
  <c r="F134" i="40"/>
  <c r="F163" i="40"/>
  <c r="E134" i="40"/>
  <c r="E163" i="40"/>
  <c r="G91" i="40"/>
  <c r="G164" i="40"/>
  <c r="F91" i="40"/>
  <c r="F164" i="40"/>
  <c r="E91" i="40"/>
  <c r="E164" i="40"/>
  <c r="G164" i="27"/>
  <c r="G176" i="27"/>
  <c r="F164" i="27"/>
  <c r="F176" i="27"/>
  <c r="G73" i="40"/>
  <c r="F73" i="40"/>
  <c r="E73" i="40"/>
  <c r="G61" i="40"/>
  <c r="F61" i="40"/>
  <c r="E61" i="40"/>
  <c r="F175" i="40"/>
  <c r="I25" i="41"/>
  <c r="F25" i="41"/>
  <c r="G175" i="40"/>
  <c r="J25" i="41"/>
  <c r="G25" i="41"/>
  <c r="E176" i="40"/>
  <c r="H26" i="41"/>
  <c r="E26" i="41"/>
  <c r="F176" i="40"/>
  <c r="I26" i="41"/>
  <c r="F26" i="41"/>
  <c r="G176" i="40"/>
  <c r="J26" i="41"/>
  <c r="G26" i="41"/>
  <c r="E175" i="40"/>
  <c r="H25" i="41"/>
  <c r="E25" i="41"/>
  <c r="E164" i="27"/>
  <c r="E176" i="27"/>
  <c r="Y164" i="27"/>
  <c r="Y176" i="27"/>
  <c r="Q164" i="27"/>
  <c r="Q176" i="27"/>
  <c r="AA164" i="27"/>
  <c r="AA176" i="27"/>
  <c r="P164" i="27"/>
  <c r="P176" i="27"/>
  <c r="Z164" i="27"/>
  <c r="Z176" i="27"/>
  <c r="O164" i="27"/>
  <c r="O176" i="27"/>
  <c r="AA163" i="27"/>
  <c r="AA175" i="27"/>
  <c r="Y163" i="27"/>
  <c r="Y175" i="27"/>
  <c r="AS103" i="48"/>
  <c r="AR103" i="48"/>
  <c r="AQ103" i="48"/>
  <c r="AS88" i="48"/>
  <c r="AS140" i="48"/>
  <c r="AS152" i="48"/>
  <c r="AR88" i="48"/>
  <c r="AR140" i="48"/>
  <c r="AR152" i="48"/>
  <c r="AQ88" i="48"/>
  <c r="AQ140" i="48"/>
  <c r="AQ152" i="48"/>
  <c r="H14" i="38"/>
  <c r="H10" i="38"/>
  <c r="H14" i="37"/>
  <c r="H10" i="37"/>
  <c r="H14" i="3"/>
  <c r="H10" i="3"/>
  <c r="C59" i="36"/>
  <c r="C35" i="36"/>
  <c r="C11" i="36"/>
  <c r="G130" i="48"/>
  <c r="AS125" i="48"/>
  <c r="AR125" i="48"/>
  <c r="AQ125" i="48"/>
  <c r="G125" i="48"/>
  <c r="G136" i="48"/>
  <c r="G148" i="48"/>
  <c r="AS122" i="48"/>
  <c r="AR122" i="48"/>
  <c r="AQ122" i="48"/>
  <c r="G122" i="48"/>
  <c r="AS64" i="48"/>
  <c r="AS120" i="48"/>
  <c r="AR64" i="48"/>
  <c r="AR120" i="48"/>
  <c r="AQ64" i="48"/>
  <c r="AQ120" i="48"/>
  <c r="AS57" i="48"/>
  <c r="AR57" i="48"/>
  <c r="AQ57" i="48"/>
  <c r="G57" i="48"/>
  <c r="AQ136" i="48"/>
  <c r="AQ148" i="48"/>
  <c r="AR136" i="48"/>
  <c r="AR148" i="48"/>
  <c r="AS136" i="48"/>
  <c r="AS148" i="48"/>
  <c r="G154" i="48"/>
  <c r="AS105" i="48"/>
  <c r="AQ105" i="48"/>
  <c r="AR105" i="48"/>
  <c r="G134" i="48"/>
  <c r="G146" i="48"/>
  <c r="AQ43" i="48"/>
  <c r="AQ50" i="48"/>
  <c r="AS43" i="48"/>
  <c r="AS50" i="48"/>
  <c r="AR114" i="48"/>
  <c r="AS114" i="48"/>
  <c r="AQ114" i="48"/>
  <c r="AS130" i="48"/>
  <c r="AS134" i="48"/>
  <c r="AS146" i="48"/>
  <c r="G141" i="48"/>
  <c r="G153" i="48"/>
  <c r="G114" i="48"/>
  <c r="AQ92" i="48"/>
  <c r="AR92" i="48"/>
  <c r="AS92" i="48"/>
  <c r="AQ90" i="48"/>
  <c r="AS90" i="48"/>
  <c r="AR90" i="48"/>
  <c r="AR130" i="48"/>
  <c r="AR134" i="48"/>
  <c r="AR146" i="48"/>
  <c r="AQ130" i="48"/>
  <c r="AQ134" i="48"/>
  <c r="AQ146" i="48"/>
  <c r="G140" i="48"/>
  <c r="G152" i="48"/>
  <c r="G156" i="27"/>
  <c r="G168" i="27"/>
  <c r="J19" i="3" s="1"/>
  <c r="F156" i="27"/>
  <c r="F168" i="27"/>
  <c r="I19" i="3" s="1"/>
  <c r="B120" i="48"/>
  <c r="B8" i="48"/>
  <c r="I17" i="58"/>
  <c r="AR43" i="48"/>
  <c r="AR50" i="48"/>
  <c r="G43" i="48"/>
  <c r="G50" i="48"/>
  <c r="AQ53" i="48"/>
  <c r="G147" i="48"/>
  <c r="H13" i="3"/>
  <c r="H12" i="3"/>
  <c r="H11" i="3"/>
  <c r="G53" i="48"/>
  <c r="AR53" i="48"/>
  <c r="AS53" i="48"/>
  <c r="E156" i="40"/>
  <c r="E168" i="40"/>
  <c r="H18" i="41"/>
  <c r="E18" i="41"/>
  <c r="F19" i="37"/>
  <c r="G19" i="37"/>
  <c r="F19" i="38"/>
  <c r="E19" i="38"/>
  <c r="G19" i="38"/>
  <c r="E156" i="27"/>
  <c r="E19" i="3"/>
  <c r="E168" i="27"/>
  <c r="H19" i="3"/>
  <c r="E19" i="37"/>
  <c r="G19" i="3"/>
  <c r="E158" i="27"/>
  <c r="E170" i="27"/>
  <c r="H21" i="3"/>
  <c r="E21" i="3"/>
  <c r="E163" i="27"/>
  <c r="H12" i="38"/>
  <c r="H13" i="38"/>
  <c r="H11" i="38"/>
  <c r="H12" i="37"/>
  <c r="H13" i="37"/>
  <c r="H11" i="37"/>
  <c r="G147" i="40"/>
  <c r="G158" i="40"/>
  <c r="G20" i="41"/>
  <c r="F147" i="40"/>
  <c r="F158" i="40"/>
  <c r="F20" i="41"/>
  <c r="E147" i="40"/>
  <c r="E158" i="40"/>
  <c r="E20" i="41"/>
  <c r="G144" i="40"/>
  <c r="F144" i="40"/>
  <c r="E144" i="40"/>
  <c r="G109" i="40"/>
  <c r="F109" i="40"/>
  <c r="E109" i="40"/>
  <c r="G55" i="40"/>
  <c r="F55" i="40"/>
  <c r="E55" i="40"/>
  <c r="G28" i="40"/>
  <c r="G34" i="40"/>
  <c r="F28" i="40"/>
  <c r="F34" i="40"/>
  <c r="E28" i="40"/>
  <c r="E34" i="40"/>
  <c r="AA158" i="27"/>
  <c r="AA170" i="27"/>
  <c r="Z158" i="27"/>
  <c r="Z170" i="27"/>
  <c r="Y158" i="27"/>
  <c r="Y170" i="27"/>
  <c r="Q158" i="27"/>
  <c r="Q170" i="27"/>
  <c r="P158" i="27"/>
  <c r="P170" i="27"/>
  <c r="F158" i="27"/>
  <c r="F170" i="27"/>
  <c r="G158" i="27"/>
  <c r="G170" i="27"/>
  <c r="O158" i="27"/>
  <c r="O170" i="27"/>
  <c r="H21" i="37"/>
  <c r="E161" i="40"/>
  <c r="E23" i="41"/>
  <c r="E160" i="40"/>
  <c r="F161" i="40"/>
  <c r="F23" i="41"/>
  <c r="F160" i="40"/>
  <c r="F159" i="40"/>
  <c r="G161" i="40"/>
  <c r="G23" i="41"/>
  <c r="G160" i="40"/>
  <c r="G159" i="40"/>
  <c r="E162" i="40"/>
  <c r="E24" i="41"/>
  <c r="E142" i="40"/>
  <c r="F162" i="40"/>
  <c r="F24" i="41"/>
  <c r="F142" i="40"/>
  <c r="G162" i="40"/>
  <c r="G24" i="41"/>
  <c r="G142" i="40"/>
  <c r="E170" i="40"/>
  <c r="H20" i="41"/>
  <c r="F170" i="40"/>
  <c r="I20" i="41"/>
  <c r="G170" i="40"/>
  <c r="J20" i="41"/>
  <c r="E159" i="40"/>
  <c r="J21" i="3"/>
  <c r="I21" i="3"/>
  <c r="J21" i="37"/>
  <c r="G21" i="37"/>
  <c r="E21" i="38"/>
  <c r="E21" i="37"/>
  <c r="F21" i="38"/>
  <c r="F21" i="37"/>
  <c r="G21" i="38"/>
  <c r="E26" i="3"/>
  <c r="E175" i="27"/>
  <c r="F43" i="40"/>
  <c r="F47" i="40"/>
  <c r="F50" i="40"/>
  <c r="E43" i="40"/>
  <c r="E47" i="40"/>
  <c r="E50" i="40"/>
  <c r="G43" i="40"/>
  <c r="G47" i="40"/>
  <c r="G50" i="40"/>
  <c r="F21" i="3"/>
  <c r="G21" i="3"/>
  <c r="G136" i="40"/>
  <c r="E136" i="40"/>
  <c r="F136" i="40"/>
  <c r="F111" i="40"/>
  <c r="E113" i="40"/>
  <c r="G111" i="40"/>
  <c r="G113" i="40"/>
  <c r="F113" i="40"/>
  <c r="E111" i="40"/>
  <c r="B142" i="40"/>
  <c r="G172" i="40"/>
  <c r="J22" i="41"/>
  <c r="G22" i="41"/>
  <c r="E171" i="40"/>
  <c r="H21" i="41"/>
  <c r="E21" i="41"/>
  <c r="E172" i="40"/>
  <c r="H22" i="41"/>
  <c r="E22" i="41"/>
  <c r="F171" i="40"/>
  <c r="I21" i="41"/>
  <c r="F21" i="41"/>
  <c r="G171" i="40"/>
  <c r="J21" i="41"/>
  <c r="G21" i="41"/>
  <c r="F172" i="40"/>
  <c r="I22" i="41"/>
  <c r="F22" i="41"/>
  <c r="E174" i="40"/>
  <c r="H24" i="41"/>
  <c r="G174" i="40"/>
  <c r="J24" i="41"/>
  <c r="F174" i="40"/>
  <c r="I24" i="41"/>
  <c r="J21" i="38"/>
  <c r="H21" i="38"/>
  <c r="I21" i="37"/>
  <c r="I21" i="38"/>
  <c r="B8" i="40"/>
  <c r="I18" i="58"/>
  <c r="H26" i="3"/>
  <c r="H19" i="38"/>
  <c r="H19" i="37"/>
  <c r="I19" i="38"/>
  <c r="I19" i="37"/>
  <c r="F19" i="3"/>
  <c r="G26" i="38"/>
  <c r="F26" i="38"/>
  <c r="E26" i="38"/>
  <c r="G26" i="37"/>
  <c r="G26" i="3"/>
  <c r="F26" i="3"/>
  <c r="O162" i="27"/>
  <c r="O174" i="27"/>
  <c r="Y162" i="27"/>
  <c r="Y174" i="27"/>
  <c r="Z162" i="27"/>
  <c r="Z174" i="27"/>
  <c r="AA162" i="27"/>
  <c r="AA174" i="27"/>
  <c r="J25" i="38"/>
  <c r="Q162" i="27"/>
  <c r="Q174" i="27"/>
  <c r="F162" i="27"/>
  <c r="F174" i="27"/>
  <c r="P162" i="27"/>
  <c r="P174" i="27"/>
  <c r="G162" i="27"/>
  <c r="G174" i="27"/>
  <c r="E162" i="27"/>
  <c r="E26" i="37"/>
  <c r="H27" i="38"/>
  <c r="J26" i="37"/>
  <c r="J26" i="38"/>
  <c r="G25" i="38"/>
  <c r="AA161" i="27"/>
  <c r="J24" i="38"/>
  <c r="Z161" i="27"/>
  <c r="F161" i="27"/>
  <c r="Y161" i="27"/>
  <c r="Q161" i="27"/>
  <c r="J24" i="37"/>
  <c r="E161" i="27"/>
  <c r="P161" i="27"/>
  <c r="I24" i="37"/>
  <c r="G161" i="27"/>
  <c r="O161" i="27"/>
  <c r="AA160" i="27"/>
  <c r="AA172" i="27"/>
  <c r="J23" i="38"/>
  <c r="Z160" i="27"/>
  <c r="Z172" i="27"/>
  <c r="Y160" i="27"/>
  <c r="Y172" i="27"/>
  <c r="F160" i="27"/>
  <c r="F172" i="27"/>
  <c r="F159" i="27"/>
  <c r="F171" i="27"/>
  <c r="Q160" i="27"/>
  <c r="G23" i="37"/>
  <c r="E160" i="27"/>
  <c r="E172" i="27"/>
  <c r="P160" i="27"/>
  <c r="P172" i="27"/>
  <c r="I23" i="37"/>
  <c r="G160" i="27"/>
  <c r="G172" i="27"/>
  <c r="J23" i="3"/>
  <c r="G159" i="27"/>
  <c r="G171" i="27"/>
  <c r="O160" i="27"/>
  <c r="O172" i="27"/>
  <c r="H23" i="37"/>
  <c r="Z159" i="27"/>
  <c r="Z171" i="27"/>
  <c r="Y159" i="27"/>
  <c r="Y171" i="27"/>
  <c r="Q159" i="27"/>
  <c r="Q171" i="27"/>
  <c r="P159" i="27"/>
  <c r="P171" i="27"/>
  <c r="I22" i="37"/>
  <c r="AA159" i="27"/>
  <c r="AA171" i="27"/>
  <c r="J22" i="38"/>
  <c r="O159" i="27"/>
  <c r="O171" i="27"/>
  <c r="E157" i="27"/>
  <c r="E159" i="27"/>
  <c r="E171" i="27"/>
  <c r="B142" i="27"/>
  <c r="B8" i="27"/>
  <c r="I16" i="58"/>
  <c r="G25" i="37"/>
  <c r="G27" i="3"/>
  <c r="F27" i="3"/>
  <c r="F27" i="37"/>
  <c r="G27" i="38"/>
  <c r="F27" i="38"/>
  <c r="E27" i="3"/>
  <c r="G27" i="37"/>
  <c r="E27" i="38"/>
  <c r="E27" i="37"/>
  <c r="J25" i="37"/>
  <c r="E25" i="3"/>
  <c r="E174" i="27"/>
  <c r="H25" i="3"/>
  <c r="E25" i="38"/>
  <c r="H25" i="38"/>
  <c r="F25" i="37"/>
  <c r="I25" i="37"/>
  <c r="E25" i="37"/>
  <c r="H25" i="37"/>
  <c r="G25" i="3"/>
  <c r="J25" i="3"/>
  <c r="F25" i="3"/>
  <c r="I25" i="3"/>
  <c r="F25" i="38"/>
  <c r="I25" i="38"/>
  <c r="G20" i="38"/>
  <c r="E20" i="37"/>
  <c r="F20" i="37"/>
  <c r="G20" i="37"/>
  <c r="H27" i="37"/>
  <c r="G23" i="38"/>
  <c r="I26" i="37"/>
  <c r="F26" i="37"/>
  <c r="I27" i="37"/>
  <c r="H26" i="37"/>
  <c r="J27" i="3"/>
  <c r="I26" i="38"/>
  <c r="I27" i="3"/>
  <c r="J27" i="37"/>
  <c r="H26" i="38"/>
  <c r="J27" i="38"/>
  <c r="I27" i="38"/>
  <c r="J26" i="3"/>
  <c r="H27" i="3"/>
  <c r="I26" i="3"/>
  <c r="G24" i="37"/>
  <c r="E23" i="37"/>
  <c r="Q172" i="27"/>
  <c r="J23" i="37"/>
  <c r="F22" i="37"/>
  <c r="G22" i="38"/>
  <c r="G23" i="3"/>
  <c r="F23" i="37"/>
  <c r="E22" i="37"/>
  <c r="G22" i="37"/>
  <c r="F24" i="37"/>
  <c r="E24" i="37"/>
  <c r="G24" i="38"/>
  <c r="F24" i="38"/>
  <c r="I24" i="38"/>
  <c r="F20" i="38"/>
  <c r="F22" i="38"/>
  <c r="I22" i="38"/>
  <c r="E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F56" i="57" l="1"/>
  <c r="C5" i="57" l="1"/>
  <c r="C5" i="35"/>
  <c r="C5" i="58"/>
  <c r="C5" i="61"/>
  <c r="D6" i="48"/>
  <c r="C5" i="41"/>
  <c r="D5" i="27"/>
  <c r="C5" i="3"/>
  <c r="D5" i="40"/>
  <c r="C5" i="36"/>
  <c r="C5" i="26"/>
  <c r="C5" i="37"/>
  <c r="D5" i="47"/>
  <c r="C5" i="38"/>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indexed="81"/>
            <rFont val="Tahoma"/>
            <family val="2"/>
          </rPr>
          <t>Please note adjusting this line item will not pro-rate the ratios below.</t>
        </r>
      </text>
    </comment>
    <comment ref="F22" authorId="1" shapeId="0">
      <text>
        <r>
          <rPr>
            <sz val="9"/>
            <color rgb="FF000000"/>
            <rFont val="Tahoma"/>
            <family val="2"/>
          </rPr>
          <t>Please note adjusting this line item will not pro-rate the ratios below.</t>
        </r>
      </text>
    </comment>
    <comment ref="G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<sst xmlns="http://schemas.openxmlformats.org/spreadsheetml/2006/main" count="1953" uniqueCount="484">
  <si>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</si>
  <si>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</si>
  <si>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</si>
  <si>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</si>
  <si>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</si>
  <si>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</si>
  <si>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</si>
  <si>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</si>
  <si>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</si>
  <si>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</si>
  <si>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</si>
  <si>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</si>
  <si>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</si>
  <si>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</si>
  <si>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</si>
  <si>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</si>
  <si>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</si>
  <si>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</si>
  <si>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</si>
  <si>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</si>
  <si>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</si>
  <si>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</si>
  <si>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</si>
  <si>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</si>
  <si>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</si>
  <si>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</si>
  <si>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</si>
  <si>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</si>
  <si>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</si>
  <si>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</si>
  <si>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</si>
  <si>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</si>
  <si>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</si>
  <si>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</si>
  <si>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</si>
  <si>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</si>
  <si>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</si>
  <si>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</si>
  <si>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</si>
  <si>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</si>
  <si>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</si>
  <si>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</si>
  <si>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</si>
  <si>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</si>
  <si>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</si>
  <si>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</si>
  <si>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</si>
  <si>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</si>
  <si>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</si>
  <si>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</si>
  <si>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</si>
  <si>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</si>
  <si>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</si>
  <si>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</si>
  <si>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</si>
  <si>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</si>
  <si>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</si>
  <si>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</si>
  <si>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</si>
  <si>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</si>
  <si>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</si>
  <si>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</si>
  <si>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</si>
  <si>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</si>
  <si>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</si>
  <si>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</si>
  <si>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</si>
  <si>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</si>
  <si>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</si>
  <si>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</si>
  <si>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</si>
  <si>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</si>
  <si>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</si>
  <si>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</si>
  <si>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</si>
  <si>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</si>
  <si>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</si>
  <si>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</si>
  <si>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</si>
  <si>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</si>
  <si>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</si>
  <si>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</si>
  <si>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</si>
  <si>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</si>
  <si>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</si>
  <si>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</si>
  <si>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</si>
  <si>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</si>
  <si>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</si>
  <si>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</si>
  <si>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</si>
  <si>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</si>
  <si>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</si>
  <si>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</si>
  <si>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</si>
  <si>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</si>
  <si>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</si>
  <si>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</si>
  <si>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</si>
  <si>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</si>
  <si>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</si>
  <si>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</si>
  <si>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</si>
  <si>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</si>
  <si>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</si>
  <si>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</si>
  <si>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</si>
  <si>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</si>
  <si>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</si>
  <si>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</si>
  <si>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</si>
  <si>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</si>
  <si>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</si>
  <si>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</si>
  <si>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</si>
  <si>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</si>
  <si>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</si>
  <si>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</si>
  <si>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</si>
  <si>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</si>
  <si>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</si>
  <si>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</si>
  <si>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</si>
  <si>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</si>
  <si>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</si>
  <si>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</si>
  <si>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</si>
  <si>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</si>
  <si>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</si>
  <si>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</si>
  <si>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</si>
  <si>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</si>
  <si>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</si>
  <si>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</si>
  <si>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</si>
  <si>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</si>
  <si>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</si>
  <si>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</si>
  <si>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</si>
  <si>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</si>
  <si>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</si>
  <si>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</si>
  <si>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</si>
  <si>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</si>
  <si>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</si>
  <si>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</si>
  <si>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</si>
  <si>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</si>
  <si>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</si>
  <si>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</si>
  <si>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</si>
  <si>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</si>
  <si>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</si>
  <si>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</si>
  <si>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</si>
  <si>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</si>
  <si>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</si>
  <si>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</si>
  <si>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</si>
  <si>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</si>
  <si>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</si>
  <si>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</si>
  <si>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</si>
  <si>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</si>
  <si>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</si>
  <si>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</si>
  <si>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</si>
  <si>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</si>
  <si>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</si>
  <si>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</si>
  <si>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</si>
  <si>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</si>
  <si>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</si>
  <si>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</si>
  <si>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</si>
  <si>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</si>
  <si>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</si>
  <si>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</si>
  <si>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</si>
  <si>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</si>
  <si>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</si>
  <si>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</si>
  <si>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</si>
  <si>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</si>
  <si>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</si>
  <si>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</si>
  <si>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</si>
  <si>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</si>
  <si>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</si>
  <si>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</si>
  <si>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</si>
  <si>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</si>
  <si>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</si>
  <si>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</si>
  <si>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</si>
  <si>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</si>
  <si>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</si>
  <si>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</si>
  <si>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</si>
  <si>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</si>
  <si>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</si>
  <si>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</si>
  <si>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</si>
  <si>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</si>
  <si>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</si>
  <si>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</si>
  <si>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</si>
  <si>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</si>
  <si>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</si>
  <si>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</si>
  <si>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</si>
  <si>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</si>
  <si>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</si>
  <si>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</si>
  <si>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</si>
  <si>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</si>
  <si>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</si>
  <si>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</si>
  <si>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</si>
  <si>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</si>
  <si>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</si>
  <si>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</si>
  <si>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</si>
  <si>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</si>
  <si>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</si>
  <si>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</si>
  <si>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</si>
  <si>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</si>
  <si>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</si>
  <si>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</si>
  <si>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</si>
  <si>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</si>
  <si>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</si>
  <si>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</si>
  <si>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</si>
  <si>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</si>
  <si>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</si>
  <si>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</si>
  <si>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</si>
  <si>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</si>
  <si>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</si>
  <si>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</si>
  <si>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</si>
  <si>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</si>
  <si>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</si>
  <si>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</si>
  <si>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</si>
  <si>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</si>
  <si>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</si>
  <si>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</si>
  <si>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</si>
  <si>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</si>
  <si>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</si>
  <si>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</si>
  <si>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</si>
  <si>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</si>
  <si>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</si>
  <si>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</si>
  <si>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</si>
  <si>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</si>
  <si>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</si>
  <si>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</si>
  <si>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</si>
  <si>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</si>
  <si>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</si>
  <si>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</si>
  <si>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</si>
  <si>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</si>
  <si>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</si>
  <si>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</si>
  <si>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</si>
  <si>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</si>
  <si>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</si>
  <si>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</si>
  <si>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</si>
  <si>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</si>
  <si>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</si>
  <si>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</si>
  <si>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</si>
  <si>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</si>
  <si>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</si>
  <si>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</si>
  <si>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</si>
  <si>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</si>
  <si>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</si>
  <si>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</si>
  <si>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</si>
  <si>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</si>
  <si>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</si>
  <si>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</si>
  <si>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</si>
  <si>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</si>
  <si>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</si>
  <si>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</si>
  <si>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</si>
  <si>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</si>
  <si>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</si>
  <si>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</si>
  <si>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</si>
  <si>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</si>
  <si>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</si>
  <si>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</si>
  <si>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</si>
  <si>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</si>
  <si>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</si>
  <si>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</si>
  <si>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</si>
  <si>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</si>
  <si>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</si>
  <si>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</si>
  <si>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</si>
  <si>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</si>
  <si>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</si>
  <si>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</si>
  <si>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</si>
  <si>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</si>
  <si>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</si>
  <si>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</si>
  <si>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</si>
  <si>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</si>
  <si>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</si>
  <si>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</si>
  <si>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</si>
  <si>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</si>
  <si>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</si>
  <si>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</si>
  <si>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</si>
  <si>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</si>
  <si>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</si>
  <si>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</si>
  <si>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</si>
  <si>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</si>
  <si>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</si>
  <si>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</si>
  <si>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</si>
  <si>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</si>
  <si>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</si>
  <si>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</si>
  <si>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</si>
  <si>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</si>
  <si>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</si>
  <si>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</si>
  <si>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</si>
  <si>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</si>
  <si>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</si>
  <si>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</si>
  <si>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</si>
  <si>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</si>
  <si>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</si>
  <si>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</si>
  <si>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</si>
  <si>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</si>
  <si>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</si>
  <si>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</si>
  <si>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</si>
  <si>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</si>
  <si>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</si>
  <si>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</si>
  <si>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</si>
  <si>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</si>
  <si>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</si>
  <si>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</si>
  <si>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</si>
  <si>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</si>
  <si>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</si>
  <si>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</si>
  <si>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</si>
  <si>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</si>
  <si>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</si>
  <si>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</si>
  <si>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</si>
  <si>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</si>
  <si>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</si>
  <si>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</si>
  <si>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</si>
  <si>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</si>
  <si>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</si>
  <si>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</si>
  <si>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</si>
  <si>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</si>
  <si>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</si>
  <si>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</si>
  <si>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</si>
  <si>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</si>
  <si>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</si>
  <si>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</si>
  <si>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</si>
  <si>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</si>
  <si>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</si>
  <si>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</si>
  <si>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</si>
  <si>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</si>
  <si>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</si>
  <si>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</si>
  <si>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</si>
  <si>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</si>
  <si>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</si>
  <si>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</si>
  <si>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</si>
  <si>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</si>
  <si>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</si>
  <si>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</si>
  <si>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</si>
  <si>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</si>
  <si>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</si>
  <si>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</si>
  <si>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</si>
  <si>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</si>
  <si>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</si>
  <si>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</si>
  <si>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</si>
  <si>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</si>
  <si>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</si>
  <si>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</si>
  <si>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</si>
  <si>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</si>
  <si>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</si>
  <si>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</si>
  <si>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</si>
  <si>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</si>
  <si>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</si>
  <si>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</si>
  <si>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</si>
  <si>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</si>
  <si>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</si>
  <si>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</si>
  <si>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</si>
  <si>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</si>
  <si>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</si>
  <si>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</si>
  <si>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</si>
  <si>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</si>
  <si>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</si>
  <si>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</si>
  <si>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</si>
  <si>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</si>
  <si>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</si>
  <si>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</si>
  <si>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</si>
  <si>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</si>
  <si>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</si>
  <si>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</si>
  <si>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</si>
  <si>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</si>
  <si>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</si>
  <si>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</si>
  <si>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</si>
  <si>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</si>
  <si>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</si>
  <si>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</si>
  <si>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</si>
  <si>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</si>
  <si>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</si>
  <si>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</si>
  <si>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</si>
  <si>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</si>
  <si>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</si>
  <si>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</si>
  <si>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</si>
  <si>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</si>
  <si>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</si>
  <si>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</si>
  <si>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</si>
  <si>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</si>
  <si>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</si>
  <si>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</si>
  <si>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</si>
  <si>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</si>
  <si>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</si>
  <si>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</si>
  <si>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</si>
  <si>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</si>
  <si>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</si>
  <si>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</si>
  <si>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</si>
  <si>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RM 6288</t>
  </si>
  <si>
    <t>Future Workforce</t>
  </si>
  <si>
    <t xml:space="preserve">Private Limited Company/Public Listed Company </t>
  </si>
  <si>
    <t>Lot 1 Managed Service Providers</t>
  </si>
  <si>
    <t>RM6288 Future Workforce</t>
  </si>
  <si>
    <t>Not Assessed</t>
  </si>
  <si>
    <t>The Financial Viability Risk Assessment tool ('FVRA') should be completed by the Bidder and include information on the prospective Lead Bidder, Immediate Parent organisation and Ultimate Parent organisation as defined in the procurement documentation.</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</si>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</sst>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4">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checked="Checked" fmlaLink="#REF!" lockText="1" noThreeD="1"/>
</file>

<file path=xl/ctrlProps/ctrlProp10.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checked="Checked" fmlaLink="#REF!"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REF!"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RM6288 Future Workforce Framework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50800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RM6288 Future Workforce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1" t="str">
        <f>HYPERLINK("#'Contents'!A1",sysChkWord)</f>
        <v>All Checks OK</v>
      </c>
      <c r="D5" s="251"/>
      <c r="E5" s="251"/>
      <c r="F5" s="109"/>
      <c r="G5" s="109"/>
      <c r="H5" s="109"/>
      <c r="I5" s="109"/>
      <c r="J5" s="109"/>
      <c r="K5" s="109"/>
    </row>
    <row r="6" spans="1:11" ht="12.5" x14ac:dyDescent="0.25">
      <c r="A6" s="109"/>
      <c r="B6" s="114"/>
      <c r="C6" s="250" t="str">
        <f>HYPERLINK("#'Contents'!A1","Click for Contents")</f>
        <v>Click for Contents</v>
      </c>
      <c r="D6" s="250"/>
      <c r="E6" s="250"/>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460</v>
      </c>
      <c r="F15" s="120" t="s">
        <v>286</v>
      </c>
      <c r="G15" s="93" t="s">
        <v>393</v>
      </c>
      <c r="H15" s="121">
        <f>'RAG Thresholds'!A8</f>
        <v>0</v>
      </c>
      <c r="I15" s="121">
        <f>'RAG Thresholds'!B8</f>
        <v>0</v>
      </c>
    </row>
    <row r="16" spans="1:11" x14ac:dyDescent="0.25">
      <c r="A16" s="91"/>
      <c r="B16" s="91"/>
      <c r="C16" s="91"/>
      <c r="D16" s="91"/>
      <c r="E16" s="91" t="s">
        <v>158</v>
      </c>
      <c r="F16" s="120" t="s">
        <v>286</v>
      </c>
      <c r="G16" s="93" t="s">
        <v>413</v>
      </c>
      <c r="H16" s="121">
        <f>'1.1a Lead Financial Input'!A8</f>
        <v>0</v>
      </c>
      <c r="I16" s="121">
        <f>'1.1a Lead Financial Input'!B8</f>
        <v>0</v>
      </c>
    </row>
    <row r="17" spans="1:10" x14ac:dyDescent="0.25">
      <c r="A17" s="91"/>
      <c r="B17" s="91"/>
      <c r="C17" s="91"/>
      <c r="D17" s="91"/>
      <c r="E17" s="91" t="s">
        <v>159</v>
      </c>
      <c r="F17" s="120" t="s">
        <v>286</v>
      </c>
      <c r="G17" s="93" t="s">
        <v>429</v>
      </c>
      <c r="H17" s="121">
        <f>'1.1b Lead Financial Input'!A8</f>
        <v>0</v>
      </c>
      <c r="I17" s="121">
        <f>'1.1b Lead Financial Input'!B8</f>
        <v>0</v>
      </c>
    </row>
    <row r="18" spans="1:10" hidden="1" x14ac:dyDescent="0.25">
      <c r="A18" s="91"/>
      <c r="B18" s="91"/>
      <c r="C18" s="91"/>
      <c r="D18" s="91"/>
      <c r="E18" s="93" t="s">
        <v>445</v>
      </c>
      <c r="F18" s="120" t="s">
        <v>286</v>
      </c>
      <c r="G18" s="93" t="s">
        <v>454</v>
      </c>
      <c r="H18" s="121">
        <f>'1.2a Alternative Guarantor'!A8</f>
        <v>0</v>
      </c>
      <c r="I18" s="121">
        <f>'1.2a Alternative Guarantor'!B8</f>
        <v>0</v>
      </c>
    </row>
    <row r="19" spans="1:10" x14ac:dyDescent="0.25">
      <c r="A19" s="91"/>
      <c r="B19" s="91"/>
      <c r="C19" s="91"/>
      <c r="D19" s="91"/>
      <c r="E19" s="91" t="s">
        <v>290</v>
      </c>
      <c r="F19" s="120" t="s">
        <v>286</v>
      </c>
      <c r="G19" s="93" t="s">
        <v>394</v>
      </c>
      <c r="H19" s="121">
        <f>'2.1 Lead Ancillary Input '!A8</f>
        <v>0</v>
      </c>
      <c r="I19" s="121">
        <f>'2.1 Lead Ancillary Input '!B8</f>
        <v>0</v>
      </c>
    </row>
    <row r="20" spans="1:10" x14ac:dyDescent="0.25">
      <c r="A20" s="91"/>
      <c r="B20" s="91"/>
      <c r="C20" s="91"/>
      <c r="D20" s="91"/>
      <c r="E20" s="91" t="s">
        <v>366</v>
      </c>
      <c r="F20" s="120" t="s">
        <v>286</v>
      </c>
      <c r="G20" s="93" t="s">
        <v>430</v>
      </c>
      <c r="H20" s="121">
        <f>'3.1 Lead Bidder Assessment'!A8</f>
        <v>0</v>
      </c>
      <c r="I20" s="121">
        <f>'3.1 Lead Bidder Assessment'!B8</f>
        <v>0</v>
      </c>
    </row>
    <row r="21" spans="1:10" x14ac:dyDescent="0.25">
      <c r="A21" s="91"/>
      <c r="B21" s="91"/>
      <c r="C21" s="91"/>
      <c r="D21" s="91"/>
      <c r="E21" s="91" t="s">
        <v>291</v>
      </c>
      <c r="F21" s="120" t="s">
        <v>286</v>
      </c>
      <c r="G21" s="93" t="s">
        <v>431</v>
      </c>
      <c r="H21" s="121">
        <f>'3.2 Immediate Parent Assmt'!A8</f>
        <v>0</v>
      </c>
      <c r="I21" s="121">
        <f>'3.2 Immediate Parent Assmt'!B8</f>
        <v>0</v>
      </c>
    </row>
    <row r="22" spans="1:10" x14ac:dyDescent="0.25">
      <c r="A22" s="91"/>
      <c r="B22" s="91"/>
      <c r="C22" s="91"/>
      <c r="D22" s="91"/>
      <c r="E22" s="91" t="s">
        <v>292</v>
      </c>
      <c r="F22" s="120" t="s">
        <v>286</v>
      </c>
      <c r="G22" s="93" t="s">
        <v>432</v>
      </c>
      <c r="H22" s="121">
        <f>'3.3 Ultimate Parent Assmt'!A8</f>
        <v>0</v>
      </c>
      <c r="I22" s="121">
        <f>'3.3 Ultimate Parent Assmt'!B8</f>
        <v>0</v>
      </c>
    </row>
    <row r="23" spans="1:10" hidden="1" x14ac:dyDescent="0.25">
      <c r="A23" s="91"/>
      <c r="B23" s="91"/>
      <c r="C23" s="91"/>
      <c r="D23" s="91"/>
      <c r="E23" s="93" t="s">
        <v>446</v>
      </c>
      <c r="F23" s="120" t="s">
        <v>286</v>
      </c>
      <c r="G23" s="93" t="s">
        <v>433</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410</v>
      </c>
      <c r="F25" s="120" t="s">
        <v>286</v>
      </c>
      <c r="G25" s="93" t="s">
        <v>415</v>
      </c>
      <c r="H25" s="121">
        <f>Setup!A8</f>
        <v>0</v>
      </c>
      <c r="I25" s="121">
        <f>Setup!B8</f>
        <v>0</v>
      </c>
    </row>
    <row r="26" spans="1:10" hidden="1" x14ac:dyDescent="0.25">
      <c r="A26" s="91"/>
      <c r="B26" s="91"/>
      <c r="C26" s="91"/>
      <c r="D26" s="91"/>
      <c r="E26" s="91" t="s">
        <v>288</v>
      </c>
      <c r="F26" s="120" t="s">
        <v>286</v>
      </c>
      <c r="G26" s="93" t="s">
        <v>416</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395</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RM6288 Future Workforce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7" t="s">
        <v>1</v>
      </c>
      <c r="D10" s="287"/>
      <c r="E10" s="287"/>
      <c r="F10" s="287"/>
      <c r="G10" s="288"/>
      <c r="H10" s="305" t="str">
        <f>CHOOSE('Bidder Instructions'!$E$39,'1.1b Lead Financial Input'!AP$18,'1.1a Lead Financial Input'!X$18)</f>
        <v>Ultimate Parent Name</v>
      </c>
      <c r="I10" s="305"/>
      <c r="J10" s="305"/>
      <c r="K10" s="305"/>
      <c r="L10" s="305"/>
      <c r="M10" s="305"/>
      <c r="N10" s="305"/>
      <c r="O10" s="305"/>
      <c r="P10" s="305"/>
      <c r="Q10" s="305"/>
      <c r="R10" s="305"/>
    </row>
    <row r="11" spans="1:19" ht="15.5" x14ac:dyDescent="0.35">
      <c r="A11" s="3"/>
      <c r="B11" s="3"/>
      <c r="C11" s="287" t="s">
        <v>0</v>
      </c>
      <c r="D11" s="287"/>
      <c r="E11" s="287"/>
      <c r="F11" s="287"/>
      <c r="G11" s="288"/>
      <c r="H11" s="305">
        <f>'2.1 Lead Ancillary Input '!D60</f>
        <v>0</v>
      </c>
      <c r="I11" s="305"/>
      <c r="J11" s="305"/>
      <c r="K11" s="305"/>
      <c r="L11" s="305"/>
      <c r="M11" s="305"/>
      <c r="N11" s="305"/>
      <c r="O11" s="305"/>
      <c r="P11" s="305"/>
      <c r="Q11" s="305"/>
      <c r="R11" s="305"/>
    </row>
    <row r="12" spans="1:19" ht="15.5" x14ac:dyDescent="0.35">
      <c r="A12" s="3"/>
      <c r="B12" s="3"/>
      <c r="C12" s="287" t="s">
        <v>46</v>
      </c>
      <c r="D12" s="287"/>
      <c r="E12" s="287"/>
      <c r="F12" s="287"/>
      <c r="G12" s="288"/>
      <c r="H12" s="305">
        <f>'2.1 Lead Ancillary Input '!D61</f>
        <v>0</v>
      </c>
      <c r="I12" s="305"/>
      <c r="J12" s="305"/>
      <c r="K12" s="305"/>
      <c r="L12" s="305"/>
      <c r="M12" s="305"/>
      <c r="N12" s="305"/>
      <c r="O12" s="305"/>
      <c r="P12" s="305"/>
      <c r="Q12" s="305"/>
      <c r="R12" s="305"/>
    </row>
    <row r="13" spans="1:19" ht="15.5" x14ac:dyDescent="0.35">
      <c r="A13" s="3"/>
      <c r="B13" s="3"/>
      <c r="C13" s="287" t="s">
        <v>47</v>
      </c>
      <c r="D13" s="287"/>
      <c r="E13" s="287"/>
      <c r="F13" s="287"/>
      <c r="G13" s="288"/>
      <c r="H13" s="305">
        <f>'2.1 Lead Ancillary Input '!D62</f>
        <v>0</v>
      </c>
      <c r="I13" s="305"/>
      <c r="J13" s="305"/>
      <c r="K13" s="305"/>
      <c r="L13" s="305"/>
      <c r="M13" s="305"/>
      <c r="N13" s="305"/>
      <c r="O13" s="305"/>
      <c r="P13" s="305"/>
      <c r="Q13" s="305"/>
      <c r="R13" s="305"/>
    </row>
    <row r="14" spans="1:19" ht="15.5" x14ac:dyDescent="0.35">
      <c r="A14" s="3"/>
      <c r="B14" s="3"/>
      <c r="C14" s="287" t="s">
        <v>64</v>
      </c>
      <c r="D14" s="287"/>
      <c r="E14" s="287"/>
      <c r="F14" s="287"/>
      <c r="G14" s="288"/>
      <c r="H14" s="308" t="str">
        <f>CHOOSE('Bidder Instructions'!$E$39,'1.1b Lead Financial Input'!AS$21,'1.1a Lead Financial Input'!AA$21)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6" t="s">
        <v>398</v>
      </c>
      <c r="O18" s="306"/>
      <c r="P18" s="306"/>
      <c r="Q18" s="306"/>
      <c r="R18" s="306"/>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7"/>
      <c r="O19" s="307"/>
      <c r="P19" s="307"/>
      <c r="Q19" s="307"/>
      <c r="R19" s="307"/>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7"/>
      <c r="O20" s="307"/>
      <c r="P20" s="307"/>
      <c r="Q20" s="307"/>
      <c r="R20" s="307"/>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7"/>
      <c r="O21" s="307"/>
      <c r="P21" s="307"/>
      <c r="Q21" s="307"/>
      <c r="R21" s="307"/>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7"/>
      <c r="O22" s="307"/>
      <c r="P22" s="307"/>
      <c r="Q22" s="307"/>
      <c r="R22" s="307"/>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7"/>
      <c r="O26" s="307"/>
      <c r="P26" s="307"/>
      <c r="Q26" s="307"/>
      <c r="R26" s="307"/>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7"/>
      <c r="O27" s="307"/>
      <c r="P27" s="307"/>
      <c r="Q27" s="307"/>
      <c r="R27" s="30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85" zoomScaleNormal="8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RM6288 Future Workforce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9" t="s">
        <v>1</v>
      </c>
      <c r="D10" s="309"/>
      <c r="E10" s="309"/>
      <c r="F10" s="309"/>
      <c r="G10" s="309"/>
      <c r="H10" s="305" t="e">
        <f>'1.2a Alternative Guarantor'!E15:G15</f>
        <v>#VALUE!</v>
      </c>
      <c r="I10" s="305"/>
      <c r="J10" s="305"/>
      <c r="K10" s="305"/>
      <c r="L10" s="305"/>
      <c r="M10" s="305"/>
      <c r="N10" s="305"/>
      <c r="O10" s="305"/>
      <c r="P10" s="305"/>
      <c r="Q10" s="305"/>
      <c r="R10" s="305"/>
    </row>
    <row r="11" spans="1:19" ht="15.5" x14ac:dyDescent="0.35">
      <c r="A11" s="3"/>
      <c r="B11" s="3"/>
      <c r="C11" s="309" t="s">
        <v>46</v>
      </c>
      <c r="D11" s="309"/>
      <c r="E11" s="309"/>
      <c r="F11" s="309"/>
      <c r="G11" s="309"/>
      <c r="H11" s="305">
        <f>'1.2a Alternative Guarantor'!E16</f>
        <v>0</v>
      </c>
      <c r="I11" s="305"/>
      <c r="J11" s="305"/>
      <c r="K11" s="305"/>
      <c r="L11" s="305"/>
      <c r="M11" s="305"/>
      <c r="N11" s="305"/>
      <c r="O11" s="305"/>
      <c r="P11" s="305"/>
      <c r="Q11" s="305"/>
      <c r="R11" s="305"/>
    </row>
    <row r="12" spans="1:19" ht="15.5" x14ac:dyDescent="0.35">
      <c r="A12" s="3"/>
      <c r="B12" s="3"/>
      <c r="C12" s="309" t="s">
        <v>47</v>
      </c>
      <c r="D12" s="309"/>
      <c r="E12" s="309"/>
      <c r="F12" s="309"/>
      <c r="G12" s="309"/>
      <c r="H12" s="305">
        <f>'1.2a Alternative Guarantor'!E17</f>
        <v>0</v>
      </c>
      <c r="I12" s="305"/>
      <c r="J12" s="305"/>
      <c r="K12" s="305"/>
      <c r="L12" s="305"/>
      <c r="M12" s="305"/>
      <c r="N12" s="305"/>
      <c r="O12" s="305"/>
      <c r="P12" s="305"/>
      <c r="Q12" s="305"/>
      <c r="R12" s="305"/>
    </row>
    <row r="13" spans="1:19" ht="15.5" x14ac:dyDescent="0.35">
      <c r="A13" s="3"/>
      <c r="B13" s="3"/>
      <c r="C13" s="309" t="s">
        <v>64</v>
      </c>
      <c r="D13" s="309"/>
      <c r="E13" s="309"/>
      <c r="F13" s="309"/>
      <c r="G13" s="309"/>
      <c r="H13" s="308" t="str">
        <f>'1.2a Alternative Guarantor'!G21</f>
        <v>31/XX/20XX</v>
      </c>
      <c r="I13" s="308"/>
      <c r="J13" s="308"/>
      <c r="K13" s="308"/>
      <c r="L13" s="308"/>
      <c r="M13" s="308"/>
      <c r="N13" s="308"/>
      <c r="O13" s="308"/>
      <c r="P13" s="308"/>
      <c r="Q13" s="308"/>
      <c r="R13" s="308"/>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397</v>
      </c>
      <c r="D16" s="3"/>
      <c r="E16" s="5"/>
      <c r="F16" s="5"/>
      <c r="G16" s="5"/>
      <c r="H16" s="4"/>
      <c r="I16" s="4"/>
      <c r="J16" s="4"/>
      <c r="K16" s="4"/>
      <c r="L16" s="4"/>
      <c r="M16" s="4"/>
      <c r="N16" s="4"/>
      <c r="O16" s="6"/>
      <c r="P16" s="6"/>
      <c r="Q16" s="4"/>
      <c r="R16" s="4"/>
    </row>
    <row r="17" spans="1:18" ht="15.5" customHeight="1" x14ac:dyDescent="0.35">
      <c r="A17" s="8"/>
      <c r="B17" s="8"/>
      <c r="C17" s="310" t="s">
        <v>3</v>
      </c>
      <c r="D17" s="310"/>
      <c r="E17" s="7" t="s">
        <v>58</v>
      </c>
      <c r="F17" s="7"/>
      <c r="G17" s="7" t="s">
        <v>57</v>
      </c>
      <c r="H17" s="155" t="s">
        <v>59</v>
      </c>
      <c r="I17" s="155"/>
      <c r="J17" s="155" t="s">
        <v>60</v>
      </c>
      <c r="K17" s="155" t="s">
        <v>61</v>
      </c>
      <c r="L17" s="155"/>
      <c r="M17" s="155" t="s">
        <v>62</v>
      </c>
      <c r="N17" s="306" t="s">
        <v>398</v>
      </c>
      <c r="O17" s="306"/>
      <c r="P17" s="306"/>
      <c r="Q17" s="306"/>
      <c r="R17" s="306"/>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7"/>
      <c r="O18" s="307"/>
      <c r="P18" s="307"/>
      <c r="Q18" s="307"/>
      <c r="R18" s="307"/>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7"/>
      <c r="O19" s="307"/>
      <c r="P19" s="307"/>
      <c r="Q19" s="307"/>
      <c r="R19" s="307"/>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7"/>
      <c r="O20" s="307"/>
      <c r="P20" s="307"/>
      <c r="Q20" s="307"/>
      <c r="R20" s="307"/>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7"/>
      <c r="O21" s="307"/>
      <c r="P21" s="307"/>
      <c r="Q21" s="307"/>
      <c r="R21" s="307"/>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3"/>
      <c r="O22" s="303"/>
      <c r="P22" s="303"/>
      <c r="Q22" s="303"/>
      <c r="R22" s="304"/>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3"/>
      <c r="O23" s="303"/>
      <c r="P23" s="303"/>
      <c r="Q23" s="303"/>
      <c r="R23" s="304"/>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3"/>
      <c r="O24" s="303"/>
      <c r="P24" s="303"/>
      <c r="Q24" s="303"/>
      <c r="R24" s="304"/>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7"/>
      <c r="O25" s="307"/>
      <c r="P25" s="307"/>
      <c r="Q25" s="307"/>
      <c r="R25" s="307"/>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7"/>
      <c r="O26" s="307"/>
      <c r="P26" s="307"/>
      <c r="Q26" s="307"/>
      <c r="R26" s="307"/>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RM6288 Future Workforce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389</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390</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1" t="s">
        <v>161</v>
      </c>
      <c r="I18" s="311"/>
    </row>
    <row r="19" spans="1:16383" ht="15.5" x14ac:dyDescent="0.35">
      <c r="A19" s="27"/>
      <c r="B19" s="27"/>
      <c r="C19" s="27"/>
      <c r="E19" s="117" t="s">
        <v>168</v>
      </c>
      <c r="F19" s="117" t="s">
        <v>162</v>
      </c>
      <c r="G19" s="117" t="s">
        <v>301</v>
      </c>
      <c r="H19" s="172" t="s">
        <v>418</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RM6288 Future Workforce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391</v>
      </c>
      <c r="E11" s="90"/>
      <c r="F11" s="90"/>
      <c r="G11" s="90"/>
    </row>
    <row r="12" spans="1:8" x14ac:dyDescent="0.25">
      <c r="A12" s="80"/>
      <c r="B12" s="80"/>
      <c r="C12" s="80"/>
      <c r="D12" s="80"/>
      <c r="E12" s="80"/>
      <c r="F12" s="80"/>
      <c r="G12" s="80"/>
    </row>
    <row r="13" spans="1:8" ht="15.5" x14ac:dyDescent="0.35">
      <c r="A13" s="80"/>
      <c r="B13" s="80"/>
      <c r="C13" s="80"/>
      <c r="D13" s="312" t="s">
        <v>402</v>
      </c>
      <c r="E13" s="312"/>
      <c r="F13" s="312"/>
      <c r="G13" s="312"/>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479</v>
      </c>
      <c r="G17" s="97" t="s">
        <v>339</v>
      </c>
      <c r="H17"/>
    </row>
    <row r="18" spans="1:8" ht="12" x14ac:dyDescent="0.25">
      <c r="A18" s="80"/>
      <c r="B18" s="80"/>
      <c r="C18" s="80"/>
      <c r="D18" s="80"/>
      <c r="E18" s="93" t="s">
        <v>252</v>
      </c>
      <c r="F18" s="206" t="s">
        <v>458</v>
      </c>
      <c r="G18" s="97" t="s">
        <v>392</v>
      </c>
      <c r="H18"/>
    </row>
    <row r="19" spans="1:8" ht="12" x14ac:dyDescent="0.25">
      <c r="A19" s="80"/>
      <c r="B19" s="80"/>
      <c r="C19" s="80"/>
      <c r="D19" s="80"/>
      <c r="E19" s="93" t="s">
        <v>321</v>
      </c>
      <c r="F19" s="207" t="s">
        <v>459</v>
      </c>
      <c r="G19" s="125" t="s">
        <v>438</v>
      </c>
      <c r="H19"/>
    </row>
    <row r="20" spans="1:8" ht="12" x14ac:dyDescent="0.25">
      <c r="A20" s="80"/>
      <c r="B20" s="80"/>
      <c r="C20" s="80"/>
      <c r="D20" s="80"/>
      <c r="E20" s="93" t="s">
        <v>253</v>
      </c>
      <c r="F20" s="208"/>
      <c r="G20" s="125" t="s">
        <v>439</v>
      </c>
      <c r="H20"/>
    </row>
    <row r="21" spans="1:8" ht="12" x14ac:dyDescent="0.25">
      <c r="A21" s="80"/>
      <c r="B21" s="80"/>
      <c r="C21" s="80"/>
      <c r="D21" s="80"/>
      <c r="E21" s="91" t="s">
        <v>322</v>
      </c>
      <c r="F21" s="207"/>
      <c r="G21" s="125" t="s">
        <v>440</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399</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411</v>
      </c>
      <c r="D1" s="81"/>
      <c r="E1" s="81"/>
      <c r="F1" s="83"/>
      <c r="G1" s="83"/>
      <c r="H1" s="83"/>
    </row>
    <row r="2" spans="1:8" ht="13" x14ac:dyDescent="0.25">
      <c r="A2" s="81"/>
      <c r="B2" s="81"/>
      <c r="C2" s="84" t="str">
        <f>cstProjectName</f>
        <v>RM6288 Future Workforce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391</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3" t="s">
        <v>412</v>
      </c>
      <c r="E13" s="313"/>
      <c r="F13" s="313"/>
      <c r="G13" s="313"/>
    </row>
    <row r="14" spans="1:8" s="27" customFormat="1" x14ac:dyDescent="0.25">
      <c r="A14" s="80"/>
      <c r="B14" s="80"/>
      <c r="C14" s="80"/>
      <c r="D14" s="80"/>
      <c r="E14" s="80"/>
      <c r="F14" s="80"/>
      <c r="G14" s="80"/>
    </row>
    <row r="15" spans="1:8" ht="15.5" x14ac:dyDescent="0.35">
      <c r="A15" s="90"/>
      <c r="B15" s="90"/>
      <c r="C15" s="90"/>
      <c r="D15" s="90" t="s">
        <v>403</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404</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441</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400</v>
      </c>
      <c r="G28" s="80"/>
    </row>
    <row r="29" spans="1:7" ht="15.5" x14ac:dyDescent="0.35">
      <c r="A29" s="90"/>
      <c r="B29" s="90"/>
      <c r="C29" s="90"/>
      <c r="D29" s="90" t="s">
        <v>405</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417</v>
      </c>
      <c r="G33" s="80"/>
    </row>
    <row r="34" spans="1:7" ht="12" outlineLevel="1" x14ac:dyDescent="0.3">
      <c r="A34" s="80"/>
      <c r="B34" s="80"/>
      <c r="C34" s="80"/>
      <c r="D34" s="61"/>
      <c r="E34" s="61"/>
      <c r="F34" s="125" t="s">
        <v>401</v>
      </c>
      <c r="G34" s="80"/>
    </row>
    <row r="35" spans="1:7" x14ac:dyDescent="0.25">
      <c r="A35" s="80"/>
      <c r="B35" s="80"/>
      <c r="C35" s="80"/>
      <c r="D35" s="80"/>
      <c r="E35" s="80"/>
      <c r="G35" s="80"/>
    </row>
    <row r="36" spans="1:7" ht="15.5" x14ac:dyDescent="0.35">
      <c r="A36" s="90"/>
      <c r="B36" s="90"/>
      <c r="C36" s="90"/>
      <c r="D36" s="90" t="s">
        <v>406</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400</v>
      </c>
      <c r="G40" s="80"/>
    </row>
    <row r="41" spans="1:7" ht="15.5" x14ac:dyDescent="0.35">
      <c r="A41" s="90"/>
      <c r="B41" s="90"/>
      <c r="C41" s="90"/>
      <c r="D41" s="90" t="s">
        <v>407</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408</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409</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419</v>
      </c>
      <c r="G63" s="231" t="s">
        <v>276</v>
      </c>
    </row>
    <row r="64" spans="1:7" x14ac:dyDescent="0.25">
      <c r="A64" s="80"/>
      <c r="B64" s="80"/>
      <c r="C64" s="80"/>
      <c r="D64" s="80"/>
      <c r="E64" s="104" t="s">
        <v>258</v>
      </c>
      <c r="F64" s="207" t="s">
        <v>420</v>
      </c>
      <c r="G64" s="231" t="s">
        <v>269</v>
      </c>
    </row>
    <row r="65" spans="1:8" x14ac:dyDescent="0.25">
      <c r="A65" s="80"/>
      <c r="B65" s="80"/>
      <c r="C65" s="80"/>
      <c r="D65" s="80"/>
      <c r="E65" s="104" t="s">
        <v>259</v>
      </c>
      <c r="F65" s="207" t="s">
        <v>421</v>
      </c>
      <c r="G65" s="231" t="s">
        <v>268</v>
      </c>
    </row>
    <row r="66" spans="1:8" x14ac:dyDescent="0.25">
      <c r="A66" s="80"/>
      <c r="B66" s="80"/>
      <c r="C66" s="80"/>
      <c r="D66" s="80"/>
      <c r="E66" s="104" t="s">
        <v>260</v>
      </c>
      <c r="F66" s="207" t="s">
        <v>422</v>
      </c>
      <c r="G66" s="231" t="s">
        <v>277</v>
      </c>
    </row>
    <row r="67" spans="1:8" x14ac:dyDescent="0.25">
      <c r="A67" s="80"/>
      <c r="B67" s="80"/>
      <c r="C67" s="80"/>
      <c r="D67" s="80"/>
      <c r="E67" s="104" t="s">
        <v>261</v>
      </c>
      <c r="F67" s="207" t="s">
        <v>423</v>
      </c>
      <c r="G67" s="231" t="s">
        <v>270</v>
      </c>
    </row>
    <row r="68" spans="1:8" x14ac:dyDescent="0.25">
      <c r="A68" s="80"/>
      <c r="B68" s="80"/>
      <c r="C68" s="80"/>
      <c r="D68" s="80"/>
      <c r="E68" s="104" t="s">
        <v>262</v>
      </c>
      <c r="F68" s="207" t="s">
        <v>424</v>
      </c>
      <c r="G68" s="231" t="s">
        <v>271</v>
      </c>
    </row>
    <row r="69" spans="1:8" x14ac:dyDescent="0.25">
      <c r="A69" s="80"/>
      <c r="B69" s="80"/>
      <c r="C69" s="80"/>
      <c r="D69" s="80"/>
      <c r="E69" s="104" t="s">
        <v>294</v>
      </c>
      <c r="F69" s="207" t="s">
        <v>425</v>
      </c>
      <c r="G69" s="231" t="s">
        <v>295</v>
      </c>
    </row>
    <row r="70" spans="1:8" x14ac:dyDescent="0.25">
      <c r="A70" s="80"/>
      <c r="B70" s="80"/>
      <c r="C70" s="80"/>
      <c r="D70" s="80"/>
      <c r="E70" s="104" t="s">
        <v>272</v>
      </c>
      <c r="F70" s="207" t="s">
        <v>426</v>
      </c>
      <c r="G70" s="231" t="s">
        <v>273</v>
      </c>
    </row>
    <row r="71" spans="1:8" x14ac:dyDescent="0.25">
      <c r="A71" s="80"/>
      <c r="B71" s="80"/>
      <c r="C71" s="80"/>
      <c r="D71" s="80"/>
      <c r="E71" s="104" t="s">
        <v>274</v>
      </c>
      <c r="F71" s="207" t="s">
        <v>427</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428</v>
      </c>
      <c r="G73" s="231" t="s">
        <v>281</v>
      </c>
    </row>
    <row r="74" spans="1:8" x14ac:dyDescent="0.25">
      <c r="A74" s="80"/>
      <c r="B74" s="80"/>
      <c r="C74" s="80"/>
      <c r="D74" s="80"/>
      <c r="E74" s="106" t="s">
        <v>282</v>
      </c>
      <c r="F74" s="107"/>
      <c r="G74" s="108"/>
    </row>
    <row r="75" spans="1:8" ht="12" x14ac:dyDescent="0.25">
      <c r="A75" s="80"/>
      <c r="B75" s="80"/>
      <c r="C75" s="80"/>
      <c r="D75" s="80"/>
      <c r="E75" s="80"/>
      <c r="F75" s="125" t="s">
        <v>399</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RM6288 Future Workforce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0" t="str">
        <f>HYPERLINK("#'Contents'!A1","Click for Contents")</f>
        <v>Click for Contents</v>
      </c>
      <c r="D6" s="250"/>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0" t="s">
        <v>450</v>
      </c>
      <c r="E12" s="260"/>
      <c r="F12" s="260"/>
      <c r="G12" s="260"/>
      <c r="H12" s="260"/>
      <c r="I12" s="260"/>
      <c r="J12" s="260"/>
      <c r="K12" s="260"/>
    </row>
    <row r="13" spans="1:12" ht="56" customHeight="1" x14ac:dyDescent="0.35">
      <c r="C13" s="180"/>
      <c r="D13" s="258" t="s">
        <v>481</v>
      </c>
      <c r="E13" s="272"/>
      <c r="F13" s="272"/>
      <c r="G13" s="272"/>
      <c r="H13" s="272"/>
      <c r="I13" s="272"/>
      <c r="J13" s="272"/>
      <c r="K13" s="272"/>
    </row>
    <row r="14" spans="1:12" ht="51" customHeight="1" x14ac:dyDescent="0.35">
      <c r="C14" s="180"/>
      <c r="D14" s="258" t="s">
        <v>482</v>
      </c>
      <c r="E14" s="258"/>
      <c r="F14" s="258"/>
      <c r="G14" s="258"/>
      <c r="H14" s="258"/>
      <c r="I14" s="258"/>
      <c r="J14" s="258"/>
      <c r="K14" s="258"/>
    </row>
    <row r="15" spans="1:12" ht="48" customHeight="1" x14ac:dyDescent="0.35">
      <c r="C15" s="180"/>
      <c r="D15" s="260" t="s">
        <v>370</v>
      </c>
      <c r="E15" s="260"/>
      <c r="F15" s="260"/>
      <c r="G15" s="260"/>
      <c r="H15" s="260"/>
      <c r="I15" s="260"/>
      <c r="J15" s="260"/>
      <c r="K15" s="260"/>
    </row>
    <row r="16" spans="1:12" s="219" customFormat="1" ht="48" customHeight="1" x14ac:dyDescent="0.35">
      <c r="C16" s="220"/>
      <c r="D16" s="260" t="s">
        <v>451</v>
      </c>
      <c r="E16" s="260"/>
      <c r="F16" s="260"/>
      <c r="G16" s="260"/>
      <c r="H16" s="260"/>
      <c r="I16" s="260"/>
      <c r="J16" s="260"/>
      <c r="K16" s="260"/>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8" t="s">
        <v>473</v>
      </c>
      <c r="E21" s="270"/>
      <c r="F21" s="270"/>
      <c r="G21" s="270"/>
      <c r="H21" s="270"/>
      <c r="I21" s="270"/>
      <c r="J21" s="270"/>
      <c r="K21" s="270"/>
    </row>
    <row r="22" spans="3:11" ht="83" customHeight="1" outlineLevel="1" x14ac:dyDescent="0.25">
      <c r="C22" s="182" t="s">
        <v>92</v>
      </c>
      <c r="D22" s="258" t="s">
        <v>474</v>
      </c>
      <c r="E22" s="271"/>
      <c r="F22" s="271"/>
      <c r="G22" s="271"/>
      <c r="H22" s="271"/>
      <c r="I22" s="271"/>
      <c r="J22" s="271"/>
      <c r="K22" s="271"/>
    </row>
    <row r="23" spans="3:11" s="27" customFormat="1" ht="31" customHeight="1" outlineLevel="1" x14ac:dyDescent="0.25">
      <c r="C23" s="182" t="s">
        <v>93</v>
      </c>
      <c r="D23" s="260" t="s">
        <v>434</v>
      </c>
      <c r="E23" s="260"/>
      <c r="F23" s="260"/>
      <c r="G23" s="260"/>
      <c r="H23" s="260"/>
      <c r="I23" s="260"/>
      <c r="J23" s="57" t="s">
        <v>146</v>
      </c>
      <c r="K23" s="211" t="s">
        <v>105</v>
      </c>
    </row>
    <row r="24" spans="3:11" ht="39.5" customHeight="1" outlineLevel="1" x14ac:dyDescent="0.35">
      <c r="C24" s="180"/>
      <c r="D24" s="261" t="s">
        <v>453</v>
      </c>
      <c r="E24" s="262"/>
      <c r="F24" s="262"/>
      <c r="G24" s="262"/>
      <c r="H24" s="262"/>
      <c r="I24" s="262"/>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5" t="s">
        <v>325</v>
      </c>
      <c r="E28" s="266"/>
      <c r="F28" s="266"/>
      <c r="G28" s="266"/>
      <c r="H28" s="266"/>
      <c r="I28" s="266"/>
      <c r="J28" s="266"/>
      <c r="K28" s="266"/>
    </row>
    <row r="29" spans="3:11" ht="76.75" customHeight="1" outlineLevel="1" x14ac:dyDescent="0.35">
      <c r="C29" s="180" t="s">
        <v>94</v>
      </c>
      <c r="D29" s="59" t="s">
        <v>326</v>
      </c>
      <c r="E29" s="263" t="s">
        <v>472</v>
      </c>
      <c r="F29" s="267"/>
      <c r="G29" s="267"/>
      <c r="H29" s="267"/>
      <c r="I29" s="267"/>
      <c r="J29" s="267"/>
      <c r="K29" s="267"/>
    </row>
    <row r="30" spans="3:11" ht="76.75" customHeight="1" outlineLevel="1" x14ac:dyDescent="0.35">
      <c r="C30" s="180" t="s">
        <v>95</v>
      </c>
      <c r="D30" s="128" t="s">
        <v>456</v>
      </c>
      <c r="E30" s="263" t="s">
        <v>457</v>
      </c>
      <c r="F30" s="264"/>
      <c r="G30" s="264"/>
      <c r="H30" s="264"/>
      <c r="I30" s="264"/>
      <c r="J30" s="264"/>
      <c r="K30" s="264"/>
    </row>
    <row r="31" spans="3:11" ht="76.75" customHeight="1" outlineLevel="1" x14ac:dyDescent="0.35">
      <c r="C31" s="180" t="s">
        <v>96</v>
      </c>
      <c r="D31" s="60" t="s">
        <v>455</v>
      </c>
      <c r="E31" s="263" t="s">
        <v>483</v>
      </c>
      <c r="F31" s="264"/>
      <c r="G31" s="264"/>
      <c r="H31" s="264"/>
      <c r="I31" s="264"/>
      <c r="J31" s="264"/>
      <c r="K31" s="264"/>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417</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73" t="s">
        <v>327</v>
      </c>
      <c r="E43" s="274"/>
      <c r="F43" s="35"/>
      <c r="G43" s="35"/>
      <c r="H43" s="35"/>
      <c r="I43" s="35"/>
      <c r="J43" s="35"/>
      <c r="K43" s="35"/>
    </row>
    <row r="44" spans="3:11" ht="93" customHeight="1" outlineLevel="1" x14ac:dyDescent="0.35">
      <c r="C44" s="180"/>
      <c r="D44" s="252" t="s">
        <v>388</v>
      </c>
      <c r="E44" s="253"/>
      <c r="F44" s="253"/>
      <c r="G44" s="253"/>
      <c r="H44" s="253"/>
      <c r="I44" s="253"/>
      <c r="J44" s="253"/>
      <c r="K44" s="253"/>
    </row>
    <row r="45" spans="3:11" ht="27.5" customHeight="1" outlineLevel="1" x14ac:dyDescent="0.35">
      <c r="C45" s="180"/>
      <c r="D45" s="254" t="s">
        <v>98</v>
      </c>
      <c r="E45" s="256" t="s">
        <v>384</v>
      </c>
      <c r="F45" s="257"/>
      <c r="G45" s="257"/>
      <c r="H45" s="257"/>
      <c r="I45" s="257"/>
      <c r="J45" s="257"/>
      <c r="K45" s="257"/>
    </row>
    <row r="46" spans="3:11" ht="50.5" customHeight="1" outlineLevel="1" x14ac:dyDescent="0.35">
      <c r="C46" s="180"/>
      <c r="D46" s="255"/>
      <c r="E46" s="256" t="s">
        <v>435</v>
      </c>
      <c r="F46" s="268"/>
      <c r="G46" s="268"/>
      <c r="H46" s="268"/>
      <c r="I46" s="268"/>
      <c r="J46" s="268"/>
      <c r="K46" s="268"/>
    </row>
    <row r="47" spans="3:11" ht="15.5" outlineLevel="1" x14ac:dyDescent="0.35">
      <c r="C47" s="180"/>
      <c r="D47" s="1"/>
      <c r="E47" s="58"/>
      <c r="F47" s="58"/>
      <c r="G47" s="58"/>
      <c r="H47" s="58"/>
      <c r="I47" s="58"/>
      <c r="J47" s="58"/>
      <c r="K47" s="58"/>
    </row>
    <row r="48" spans="3:11" ht="34.5" customHeight="1" outlineLevel="1" x14ac:dyDescent="0.35">
      <c r="C48" s="180"/>
      <c r="D48" s="254" t="s">
        <v>99</v>
      </c>
      <c r="E48" s="256" t="s">
        <v>471</v>
      </c>
      <c r="F48" s="257"/>
      <c r="G48" s="257"/>
      <c r="H48" s="257"/>
      <c r="I48" s="257"/>
      <c r="J48" s="257"/>
      <c r="K48" s="257"/>
    </row>
    <row r="49" spans="3:11" ht="98" customHeight="1" outlineLevel="1" x14ac:dyDescent="0.35">
      <c r="C49" s="180"/>
      <c r="D49" s="255"/>
      <c r="E49" s="256" t="s">
        <v>444</v>
      </c>
      <c r="F49" s="257"/>
      <c r="G49" s="257"/>
      <c r="H49" s="257"/>
      <c r="I49" s="257"/>
      <c r="J49" s="257"/>
      <c r="K49" s="257"/>
    </row>
    <row r="50" spans="3:11" ht="7" customHeight="1" outlineLevel="1" x14ac:dyDescent="0.35">
      <c r="C50" s="180"/>
      <c r="D50" s="56"/>
      <c r="E50" s="58"/>
      <c r="F50" s="58"/>
      <c r="G50" s="58"/>
      <c r="H50" s="58"/>
      <c r="I50" s="58"/>
      <c r="J50" s="58"/>
      <c r="K50" s="58"/>
    </row>
    <row r="51" spans="3:11" ht="48.5" customHeight="1" outlineLevel="1" x14ac:dyDescent="0.35">
      <c r="C51" s="180"/>
      <c r="D51" s="254" t="s">
        <v>436</v>
      </c>
      <c r="E51" s="256" t="s">
        <v>442</v>
      </c>
      <c r="F51" s="257"/>
      <c r="G51" s="257"/>
      <c r="H51" s="257"/>
      <c r="I51" s="257"/>
      <c r="J51" s="257"/>
      <c r="K51" s="257"/>
    </row>
    <row r="52" spans="3:11" ht="27.5" customHeight="1" outlineLevel="1" x14ac:dyDescent="0.35">
      <c r="C52" s="180"/>
      <c r="D52" s="255"/>
      <c r="E52" s="256" t="s">
        <v>385</v>
      </c>
      <c r="F52" s="257"/>
      <c r="G52" s="257"/>
      <c r="H52" s="257"/>
      <c r="I52" s="257"/>
      <c r="J52" s="257"/>
      <c r="K52" s="257"/>
    </row>
    <row r="53" spans="3:11" ht="34.5" customHeight="1" outlineLevel="1" x14ac:dyDescent="0.35">
      <c r="C53" s="180"/>
      <c r="D53" s="252" t="s">
        <v>437</v>
      </c>
      <c r="E53" s="253"/>
      <c r="F53" s="253"/>
      <c r="G53" s="253"/>
      <c r="H53" s="253"/>
      <c r="I53" s="253"/>
      <c r="J53" s="253"/>
      <c r="K53" s="253"/>
    </row>
    <row r="54" spans="3:11" ht="15.5" outlineLevel="1" x14ac:dyDescent="0.35">
      <c r="C54" s="180"/>
      <c r="D54" s="34"/>
      <c r="E54" s="35"/>
      <c r="F54" s="35"/>
      <c r="G54" s="35"/>
      <c r="H54" s="228"/>
      <c r="I54" s="35"/>
      <c r="J54" s="35"/>
      <c r="K54" s="35"/>
    </row>
    <row r="55" spans="3:11" ht="23.5" customHeight="1" outlineLevel="1" x14ac:dyDescent="0.35">
      <c r="C55" s="180"/>
      <c r="D55" s="275" t="s">
        <v>328</v>
      </c>
      <c r="E55" s="276"/>
      <c r="F55" s="35"/>
      <c r="G55" s="35"/>
      <c r="H55" s="35"/>
      <c r="I55" s="35"/>
      <c r="J55" s="35"/>
      <c r="K55" s="35"/>
    </row>
    <row r="56" spans="3:11" ht="31.5" customHeight="1" outlineLevel="1" x14ac:dyDescent="0.35">
      <c r="C56" s="180"/>
      <c r="D56" s="258" t="s">
        <v>381</v>
      </c>
      <c r="E56" s="259"/>
      <c r="F56" s="259"/>
      <c r="G56" s="259"/>
      <c r="H56" s="259"/>
      <c r="I56" s="259"/>
      <c r="J56" s="259"/>
      <c r="K56" s="259"/>
    </row>
    <row r="57" spans="3:11" ht="31.5" customHeight="1" outlineLevel="1" x14ac:dyDescent="0.35">
      <c r="C57" s="180"/>
      <c r="D57" s="258" t="s">
        <v>330</v>
      </c>
      <c r="E57" s="259"/>
      <c r="F57" s="259"/>
      <c r="G57" s="259"/>
      <c r="H57" s="259"/>
      <c r="I57" s="259"/>
      <c r="J57" s="259"/>
      <c r="K57" s="259"/>
    </row>
    <row r="58" spans="3:11" s="219" customFormat="1" ht="31.5" customHeight="1" outlineLevel="1" x14ac:dyDescent="0.35">
      <c r="C58" s="220"/>
      <c r="D58" s="36" t="s">
        <v>470</v>
      </c>
      <c r="E58" s="234"/>
      <c r="F58" s="234"/>
      <c r="G58" s="234"/>
      <c r="H58" s="234"/>
      <c r="I58" s="234"/>
      <c r="J58" s="234"/>
      <c r="K58" s="234"/>
    </row>
    <row r="59" spans="3:11" ht="31.5" customHeight="1" outlineLevel="1" x14ac:dyDescent="0.35">
      <c r="C59" s="180"/>
      <c r="D59" s="258" t="s">
        <v>308</v>
      </c>
      <c r="E59" s="259"/>
      <c r="F59" s="259"/>
      <c r="G59" s="259"/>
      <c r="H59" s="259"/>
      <c r="I59" s="259"/>
      <c r="J59" s="259"/>
      <c r="K59" s="259"/>
    </row>
    <row r="60" spans="3:11" ht="15.5" outlineLevel="1" x14ac:dyDescent="0.35">
      <c r="C60" s="180"/>
      <c r="D60" s="34"/>
      <c r="E60" s="35"/>
      <c r="F60" s="35"/>
      <c r="G60" s="35"/>
      <c r="H60" s="35"/>
      <c r="I60" s="35"/>
      <c r="J60" s="35"/>
      <c r="K60" s="35"/>
    </row>
    <row r="61" spans="3:11" ht="23.5" customHeight="1" outlineLevel="1" x14ac:dyDescent="0.35">
      <c r="C61" s="180"/>
      <c r="D61" s="277" t="s">
        <v>329</v>
      </c>
      <c r="E61" s="274"/>
      <c r="F61" s="35"/>
      <c r="G61" s="35"/>
      <c r="H61" s="35"/>
      <c r="I61" s="35"/>
      <c r="J61" s="35"/>
      <c r="K61" s="35"/>
    </row>
    <row r="62" spans="3:11" ht="8.5" customHeight="1" outlineLevel="1" x14ac:dyDescent="0.35">
      <c r="C62" s="180"/>
      <c r="D62" s="258"/>
      <c r="E62" s="259"/>
      <c r="F62" s="259"/>
      <c r="G62" s="259"/>
      <c r="H62" s="259"/>
      <c r="I62" s="259"/>
      <c r="J62" s="259"/>
      <c r="K62" s="259"/>
    </row>
    <row r="63" spans="3:11" ht="31.5" customHeight="1" outlineLevel="1" x14ac:dyDescent="0.35">
      <c r="C63" s="180"/>
      <c r="D63" s="258" t="s">
        <v>312</v>
      </c>
      <c r="E63" s="259"/>
      <c r="F63" s="259"/>
      <c r="G63" s="259"/>
      <c r="H63" s="259"/>
      <c r="I63" s="259"/>
      <c r="J63" s="259"/>
      <c r="K63" s="259"/>
    </row>
    <row r="64" spans="3:11" ht="89.5" customHeight="1" outlineLevel="1" x14ac:dyDescent="0.35">
      <c r="C64" s="180"/>
      <c r="D64" s="252" t="s">
        <v>313</v>
      </c>
      <c r="E64" s="253"/>
      <c r="F64" s="253"/>
      <c r="G64" s="253"/>
      <c r="H64" s="253"/>
      <c r="I64" s="253"/>
      <c r="J64" s="253"/>
      <c r="K64" s="253"/>
    </row>
    <row r="65" spans="1:12" ht="49" customHeight="1" outlineLevel="1" x14ac:dyDescent="0.35">
      <c r="C65" s="180"/>
      <c r="D65" s="258" t="s">
        <v>386</v>
      </c>
      <c r="E65" s="272"/>
      <c r="F65" s="272"/>
      <c r="G65" s="272"/>
      <c r="H65" s="272"/>
      <c r="I65" s="272"/>
      <c r="J65" s="272"/>
      <c r="K65" s="272"/>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8" t="s">
        <v>380</v>
      </c>
      <c r="E68" s="269"/>
      <c r="F68" s="269"/>
      <c r="G68" s="269"/>
      <c r="H68" s="269"/>
      <c r="I68" s="269"/>
      <c r="J68" s="269"/>
      <c r="K68" s="269"/>
    </row>
    <row r="69" spans="1:12" s="27" customFormat="1" ht="90.5" hidden="1" customHeight="1" x14ac:dyDescent="0.35">
      <c r="C69" s="180"/>
      <c r="D69" s="258" t="s">
        <v>396</v>
      </c>
      <c r="E69" s="269"/>
      <c r="F69" s="269"/>
      <c r="G69" s="269"/>
      <c r="H69" s="269"/>
      <c r="I69" s="269"/>
      <c r="J69" s="269"/>
      <c r="K69" s="269"/>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47"/>
  <sheetViews>
    <sheetView showGridLines="0" zoomScale="80" zoomScaleNormal="80" workbookViewId="0">
      <pane ySplit="8" topLeftCell="A9"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RM6288 Future Workforce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SUM(A9:A34)</f>
        <v>0</v>
      </c>
      <c r="B8" s="185">
        <f>SUM(B9:B34)</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1"/>
      <c r="F15" s="141"/>
      <c r="G15" s="141"/>
      <c r="H15" s="142" t="s">
        <v>480</v>
      </c>
      <c r="I15" s="26"/>
      <c r="J15" s="201"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43">
        <v>0.03</v>
      </c>
      <c r="F16" s="141"/>
      <c r="G16" s="143">
        <v>0.08</v>
      </c>
      <c r="H16" s="142" t="s">
        <v>49</v>
      </c>
      <c r="I16" s="26"/>
      <c r="J16" s="202" t="str">
        <f>"x"&amp;" &lt; "&amp;TEXT(E16,"0.0%")</f>
        <v>x &lt; 3.0%</v>
      </c>
      <c r="K16" s="137" t="str">
        <f>TEXT(E16,"0.0%")&amp;" ≤ "&amp;" x "&amp;" ≤ "&amp;TEXT(G16,"0.0%")</f>
        <v>3.0% ≤  x  ≤ 8.0%</v>
      </c>
      <c r="L16" s="138" t="str">
        <f>"x"&amp;" &gt; "&amp;TEXT(G16,"0.0%")</f>
        <v>x &gt; 8.0%</v>
      </c>
      <c r="M16" s="26"/>
      <c r="N16" s="26"/>
      <c r="O16" s="26"/>
      <c r="P16" s="26"/>
      <c r="Q16" s="26"/>
      <c r="R16" s="26"/>
      <c r="S16" s="26"/>
      <c r="T16" s="26"/>
      <c r="U16" s="26"/>
      <c r="V16" s="26"/>
    </row>
    <row r="17" spans="2:22" ht="15.5" x14ac:dyDescent="0.35">
      <c r="B17" s="27"/>
      <c r="C17" s="139" t="s">
        <v>68</v>
      </c>
      <c r="D17" s="139" t="s">
        <v>382</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1">
        <f t="array" ref="D27">MAX(IF(E31:E31="YES",F31:F31))</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461</v>
      </c>
      <c r="E30" s="243" t="s">
        <v>463</v>
      </c>
      <c r="F30" s="243" t="s">
        <v>462</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Lot 1 Managed Service Providers</v>
      </c>
      <c r="E31" s="248" t="str">
        <f>IF('2.1 Lead Ancillary Input '!H16=TRUE,"YES","")</f>
        <v/>
      </c>
      <c r="F31" s="249">
        <v>10000</v>
      </c>
      <c r="G31" s="26"/>
      <c r="H31" s="26"/>
      <c r="I31" s="26"/>
      <c r="J31" s="26"/>
      <c r="K31" s="26"/>
      <c r="L31" s="26"/>
      <c r="M31" s="26"/>
      <c r="N31" s="26"/>
      <c r="O31" s="26"/>
      <c r="P31" s="26"/>
      <c r="Q31" s="26"/>
      <c r="R31" s="26"/>
      <c r="S31" s="26"/>
      <c r="T31" s="26"/>
      <c r="U31" s="26"/>
      <c r="V31" s="26"/>
    </row>
    <row r="32" spans="2:22" s="219" customFormat="1" ht="25" customHeight="1" x14ac:dyDescent="0.25">
      <c r="C32" s="278"/>
      <c r="D32" s="278"/>
      <c r="E32" s="278"/>
      <c r="F32" s="278"/>
      <c r="G32" s="278"/>
      <c r="H32" s="278"/>
      <c r="I32" s="278"/>
      <c r="J32" s="278"/>
      <c r="K32" s="278"/>
      <c r="L32" s="278"/>
      <c r="M32" s="26"/>
      <c r="N32" s="26"/>
      <c r="O32" s="26"/>
      <c r="P32" s="26"/>
      <c r="Q32" s="26"/>
      <c r="R32" s="26"/>
      <c r="S32" s="26"/>
      <c r="T32" s="26"/>
      <c r="U32" s="26"/>
      <c r="V32" s="26"/>
    </row>
    <row r="33" spans="1:22" ht="12" x14ac:dyDescent="0.25">
      <c r="A33" s="27"/>
      <c r="B33" s="27"/>
      <c r="C33" s="39"/>
      <c r="D33" s="97"/>
      <c r="E33" s="26"/>
      <c r="F33" s="26"/>
      <c r="G33" s="26"/>
      <c r="H33" s="26"/>
      <c r="I33" s="26"/>
      <c r="J33" s="26"/>
      <c r="K33" s="26"/>
      <c r="L33" s="26"/>
      <c r="M33" s="26"/>
      <c r="N33" s="26"/>
      <c r="O33" s="26"/>
      <c r="P33" s="26"/>
      <c r="Q33" s="26"/>
      <c r="R33" s="26"/>
      <c r="S33" s="26"/>
      <c r="T33" s="26"/>
      <c r="U33" s="26"/>
      <c r="V33" s="26"/>
    </row>
    <row r="34" spans="1:22" ht="15.5" x14ac:dyDescent="0.35">
      <c r="A34" s="117" t="s">
        <v>154</v>
      </c>
      <c r="B34" s="117"/>
      <c r="C34" s="117"/>
      <c r="D34" s="117"/>
      <c r="E34" s="117"/>
      <c r="F34" s="117"/>
      <c r="G34" s="117"/>
      <c r="H34" s="117"/>
      <c r="I34" s="117"/>
      <c r="J34" s="117"/>
      <c r="K34" s="117"/>
      <c r="L34" s="117"/>
      <c r="M34" s="117"/>
      <c r="N34" s="117"/>
      <c r="O34" s="117"/>
      <c r="P34" s="117"/>
      <c r="Q34" s="117"/>
      <c r="R34" s="117"/>
      <c r="S34" s="117"/>
      <c r="T34" s="117"/>
      <c r="U34" s="117"/>
      <c r="V34" s="117"/>
    </row>
    <row r="35" spans="1:22" ht="14.5" customHeight="1" x14ac:dyDescent="0.25">
      <c r="V35" s="27"/>
    </row>
    <row r="36" spans="1:22" ht="14.5" hidden="1" customHeight="1" x14ac:dyDescent="0.25"/>
    <row r="37" spans="1:22" ht="14.5" hidden="1" customHeight="1" x14ac:dyDescent="0.25"/>
    <row r="38" spans="1:22" ht="14.5" hidden="1" customHeight="1" x14ac:dyDescent="0.25"/>
    <row r="39" spans="1:22" ht="14.5" hidden="1" customHeight="1" x14ac:dyDescent="0.25"/>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sheetData>
  <mergeCells count="1">
    <mergeCell ref="C32:L32"/>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RM6288 Future Workforce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0" t="str">
        <f>HYPERLINK("#'Contents'!A1","Click for Contents")</f>
        <v>Click for Contents</v>
      </c>
      <c r="E6" s="250"/>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414</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443</v>
      </c>
      <c r="E131" s="132">
        <v>0</v>
      </c>
      <c r="F131" s="132">
        <v>0</v>
      </c>
      <c r="G131" s="132">
        <v>0</v>
      </c>
      <c r="I131" s="13" t="s">
        <v>443</v>
      </c>
      <c r="J131" s="132">
        <v>0</v>
      </c>
      <c r="K131" s="132">
        <v>0</v>
      </c>
      <c r="L131" s="132">
        <v>0</v>
      </c>
      <c r="M131" s="27"/>
      <c r="N131" s="13" t="s">
        <v>443</v>
      </c>
      <c r="O131" s="149">
        <f t="shared" ref="O131:O133" si="107">J131/J$17</f>
        <v>0</v>
      </c>
      <c r="P131" s="149">
        <f t="shared" ref="P131:P133" si="108">K131/K$17</f>
        <v>0</v>
      </c>
      <c r="Q131" s="149">
        <f t="shared" ref="Q131:Q133" si="109">L131/L$17</f>
        <v>0</v>
      </c>
      <c r="S131" s="13" t="s">
        <v>443</v>
      </c>
      <c r="T131" s="132">
        <v>0</v>
      </c>
      <c r="U131" s="132">
        <v>0</v>
      </c>
      <c r="V131" s="132">
        <v>0</v>
      </c>
      <c r="X131" s="13" t="s">
        <v>443</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RM6288 Future Workforce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0" t="str">
        <f>HYPERLINK("#'Contents'!A1","Click for Contents")</f>
        <v>Click for Contents</v>
      </c>
      <c r="E7" s="25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Normal="100"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RM6288 Future Workforce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0" t="str">
        <f>HYPERLINK("#'Contents'!A1","Click for Contents")</f>
        <v>Click for Contents</v>
      </c>
      <c r="E6" s="250"/>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477</v>
      </c>
      <c r="E12" s="25"/>
      <c r="F12" s="25"/>
      <c r="G12" s="25"/>
      <c r="H12" s="25"/>
      <c r="I12" s="25"/>
    </row>
    <row r="13" spans="1:9" x14ac:dyDescent="0.35">
      <c r="A13" s="97"/>
      <c r="B13" s="25"/>
      <c r="C13" s="25"/>
      <c r="D13" s="97" t="s">
        <v>452</v>
      </c>
      <c r="E13" s="25"/>
      <c r="F13" s="25"/>
      <c r="G13" s="25"/>
      <c r="H13" s="25"/>
      <c r="I13" s="25"/>
    </row>
    <row r="14" spans="1:9" x14ac:dyDescent="0.35">
      <c r="A14" s="97"/>
      <c r="B14" s="25"/>
      <c r="C14" s="25"/>
      <c r="D14" s="146" t="s">
        <v>447</v>
      </c>
      <c r="E14" s="146"/>
      <c r="F14" s="146"/>
      <c r="G14" s="146"/>
      <c r="H14" s="146"/>
      <c r="I14" s="25"/>
    </row>
    <row r="15" spans="1:9" s="27" customFormat="1" x14ac:dyDescent="0.35">
      <c r="A15" s="97"/>
      <c r="B15" s="25"/>
      <c r="C15" s="25"/>
      <c r="D15" s="15" t="s">
        <v>265</v>
      </c>
      <c r="E15" s="279" t="s">
        <v>449</v>
      </c>
      <c r="F15" s="280"/>
      <c r="G15" s="281"/>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448</v>
      </c>
      <c r="E18" s="279"/>
      <c r="F18" s="280"/>
      <c r="G18" s="281"/>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362</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375</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331</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332</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338</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338</v>
      </c>
      <c r="E127" s="132">
        <v>0</v>
      </c>
      <c r="F127" s="132">
        <v>0</v>
      </c>
      <c r="G127" s="132">
        <v>0</v>
      </c>
    </row>
    <row r="128" spans="1:9" ht="11.5" x14ac:dyDescent="0.25">
      <c r="A128" s="144">
        <f t="shared" si="8"/>
        <v>0</v>
      </c>
      <c r="C128" s="27"/>
      <c r="D128" s="13" t="s">
        <v>333</v>
      </c>
      <c r="E128" s="132">
        <v>0</v>
      </c>
      <c r="F128" s="132">
        <v>0</v>
      </c>
      <c r="G128" s="132">
        <v>0</v>
      </c>
      <c r="H128" s="27"/>
    </row>
    <row r="129" spans="1:9" ht="11.5" x14ac:dyDescent="0.25">
      <c r="A129" s="144"/>
      <c r="C129" s="27"/>
      <c r="D129" s="14" t="s">
        <v>335</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443</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zoomScale="90" zoomScaleNormal="90" workbookViewId="0">
      <pane ySplit="8" topLeftCell="A9" activePane="bottomLeft" state="frozen"/>
      <selection activeCell="A9" sqref="A9"/>
      <selection pane="bottomLeft"/>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RM6288 Future Workforce</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0" t="str">
        <f>HYPERLINK("#'Contents'!A1","Click for Contents")</f>
        <v>Click for Contents</v>
      </c>
      <c r="D6" s="250"/>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464</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465</v>
      </c>
      <c r="H12" s="236" t="s">
        <v>475</v>
      </c>
      <c r="I12" s="196"/>
    </row>
    <row r="13" spans="1:10" ht="14.5" x14ac:dyDescent="0.35">
      <c r="A13" s="31"/>
      <c r="B13" s="31"/>
      <c r="C13" s="31" t="s">
        <v>46</v>
      </c>
      <c r="D13" s="105"/>
      <c r="E13" s="197"/>
      <c r="G13" s="244" t="s">
        <v>466</v>
      </c>
      <c r="H13" s="282" t="s">
        <v>476</v>
      </c>
      <c r="I13" s="283"/>
    </row>
    <row r="14" spans="1:10" ht="14.5" x14ac:dyDescent="0.35">
      <c r="A14" s="31"/>
      <c r="B14" s="31"/>
      <c r="C14" s="31" t="s">
        <v>47</v>
      </c>
      <c r="D14" s="95"/>
      <c r="E14" s="197"/>
      <c r="G14" s="197"/>
      <c r="H14" s="197"/>
      <c r="I14" s="197"/>
    </row>
    <row r="15" spans="1:10" ht="14.5" x14ac:dyDescent="0.35">
      <c r="A15" s="31"/>
      <c r="B15" s="31"/>
      <c r="C15" s="31" t="s">
        <v>53</v>
      </c>
      <c r="D15" s="95"/>
      <c r="E15" s="198"/>
      <c r="G15" s="245" t="s">
        <v>467</v>
      </c>
      <c r="H15" s="197" t="s">
        <v>468</v>
      </c>
      <c r="I15" s="197"/>
    </row>
    <row r="16" spans="1:10" ht="14.5" x14ac:dyDescent="0.35">
      <c r="A16" s="31"/>
      <c r="B16" s="31"/>
      <c r="C16" s="31" t="s">
        <v>45</v>
      </c>
      <c r="D16" s="132"/>
      <c r="E16" s="198"/>
      <c r="G16" s="246" t="s">
        <v>478</v>
      </c>
      <c r="H16" s="247" t="b">
        <v>0</v>
      </c>
      <c r="I16" s="197"/>
    </row>
    <row r="17" spans="1:9" ht="14.5" x14ac:dyDescent="0.35">
      <c r="A17" s="31"/>
      <c r="B17" s="31"/>
      <c r="C17" s="31" t="s">
        <v>54</v>
      </c>
      <c r="D17" s="96"/>
      <c r="E17" s="198"/>
      <c r="G17" s="31"/>
      <c r="H17" s="31"/>
      <c r="I17" s="197"/>
    </row>
    <row r="18" spans="1:9" ht="14.5" x14ac:dyDescent="0.35">
      <c r="A18" s="31"/>
      <c r="B18" s="31"/>
      <c r="C18" s="31" t="s">
        <v>90</v>
      </c>
      <c r="D18" s="31"/>
      <c r="E18" s="195"/>
      <c r="G18" s="213" t="s">
        <v>469</v>
      </c>
      <c r="H18" s="31"/>
      <c r="I18" s="197"/>
    </row>
    <row r="19" spans="1:9" ht="14.5" x14ac:dyDescent="0.35">
      <c r="A19" s="31"/>
      <c r="B19" s="31"/>
      <c r="C19" s="32">
        <v>1</v>
      </c>
      <c r="D19" s="95"/>
      <c r="E19" s="198"/>
      <c r="I19" s="197"/>
    </row>
    <row r="20" spans="1:9" ht="14.5" x14ac:dyDescent="0.35">
      <c r="A20" s="31"/>
      <c r="B20" s="31"/>
      <c r="C20" s="32">
        <v>2</v>
      </c>
      <c r="D20" s="95"/>
      <c r="E20" s="198"/>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ht="15.5" x14ac:dyDescent="0.35">
      <c r="A74" s="31"/>
      <c r="B74" s="31"/>
      <c r="C74" s="31" t="s">
        <v>56</v>
      </c>
      <c r="D74" s="31"/>
      <c r="E74" s="195"/>
      <c r="G74" s="117"/>
      <c r="H74" s="117"/>
    </row>
    <row r="75" spans="1:8" x14ac:dyDescent="0.25">
      <c r="A75" s="31"/>
      <c r="B75" s="31"/>
      <c r="C75" s="32">
        <v>1</v>
      </c>
      <c r="D75" s="95"/>
      <c r="E75" s="198"/>
    </row>
    <row r="76" spans="1:8" x14ac:dyDescent="0.25">
      <c r="A76" s="31"/>
      <c r="B76" s="31"/>
      <c r="C76" s="33">
        <v>2</v>
      </c>
      <c r="D76" s="95"/>
      <c r="E76" s="198"/>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H16"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16</xdr:row>
                    <xdr:rowOff>0</xdr:rowOff>
                  </from>
                  <to>
                    <xdr:col>7</xdr:col>
                    <xdr:colOff>730250</xdr:colOff>
                    <xdr:row>17</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16</xdr:row>
                    <xdr:rowOff>0</xdr:rowOff>
                  </from>
                  <to>
                    <xdr:col>7</xdr:col>
                    <xdr:colOff>730250</xdr:colOff>
                    <xdr:row>17</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16</xdr:row>
                    <xdr:rowOff>0</xdr:rowOff>
                  </from>
                  <to>
                    <xdr:col>7</xdr:col>
                    <xdr:colOff>730250</xdr:colOff>
                    <xdr:row>17</xdr:row>
                    <xdr:rowOff>63500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16</xdr:row>
                    <xdr:rowOff>0</xdr:rowOff>
                  </from>
                  <to>
                    <xdr:col>7</xdr:col>
                    <xdr:colOff>730250</xdr:colOff>
                    <xdr:row>17</xdr:row>
                    <xdr:rowOff>50800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RM6288 Future Workforce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7" t="s">
        <v>1</v>
      </c>
      <c r="D10" s="287"/>
      <c r="E10" s="287"/>
      <c r="F10" s="287"/>
      <c r="G10" s="288"/>
      <c r="H10" s="284" t="str">
        <f>CHOOSE('Bidder Instructions'!$E$39,'1.1b Lead Financial Input'!D$18,'1.1a Lead Financial Input'!D$18)</f>
        <v>Lead Bidder Name</v>
      </c>
      <c r="I10" s="285"/>
      <c r="J10" s="285"/>
      <c r="K10" s="285"/>
      <c r="L10" s="285"/>
      <c r="M10" s="285"/>
      <c r="N10" s="285"/>
      <c r="O10" s="285"/>
      <c r="P10" s="285"/>
      <c r="Q10" s="285"/>
      <c r="R10" s="286"/>
    </row>
    <row r="11" spans="1:19" ht="15.5" x14ac:dyDescent="0.35">
      <c r="A11" s="3"/>
      <c r="B11" s="3"/>
      <c r="C11" s="287" t="s">
        <v>0</v>
      </c>
      <c r="D11" s="287"/>
      <c r="E11" s="287"/>
      <c r="F11" s="287"/>
      <c r="G11" s="288"/>
      <c r="H11" s="284">
        <f>'2.1 Lead Ancillary Input '!D12</f>
        <v>0</v>
      </c>
      <c r="I11" s="285"/>
      <c r="J11" s="285"/>
      <c r="K11" s="285"/>
      <c r="L11" s="285"/>
      <c r="M11" s="285"/>
      <c r="N11" s="285"/>
      <c r="O11" s="285"/>
      <c r="P11" s="285"/>
      <c r="Q11" s="285"/>
      <c r="R11" s="286"/>
    </row>
    <row r="12" spans="1:19" ht="15.5" x14ac:dyDescent="0.35">
      <c r="A12" s="3"/>
      <c r="B12" s="3"/>
      <c r="C12" s="287" t="s">
        <v>46</v>
      </c>
      <c r="D12" s="287"/>
      <c r="E12" s="287"/>
      <c r="F12" s="287"/>
      <c r="G12" s="288"/>
      <c r="H12" s="284">
        <f>'2.1 Lead Ancillary Input '!D13</f>
        <v>0</v>
      </c>
      <c r="I12" s="285"/>
      <c r="J12" s="285"/>
      <c r="K12" s="285"/>
      <c r="L12" s="285"/>
      <c r="M12" s="285"/>
      <c r="N12" s="285"/>
      <c r="O12" s="285"/>
      <c r="P12" s="285"/>
      <c r="Q12" s="285"/>
      <c r="R12" s="286"/>
    </row>
    <row r="13" spans="1:19" ht="15.5" x14ac:dyDescent="0.35">
      <c r="A13" s="3"/>
      <c r="B13" s="3"/>
      <c r="C13" s="287" t="s">
        <v>47</v>
      </c>
      <c r="D13" s="287"/>
      <c r="E13" s="287"/>
      <c r="F13" s="287"/>
      <c r="G13" s="288"/>
      <c r="H13" s="284">
        <f>'2.1 Lead Ancillary Input '!D14</f>
        <v>0</v>
      </c>
      <c r="I13" s="285"/>
      <c r="J13" s="285"/>
      <c r="K13" s="285"/>
      <c r="L13" s="285"/>
      <c r="M13" s="285"/>
      <c r="N13" s="285"/>
      <c r="O13" s="285"/>
      <c r="P13" s="285"/>
      <c r="Q13" s="285"/>
      <c r="R13" s="286"/>
    </row>
    <row r="14" spans="1:19" ht="15.5" x14ac:dyDescent="0.35">
      <c r="A14" s="3"/>
      <c r="B14" s="3"/>
      <c r="C14" s="287" t="s">
        <v>64</v>
      </c>
      <c r="D14" s="287"/>
      <c r="E14" s="287"/>
      <c r="F14" s="287"/>
      <c r="G14" s="288"/>
      <c r="H14" s="299" t="str">
        <f>CHOOSE('Bidder Instructions'!$E$39,'1.1b Lead Financial Input'!M$21,'1.1a Lead Financial Input'!G$21)</f>
        <v>31/XX/20XX</v>
      </c>
      <c r="I14" s="300"/>
      <c r="J14" s="300"/>
      <c r="K14" s="300"/>
      <c r="L14" s="300"/>
      <c r="M14" s="300"/>
      <c r="N14" s="300"/>
      <c r="O14" s="300"/>
      <c r="P14" s="300"/>
      <c r="Q14" s="300"/>
      <c r="R14" s="30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9" t="s">
        <v>3</v>
      </c>
      <c r="D18" s="290"/>
      <c r="E18" s="7" t="s">
        <v>58</v>
      </c>
      <c r="F18" s="7"/>
      <c r="G18" s="7" t="s">
        <v>57</v>
      </c>
      <c r="H18" s="155" t="s">
        <v>59</v>
      </c>
      <c r="I18" s="155"/>
      <c r="J18" s="155" t="s">
        <v>60</v>
      </c>
      <c r="K18" s="155" t="s">
        <v>61</v>
      </c>
      <c r="L18" s="155"/>
      <c r="M18" s="155" t="s">
        <v>62</v>
      </c>
      <c r="N18" s="293" t="s">
        <v>398</v>
      </c>
      <c r="O18" s="294"/>
      <c r="P18" s="294"/>
      <c r="Q18" s="294"/>
      <c r="R18" s="295"/>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6"/>
      <c r="O19" s="297"/>
      <c r="P19" s="297"/>
      <c r="Q19" s="297"/>
      <c r="R19" s="298"/>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1"/>
      <c r="O20" s="292"/>
      <c r="P20" s="292"/>
      <c r="Q20" s="292"/>
      <c r="R20" s="283"/>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1"/>
      <c r="O21" s="292"/>
      <c r="P21" s="292"/>
      <c r="Q21" s="292"/>
      <c r="R21" s="283"/>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1"/>
      <c r="O22" s="292"/>
      <c r="P22" s="292"/>
      <c r="Q22" s="292"/>
      <c r="R22" s="283"/>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2"/>
      <c r="O23" s="303"/>
      <c r="P23" s="303"/>
      <c r="Q23" s="303"/>
      <c r="R23" s="304"/>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2"/>
      <c r="O24" s="303"/>
      <c r="P24" s="303"/>
      <c r="Q24" s="303"/>
      <c r="R24" s="304"/>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2"/>
      <c r="O25" s="303"/>
      <c r="P25" s="303"/>
      <c r="Q25" s="303"/>
      <c r="R25" s="304"/>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1"/>
      <c r="O26" s="292"/>
      <c r="P26" s="292"/>
      <c r="Q26" s="292"/>
      <c r="R26" s="283"/>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1"/>
      <c r="O27" s="292"/>
      <c r="P27" s="292"/>
      <c r="Q27" s="292"/>
      <c r="R27" s="283"/>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70" zoomScaleNormal="70"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RM6288 Future Workforce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7" t="s">
        <v>1</v>
      </c>
      <c r="D10" s="287"/>
      <c r="E10" s="287"/>
      <c r="F10" s="287"/>
      <c r="G10" s="288"/>
      <c r="H10" s="305" t="str">
        <f>CHOOSE('Bidder Instructions'!$E$39,'1.1b Lead Financial Input'!Z$18,'1.1a Lead Financial Input'!N$18)</f>
        <v>Immediate Parent Name</v>
      </c>
      <c r="I10" s="305"/>
      <c r="J10" s="305"/>
      <c r="K10" s="305"/>
      <c r="L10" s="305"/>
      <c r="M10" s="305"/>
      <c r="N10" s="305"/>
      <c r="O10" s="305"/>
      <c r="P10" s="305"/>
      <c r="Q10" s="305"/>
      <c r="R10" s="305"/>
    </row>
    <row r="11" spans="1:19" ht="15.5" x14ac:dyDescent="0.35">
      <c r="A11" s="3"/>
      <c r="B11" s="3"/>
      <c r="C11" s="287" t="s">
        <v>0</v>
      </c>
      <c r="D11" s="287"/>
      <c r="E11" s="287"/>
      <c r="F11" s="287"/>
      <c r="G11" s="288"/>
      <c r="H11" s="305">
        <f>'2.1 Lead Ancillary Input '!D36</f>
        <v>0</v>
      </c>
      <c r="I11" s="305"/>
      <c r="J11" s="305"/>
      <c r="K11" s="305"/>
      <c r="L11" s="305"/>
      <c r="M11" s="305"/>
      <c r="N11" s="305"/>
      <c r="O11" s="305"/>
      <c r="P11" s="305"/>
      <c r="Q11" s="305"/>
      <c r="R11" s="305"/>
    </row>
    <row r="12" spans="1:19" ht="15.5" x14ac:dyDescent="0.35">
      <c r="A12" s="3"/>
      <c r="B12" s="3"/>
      <c r="C12" s="287" t="s">
        <v>46</v>
      </c>
      <c r="D12" s="287"/>
      <c r="E12" s="287"/>
      <c r="F12" s="287"/>
      <c r="G12" s="288"/>
      <c r="H12" s="305">
        <f>'2.1 Lead Ancillary Input '!D37</f>
        <v>0</v>
      </c>
      <c r="I12" s="305"/>
      <c r="J12" s="305"/>
      <c r="K12" s="305"/>
      <c r="L12" s="305"/>
      <c r="M12" s="305"/>
      <c r="N12" s="305"/>
      <c r="O12" s="305"/>
      <c r="P12" s="305"/>
      <c r="Q12" s="305"/>
      <c r="R12" s="305"/>
    </row>
    <row r="13" spans="1:19" ht="15.5" x14ac:dyDescent="0.35">
      <c r="A13" s="3"/>
      <c r="B13" s="3"/>
      <c r="C13" s="287" t="s">
        <v>47</v>
      </c>
      <c r="D13" s="287"/>
      <c r="E13" s="287"/>
      <c r="F13" s="287"/>
      <c r="G13" s="288"/>
      <c r="H13" s="305">
        <f>'2.1 Lead Ancillary Input '!D38</f>
        <v>0</v>
      </c>
      <c r="I13" s="305"/>
      <c r="J13" s="305"/>
      <c r="K13" s="305"/>
      <c r="L13" s="305"/>
      <c r="M13" s="305"/>
      <c r="N13" s="305"/>
      <c r="O13" s="305"/>
      <c r="P13" s="305"/>
      <c r="Q13" s="305"/>
      <c r="R13" s="305"/>
    </row>
    <row r="14" spans="1:19" ht="15.5" x14ac:dyDescent="0.35">
      <c r="A14" s="3"/>
      <c r="B14" s="3"/>
      <c r="C14" s="287" t="s">
        <v>64</v>
      </c>
      <c r="D14" s="287"/>
      <c r="E14" s="287"/>
      <c r="F14" s="287"/>
      <c r="G14" s="288"/>
      <c r="H14" s="308" t="str">
        <f>CHOOSE('Bidder Instructions'!$E$39,'1.1b Lead Financial Input'!AC$21,'1.1a Lead Financial Input'!Q$21)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9" t="s">
        <v>3</v>
      </c>
      <c r="D18" s="290"/>
      <c r="E18" s="7" t="s">
        <v>58</v>
      </c>
      <c r="F18" s="7"/>
      <c r="G18" s="7" t="s">
        <v>57</v>
      </c>
      <c r="H18" s="155" t="s">
        <v>59</v>
      </c>
      <c r="I18" s="155"/>
      <c r="J18" s="155" t="s">
        <v>60</v>
      </c>
      <c r="K18" s="155" t="s">
        <v>61</v>
      </c>
      <c r="L18" s="155"/>
      <c r="M18" s="155" t="s">
        <v>62</v>
      </c>
      <c r="N18" s="306" t="s">
        <v>398</v>
      </c>
      <c r="O18" s="306"/>
      <c r="P18" s="306"/>
      <c r="Q18" s="306"/>
      <c r="R18" s="306"/>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7"/>
      <c r="O19" s="307"/>
      <c r="P19" s="307"/>
      <c r="Q19" s="307"/>
      <c r="R19" s="307"/>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7"/>
      <c r="O20" s="307"/>
      <c r="P20" s="307"/>
      <c r="Q20" s="307"/>
      <c r="R20" s="307"/>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7"/>
      <c r="O21" s="307"/>
      <c r="P21" s="307"/>
      <c r="Q21" s="307"/>
      <c r="R21" s="307"/>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7"/>
      <c r="O22" s="307"/>
      <c r="P22" s="307"/>
      <c r="Q22" s="307"/>
      <c r="R22" s="307"/>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7"/>
      <c r="O26" s="307"/>
      <c r="P26" s="307"/>
      <c r="Q26" s="307"/>
      <c r="R26" s="307"/>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7"/>
      <c r="O27" s="307"/>
      <c r="P27" s="307"/>
      <c r="Q27" s="307"/>
      <c r="R27" s="30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2023-07-05T08:20:06Z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