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officesharedservice-my.sharepoint.com/personal/ernest_raw_rbkc_gov_uk/Documents/Documents/My Stuff/Contracts/Ref 249 - Chelsea Farm Jean Darling Pltrm works/RFQ ITQ ITT/Working Documents/"/>
    </mc:Choice>
  </mc:AlternateContent>
  <xr:revisionPtr revIDLastSave="0" documentId="8_{95357652-C0FA-47CC-9615-2D26A997BDF8}" xr6:coauthVersionLast="47" xr6:coauthVersionMax="47" xr10:uidLastSave="{00000000-0000-0000-0000-000000000000}"/>
  <bookViews>
    <workbookView xWindow="-110" yWindow="-110" windowWidth="19420" windowHeight="11620" xr2:uid="{00000000-000D-0000-FFFF-FFFF00000000}"/>
  </bookViews>
  <sheets>
    <sheet name="Tender Summary" sheetId="3" r:id="rId1"/>
    <sheet name="Prelims" sheetId="1" r:id="rId2"/>
    <sheet name="Mechanical &amp; Electrical Works" sheetId="2" r:id="rId3"/>
  </sheets>
  <externalReferences>
    <externalReference r:id="rId4"/>
  </externalReferences>
  <definedNames>
    <definedName name="_xlnm.Print_Area" localSheetId="1">Prelims!$A$1:$I$138</definedName>
    <definedName name="_xlnm.Print_Titles" localSheetId="2">'Mechanical &amp; Electrical Works'!$1:$10</definedName>
    <definedName name="_xlnm.Print_Titles" localSheetId="1">Prelims!$1:$10</definedName>
    <definedName name="units">'[1]Drop Down'!$B$6:$B$14</definedName>
    <definedName name="units3">'[1]Drop Down'!$B$45:$B$57</definedName>
    <definedName name="units4">'[1]Drop Down'!$B$60:$B$61</definedName>
    <definedName name="units5">'[1]Drop Down'!$B$64:$B$68</definedName>
    <definedName name="units6">'[1]Drop Down'!$B$71:$B$73</definedName>
    <definedName name="units7">'[1]Drop Down'!$B$76</definedName>
    <definedName name="unitsbwic">'[1]Drop Down'!$B$6:$B$14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3" i="1" l="1"/>
  <c r="F73" i="2"/>
  <c r="F75" i="2" s="1"/>
  <c r="I16" i="3" s="1"/>
  <c r="I112" i="1"/>
  <c r="I111" i="1"/>
  <c r="I110" i="1"/>
  <c r="I109" i="1"/>
  <c r="G115" i="1"/>
  <c r="G117" i="1" s="1"/>
  <c r="G15" i="3" s="1"/>
  <c r="G20" i="3" s="1"/>
  <c r="I107" i="1"/>
  <c r="I106" i="1"/>
  <c r="I105" i="1"/>
  <c r="I104" i="1"/>
  <c r="I103" i="1"/>
  <c r="I102" i="1"/>
  <c r="I101" i="1"/>
  <c r="I99" i="1"/>
  <c r="I98" i="1"/>
  <c r="I97" i="1"/>
  <c r="I96" i="1"/>
  <c r="I94" i="1"/>
  <c r="I93" i="1"/>
  <c r="I92" i="1"/>
  <c r="I91" i="1"/>
  <c r="I90" i="1"/>
  <c r="I89" i="1"/>
  <c r="I88" i="1"/>
  <c r="I87" i="1"/>
  <c r="I85" i="1"/>
  <c r="I84" i="1"/>
  <c r="I83" i="1"/>
  <c r="I81" i="1"/>
  <c r="I80" i="1"/>
  <c r="I79" i="1"/>
  <c r="I77" i="1"/>
  <c r="I75" i="1"/>
  <c r="I74" i="1"/>
  <c r="I72" i="1"/>
  <c r="I71" i="1"/>
  <c r="I70" i="1"/>
  <c r="I69" i="1"/>
  <c r="I68" i="1"/>
  <c r="I67" i="1"/>
  <c r="I66" i="1"/>
  <c r="I64" i="1"/>
  <c r="I63" i="1"/>
  <c r="I62" i="1"/>
  <c r="I61" i="1"/>
  <c r="I60" i="1"/>
  <c r="I59" i="1"/>
  <c r="I58" i="1"/>
  <c r="I56" i="1"/>
  <c r="I55" i="1"/>
  <c r="I54" i="1"/>
  <c r="I52" i="1"/>
  <c r="I51" i="1"/>
  <c r="I50" i="1"/>
  <c r="I48" i="1"/>
  <c r="I47" i="1"/>
  <c r="I46" i="1"/>
  <c r="I45" i="1"/>
  <c r="I44" i="1"/>
  <c r="I42" i="1"/>
  <c r="I41" i="1"/>
  <c r="I40" i="1"/>
  <c r="I39" i="1"/>
  <c r="I38" i="1"/>
  <c r="I37" i="1"/>
  <c r="I36" i="1"/>
  <c r="I34" i="1"/>
  <c r="I33" i="1"/>
  <c r="I32" i="1"/>
  <c r="I31" i="1"/>
  <c r="I30" i="1"/>
  <c r="I28" i="1"/>
  <c r="I27" i="1"/>
  <c r="I26" i="1"/>
  <c r="I22" i="1"/>
  <c r="I21" i="1"/>
  <c r="I19" i="1"/>
  <c r="I18" i="1"/>
  <c r="I15" i="1"/>
  <c r="I16" i="1"/>
  <c r="I14" i="1"/>
  <c r="E115" i="1"/>
  <c r="E117" i="1" s="1"/>
  <c r="E15" i="3" s="1"/>
  <c r="E20" i="3" s="1"/>
  <c r="I25" i="1" l="1"/>
  <c r="I115" i="1" s="1"/>
  <c r="I29" i="1"/>
  <c r="I117" i="1" l="1"/>
  <c r="I15" i="3" s="1"/>
  <c r="I18" i="3" s="1"/>
  <c r="I19" i="3" l="1"/>
  <c r="I20" i="3" s="1"/>
  <c r="I22" i="3" l="1"/>
</calcChain>
</file>

<file path=xl/sharedStrings.xml><?xml version="1.0" encoding="utf-8"?>
<sst xmlns="http://schemas.openxmlformats.org/spreadsheetml/2006/main" count="376" uniqueCount="319">
  <si>
    <t>Cost Centre</t>
  </si>
  <si>
    <t xml:space="preserve">   Component</t>
  </si>
  <si>
    <t>Time-related charges £</t>
  </si>
  <si>
    <t>Fixed charges             £</t>
  </si>
  <si>
    <t>Total charges             £</t>
  </si>
  <si>
    <t>PROJECT SUMMARY</t>
  </si>
  <si>
    <t>1.1.1</t>
  </si>
  <si>
    <t>1.1.1.1</t>
  </si>
  <si>
    <t>Preliminaries</t>
  </si>
  <si>
    <t>1.1.1.2</t>
  </si>
  <si>
    <t>Plant room works</t>
  </si>
  <si>
    <t>1.1.1.3</t>
  </si>
  <si>
    <t>Totals  £</t>
  </si>
  <si>
    <t>£</t>
  </si>
  <si>
    <t>Signed:</t>
  </si>
  <si>
    <t>Company Name:</t>
  </si>
  <si>
    <t>Address:</t>
  </si>
  <si>
    <t>Contact name:</t>
  </si>
  <si>
    <t>Tel:</t>
  </si>
  <si>
    <t>E-mail:</t>
  </si>
  <si>
    <t>Date:</t>
  </si>
  <si>
    <t>PRICING SCHEDULE - PRELIM COSTS</t>
  </si>
  <si>
    <t>GENERAL REQUIREMENTS</t>
  </si>
  <si>
    <t>Site accommodation</t>
  </si>
  <si>
    <t>Site accommodation and meetings space</t>
  </si>
  <si>
    <t>Furniture and equipment</t>
  </si>
  <si>
    <t>Telecommunications and IT systems</t>
  </si>
  <si>
    <t>1.1.2</t>
  </si>
  <si>
    <t>Site records</t>
  </si>
  <si>
    <t>1.1.2.1</t>
  </si>
  <si>
    <t>1.1.3</t>
  </si>
  <si>
    <t>Completion and post-completion requirements</t>
  </si>
  <si>
    <t>1.1.3.1</t>
  </si>
  <si>
    <t>Handover requirements</t>
  </si>
  <si>
    <t>1.1.3.2</t>
  </si>
  <si>
    <t>Operation and maintenance services</t>
  </si>
  <si>
    <t>MAIN CONTRACTOR'S COST ITEMS</t>
  </si>
  <si>
    <t>1.2.1</t>
  </si>
  <si>
    <t>Management and staff</t>
  </si>
  <si>
    <t>1.2.1.1</t>
  </si>
  <si>
    <t>Project specific management and staff</t>
  </si>
  <si>
    <t>1.2.1.2</t>
  </si>
  <si>
    <t>1.2.1.3</t>
  </si>
  <si>
    <t>1.2.1.4</t>
  </si>
  <si>
    <t>1.2.2</t>
  </si>
  <si>
    <t>Site establishment</t>
  </si>
  <si>
    <t>1.2.2.1</t>
  </si>
  <si>
    <t>1.2.2.2</t>
  </si>
  <si>
    <t>Temporary works in connection with site establishment</t>
  </si>
  <si>
    <t>1.2.2.3</t>
  </si>
  <si>
    <t>1.2.2.4</t>
  </si>
  <si>
    <t>IT systems</t>
  </si>
  <si>
    <t>1.2.2.5</t>
  </si>
  <si>
    <t>Consumables and services</t>
  </si>
  <si>
    <t>1.2.2.6</t>
  </si>
  <si>
    <t>Brought-in services</t>
  </si>
  <si>
    <t>1.2.2.7</t>
  </si>
  <si>
    <t>Sundries</t>
  </si>
  <si>
    <t>1.2.3</t>
  </si>
  <si>
    <t>1.2.3.1</t>
  </si>
  <si>
    <t>Temporary water supply</t>
  </si>
  <si>
    <t>1.2.3.2</t>
  </si>
  <si>
    <t>Temporary gas supply</t>
  </si>
  <si>
    <t>1.2.3.3</t>
  </si>
  <si>
    <t>Temporary electricity supply</t>
  </si>
  <si>
    <t>1.2.3.4</t>
  </si>
  <si>
    <t>Temporary telecommunications systems</t>
  </si>
  <si>
    <t>1.2.3.5</t>
  </si>
  <si>
    <t>Temporary drainage</t>
  </si>
  <si>
    <t>1.2.4</t>
  </si>
  <si>
    <t>Security</t>
  </si>
  <si>
    <t>1.2.4.1</t>
  </si>
  <si>
    <t>Security staff</t>
  </si>
  <si>
    <t>1.2.4.2</t>
  </si>
  <si>
    <t>Security equipment</t>
  </si>
  <si>
    <t>1.2.4.3</t>
  </si>
  <si>
    <t>Hoardings, fences and gates</t>
  </si>
  <si>
    <t>1.2.5</t>
  </si>
  <si>
    <t>Safety and environmental protection</t>
  </si>
  <si>
    <t>1.2.5.1</t>
  </si>
  <si>
    <t>Safety programme</t>
  </si>
  <si>
    <t>1.2.5.2</t>
  </si>
  <si>
    <t>Barriers and safety scaffolding</t>
  </si>
  <si>
    <t>1.2.5.3</t>
  </si>
  <si>
    <t>Environmental protection measures</t>
  </si>
  <si>
    <t>1.2.6</t>
  </si>
  <si>
    <t>Control and protection</t>
  </si>
  <si>
    <t>1.2.6.1</t>
  </si>
  <si>
    <t>1.2.6.2</t>
  </si>
  <si>
    <t>Setting out</t>
  </si>
  <si>
    <t>1.2.6.3</t>
  </si>
  <si>
    <t>Protection of works</t>
  </si>
  <si>
    <t>1.2.6.4</t>
  </si>
  <si>
    <t>Samples</t>
  </si>
  <si>
    <t>1.2.6.5</t>
  </si>
  <si>
    <t>Environmental control of building</t>
  </si>
  <si>
    <t>1.2.7</t>
  </si>
  <si>
    <t>Mechanical plant</t>
  </si>
  <si>
    <t>1.2.7.1</t>
  </si>
  <si>
    <t>Generally</t>
  </si>
  <si>
    <t>1.2.7.2</t>
  </si>
  <si>
    <t>Tower cranes</t>
  </si>
  <si>
    <t>1.2.7.3</t>
  </si>
  <si>
    <t>Mobile cranes</t>
  </si>
  <si>
    <t>1.2.7.4</t>
  </si>
  <si>
    <t>Hoists</t>
  </si>
  <si>
    <t>1.2.7.5</t>
  </si>
  <si>
    <t>Access plant</t>
  </si>
  <si>
    <t>1.2.7.6</t>
  </si>
  <si>
    <t>Concrete plant</t>
  </si>
  <si>
    <t>1.2.7.7</t>
  </si>
  <si>
    <t>Other plant</t>
  </si>
  <si>
    <t>1.2.8</t>
  </si>
  <si>
    <t xml:space="preserve">Temporary works </t>
  </si>
  <si>
    <t>1.2.8.1</t>
  </si>
  <si>
    <t>Scaffolding</t>
  </si>
  <si>
    <t>1.2.8.2</t>
  </si>
  <si>
    <t>Temporary works</t>
  </si>
  <si>
    <t>1.2.9</t>
  </si>
  <si>
    <t>1.2.9.1</t>
  </si>
  <si>
    <t>1.2.10</t>
  </si>
  <si>
    <t>1.2.10.1</t>
  </si>
  <si>
    <t>1.2.10.2</t>
  </si>
  <si>
    <t>1.2.10.3</t>
  </si>
  <si>
    <t>Post-completion services</t>
  </si>
  <si>
    <t>1.2.11</t>
  </si>
  <si>
    <t>Cleaning</t>
  </si>
  <si>
    <t>1.2.11.1</t>
  </si>
  <si>
    <t>Site tidy</t>
  </si>
  <si>
    <t>1.2.11.2</t>
  </si>
  <si>
    <t>1.2.11.3</t>
  </si>
  <si>
    <t>Building clean</t>
  </si>
  <si>
    <t>1.2.12</t>
  </si>
  <si>
    <t>1.2.12.1</t>
  </si>
  <si>
    <t>1.2.12.2</t>
  </si>
  <si>
    <t>1.2.12.3</t>
  </si>
  <si>
    <t>Structural surveys</t>
  </si>
  <si>
    <t>1.2.12.4</t>
  </si>
  <si>
    <t>1.2.12.5</t>
  </si>
  <si>
    <t>Utility surveys</t>
  </si>
  <si>
    <t>1.2.12.6</t>
  </si>
  <si>
    <t>R&amp;D asbestos surveys</t>
  </si>
  <si>
    <t>1.2.12.7</t>
  </si>
  <si>
    <t>1.2.12.8</t>
  </si>
  <si>
    <t>General Charges</t>
  </si>
  <si>
    <t>1.2.13</t>
  </si>
  <si>
    <t>Site services</t>
  </si>
  <si>
    <t>1.2.13.1</t>
  </si>
  <si>
    <t>1.2.13.2</t>
  </si>
  <si>
    <t>Mult-service gang</t>
  </si>
  <si>
    <t>1.2.13.3</t>
  </si>
  <si>
    <t>Temporary plant costs</t>
  </si>
  <si>
    <t>1.2.13.4</t>
  </si>
  <si>
    <t>Cost of fuel for temporary plant</t>
  </si>
  <si>
    <t>1.2.14</t>
  </si>
  <si>
    <t>Insurance, bonds, guarantees and warranties</t>
  </si>
  <si>
    <t>1.2.14.1</t>
  </si>
  <si>
    <t>Works insurances</t>
  </si>
  <si>
    <t>1.2.14.2</t>
  </si>
  <si>
    <t>Public liability insurance</t>
  </si>
  <si>
    <t>1.2.14.3</t>
  </si>
  <si>
    <t>Employer's (main contractor's) liability insurance</t>
  </si>
  <si>
    <t>1.2.14.4</t>
  </si>
  <si>
    <t>Other insurances</t>
  </si>
  <si>
    <t>1.2.14.5</t>
  </si>
  <si>
    <t>Performance Bond</t>
  </si>
  <si>
    <t>1.2.14.6</t>
  </si>
  <si>
    <t>Guarantees</t>
  </si>
  <si>
    <t>1.2.14.7</t>
  </si>
  <si>
    <t>Warranties</t>
  </si>
  <si>
    <t>TOTAL CARRIED TO TENDER SUMMARY:</t>
  </si>
  <si>
    <t>PRICING SCHEDULE - PLANT ROOM WORKS</t>
  </si>
  <si>
    <t xml:space="preserve">New primary &amp; secondary LTHW circuit pressurisation set and provision for expansion </t>
  </si>
  <si>
    <t>Wiring and containment of all boiler room power, isolators, plant power and controls services</t>
  </si>
  <si>
    <t>Cleansing and flushing of LTHW system.</t>
  </si>
  <si>
    <t>Cleaning and chlorination of all domestic services</t>
  </si>
  <si>
    <t>Test and Commission the system, including 3No. seasonal commissioning exercises and their associated reports</t>
  </si>
  <si>
    <r>
      <t xml:space="preserve">Note: </t>
    </r>
    <r>
      <rPr>
        <sz val="11"/>
        <rFont val="Calibri"/>
        <family val="2"/>
        <scheme val="minor"/>
      </rPr>
      <t>Costs relating to preliminaries items that are not specifically identified in the contractor's full and detailed breakdown shall be deemed to have no cost implications or have been included elsewhere within the contractor's rates and prices.</t>
    </r>
  </si>
  <si>
    <t>General</t>
  </si>
  <si>
    <t>To be completed at the time of Tender. The price inserted by the Contractor against each item shall be for the whole of the work as described in this Specification and as indicated on any drawings or schedules enclosed including supply, delivery, installation, testing and commissioning. The total shall be carried forward to the Tender Summary. Tenderers must insert separate prices against each of the individual items detailed below. The statement “included” will not suffice.</t>
  </si>
  <si>
    <t>Any suggested alterations not identified at tender stage will not be accepted.</t>
  </si>
  <si>
    <r>
      <t>Note</t>
    </r>
    <r>
      <rPr>
        <sz val="11"/>
        <rFont val="Calibri"/>
        <family val="2"/>
      </rPr>
      <t xml:space="preserve"> equal and approved means approved by the CA tenderers must price for all works including sub contracted elements and specialist works, detailed materials, as detailed within the specification any cost saving alternatives must be identified in the previous Section above for consideration AT TENDER STAGE.</t>
    </r>
  </si>
  <si>
    <r>
      <t xml:space="preserve">NB: Tenderers must insert separate prices against each of the individual items A1 – A6 inclusive as detailed above. The statement “included” </t>
    </r>
    <r>
      <rPr>
        <b/>
        <i/>
        <u/>
        <sz val="11"/>
        <rFont val="Calibri"/>
        <family val="2"/>
      </rPr>
      <t>will not</t>
    </r>
    <r>
      <rPr>
        <b/>
        <i/>
        <sz val="11"/>
        <rFont val="Calibri"/>
        <family val="2"/>
      </rPr>
      <t xml:space="preserve"> be sufficient.</t>
    </r>
  </si>
  <si>
    <t>NB: Tenderers must insert separate prices against each of the individual items A1 – A6 inclusive as detailed above. The statement “included” will not suffice. Provisional sums will not be accepted unless already shown below - failure to comply with this may result in your tender being disqualified .</t>
  </si>
  <si>
    <r>
      <t>To be completed at the time of Tender. The price inserted by the Contractor against each item shall be for the whole of the work as described in this Specification and as indicated on any drawings or schedules enclosed including supply, delivery, installation, testing and commissioning. The total shall be carried forward to the Tender Summary. Tenderers must insert separate prices against each of the individual items detailed below.</t>
    </r>
    <r>
      <rPr>
        <b/>
        <sz val="11"/>
        <rFont val="Calibri"/>
        <family val="2"/>
        <scheme val="minor"/>
      </rPr>
      <t xml:space="preserve"> The statement “included” </t>
    </r>
    <r>
      <rPr>
        <b/>
        <u/>
        <sz val="11"/>
        <rFont val="Calibri"/>
        <family val="2"/>
        <scheme val="minor"/>
      </rPr>
      <t>will not</t>
    </r>
    <r>
      <rPr>
        <b/>
        <sz val="11"/>
        <rFont val="Calibri"/>
        <family val="2"/>
        <scheme val="minor"/>
      </rPr>
      <t xml:space="preserve"> suffice. Provisional sums </t>
    </r>
    <r>
      <rPr>
        <b/>
        <u/>
        <sz val="11"/>
        <rFont val="Calibri"/>
        <family val="2"/>
        <scheme val="minor"/>
      </rPr>
      <t>will not</t>
    </r>
    <r>
      <rPr>
        <b/>
        <sz val="11"/>
        <rFont val="Calibri"/>
        <family val="2"/>
        <scheme val="minor"/>
      </rPr>
      <t xml:space="preserve"> be accepted unless already shown below -</t>
    </r>
    <r>
      <rPr>
        <b/>
        <u/>
        <sz val="11"/>
        <rFont val="Calibri"/>
        <family val="2"/>
        <scheme val="minor"/>
      </rPr>
      <t xml:space="preserve"> failure to comply with this may result in your tender being disqualified .</t>
    </r>
  </si>
  <si>
    <t>Validations and Site records</t>
  </si>
  <si>
    <t xml:space="preserve">Project manager </t>
  </si>
  <si>
    <t xml:space="preserve">Supervisor </t>
  </si>
  <si>
    <t>RLO</t>
  </si>
  <si>
    <t>Director</t>
  </si>
  <si>
    <t>Contracts manager</t>
  </si>
  <si>
    <t>Visiting/office management and staff</t>
  </si>
  <si>
    <t>QS</t>
  </si>
  <si>
    <t>1.2.1.5</t>
  </si>
  <si>
    <t>1.2.1.6</t>
  </si>
  <si>
    <t>1.2.1.7</t>
  </si>
  <si>
    <t>1.2.1.8</t>
  </si>
  <si>
    <t>QC</t>
  </si>
  <si>
    <t>H&amp;S</t>
  </si>
  <si>
    <t>Temporary services and Equipment</t>
  </si>
  <si>
    <t>Surveys</t>
  </si>
  <si>
    <t>1.2.6.6</t>
  </si>
  <si>
    <t>1.2.6.7</t>
  </si>
  <si>
    <t>Maintenance of roads, paths and pavings.</t>
  </si>
  <si>
    <t>Consultant and local authority Fees</t>
  </si>
  <si>
    <t xml:space="preserve">Validations temperatures and flowrates within properties and plantroom </t>
  </si>
  <si>
    <t>Installation of insulation, hammerclad protective coverings, valve boxes/bags/muffs, IDs and direction of flow arrows to all new and existing services.</t>
  </si>
  <si>
    <t>Strip out of existing services , equipment, doors , concrete  etc</t>
  </si>
  <si>
    <t>Supply and installation of new lighting and emergency to boiler room, old oil tank room.</t>
  </si>
  <si>
    <t>Design, Fees and charges</t>
  </si>
  <si>
    <t>RIBA/BSRIA stages Design , including all Setting out drawings, working drawings, builders works drawings, Record drawings, valve schematics (A1), valve charts and specifications</t>
  </si>
  <si>
    <t>Water quality  monitor</t>
  </si>
  <si>
    <t>O&amp;M and Handover</t>
  </si>
  <si>
    <t xml:space="preserve">Maintenance term service provider, throughout project </t>
  </si>
  <si>
    <t xml:space="preserve">Anything else not included above </t>
  </si>
  <si>
    <t>1.2.15</t>
  </si>
  <si>
    <t>General Items</t>
  </si>
  <si>
    <t>Plantroom Equipment</t>
  </si>
  <si>
    <t xml:space="preserve">Future temporary plant pipework connections to outside </t>
  </si>
  <si>
    <t>Electrical , Controls &amp; power</t>
  </si>
  <si>
    <t>Structural, Architectural and BWIC</t>
  </si>
  <si>
    <t>New primary  LTHW twin heating pumps</t>
  </si>
  <si>
    <t>New Secondary landlords and residents heating pumps</t>
  </si>
  <si>
    <t>1.1.2.2</t>
  </si>
  <si>
    <t xml:space="preserve">New central BMS, block heat metering and future apartment heat metering controls, MCC panels and all associated controls ancillaries, to monitor , adjust and control all mechanical and electrical equipment </t>
  </si>
  <si>
    <t>Chelsea Farm &amp; Jean Darling House – Boiler Plant Room Replacement and Associated Works</t>
  </si>
  <si>
    <t>CHELSEA FARM &amp; JEAN DARLING HOUSE, CREMORNE ESTATE, SW10 0BY</t>
  </si>
  <si>
    <t>MECHANICAL &amp; ELECTRICAL ASSOCIATED WORKS</t>
  </si>
  <si>
    <t>Temporary packaged boiler plant and electric heaters to residents</t>
  </si>
  <si>
    <t>New Magna clean and dosing pot (Primary LTHW)</t>
  </si>
  <si>
    <t>New Magna clean and dosing pot (Secondary LTHW)</t>
  </si>
  <si>
    <t>Supply and installation of new primary heating distribution from Cremorne Estate to the boiler room and associated controls.</t>
  </si>
  <si>
    <t>Connection to Cremorne Estate</t>
  </si>
  <si>
    <t>Secondary pipework landlords circuit , all associated equipment , valves etc</t>
  </si>
  <si>
    <t xml:space="preserve">Head end supervisor and remote monitoring </t>
  </si>
  <si>
    <t xml:space="preserve">Loft Insulation and Boarding. </t>
  </si>
  <si>
    <t>Hand over documentation including recording drawings and certification.</t>
  </si>
  <si>
    <t>Repairs / replacement of electrical power supply to the heating plant room (provisional sum).</t>
  </si>
  <si>
    <t>Testing, commissioning and demonstration of all plant room systems.</t>
  </si>
  <si>
    <t>Supply and installation of new incoming mains water supply.</t>
  </si>
  <si>
    <t>Supply and installation of new boosted cold water system including combined domestic cold water / sprinkler tank and associated controls.</t>
  </si>
  <si>
    <t>Supply and installation of new sprinkler system and associated controls.</t>
  </si>
  <si>
    <t>Water Installation</t>
  </si>
  <si>
    <t>Associated electrical works within the boiler room.</t>
  </si>
  <si>
    <t>Pipework and Associated Items</t>
  </si>
  <si>
    <t>Associated electrical works and controls within flats, studios and communal areas.</t>
  </si>
  <si>
    <t>Supply and installation of HIUs within all areas.</t>
  </si>
  <si>
    <t>Supply and installation of radiators and pipework within flats, studios and communal areas.</t>
  </si>
  <si>
    <t>Supply and installation of pipework boxing.</t>
  </si>
  <si>
    <t>Supply and installation of pipework insulation within flats, studios and communal areas.</t>
  </si>
  <si>
    <t>Installation of above Ground LTHW distribution mains pipework, support systems, anchoring systems, isolating valves, commissioning valves, balancing valves, fixings and all associated ancillaries as required to complete the entire installation</t>
  </si>
  <si>
    <t>Installation of protective coverings to risers. Core-drilling and wet diamond drilling through floors to connect to distribution risers.</t>
  </si>
  <si>
    <t>Making good, painting and decorating as required throughout the works and upon completion. Protection of all floor coverings</t>
  </si>
  <si>
    <t>All necessary hard and soft landscaping required to carry out the works to match existing</t>
  </si>
  <si>
    <t>Setting out drawings, working drawings, builders works drawings, Record drawings, valve schematics (A1), valve charts </t>
  </si>
  <si>
    <t>1.1.1.4</t>
  </si>
  <si>
    <t>1.1.1.5</t>
  </si>
  <si>
    <t>1.1.1.6</t>
  </si>
  <si>
    <t>1.1.1.7</t>
  </si>
  <si>
    <t>1.1.4</t>
  </si>
  <si>
    <t>1.1.4.1</t>
  </si>
  <si>
    <t>1.1.4.2</t>
  </si>
  <si>
    <t>1.1.4.3</t>
  </si>
  <si>
    <t>1.1.4.4</t>
  </si>
  <si>
    <t>1.1.4.5</t>
  </si>
  <si>
    <t>1.1.4.6</t>
  </si>
  <si>
    <t>1.1.4.7</t>
  </si>
  <si>
    <t>1.1.5</t>
  </si>
  <si>
    <t>1.1.5.1</t>
  </si>
  <si>
    <t>1.1.5.2</t>
  </si>
  <si>
    <t>1.1.5.3</t>
  </si>
  <si>
    <t>1.1.5.4</t>
  </si>
  <si>
    <t>1.1.5.5</t>
  </si>
  <si>
    <t>1.1.5.6</t>
  </si>
  <si>
    <t>1.1.6</t>
  </si>
  <si>
    <t>1.1.6.1</t>
  </si>
  <si>
    <t>1.1.6.2</t>
  </si>
  <si>
    <t>1.1.6.3</t>
  </si>
  <si>
    <t>1.1.7</t>
  </si>
  <si>
    <t>1.1.7.1</t>
  </si>
  <si>
    <t>1.1.7.2</t>
  </si>
  <si>
    <t>1.1.7.3</t>
  </si>
  <si>
    <t>1.1.7.4</t>
  </si>
  <si>
    <t>1.1.8</t>
  </si>
  <si>
    <t>1.1.8.1</t>
  </si>
  <si>
    <t>1.1.8.2</t>
  </si>
  <si>
    <t>1.1.8.3</t>
  </si>
  <si>
    <t>1.1.8.4</t>
  </si>
  <si>
    <t>1.1.8.5</t>
  </si>
  <si>
    <t>Water quality monitoring and protection</t>
  </si>
  <si>
    <t xml:space="preserve">Quality assurance, inspection, testing and commissioning plan </t>
  </si>
  <si>
    <t>Full measured survey of the building, apartments and CAD drawings</t>
  </si>
  <si>
    <t>Measured surveys of the building , including all plans, layouts and elevations in CAD</t>
  </si>
  <si>
    <t>Supply and installation of new fully insulated LTHW plate heat exchangers (Duty / Standby @ 100% duty each), complete with valve's and flushing arrangements</t>
  </si>
  <si>
    <t>New dirt/air separator (Secondary LTHW)</t>
  </si>
  <si>
    <t>Primary pipework , all associated equipment , valves etc</t>
  </si>
  <si>
    <t>Secondary pipework residents , all associated equipment , valves etc</t>
  </si>
  <si>
    <t xml:space="preserve">Condition Surveys and validations of all services and fabric before and after works </t>
  </si>
  <si>
    <r>
      <t>PRICING SCHEDULE - TENDER SUMMARY - [</t>
    </r>
    <r>
      <rPr>
        <b/>
        <i/>
        <sz val="11"/>
        <color theme="3"/>
        <rFont val="Calibri"/>
        <family val="2"/>
        <scheme val="minor"/>
      </rPr>
      <t>Insert Company name</t>
    </r>
    <r>
      <rPr>
        <b/>
        <sz val="11"/>
        <color theme="3"/>
        <rFont val="Calibri"/>
        <family val="2"/>
        <scheme val="minor"/>
      </rPr>
      <t>]</t>
    </r>
  </si>
  <si>
    <t>TOTAL CARRIED FORWARD TO FORM OF TENDER AND INSERT INTO THE SPACE PROVIDED IN THE COMMERCIAL ENVELOPE ON CAPITALESOURCING:</t>
  </si>
  <si>
    <t>1.1.3.3</t>
  </si>
  <si>
    <t>1.1.3.4</t>
  </si>
  <si>
    <t>1.1.3.5</t>
  </si>
  <si>
    <t>1.1.3.6</t>
  </si>
  <si>
    <t>1.1.3.7</t>
  </si>
  <si>
    <t>1.1.4.8</t>
  </si>
  <si>
    <t>1.1.4.9</t>
  </si>
  <si>
    <t>1.1.7.5</t>
  </si>
  <si>
    <t>1.2.16</t>
  </si>
  <si>
    <t>1.2.17</t>
  </si>
  <si>
    <t>1.2.18</t>
  </si>
  <si>
    <t>1.2.19</t>
  </si>
  <si>
    <t>1.2.20</t>
  </si>
  <si>
    <t>Contingency Sum (£75,000.00)</t>
  </si>
  <si>
    <t>Overhead &amp; Profit</t>
  </si>
  <si>
    <t>Total</t>
  </si>
  <si>
    <t>to insert OH&amp;P % in Cell E19</t>
  </si>
  <si>
    <r>
      <rPr>
        <b/>
        <sz val="11"/>
        <rFont val="Calibri"/>
        <family val="2"/>
        <scheme val="minor"/>
      </rPr>
      <t>Note:</t>
    </r>
    <r>
      <rPr>
        <sz val="11"/>
        <rFont val="Calibri"/>
        <family val="2"/>
        <scheme val="minor"/>
      </rPr>
      <t xml:space="preserve"> OH&amp;P is not to be included within rates &amp; prices for Prelims &amp; Works - this is to be added as detailed above.</t>
    </r>
  </si>
  <si>
    <t>Provisional Sum £8,000.00 - Sound proofing 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</si>
</sst>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quot;£&quot;#,##0.00;\-&quot;£&quot;#,##0.00"/>
    <numFmt numFmtId="43" formatCode="_-* #,##0.00_-;\-* #,##0.00_-;_-* &quot;-&quot;??_-;_-@_-"/>
    <numFmt numFmtId="164" formatCode="0.00%;;"/>
    <numFmt numFmtId="165" formatCode="#,##0.00;;"/>
    <numFmt numFmtId="166" formatCode="#,###\ "/>
    <numFmt numFmtId="167" formatCode="#,###;;"/>
    <numFmt numFmtId="168" formatCode="#,##0.00\ ;[Red]\(#,##0.00\);&quot;- &quot;"/>
    <numFmt numFmtId="169" formatCode="#,###_);[Red]\(#,###\);"/>
    <numFmt numFmtId="170" formatCode="_-* #,##0.00_-;\-* #,##0.00_-;"/>
    <numFmt numFmtId="171" formatCode="#,###_);[Red]\(#,###_);&quot;-  &quot;"/>
    <numFmt numFmtId="172" formatCode="#,##0.00\ ;[Red]\(#,##0.00\);"/>
    <numFmt numFmtId="173" formatCode="&quot;£&quot;#,##0.00"/>
  </numFmts>
  <fonts count="19" x14ac:knownFonts="1">
    <font>
      <sz val="10"/>
      <name val="Arial"/>
      <family val="2"/>
    </font>
    <font>
      <sz val="11"/>
      <color theme="1"/>
      <name val="Calibri"/>
      <family val="2"/>
      <scheme val="minor"/>
    </font>
    <font>
      <sz val="10"/>
      <name val="Arial"/>
      <family val="2"/>
    </font>
    <font>
      <sz val="8"/>
      <name val="Arial"/>
      <family val="2"/>
    </font>
    <font>
      <b/>
      <sz val="11"/>
      <color theme="3"/>
      <name val="Calibri"/>
      <family val="2"/>
      <scheme val="minor"/>
    </font>
    <font>
      <b/>
      <sz val="11"/>
      <color theme="0"/>
      <name val="Calibri"/>
      <family val="2"/>
      <scheme val="minor"/>
    </font>
    <font>
      <b/>
      <sz val="11"/>
      <name val="Calibri"/>
      <family val="2"/>
      <scheme val="minor"/>
    </font>
    <font>
      <sz val="11"/>
      <name val="Calibri"/>
      <family val="2"/>
      <scheme val="minor"/>
    </font>
    <font>
      <sz val="11"/>
      <color rgb="FF002060"/>
      <name val="Calibri"/>
      <family val="2"/>
      <scheme val="minor"/>
    </font>
    <font>
      <b/>
      <sz val="11"/>
      <color theme="9" tint="-0.249977111117893"/>
      <name val="Calibri"/>
      <family val="2"/>
      <scheme val="minor"/>
    </font>
    <font>
      <b/>
      <sz val="11"/>
      <color rgb="FFFF0000"/>
      <name val="Calibri"/>
      <family val="2"/>
      <scheme val="minor"/>
    </font>
    <font>
      <sz val="11"/>
      <color rgb="FF000000"/>
      <name val="Calibri"/>
      <family val="2"/>
      <scheme val="minor"/>
    </font>
    <font>
      <sz val="11"/>
      <name val="Calibri"/>
      <family val="2"/>
    </font>
    <font>
      <b/>
      <u/>
      <sz val="11"/>
      <name val="Calibri"/>
      <family val="2"/>
    </font>
    <font>
      <b/>
      <i/>
      <sz val="11"/>
      <name val="Calibri"/>
      <family val="2"/>
    </font>
    <font>
      <b/>
      <i/>
      <u/>
      <sz val="11"/>
      <name val="Calibri"/>
      <family val="2"/>
    </font>
    <font>
      <b/>
      <u/>
      <sz val="11"/>
      <name val="Calibri"/>
      <family val="2"/>
      <scheme val="minor"/>
    </font>
    <font>
      <b/>
      <sz val="11"/>
      <color rgb="FF000000"/>
      <name val="Calibri"/>
      <family val="2"/>
      <scheme val="minor"/>
    </font>
    <font>
      <b/>
      <i/>
      <sz val="11"/>
      <color theme="3"/>
      <name val="Calibri"/>
      <family val="2"/>
      <scheme val="minor"/>
    </font>
  </fonts>
  <fills count="10">
    <fill>
      <patternFill patternType="none"/>
    </fill>
    <fill>
      <patternFill patternType="gray125"/>
    </fill>
    <fill>
      <patternFill patternType="solid">
        <fgColor indexed="65"/>
        <bgColor indexed="64"/>
      </patternFill>
    </fill>
    <fill>
      <patternFill patternType="solid">
        <fgColor rgb="FF002060"/>
        <bgColor indexed="64"/>
      </patternFill>
    </fill>
    <fill>
      <patternFill patternType="solid">
        <fgColor rgb="FF002060"/>
        <bgColor theme="3" tint="0.79998168889431442"/>
      </patternFill>
    </fill>
    <fill>
      <patternFill patternType="mediumGray">
        <fgColor theme="3" tint="0.79998168889431442"/>
        <bgColor theme="4" tint="0.79995117038483843"/>
      </patternFill>
    </fill>
    <fill>
      <patternFill patternType="mediumGray">
        <fgColor theme="3" tint="0.79998168889431442"/>
        <bgColor theme="4" tint="0.39997558519241921"/>
      </patternFill>
    </fill>
    <fill>
      <patternFill patternType="solid">
        <fgColor theme="3" tint="0.79998168889431442"/>
        <bgColor indexed="64"/>
      </patternFill>
    </fill>
    <fill>
      <patternFill patternType="solid">
        <fgColor rgb="FFFFFF00"/>
        <bgColor indexed="64"/>
      </patternFill>
    </fill>
    <fill>
      <patternFill patternType="solid">
        <fgColor rgb="FFFFC000"/>
        <bgColor indexed="64"/>
      </patternFill>
    </fill>
  </fills>
  <borders count="4">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3743705557422"/>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s>
  <cellStyleXfs count="3">
    <xf numFmtId="0" fontId="0" fillId="0" borderId="0"/>
    <xf numFmtId="43" fontId="1" fillId="0" borderId="0" applyFont="0" applyFill="0" applyBorder="0" applyAlignment="0" applyProtection="0"/>
    <xf numFmtId="0" fontId="2" fillId="0" borderId="0"/>
  </cellStyleXfs>
  <cellXfs count="169">
    <xf numFmtId="0" fontId="0" fillId="0" borderId="0" xfId="0"/>
    <xf numFmtId="0" fontId="6" fillId="0" borderId="0" xfId="0" applyFont="1"/>
    <xf numFmtId="0" fontId="7" fillId="0" borderId="0" xfId="0" applyFont="1"/>
    <xf numFmtId="167" fontId="7" fillId="0" borderId="0" xfId="0" applyNumberFormat="1" applyFont="1"/>
    <xf numFmtId="166" fontId="6" fillId="0" borderId="0" xfId="0" applyNumberFormat="1" applyFont="1"/>
    <xf numFmtId="165" fontId="7" fillId="0" borderId="0" xfId="0" applyNumberFormat="1" applyFont="1"/>
    <xf numFmtId="0" fontId="6" fillId="0" borderId="0" xfId="0" applyFont="1" applyAlignment="1">
      <alignment vertical="center"/>
    </xf>
    <xf numFmtId="164" fontId="7" fillId="0" borderId="0" xfId="0" applyNumberFormat="1" applyFont="1"/>
    <xf numFmtId="167" fontId="6" fillId="0" borderId="0" xfId="0" applyNumberFormat="1" applyFont="1"/>
    <xf numFmtId="165" fontId="6" fillId="0" borderId="0" xfId="0" applyNumberFormat="1" applyFont="1"/>
    <xf numFmtId="164" fontId="6" fillId="0" borderId="0" xfId="0" applyNumberFormat="1" applyFont="1"/>
    <xf numFmtId="0" fontId="4" fillId="0" borderId="0" xfId="0" applyFont="1"/>
    <xf numFmtId="165" fontId="7" fillId="0" borderId="0" xfId="0" applyNumberFormat="1" applyFont="1" applyAlignment="1">
      <alignment horizontal="right"/>
    </xf>
    <xf numFmtId="14" fontId="7" fillId="0" borderId="0" xfId="0" applyNumberFormat="1" applyFont="1"/>
    <xf numFmtId="0" fontId="6" fillId="0" borderId="0" xfId="0" applyFont="1" applyAlignment="1">
      <alignment horizontal="right"/>
    </xf>
    <xf numFmtId="166" fontId="7" fillId="0" borderId="0" xfId="0" applyNumberFormat="1" applyFont="1"/>
    <xf numFmtId="1" fontId="7" fillId="0" borderId="0" xfId="0" applyNumberFormat="1" applyFont="1"/>
    <xf numFmtId="0" fontId="5" fillId="3" borderId="1" xfId="0" applyFont="1" applyFill="1" applyBorder="1" applyAlignment="1">
      <alignment horizontal="left" vertical="center" wrapText="1"/>
    </xf>
    <xf numFmtId="0" fontId="7" fillId="0" borderId="1" xfId="0" applyFont="1" applyBorder="1" applyAlignment="1">
      <alignment vertical="center"/>
    </xf>
    <xf numFmtId="0" fontId="5" fillId="3" borderId="1" xfId="0" applyFont="1" applyFill="1" applyBorder="1" applyAlignment="1">
      <alignment vertical="center"/>
    </xf>
    <xf numFmtId="0" fontId="6" fillId="0" borderId="1" xfId="0" applyFont="1" applyBorder="1" applyAlignment="1">
      <alignment horizontal="right"/>
    </xf>
    <xf numFmtId="167" fontId="5" fillId="3" borderId="1" xfId="0" applyNumberFormat="1" applyFont="1" applyFill="1" applyBorder="1" applyAlignment="1">
      <alignment horizontal="center" vertical="center" wrapText="1"/>
    </xf>
    <xf numFmtId="166" fontId="7" fillId="0" borderId="1" xfId="0" applyNumberFormat="1" applyFont="1" applyBorder="1" applyAlignment="1">
      <alignment horizontal="centerContinuous" vertical="center"/>
    </xf>
    <xf numFmtId="165" fontId="5"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Continuous" vertical="center" wrapText="1"/>
    </xf>
    <xf numFmtId="0" fontId="9" fillId="0" borderId="0" xfId="0" applyFont="1" applyAlignment="1">
      <alignment vertical="center"/>
    </xf>
    <xf numFmtId="0" fontId="7" fillId="0" borderId="0" xfId="0" applyFont="1" applyAlignment="1">
      <alignment vertical="center"/>
    </xf>
    <xf numFmtId="0" fontId="7" fillId="0" borderId="1" xfId="0" applyFont="1" applyBorder="1" applyAlignment="1">
      <alignment vertical="top"/>
    </xf>
    <xf numFmtId="0" fontId="7" fillId="0" borderId="1" xfId="0" applyFont="1" applyBorder="1"/>
    <xf numFmtId="0" fontId="7" fillId="0" borderId="1" xfId="0" applyFont="1" applyBorder="1" applyAlignment="1">
      <alignment horizontal="justify"/>
    </xf>
    <xf numFmtId="167" fontId="7" fillId="0" borderId="1" xfId="0" applyNumberFormat="1" applyFont="1" applyBorder="1"/>
    <xf numFmtId="166" fontId="7" fillId="0" borderId="1" xfId="0" applyNumberFormat="1" applyFont="1" applyBorder="1"/>
    <xf numFmtId="172" fontId="7" fillId="0" borderId="1" xfId="0" applyNumberFormat="1" applyFont="1" applyBorder="1"/>
    <xf numFmtId="164" fontId="7" fillId="0" borderId="1" xfId="0" applyNumberFormat="1" applyFont="1" applyBorder="1"/>
    <xf numFmtId="0" fontId="6" fillId="6" borderId="1" xfId="0" applyFont="1" applyFill="1" applyBorder="1" applyAlignment="1">
      <alignment horizontal="justify"/>
    </xf>
    <xf numFmtId="0" fontId="7" fillId="6" borderId="1" xfId="0" applyFont="1" applyFill="1" applyBorder="1" applyAlignment="1">
      <alignment horizontal="justify"/>
    </xf>
    <xf numFmtId="0" fontId="6" fillId="5" borderId="1" xfId="0" applyFont="1" applyFill="1" applyBorder="1" applyAlignment="1">
      <alignment horizontal="justify"/>
    </xf>
    <xf numFmtId="0" fontId="7" fillId="5" borderId="1" xfId="0" applyFont="1" applyFill="1" applyBorder="1" applyAlignment="1">
      <alignment horizontal="justify"/>
    </xf>
    <xf numFmtId="0" fontId="10" fillId="0" borderId="0" xfId="0" applyFont="1"/>
    <xf numFmtId="0" fontId="7" fillId="0" borderId="1" xfId="0" applyFont="1" applyBorder="1" applyAlignment="1">
      <alignment horizontal="left"/>
    </xf>
    <xf numFmtId="0" fontId="6" fillId="0" borderId="1" xfId="0" applyFont="1" applyBorder="1"/>
    <xf numFmtId="0" fontId="7" fillId="0" borderId="1" xfId="0" applyFont="1" applyBorder="1" applyAlignment="1">
      <alignment horizontal="justify" wrapText="1"/>
    </xf>
    <xf numFmtId="2" fontId="7" fillId="0" borderId="1" xfId="0" applyNumberFormat="1" applyFont="1" applyBorder="1" applyAlignment="1">
      <alignment horizontal="left"/>
    </xf>
    <xf numFmtId="168" fontId="7" fillId="0" borderId="1" xfId="0" applyNumberFormat="1" applyFont="1" applyBorder="1" applyAlignment="1">
      <alignment horizontal="right"/>
    </xf>
    <xf numFmtId="0" fontId="7" fillId="0" borderId="1" xfId="0" applyFont="1" applyBorder="1" applyAlignment="1">
      <alignment horizontal="left" vertical="top"/>
    </xf>
    <xf numFmtId="169" fontId="7" fillId="0" borderId="1" xfId="0" applyNumberFormat="1" applyFont="1" applyBorder="1"/>
    <xf numFmtId="0" fontId="6" fillId="3" borderId="1" xfId="0" applyFont="1" applyFill="1" applyBorder="1" applyAlignment="1">
      <alignment horizontal="left" vertical="top"/>
    </xf>
    <xf numFmtId="0" fontId="6" fillId="2" borderId="1" xfId="0" applyFont="1" applyFill="1" applyBorder="1"/>
    <xf numFmtId="0" fontId="5" fillId="4" borderId="1" xfId="0" applyFont="1" applyFill="1" applyBorder="1" applyAlignment="1">
      <alignment horizontal="justify" vertical="center"/>
    </xf>
    <xf numFmtId="169" fontId="6" fillId="3" borderId="1" xfId="0" applyNumberFormat="1" applyFont="1" applyFill="1" applyBorder="1"/>
    <xf numFmtId="166" fontId="6" fillId="2" borderId="1" xfId="0" applyNumberFormat="1" applyFont="1" applyFill="1" applyBorder="1"/>
    <xf numFmtId="168" fontId="5" fillId="3" borderId="1" xfId="0" applyNumberFormat="1" applyFont="1" applyFill="1" applyBorder="1" applyAlignment="1">
      <alignment horizontal="right" vertical="center"/>
    </xf>
    <xf numFmtId="170" fontId="6" fillId="0" borderId="1" xfId="1" applyNumberFormat="1" applyFont="1" applyFill="1" applyBorder="1" applyAlignment="1" applyProtection="1">
      <alignment horizontal="right" vertical="center"/>
    </xf>
    <xf numFmtId="0" fontId="6" fillId="2" borderId="0" xfId="0" applyFont="1" applyFill="1"/>
    <xf numFmtId="0" fontId="7" fillId="0" borderId="0" xfId="0" applyFont="1" applyAlignment="1">
      <alignment horizontal="left" vertical="top"/>
    </xf>
    <xf numFmtId="0" fontId="7" fillId="0" borderId="0" xfId="0" applyFont="1" applyAlignment="1">
      <alignment horizontal="justify"/>
    </xf>
    <xf numFmtId="169" fontId="7" fillId="0" borderId="0" xfId="0" applyNumberFormat="1" applyFont="1"/>
    <xf numFmtId="168" fontId="7" fillId="0" borderId="0" xfId="0" applyNumberFormat="1" applyFont="1" applyAlignment="1">
      <alignment horizontal="right"/>
    </xf>
    <xf numFmtId="168" fontId="7" fillId="0" borderId="0" xfId="0" applyNumberFormat="1" applyFont="1"/>
    <xf numFmtId="0" fontId="6" fillId="0" borderId="0" xfId="0" applyFont="1" applyAlignment="1">
      <alignment horizontal="justify" vertical="top" wrapText="1"/>
    </xf>
    <xf numFmtId="0" fontId="6" fillId="0" borderId="0" xfId="0" applyFont="1" applyAlignment="1">
      <alignment horizontal="right" vertical="top" wrapText="1"/>
    </xf>
    <xf numFmtId="165" fontId="6" fillId="0" borderId="0" xfId="0" applyNumberFormat="1" applyFont="1" applyAlignment="1">
      <alignment horizontal="center"/>
    </xf>
    <xf numFmtId="0" fontId="7" fillId="0" borderId="0" xfId="0" applyFont="1" applyAlignment="1">
      <alignment horizontal="right"/>
    </xf>
    <xf numFmtId="167" fontId="7" fillId="0" borderId="0" xfId="0" applyNumberFormat="1" applyFont="1" applyAlignment="1">
      <alignment vertical="center"/>
    </xf>
    <xf numFmtId="166" fontId="6" fillId="0" borderId="0" xfId="0" applyNumberFormat="1" applyFont="1" applyAlignment="1">
      <alignment vertical="center"/>
    </xf>
    <xf numFmtId="165" fontId="7" fillId="0" borderId="0" xfId="0" applyNumberFormat="1" applyFont="1" applyAlignment="1">
      <alignment vertical="center"/>
    </xf>
    <xf numFmtId="164" fontId="8" fillId="0" borderId="0" xfId="0" applyNumberFormat="1" applyFont="1" applyAlignment="1">
      <alignment horizontal="right" vertical="center"/>
    </xf>
    <xf numFmtId="164" fontId="7" fillId="0" borderId="0" xfId="0" applyNumberFormat="1" applyFont="1" applyAlignment="1">
      <alignment vertical="center"/>
    </xf>
    <xf numFmtId="0" fontId="4" fillId="0" borderId="0" xfId="0" applyFont="1" applyAlignment="1">
      <alignment vertical="center"/>
    </xf>
    <xf numFmtId="165" fontId="7" fillId="0" borderId="0" xfId="0" applyNumberFormat="1" applyFont="1" applyAlignment="1">
      <alignment horizontal="right" vertical="center"/>
    </xf>
    <xf numFmtId="14" fontId="7" fillId="0" borderId="0" xfId="0" applyNumberFormat="1" applyFont="1" applyAlignment="1">
      <alignment vertical="center"/>
    </xf>
    <xf numFmtId="0" fontId="6" fillId="0" borderId="0" xfId="0" applyFont="1" applyAlignment="1">
      <alignment horizontal="right" vertical="center"/>
    </xf>
    <xf numFmtId="166" fontId="7" fillId="0" borderId="0" xfId="0" applyNumberFormat="1" applyFont="1" applyAlignment="1">
      <alignment vertical="center"/>
    </xf>
    <xf numFmtId="1" fontId="7" fillId="0" borderId="0" xfId="0" applyNumberFormat="1" applyFont="1" applyAlignment="1">
      <alignment vertical="center"/>
    </xf>
    <xf numFmtId="0" fontId="6" fillId="0" borderId="1" xfId="0" applyFont="1" applyBorder="1" applyAlignment="1">
      <alignment horizontal="right" vertical="center"/>
    </xf>
    <xf numFmtId="0" fontId="7" fillId="0" borderId="1" xfId="0" applyFont="1" applyBorder="1" applyAlignment="1">
      <alignment horizontal="justify" vertical="center"/>
    </xf>
    <xf numFmtId="167" fontId="7" fillId="0" borderId="1" xfId="0" applyNumberFormat="1" applyFont="1" applyBorder="1" applyAlignment="1">
      <alignment vertical="center"/>
    </xf>
    <xf numFmtId="166" fontId="7" fillId="0" borderId="1" xfId="0" applyNumberFormat="1" applyFont="1" applyBorder="1" applyAlignment="1">
      <alignment vertical="center"/>
    </xf>
    <xf numFmtId="172" fontId="7" fillId="0" borderId="1" xfId="0" applyNumberFormat="1" applyFont="1" applyBorder="1" applyAlignment="1">
      <alignment vertical="center"/>
    </xf>
    <xf numFmtId="164" fontId="7" fillId="0" borderId="1" xfId="0" applyNumberFormat="1" applyFont="1" applyBorder="1" applyAlignment="1">
      <alignment vertical="center"/>
    </xf>
    <xf numFmtId="0" fontId="6" fillId="6" borderId="1" xfId="0" applyFont="1" applyFill="1" applyBorder="1" applyAlignment="1">
      <alignment horizontal="justify" vertical="center"/>
    </xf>
    <xf numFmtId="0" fontId="7" fillId="6" borderId="1" xfId="0" applyFont="1" applyFill="1" applyBorder="1" applyAlignment="1">
      <alignment horizontal="justify" vertical="center"/>
    </xf>
    <xf numFmtId="0" fontId="6" fillId="5" borderId="1" xfId="0" applyFont="1" applyFill="1" applyBorder="1" applyAlignment="1">
      <alignment horizontal="justify" vertical="center"/>
    </xf>
    <xf numFmtId="0" fontId="7" fillId="5" borderId="1" xfId="0" applyFont="1" applyFill="1" applyBorder="1" applyAlignment="1">
      <alignment horizontal="justify" vertical="center"/>
    </xf>
    <xf numFmtId="0" fontId="10" fillId="0" borderId="0" xfId="0" applyFont="1" applyAlignment="1">
      <alignment vertical="center"/>
    </xf>
    <xf numFmtId="0" fontId="7" fillId="0" borderId="1" xfId="0" applyFont="1" applyBorder="1" applyAlignment="1">
      <alignment horizontal="left" vertical="center"/>
    </xf>
    <xf numFmtId="0" fontId="6" fillId="0" borderId="1" xfId="0" applyFont="1" applyBorder="1" applyAlignment="1">
      <alignment vertical="center"/>
    </xf>
    <xf numFmtId="43" fontId="7" fillId="0" borderId="1" xfId="1" applyFont="1" applyBorder="1" applyAlignment="1" applyProtection="1">
      <alignment vertical="center"/>
    </xf>
    <xf numFmtId="43" fontId="7" fillId="0" borderId="1" xfId="1" applyFont="1" applyBorder="1" applyAlignment="1" applyProtection="1">
      <alignment horizontal="right" vertical="center"/>
    </xf>
    <xf numFmtId="170" fontId="7" fillId="0" borderId="1" xfId="1" applyNumberFormat="1" applyFont="1" applyFill="1" applyBorder="1" applyAlignment="1" applyProtection="1">
      <alignment horizontal="right" vertical="center"/>
    </xf>
    <xf numFmtId="0" fontId="7" fillId="0" borderId="0" xfId="0" quotePrefix="1" applyFont="1" applyAlignment="1">
      <alignment vertical="center"/>
    </xf>
    <xf numFmtId="2" fontId="7" fillId="0" borderId="1" xfId="0" applyNumberFormat="1" applyFont="1" applyBorder="1" applyAlignment="1">
      <alignment horizontal="left" vertical="center"/>
    </xf>
    <xf numFmtId="171" fontId="7" fillId="0" borderId="1" xfId="0" applyNumberFormat="1" applyFont="1" applyBorder="1" applyAlignment="1">
      <alignment vertical="center"/>
    </xf>
    <xf numFmtId="168" fontId="7" fillId="0" borderId="1" xfId="0" applyNumberFormat="1" applyFont="1" applyBorder="1" applyAlignment="1">
      <alignment horizontal="right" vertical="center"/>
    </xf>
    <xf numFmtId="0" fontId="6" fillId="3" borderId="1" xfId="0" applyFont="1" applyFill="1" applyBorder="1" applyAlignment="1">
      <alignment horizontal="left" vertical="center"/>
    </xf>
    <xf numFmtId="0" fontId="6" fillId="2" borderId="1" xfId="0" applyFont="1" applyFill="1" applyBorder="1" applyAlignment="1">
      <alignment vertical="center"/>
    </xf>
    <xf numFmtId="0" fontId="5" fillId="4" borderId="1" xfId="0" applyFont="1" applyFill="1" applyBorder="1" applyAlignment="1">
      <alignment horizontal="right" vertical="center" wrapText="1"/>
    </xf>
    <xf numFmtId="0" fontId="6" fillId="2" borderId="0" xfId="0" applyFont="1" applyFill="1" applyAlignment="1">
      <alignment vertical="center"/>
    </xf>
    <xf numFmtId="0" fontId="7" fillId="0" borderId="0" xfId="0" applyFont="1" applyAlignment="1">
      <alignment horizontal="left" vertical="center"/>
    </xf>
    <xf numFmtId="0" fontId="7" fillId="0" borderId="0" xfId="0" applyFont="1" applyAlignment="1">
      <alignment horizontal="justify" vertical="center"/>
    </xf>
    <xf numFmtId="169" fontId="7" fillId="0" borderId="0" xfId="0" applyNumberFormat="1" applyFont="1" applyAlignment="1">
      <alignment vertical="center"/>
    </xf>
    <xf numFmtId="168" fontId="7" fillId="0" borderId="0" xfId="0" applyNumberFormat="1" applyFont="1" applyAlignment="1">
      <alignment horizontal="right" vertical="center"/>
    </xf>
    <xf numFmtId="168" fontId="7" fillId="0" borderId="0" xfId="0" applyNumberFormat="1" applyFont="1" applyAlignment="1">
      <alignment vertical="center"/>
    </xf>
    <xf numFmtId="0" fontId="6" fillId="0" borderId="0" xfId="0" applyFont="1" applyAlignment="1">
      <alignment horizontal="justify" vertical="center" wrapText="1"/>
    </xf>
    <xf numFmtId="0" fontId="6" fillId="0" borderId="0" xfId="0" applyFont="1" applyAlignment="1">
      <alignment horizontal="right" vertical="center" wrapText="1"/>
    </xf>
    <xf numFmtId="165" fontId="6" fillId="0" borderId="0" xfId="0" applyNumberFormat="1" applyFont="1" applyAlignment="1">
      <alignment horizontal="center" vertical="center"/>
    </xf>
    <xf numFmtId="0" fontId="7" fillId="0" borderId="0" xfId="0" applyFont="1" applyAlignment="1">
      <alignment horizontal="right" vertical="center"/>
    </xf>
    <xf numFmtId="0" fontId="7" fillId="0" borderId="0" xfId="0" applyFont="1" applyAlignment="1">
      <alignment vertical="center" wrapText="1"/>
    </xf>
    <xf numFmtId="0" fontId="5" fillId="3" borderId="1" xfId="0" applyFont="1" applyFill="1" applyBorder="1" applyAlignment="1">
      <alignment vertical="center" wrapText="1"/>
    </xf>
    <xf numFmtId="0" fontId="7" fillId="0" borderId="1" xfId="0" applyFont="1" applyBorder="1" applyAlignment="1">
      <alignment horizontal="justify" vertical="center" wrapText="1"/>
    </xf>
    <xf numFmtId="0" fontId="6" fillId="6" borderId="1" xfId="0" applyFont="1" applyFill="1" applyBorder="1" applyAlignment="1">
      <alignment horizontal="justify" vertical="center" wrapText="1"/>
    </xf>
    <xf numFmtId="0" fontId="6" fillId="5" borderId="1" xfId="0" applyFont="1" applyFill="1" applyBorder="1" applyAlignment="1">
      <alignment horizontal="justify" vertical="center" wrapText="1"/>
    </xf>
    <xf numFmtId="0" fontId="11" fillId="0" borderId="1" xfId="0" applyFont="1" applyBorder="1" applyAlignment="1">
      <alignment horizontal="left" vertical="center" wrapText="1"/>
    </xf>
    <xf numFmtId="0" fontId="7" fillId="0" borderId="1" xfId="0" applyFont="1" applyBorder="1" applyAlignment="1">
      <alignment vertical="center" wrapText="1"/>
    </xf>
    <xf numFmtId="0" fontId="11" fillId="0" borderId="1" xfId="0" applyFont="1" applyBorder="1" applyAlignment="1">
      <alignment vertical="center" wrapText="1"/>
    </xf>
    <xf numFmtId="0" fontId="6" fillId="0" borderId="1" xfId="0" applyFont="1" applyBorder="1" applyAlignment="1">
      <alignment horizontal="right" vertical="center" wrapText="1"/>
    </xf>
    <xf numFmtId="0" fontId="7" fillId="0" borderId="0" xfId="0" applyFont="1" applyAlignment="1">
      <alignment horizontal="justify" vertical="center" wrapText="1"/>
    </xf>
    <xf numFmtId="0" fontId="12" fillId="0" borderId="0" xfId="0" applyFont="1" applyAlignment="1">
      <alignment vertical="center"/>
    </xf>
    <xf numFmtId="0" fontId="6" fillId="0" borderId="1" xfId="0" applyFont="1" applyBorder="1" applyAlignment="1">
      <alignment horizontal="justify" vertical="center"/>
    </xf>
    <xf numFmtId="2" fontId="7" fillId="7" borderId="1" xfId="0" applyNumberFormat="1" applyFont="1" applyFill="1" applyBorder="1" applyAlignment="1">
      <alignment horizontal="left" vertical="center"/>
    </xf>
    <xf numFmtId="0" fontId="7" fillId="7" borderId="1" xfId="0" applyFont="1" applyFill="1" applyBorder="1" applyAlignment="1">
      <alignment vertical="center"/>
    </xf>
    <xf numFmtId="0" fontId="7" fillId="7" borderId="1" xfId="0" applyFont="1" applyFill="1" applyBorder="1" applyAlignment="1">
      <alignment horizontal="justify" vertical="center"/>
    </xf>
    <xf numFmtId="171" fontId="7" fillId="7" borderId="1" xfId="0" applyNumberFormat="1" applyFont="1" applyFill="1" applyBorder="1" applyAlignment="1">
      <alignment vertical="center"/>
    </xf>
    <xf numFmtId="166" fontId="7" fillId="7" borderId="1" xfId="0" applyNumberFormat="1" applyFont="1" applyFill="1" applyBorder="1" applyAlignment="1">
      <alignment vertical="center"/>
    </xf>
    <xf numFmtId="168" fontId="7" fillId="7" borderId="1" xfId="0" applyNumberFormat="1" applyFont="1" applyFill="1" applyBorder="1" applyAlignment="1">
      <alignment horizontal="right" vertical="center"/>
    </xf>
    <xf numFmtId="0" fontId="6" fillId="7" borderId="1" xfId="0" applyFont="1" applyFill="1" applyBorder="1" applyAlignment="1">
      <alignment vertical="center"/>
    </xf>
    <xf numFmtId="170" fontId="7" fillId="7" borderId="1" xfId="1" applyNumberFormat="1" applyFont="1" applyFill="1" applyBorder="1" applyAlignment="1" applyProtection="1">
      <alignment horizontal="right" vertical="center"/>
    </xf>
    <xf numFmtId="0" fontId="6" fillId="7" borderId="1" xfId="0" applyFont="1" applyFill="1" applyBorder="1" applyAlignment="1">
      <alignment vertical="center" wrapText="1"/>
    </xf>
    <xf numFmtId="0" fontId="6" fillId="7" borderId="1" xfId="0" applyFont="1" applyFill="1" applyBorder="1" applyAlignment="1">
      <alignment horizontal="left" vertical="center"/>
    </xf>
    <xf numFmtId="170" fontId="6" fillId="7" borderId="1" xfId="1" applyNumberFormat="1" applyFont="1" applyFill="1" applyBorder="1" applyAlignment="1" applyProtection="1">
      <alignment horizontal="right" vertical="center"/>
    </xf>
    <xf numFmtId="0" fontId="17" fillId="7"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7" fillId="0" borderId="1" xfId="0" applyFont="1" applyBorder="1" applyAlignment="1">
      <alignment horizontal="left" vertical="center" wrapText="1"/>
    </xf>
    <xf numFmtId="0" fontId="6" fillId="7" borderId="0" xfId="0" applyFont="1" applyFill="1" applyAlignment="1">
      <alignment vertical="center"/>
    </xf>
    <xf numFmtId="0" fontId="11" fillId="0" borderId="0" xfId="0" applyFont="1" applyAlignment="1">
      <alignment vertical="center" wrapText="1"/>
    </xf>
    <xf numFmtId="0" fontId="7" fillId="7" borderId="1" xfId="0" applyFont="1" applyFill="1" applyBorder="1" applyAlignment="1">
      <alignment horizontal="left" vertical="center"/>
    </xf>
    <xf numFmtId="7" fontId="7" fillId="0" borderId="1" xfId="1" applyNumberFormat="1" applyFont="1" applyFill="1" applyBorder="1" applyAlignment="1" applyProtection="1">
      <alignment horizontal="right" vertical="center"/>
    </xf>
    <xf numFmtId="7" fontId="6" fillId="0" borderId="1" xfId="1" applyNumberFormat="1" applyFont="1" applyFill="1" applyBorder="1" applyAlignment="1" applyProtection="1">
      <alignment horizontal="right" vertical="center"/>
    </xf>
    <xf numFmtId="173" fontId="7" fillId="0" borderId="1" xfId="0" applyNumberFormat="1" applyFont="1" applyBorder="1" applyAlignment="1">
      <alignment vertical="center"/>
    </xf>
    <xf numFmtId="173" fontId="7" fillId="0" borderId="1" xfId="1" applyNumberFormat="1" applyFont="1" applyFill="1" applyBorder="1" applyAlignment="1" applyProtection="1">
      <alignment horizontal="right" vertical="center"/>
    </xf>
    <xf numFmtId="173" fontId="7" fillId="0" borderId="1" xfId="0" applyNumberFormat="1" applyFont="1" applyBorder="1" applyAlignment="1">
      <alignment horizontal="right" vertical="center"/>
    </xf>
    <xf numFmtId="173" fontId="6" fillId="0" borderId="1" xfId="1" applyNumberFormat="1" applyFont="1" applyFill="1" applyBorder="1" applyAlignment="1" applyProtection="1">
      <alignment horizontal="right" vertical="center"/>
    </xf>
    <xf numFmtId="173" fontId="6" fillId="2" borderId="1" xfId="0" applyNumberFormat="1" applyFont="1" applyFill="1" applyBorder="1" applyAlignment="1">
      <alignment vertical="center"/>
    </xf>
    <xf numFmtId="7" fontId="7" fillId="0" borderId="1" xfId="1" applyNumberFormat="1" applyFont="1" applyBorder="1" applyProtection="1"/>
    <xf numFmtId="7" fontId="7" fillId="0" borderId="1" xfId="0" applyNumberFormat="1" applyFont="1" applyBorder="1"/>
    <xf numFmtId="7" fontId="7" fillId="0" borderId="1" xfId="1" applyNumberFormat="1" applyFont="1" applyBorder="1" applyAlignment="1" applyProtection="1">
      <alignment horizontal="right"/>
    </xf>
    <xf numFmtId="7" fontId="7" fillId="0" borderId="1" xfId="1" applyNumberFormat="1" applyFont="1" applyFill="1" applyBorder="1" applyAlignment="1" applyProtection="1">
      <alignment horizontal="right"/>
    </xf>
    <xf numFmtId="7" fontId="7" fillId="0" borderId="1" xfId="0" applyNumberFormat="1" applyFont="1" applyBorder="1" applyAlignment="1">
      <alignment horizontal="right"/>
    </xf>
    <xf numFmtId="7" fontId="6" fillId="0" borderId="1" xfId="1" applyNumberFormat="1" applyFont="1" applyFill="1" applyBorder="1" applyAlignment="1" applyProtection="1">
      <alignment horizontal="right"/>
    </xf>
    <xf numFmtId="7" fontId="6" fillId="0" borderId="1" xfId="0" applyNumberFormat="1" applyFont="1" applyBorder="1"/>
    <xf numFmtId="0" fontId="7" fillId="9" borderId="0" xfId="0" applyFont="1" applyFill="1"/>
    <xf numFmtId="7" fontId="7" fillId="0" borderId="3" xfId="1" applyNumberFormat="1" applyFont="1" applyFill="1" applyBorder="1" applyAlignment="1" applyProtection="1">
      <alignment horizontal="right"/>
    </xf>
    <xf numFmtId="7" fontId="7" fillId="0" borderId="2" xfId="1" applyNumberFormat="1" applyFont="1" applyFill="1" applyBorder="1" applyAlignment="1" applyProtection="1">
      <alignment horizontal="right"/>
    </xf>
    <xf numFmtId="10" fontId="7" fillId="9" borderId="1" xfId="0" applyNumberFormat="1" applyFont="1" applyFill="1" applyBorder="1" applyProtection="1">
      <protection locked="0"/>
    </xf>
    <xf numFmtId="0" fontId="6" fillId="0" borderId="0" xfId="0" applyFont="1" applyAlignment="1" applyProtection="1">
      <alignment horizontal="justify" vertical="top" wrapText="1"/>
      <protection locked="0"/>
    </xf>
    <xf numFmtId="0" fontId="7" fillId="0" borderId="0" xfId="0" applyFont="1" applyProtection="1">
      <protection locked="0"/>
    </xf>
    <xf numFmtId="173" fontId="7" fillId="0" borderId="1" xfId="1" applyNumberFormat="1" applyFont="1" applyBorder="1" applyAlignment="1" applyProtection="1">
      <alignment vertical="center"/>
      <protection locked="0"/>
    </xf>
    <xf numFmtId="173" fontId="7" fillId="0" borderId="1" xfId="1" applyNumberFormat="1" applyFont="1" applyBorder="1" applyAlignment="1" applyProtection="1">
      <alignment horizontal="right" vertical="center"/>
      <protection locked="0"/>
    </xf>
    <xf numFmtId="168" fontId="7" fillId="0" borderId="0" xfId="0" applyNumberFormat="1" applyFont="1" applyAlignment="1" applyProtection="1">
      <alignment vertical="center"/>
      <protection locked="0"/>
    </xf>
    <xf numFmtId="0" fontId="7" fillId="0" borderId="0" xfId="0" applyFont="1" applyAlignment="1" applyProtection="1">
      <alignment vertical="center"/>
      <protection locked="0"/>
    </xf>
    <xf numFmtId="7" fontId="7" fillId="0" borderId="1" xfId="1" applyNumberFormat="1" applyFont="1" applyFill="1" applyBorder="1" applyAlignment="1" applyProtection="1">
      <alignment horizontal="right" vertical="center"/>
      <protection locked="0"/>
    </xf>
    <xf numFmtId="0" fontId="7" fillId="0" borderId="0" xfId="0" applyFont="1" applyAlignment="1" applyProtection="1">
      <alignment vertical="center" wrapText="1"/>
      <protection locked="0"/>
    </xf>
    <xf numFmtId="0" fontId="6" fillId="0" borderId="0" xfId="0" applyFont="1" applyAlignment="1">
      <alignment horizontal="justify" vertical="top" wrapText="1"/>
    </xf>
    <xf numFmtId="0" fontId="13" fillId="0" borderId="0" xfId="0" applyFont="1" applyAlignment="1">
      <alignment vertical="center" wrapText="1"/>
    </xf>
    <xf numFmtId="0" fontId="0" fillId="0" borderId="0" xfId="0" applyAlignment="1">
      <alignment wrapText="1"/>
    </xf>
    <xf numFmtId="0" fontId="14" fillId="0" borderId="0" xfId="0" applyFont="1" applyAlignment="1">
      <alignment vertical="center" wrapText="1"/>
    </xf>
    <xf numFmtId="0" fontId="7" fillId="0" borderId="0" xfId="0" applyFont="1" applyAlignment="1">
      <alignment wrapText="1"/>
    </xf>
    <xf numFmtId="0" fontId="4" fillId="8" borderId="0" xfId="0" applyFont="1" applyFill="1" applyProtection="1">
      <protection locked="0"/>
    </xf>
    <xf numFmtId="0" fontId="6" fillId="0" borderId="0" xfId="0" applyFont="1" applyAlignment="1">
      <alignment horizontal="justify" vertical="center" wrapText="1"/>
    </xf>
  </cellXfs>
  <cellStyles count="3">
    <cellStyle name="Comma" xfId="1" builtinId="3"/>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1</xdr:rowOff>
    </xdr:from>
    <xdr:to>
      <xdr:col>8</xdr:col>
      <xdr:colOff>905973</xdr:colOff>
      <xdr:row>0</xdr:row>
      <xdr:rowOff>392207</xdr:rowOff>
    </xdr:to>
    <xdr:pic>
      <xdr:nvPicPr>
        <xdr:cNvPr id="2" name="Picture 1">
          <a:extLst>
            <a:ext uri="{FF2B5EF4-FFF2-40B4-BE49-F238E27FC236}">
              <a16:creationId xmlns:a16="http://schemas.microsoft.com/office/drawing/2014/main" id="{BED96B4A-343D-4B3D-B869-40F94C9B1D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08176" y="1"/>
          <a:ext cx="2161032" cy="3922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85725</xdr:colOff>
      <xdr:row>0</xdr:row>
      <xdr:rowOff>114300</xdr:rowOff>
    </xdr:from>
    <xdr:to>
      <xdr:col>8</xdr:col>
      <xdr:colOff>983107</xdr:colOff>
      <xdr:row>0</xdr:row>
      <xdr:rowOff>431546</xdr:rowOff>
    </xdr:to>
    <xdr:pic>
      <xdr:nvPicPr>
        <xdr:cNvPr id="3" name="Picture 2">
          <a:extLst>
            <a:ext uri="{FF2B5EF4-FFF2-40B4-BE49-F238E27FC236}">
              <a16:creationId xmlns:a16="http://schemas.microsoft.com/office/drawing/2014/main" id="{8DDB0EF4-2910-7B56-104E-C0FB8C9BB8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4425" y="114300"/>
          <a:ext cx="2161032" cy="3140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6</xdr:col>
      <xdr:colOff>1307630</xdr:colOff>
      <xdr:row>0</xdr:row>
      <xdr:rowOff>369094</xdr:rowOff>
    </xdr:to>
    <xdr:pic>
      <xdr:nvPicPr>
        <xdr:cNvPr id="2" name="Picture 1">
          <a:extLst>
            <a:ext uri="{FF2B5EF4-FFF2-40B4-BE49-F238E27FC236}">
              <a16:creationId xmlns:a16="http://schemas.microsoft.com/office/drawing/2014/main" id="{F1E7481A-2DF2-41C4-93DD-D603ADB583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22031" y="0"/>
          <a:ext cx="2786507" cy="3690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Cost%20Plan\New%20Style\NRM%20Version\GWL1000%20ECP%20120203%20Portrait%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Master Summary m² %"/>
      <sheetName val="Master Summary m² ft²"/>
      <sheetName val="Detailed Summary m² %"/>
      <sheetName val="Detailed Summary m² ft²"/>
      <sheetName val="Building Works Summary m² %"/>
      <sheetName val="Building Works Summary m² ft²"/>
      <sheetName val="Additiional Costs Summary m² %"/>
      <sheetName val="Additiional Costs Summary ft²"/>
      <sheetName val="1.1"/>
      <sheetName val="1.2"/>
      <sheetName val="1.3"/>
      <sheetName val="1.4"/>
      <sheetName val="2.1"/>
      <sheetName val="2.2"/>
      <sheetName val="2.3"/>
      <sheetName val="2.4"/>
      <sheetName val="2.5"/>
      <sheetName val="2.6"/>
      <sheetName val="2.7"/>
      <sheetName val="2.8"/>
      <sheetName val="3.1"/>
      <sheetName val="3.2"/>
      <sheetName val="3.3"/>
      <sheetName val="4.1"/>
      <sheetName val="4.2"/>
      <sheetName val="4.3"/>
      <sheetName val="4.4"/>
      <sheetName val="5.1"/>
      <sheetName val="5.2"/>
      <sheetName val="5.3"/>
      <sheetName val="5.4"/>
      <sheetName val="5.5"/>
      <sheetName val="5.6"/>
      <sheetName val="5.7"/>
      <sheetName val="5.8"/>
      <sheetName val="5.9"/>
      <sheetName val="5.10"/>
      <sheetName val="5.11"/>
      <sheetName val="5.12"/>
      <sheetName val="5.13"/>
      <sheetName val="5.14"/>
      <sheetName val="5.15"/>
      <sheetName val="6.1"/>
      <sheetName val="7.1"/>
      <sheetName val="7.2"/>
      <sheetName val="7.3"/>
      <sheetName val="7.4"/>
      <sheetName val="7.5"/>
      <sheetName val="7.6"/>
      <sheetName val="8.1"/>
      <sheetName val="8.2"/>
      <sheetName val="8.3"/>
      <sheetName val="8.4"/>
      <sheetName val="8.5"/>
      <sheetName val="8.6"/>
      <sheetName val="8.7"/>
      <sheetName val="8.8"/>
      <sheetName val="9.1"/>
      <sheetName val="9.2"/>
      <sheetName val="9.3"/>
      <sheetName val="9.4"/>
      <sheetName val="9.5"/>
      <sheetName val="10.1"/>
      <sheetName val="10.2"/>
      <sheetName val="11.1"/>
      <sheetName val="11.2"/>
      <sheetName val="12.1"/>
      <sheetName val="12.2"/>
      <sheetName val="12.3"/>
      <sheetName val="13.1"/>
      <sheetName val="14.1"/>
      <sheetName val="14.2"/>
      <sheetName val="14.3"/>
      <sheetName val="14.4"/>
      <sheetName val="15.1"/>
      <sheetName val="15.2"/>
      <sheetName val="Brought &amp; Carried 1-9"/>
      <sheetName val="Brought &amp; Carried 10-15"/>
      <sheetName val="Drop 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012FA-2B9F-45AD-904F-4332B28F101B}">
  <sheetPr>
    <tabColor rgb="FFFF0000"/>
    <pageSetUpPr fitToPage="1"/>
  </sheetPr>
  <dimension ref="A1:M236"/>
  <sheetViews>
    <sheetView tabSelected="1" zoomScale="85" zoomScaleNormal="85" workbookViewId="0">
      <selection activeCell="U8" sqref="U8"/>
    </sheetView>
  </sheetViews>
  <sheetFormatPr defaultColWidth="9.1796875" defaultRowHeight="14.5" x14ac:dyDescent="0.35"/>
  <cols>
    <col min="1" max="1" width="8.81640625" style="2" customWidth="1"/>
    <col min="2" max="2" width="2.81640625" style="2" customWidth="1"/>
    <col min="3" max="3" width="38" style="2" customWidth="1"/>
    <col min="4" max="4" width="2.54296875" style="2" customWidth="1"/>
    <col min="5" max="5" width="15.7265625" style="3" customWidth="1"/>
    <col min="6" max="6" width="2.26953125" style="15" customWidth="1"/>
    <col min="7" max="7" width="15.7265625" style="5" customWidth="1"/>
    <col min="8" max="8" width="2.26953125" style="2" customWidth="1"/>
    <col min="9" max="9" width="15.7265625" style="7" customWidth="1"/>
    <col min="10" max="249" width="9.1796875" style="2"/>
    <col min="250" max="250" width="1" style="2" customWidth="1"/>
    <col min="251" max="251" width="6.453125" style="2" customWidth="1"/>
    <col min="252" max="252" width="4" style="2" customWidth="1"/>
    <col min="253" max="253" width="28.1796875" style="2" customWidth="1"/>
    <col min="254" max="16384" width="9.1796875" style="2"/>
  </cols>
  <sheetData>
    <row r="1" spans="1:10" ht="44" customHeight="1" x14ac:dyDescent="0.35"/>
    <row r="2" spans="1:10" x14ac:dyDescent="0.35">
      <c r="A2" s="6" t="s">
        <v>226</v>
      </c>
      <c r="F2" s="4"/>
    </row>
    <row r="3" spans="1:10" x14ac:dyDescent="0.35">
      <c r="A3" s="1"/>
      <c r="F3" s="4"/>
    </row>
    <row r="4" spans="1:10" x14ac:dyDescent="0.35">
      <c r="A4" s="1" t="s">
        <v>225</v>
      </c>
      <c r="B4" s="1"/>
      <c r="C4" s="1"/>
      <c r="D4" s="1"/>
      <c r="E4" s="8"/>
      <c r="F4" s="4"/>
      <c r="G4" s="9"/>
      <c r="H4" s="1"/>
      <c r="I4" s="10"/>
      <c r="J4" s="1"/>
    </row>
    <row r="5" spans="1:10" x14ac:dyDescent="0.35">
      <c r="A5" s="1"/>
      <c r="F5" s="4"/>
    </row>
    <row r="6" spans="1:10" x14ac:dyDescent="0.35">
      <c r="A6" s="167" t="s">
        <v>298</v>
      </c>
      <c r="B6" s="167"/>
      <c r="C6" s="167"/>
      <c r="D6" s="167"/>
      <c r="E6" s="167"/>
      <c r="F6" s="4"/>
      <c r="G6" s="12"/>
      <c r="I6" s="13"/>
    </row>
    <row r="7" spans="1:10" x14ac:dyDescent="0.35">
      <c r="A7" s="11"/>
      <c r="F7" s="4"/>
      <c r="G7" s="12"/>
      <c r="I7" s="13"/>
    </row>
    <row r="8" spans="1:10" ht="74.5" customHeight="1" x14ac:dyDescent="0.35">
      <c r="A8" s="166" t="s">
        <v>179</v>
      </c>
      <c r="B8" s="164"/>
      <c r="C8" s="164"/>
      <c r="D8" s="164"/>
      <c r="E8" s="164"/>
      <c r="F8" s="164"/>
      <c r="G8" s="164"/>
      <c r="H8" s="164"/>
      <c r="I8" s="164"/>
    </row>
    <row r="9" spans="1:10" ht="12.75" customHeight="1" x14ac:dyDescent="0.35">
      <c r="D9" s="14"/>
      <c r="G9" s="12"/>
      <c r="I9" s="16"/>
    </row>
    <row r="10" spans="1:10" ht="6.75" customHeight="1" x14ac:dyDescent="0.35">
      <c r="D10" s="14"/>
    </row>
    <row r="11" spans="1:10" s="26" customFormat="1" ht="35.25" customHeight="1" x14ac:dyDescent="0.35">
      <c r="A11" s="17" t="s">
        <v>0</v>
      </c>
      <c r="B11" s="18"/>
      <c r="C11" s="19" t="s">
        <v>1</v>
      </c>
      <c r="D11" s="20"/>
      <c r="E11" s="21" t="s">
        <v>2</v>
      </c>
      <c r="F11" s="22"/>
      <c r="G11" s="23" t="s">
        <v>3</v>
      </c>
      <c r="H11" s="18"/>
      <c r="I11" s="24" t="s">
        <v>4</v>
      </c>
      <c r="J11" s="25"/>
    </row>
    <row r="12" spans="1:10" x14ac:dyDescent="0.35">
      <c r="A12" s="27"/>
      <c r="B12" s="28"/>
      <c r="C12" s="29"/>
      <c r="D12" s="28"/>
      <c r="E12" s="30"/>
      <c r="F12" s="31"/>
      <c r="G12" s="32"/>
      <c r="H12" s="28"/>
      <c r="I12" s="33"/>
    </row>
    <row r="13" spans="1:10" ht="15.65" customHeight="1" x14ac:dyDescent="0.35">
      <c r="A13" s="34">
        <v>1.1000000000000001</v>
      </c>
      <c r="B13" s="34"/>
      <c r="C13" s="34" t="s">
        <v>5</v>
      </c>
      <c r="D13" s="35"/>
      <c r="E13" s="35"/>
      <c r="F13" s="35"/>
      <c r="G13" s="35"/>
      <c r="H13" s="35"/>
      <c r="I13" s="35"/>
    </row>
    <row r="14" spans="1:10" ht="15.65" customHeight="1" x14ac:dyDescent="0.35">
      <c r="A14" s="36" t="s">
        <v>6</v>
      </c>
      <c r="B14" s="36"/>
      <c r="C14" s="36" t="s">
        <v>178</v>
      </c>
      <c r="D14" s="37"/>
      <c r="E14" s="37"/>
      <c r="F14" s="37"/>
      <c r="G14" s="37"/>
      <c r="H14" s="37"/>
      <c r="I14" s="37"/>
      <c r="J14" s="38"/>
    </row>
    <row r="15" spans="1:10" x14ac:dyDescent="0.35">
      <c r="A15" s="39" t="s">
        <v>7</v>
      </c>
      <c r="B15" s="28"/>
      <c r="C15" s="29" t="s">
        <v>8</v>
      </c>
      <c r="D15" s="40"/>
      <c r="E15" s="143">
        <f>Prelims!E117</f>
        <v>0</v>
      </c>
      <c r="F15" s="144"/>
      <c r="G15" s="145">
        <f>Prelims!G117</f>
        <v>0</v>
      </c>
      <c r="H15" s="144"/>
      <c r="I15" s="146">
        <f>Prelims!I117</f>
        <v>0</v>
      </c>
      <c r="J15" s="38"/>
    </row>
    <row r="16" spans="1:10" ht="15.65" customHeight="1" x14ac:dyDescent="0.35">
      <c r="A16" s="39" t="s">
        <v>9</v>
      </c>
      <c r="B16" s="28"/>
      <c r="C16" s="29" t="s">
        <v>10</v>
      </c>
      <c r="D16" s="40"/>
      <c r="E16" s="143"/>
      <c r="F16" s="144"/>
      <c r="G16" s="145"/>
      <c r="H16" s="144"/>
      <c r="I16" s="146">
        <f>'Mechanical &amp; Electrical Works'!F75</f>
        <v>8000</v>
      </c>
      <c r="J16" s="38"/>
    </row>
    <row r="17" spans="1:13" x14ac:dyDescent="0.35">
      <c r="A17" s="29" t="s">
        <v>11</v>
      </c>
      <c r="B17" s="28"/>
      <c r="C17" s="41" t="s">
        <v>313</v>
      </c>
      <c r="D17" s="40"/>
      <c r="E17" s="143"/>
      <c r="F17" s="144"/>
      <c r="G17" s="145"/>
      <c r="H17" s="144"/>
      <c r="I17" s="151">
        <v>75000</v>
      </c>
      <c r="J17" s="38"/>
    </row>
    <row r="18" spans="1:13" ht="15.65" customHeight="1" x14ac:dyDescent="0.35">
      <c r="A18" s="42"/>
      <c r="B18" s="28"/>
      <c r="C18" s="29" t="s">
        <v>315</v>
      </c>
      <c r="D18" s="28"/>
      <c r="E18" s="144"/>
      <c r="F18" s="144"/>
      <c r="G18" s="147"/>
      <c r="H18" s="144"/>
      <c r="I18" s="152">
        <f>SUM(I15:I17)</f>
        <v>83000</v>
      </c>
    </row>
    <row r="19" spans="1:13" ht="15.65" customHeight="1" x14ac:dyDescent="0.35">
      <c r="A19" s="42"/>
      <c r="B19" s="28"/>
      <c r="C19" s="29" t="s">
        <v>314</v>
      </c>
      <c r="D19" s="28"/>
      <c r="E19" s="153">
        <v>0.12</v>
      </c>
      <c r="F19" s="144"/>
      <c r="G19" s="147"/>
      <c r="H19" s="144"/>
      <c r="I19" s="147">
        <f>I18*E19</f>
        <v>9960</v>
      </c>
      <c r="K19" s="150" t="s">
        <v>316</v>
      </c>
      <c r="L19" s="150"/>
      <c r="M19" s="150"/>
    </row>
    <row r="20" spans="1:13" ht="16" customHeight="1" x14ac:dyDescent="0.35">
      <c r="A20" s="42"/>
      <c r="B20" s="28"/>
      <c r="C20" s="20" t="s">
        <v>12</v>
      </c>
      <c r="D20" s="28"/>
      <c r="E20" s="148">
        <f>SUM(E13:E18)</f>
        <v>0</v>
      </c>
      <c r="F20" s="149"/>
      <c r="G20" s="148">
        <f>SUM(G13:G18)</f>
        <v>0</v>
      </c>
      <c r="H20" s="149"/>
      <c r="I20" s="148">
        <f>I19+I18</f>
        <v>92960</v>
      </c>
    </row>
    <row r="21" spans="1:13" ht="14.25" customHeight="1" x14ac:dyDescent="0.35">
      <c r="A21" s="44"/>
      <c r="B21" s="28"/>
      <c r="C21" s="29"/>
      <c r="D21" s="28"/>
      <c r="E21" s="45"/>
      <c r="F21" s="31"/>
      <c r="G21" s="43"/>
      <c r="H21" s="28"/>
      <c r="I21" s="43"/>
    </row>
    <row r="22" spans="1:13" s="53" customFormat="1" ht="58" x14ac:dyDescent="0.35">
      <c r="A22" s="46"/>
      <c r="B22" s="47"/>
      <c r="C22" s="48" t="s">
        <v>299</v>
      </c>
      <c r="D22" s="47"/>
      <c r="E22" s="49"/>
      <c r="F22" s="50"/>
      <c r="G22" s="51" t="s">
        <v>13</v>
      </c>
      <c r="H22" s="47"/>
      <c r="I22" s="52">
        <f>I20</f>
        <v>92960</v>
      </c>
    </row>
    <row r="23" spans="1:13" x14ac:dyDescent="0.35">
      <c r="A23" s="54"/>
      <c r="C23" s="55"/>
      <c r="E23" s="56"/>
      <c r="G23" s="57"/>
      <c r="I23" s="57"/>
    </row>
    <row r="24" spans="1:13" x14ac:dyDescent="0.35">
      <c r="A24" s="54" t="s">
        <v>317</v>
      </c>
      <c r="C24" s="55"/>
      <c r="E24" s="56"/>
      <c r="G24" s="57"/>
      <c r="I24" s="57"/>
    </row>
    <row r="25" spans="1:13" x14ac:dyDescent="0.35">
      <c r="A25" s="54"/>
      <c r="C25" s="55"/>
      <c r="E25" s="56"/>
      <c r="G25" s="57"/>
      <c r="I25" s="57"/>
    </row>
    <row r="26" spans="1:13" ht="48.5" customHeight="1" x14ac:dyDescent="0.35">
      <c r="A26" s="162" t="s">
        <v>177</v>
      </c>
      <c r="B26" s="162"/>
      <c r="C26" s="162"/>
      <c r="D26" s="162"/>
      <c r="E26" s="162"/>
      <c r="F26" s="162"/>
      <c r="G26" s="162"/>
      <c r="H26" s="162"/>
      <c r="I26" s="162"/>
    </row>
    <row r="27" spans="1:13" ht="47" customHeight="1" x14ac:dyDescent="0.35">
      <c r="A27" s="163" t="s">
        <v>181</v>
      </c>
      <c r="B27" s="164"/>
      <c r="C27" s="164"/>
      <c r="D27" s="164"/>
      <c r="E27" s="164"/>
      <c r="F27" s="164"/>
      <c r="G27" s="164"/>
      <c r="H27" s="164"/>
      <c r="I27" s="164"/>
    </row>
    <row r="28" spans="1:13" x14ac:dyDescent="0.35">
      <c r="A28" s="117" t="s">
        <v>180</v>
      </c>
      <c r="B28" s="59"/>
      <c r="C28" s="59"/>
      <c r="D28" s="59"/>
      <c r="E28" s="59"/>
      <c r="F28" s="59"/>
      <c r="G28" s="59"/>
      <c r="H28" s="59"/>
      <c r="I28" s="59"/>
    </row>
    <row r="29" spans="1:13" ht="29.5" customHeight="1" x14ac:dyDescent="0.35">
      <c r="A29" s="165" t="s">
        <v>182</v>
      </c>
      <c r="B29" s="164"/>
      <c r="C29" s="164"/>
      <c r="D29" s="164"/>
      <c r="E29" s="164"/>
      <c r="F29" s="164"/>
      <c r="G29" s="164"/>
      <c r="H29" s="164"/>
      <c r="I29" s="164"/>
    </row>
    <row r="30" spans="1:13" x14ac:dyDescent="0.35">
      <c r="A30" s="59"/>
      <c r="B30" s="59"/>
      <c r="C30" s="59"/>
      <c r="D30" s="59"/>
      <c r="E30" s="59"/>
      <c r="F30" s="59"/>
      <c r="G30" s="59"/>
      <c r="H30" s="59"/>
      <c r="I30" s="59"/>
    </row>
    <row r="31" spans="1:13" x14ac:dyDescent="0.35">
      <c r="A31" s="59"/>
      <c r="B31" s="59"/>
      <c r="C31" s="59"/>
      <c r="I31" s="59"/>
    </row>
    <row r="32" spans="1:13" x14ac:dyDescent="0.35">
      <c r="A32" s="60" t="s">
        <v>14</v>
      </c>
      <c r="B32" s="59"/>
      <c r="C32" s="154"/>
      <c r="E32" s="61"/>
      <c r="G32" s="62"/>
      <c r="I32" s="59"/>
    </row>
    <row r="33" spans="1:9" x14ac:dyDescent="0.35">
      <c r="A33" s="59"/>
      <c r="B33" s="59"/>
      <c r="C33" s="59"/>
      <c r="I33" s="59"/>
    </row>
    <row r="34" spans="1:9" ht="29" x14ac:dyDescent="0.35">
      <c r="A34" s="60" t="s">
        <v>15</v>
      </c>
      <c r="B34" s="59"/>
      <c r="C34" s="154"/>
      <c r="I34" s="59"/>
    </row>
    <row r="35" spans="1:9" x14ac:dyDescent="0.35">
      <c r="A35" s="60" t="s">
        <v>16</v>
      </c>
      <c r="B35" s="59"/>
      <c r="C35" s="154"/>
      <c r="I35" s="59"/>
    </row>
    <row r="36" spans="1:9" x14ac:dyDescent="0.35">
      <c r="A36" s="60"/>
      <c r="B36" s="59"/>
      <c r="C36" s="59"/>
      <c r="I36" s="59"/>
    </row>
    <row r="37" spans="1:9" x14ac:dyDescent="0.35">
      <c r="A37" s="60"/>
      <c r="B37" s="59"/>
      <c r="C37" s="59"/>
      <c r="I37" s="59"/>
    </row>
    <row r="38" spans="1:9" x14ac:dyDescent="0.35">
      <c r="A38" s="60"/>
      <c r="I38" s="59"/>
    </row>
    <row r="39" spans="1:9" x14ac:dyDescent="0.35">
      <c r="A39" s="60"/>
      <c r="I39" s="58"/>
    </row>
    <row r="40" spans="1:9" ht="29" x14ac:dyDescent="0.35">
      <c r="A40" s="60" t="s">
        <v>17</v>
      </c>
      <c r="C40" s="155"/>
      <c r="I40" s="58"/>
    </row>
    <row r="41" spans="1:9" x14ac:dyDescent="0.35">
      <c r="A41" s="60" t="s">
        <v>18</v>
      </c>
      <c r="C41" s="155"/>
      <c r="I41" s="58"/>
    </row>
    <row r="42" spans="1:9" x14ac:dyDescent="0.35">
      <c r="A42" s="60" t="s">
        <v>19</v>
      </c>
      <c r="C42" s="155"/>
      <c r="I42" s="58"/>
    </row>
    <row r="43" spans="1:9" x14ac:dyDescent="0.35">
      <c r="A43" s="60"/>
      <c r="I43" s="58"/>
    </row>
    <row r="44" spans="1:9" x14ac:dyDescent="0.35">
      <c r="A44" s="60" t="s">
        <v>20</v>
      </c>
      <c r="C44" s="155"/>
      <c r="I44" s="58"/>
    </row>
    <row r="45" spans="1:9" x14ac:dyDescent="0.35">
      <c r="A45" s="60"/>
      <c r="I45" s="58"/>
    </row>
    <row r="46" spans="1:9" x14ac:dyDescent="0.35">
      <c r="A46" s="60"/>
      <c r="I46" s="58"/>
    </row>
    <row r="47" spans="1:9" x14ac:dyDescent="0.35">
      <c r="A47" s="60"/>
      <c r="I47" s="58"/>
    </row>
    <row r="48" spans="1:9" x14ac:dyDescent="0.35">
      <c r="A48" s="60"/>
      <c r="I48" s="58"/>
    </row>
    <row r="49" spans="1:9" x14ac:dyDescent="0.35">
      <c r="A49" s="60"/>
      <c r="I49" s="58"/>
    </row>
    <row r="50" spans="1:9" x14ac:dyDescent="0.35">
      <c r="I50" s="58"/>
    </row>
    <row r="51" spans="1:9" x14ac:dyDescent="0.35">
      <c r="I51" s="58"/>
    </row>
    <row r="52" spans="1:9" x14ac:dyDescent="0.35">
      <c r="I52" s="58"/>
    </row>
    <row r="53" spans="1:9" x14ac:dyDescent="0.35">
      <c r="I53" s="58"/>
    </row>
    <row r="54" spans="1:9" x14ac:dyDescent="0.35">
      <c r="I54" s="58"/>
    </row>
    <row r="55" spans="1:9" x14ac:dyDescent="0.35">
      <c r="I55" s="58"/>
    </row>
    <row r="56" spans="1:9" x14ac:dyDescent="0.35">
      <c r="I56" s="58"/>
    </row>
    <row r="57" spans="1:9" x14ac:dyDescent="0.35">
      <c r="I57" s="58"/>
    </row>
    <row r="58" spans="1:9" x14ac:dyDescent="0.35">
      <c r="I58" s="58"/>
    </row>
    <row r="59" spans="1:9" x14ac:dyDescent="0.35">
      <c r="I59" s="58"/>
    </row>
    <row r="60" spans="1:9" x14ac:dyDescent="0.35">
      <c r="I60" s="58"/>
    </row>
    <row r="61" spans="1:9" x14ac:dyDescent="0.35">
      <c r="I61" s="58"/>
    </row>
    <row r="62" spans="1:9" x14ac:dyDescent="0.35">
      <c r="I62" s="58"/>
    </row>
    <row r="63" spans="1:9" x14ac:dyDescent="0.35">
      <c r="I63" s="58"/>
    </row>
    <row r="64" spans="1:9" x14ac:dyDescent="0.35">
      <c r="I64" s="58"/>
    </row>
    <row r="65" spans="9:9" x14ac:dyDescent="0.35">
      <c r="I65" s="58"/>
    </row>
    <row r="66" spans="9:9" x14ac:dyDescent="0.35">
      <c r="I66" s="58"/>
    </row>
    <row r="67" spans="9:9" x14ac:dyDescent="0.35">
      <c r="I67" s="58"/>
    </row>
    <row r="68" spans="9:9" x14ac:dyDescent="0.35">
      <c r="I68" s="58"/>
    </row>
    <row r="69" spans="9:9" x14ac:dyDescent="0.35">
      <c r="I69" s="58"/>
    </row>
    <row r="70" spans="9:9" x14ac:dyDescent="0.35">
      <c r="I70" s="58"/>
    </row>
    <row r="71" spans="9:9" x14ac:dyDescent="0.35">
      <c r="I71" s="58"/>
    </row>
    <row r="72" spans="9:9" x14ac:dyDescent="0.35">
      <c r="I72" s="58"/>
    </row>
    <row r="73" spans="9:9" x14ac:dyDescent="0.35">
      <c r="I73" s="58"/>
    </row>
    <row r="74" spans="9:9" x14ac:dyDescent="0.35">
      <c r="I74" s="58"/>
    </row>
    <row r="75" spans="9:9" x14ac:dyDescent="0.35">
      <c r="I75" s="58"/>
    </row>
    <row r="76" spans="9:9" x14ac:dyDescent="0.35">
      <c r="I76" s="58"/>
    </row>
    <row r="77" spans="9:9" x14ac:dyDescent="0.35">
      <c r="I77" s="58"/>
    </row>
    <row r="78" spans="9:9" x14ac:dyDescent="0.35">
      <c r="I78" s="58"/>
    </row>
    <row r="79" spans="9:9" x14ac:dyDescent="0.35">
      <c r="I79" s="58"/>
    </row>
    <row r="80" spans="9:9" x14ac:dyDescent="0.35">
      <c r="I80" s="58"/>
    </row>
    <row r="81" spans="9:9" x14ac:dyDescent="0.35">
      <c r="I81" s="58"/>
    </row>
    <row r="82" spans="9:9" x14ac:dyDescent="0.35">
      <c r="I82" s="58"/>
    </row>
    <row r="83" spans="9:9" x14ac:dyDescent="0.35">
      <c r="I83" s="58"/>
    </row>
    <row r="84" spans="9:9" x14ac:dyDescent="0.35">
      <c r="I84" s="58"/>
    </row>
    <row r="85" spans="9:9" x14ac:dyDescent="0.35">
      <c r="I85" s="58"/>
    </row>
    <row r="86" spans="9:9" x14ac:dyDescent="0.35">
      <c r="I86" s="58"/>
    </row>
    <row r="87" spans="9:9" x14ac:dyDescent="0.35">
      <c r="I87" s="58"/>
    </row>
    <row r="88" spans="9:9" x14ac:dyDescent="0.35">
      <c r="I88" s="58"/>
    </row>
    <row r="89" spans="9:9" x14ac:dyDescent="0.35">
      <c r="I89" s="58"/>
    </row>
    <row r="90" spans="9:9" x14ac:dyDescent="0.35">
      <c r="I90" s="58"/>
    </row>
    <row r="91" spans="9:9" x14ac:dyDescent="0.35">
      <c r="I91" s="58"/>
    </row>
    <row r="92" spans="9:9" x14ac:dyDescent="0.35">
      <c r="I92" s="58"/>
    </row>
    <row r="93" spans="9:9" x14ac:dyDescent="0.35">
      <c r="I93" s="58"/>
    </row>
    <row r="94" spans="9:9" x14ac:dyDescent="0.35">
      <c r="I94" s="58"/>
    </row>
    <row r="95" spans="9:9" x14ac:dyDescent="0.35">
      <c r="I95" s="58"/>
    </row>
    <row r="96" spans="9:9" x14ac:dyDescent="0.35">
      <c r="I96" s="58"/>
    </row>
    <row r="97" spans="9:9" x14ac:dyDescent="0.35">
      <c r="I97" s="58"/>
    </row>
    <row r="98" spans="9:9" x14ac:dyDescent="0.35">
      <c r="I98" s="58"/>
    </row>
    <row r="99" spans="9:9" x14ac:dyDescent="0.35">
      <c r="I99" s="58"/>
    </row>
    <row r="100" spans="9:9" x14ac:dyDescent="0.35">
      <c r="I100" s="58"/>
    </row>
    <row r="101" spans="9:9" x14ac:dyDescent="0.35">
      <c r="I101" s="58"/>
    </row>
    <row r="102" spans="9:9" x14ac:dyDescent="0.35">
      <c r="I102" s="58"/>
    </row>
    <row r="103" spans="9:9" x14ac:dyDescent="0.35">
      <c r="I103" s="58"/>
    </row>
    <row r="104" spans="9:9" x14ac:dyDescent="0.35">
      <c r="I104" s="58"/>
    </row>
    <row r="105" spans="9:9" x14ac:dyDescent="0.35">
      <c r="I105" s="58"/>
    </row>
    <row r="106" spans="9:9" x14ac:dyDescent="0.35">
      <c r="I106" s="58"/>
    </row>
    <row r="107" spans="9:9" x14ac:dyDescent="0.35">
      <c r="I107" s="58"/>
    </row>
    <row r="108" spans="9:9" x14ac:dyDescent="0.35">
      <c r="I108" s="58"/>
    </row>
    <row r="109" spans="9:9" x14ac:dyDescent="0.35">
      <c r="I109" s="58"/>
    </row>
    <row r="110" spans="9:9" x14ac:dyDescent="0.35">
      <c r="I110" s="58"/>
    </row>
    <row r="111" spans="9:9" x14ac:dyDescent="0.35">
      <c r="I111" s="58"/>
    </row>
    <row r="112" spans="9:9" x14ac:dyDescent="0.35">
      <c r="I112" s="58"/>
    </row>
    <row r="113" spans="9:9" x14ac:dyDescent="0.35">
      <c r="I113" s="58"/>
    </row>
    <row r="114" spans="9:9" x14ac:dyDescent="0.35">
      <c r="I114" s="58"/>
    </row>
    <row r="115" spans="9:9" x14ac:dyDescent="0.35">
      <c r="I115" s="58"/>
    </row>
    <row r="116" spans="9:9" x14ac:dyDescent="0.35">
      <c r="I116" s="58"/>
    </row>
    <row r="117" spans="9:9" x14ac:dyDescent="0.35">
      <c r="I117" s="58"/>
    </row>
    <row r="118" spans="9:9" x14ac:dyDescent="0.35">
      <c r="I118" s="58"/>
    </row>
    <row r="119" spans="9:9" x14ac:dyDescent="0.35">
      <c r="I119" s="58"/>
    </row>
    <row r="120" spans="9:9" x14ac:dyDescent="0.35">
      <c r="I120" s="58"/>
    </row>
    <row r="121" spans="9:9" x14ac:dyDescent="0.35">
      <c r="I121" s="58"/>
    </row>
    <row r="122" spans="9:9" x14ac:dyDescent="0.35">
      <c r="I122" s="58"/>
    </row>
    <row r="123" spans="9:9" x14ac:dyDescent="0.35">
      <c r="I123" s="58"/>
    </row>
    <row r="124" spans="9:9" x14ac:dyDescent="0.35">
      <c r="I124" s="58"/>
    </row>
    <row r="125" spans="9:9" x14ac:dyDescent="0.35">
      <c r="I125" s="58"/>
    </row>
    <row r="126" spans="9:9" x14ac:dyDescent="0.35">
      <c r="I126" s="58"/>
    </row>
    <row r="127" spans="9:9" x14ac:dyDescent="0.35">
      <c r="I127" s="58"/>
    </row>
    <row r="128" spans="9:9" x14ac:dyDescent="0.35">
      <c r="I128" s="58"/>
    </row>
    <row r="129" spans="9:9" x14ac:dyDescent="0.35">
      <c r="I129" s="58"/>
    </row>
    <row r="130" spans="9:9" x14ac:dyDescent="0.35">
      <c r="I130" s="58"/>
    </row>
    <row r="131" spans="9:9" x14ac:dyDescent="0.35">
      <c r="I131" s="58"/>
    </row>
    <row r="132" spans="9:9" x14ac:dyDescent="0.35">
      <c r="I132" s="58"/>
    </row>
    <row r="133" spans="9:9" x14ac:dyDescent="0.35">
      <c r="I133" s="58"/>
    </row>
    <row r="134" spans="9:9" x14ac:dyDescent="0.35">
      <c r="I134" s="58"/>
    </row>
    <row r="135" spans="9:9" x14ac:dyDescent="0.35">
      <c r="I135" s="58"/>
    </row>
    <row r="136" spans="9:9" x14ac:dyDescent="0.35">
      <c r="I136" s="58"/>
    </row>
    <row r="137" spans="9:9" x14ac:dyDescent="0.35">
      <c r="I137" s="58"/>
    </row>
    <row r="138" spans="9:9" x14ac:dyDescent="0.35">
      <c r="I138" s="58"/>
    </row>
    <row r="139" spans="9:9" x14ac:dyDescent="0.35">
      <c r="I139" s="58"/>
    </row>
    <row r="140" spans="9:9" x14ac:dyDescent="0.35">
      <c r="I140" s="58"/>
    </row>
    <row r="141" spans="9:9" x14ac:dyDescent="0.35">
      <c r="I141" s="58"/>
    </row>
    <row r="142" spans="9:9" x14ac:dyDescent="0.35">
      <c r="I142" s="58"/>
    </row>
    <row r="143" spans="9:9" x14ac:dyDescent="0.35">
      <c r="I143" s="58"/>
    </row>
    <row r="144" spans="9:9" x14ac:dyDescent="0.35">
      <c r="I144" s="58"/>
    </row>
    <row r="145" spans="5:9" x14ac:dyDescent="0.35">
      <c r="I145" s="58"/>
    </row>
    <row r="146" spans="5:9" x14ac:dyDescent="0.35">
      <c r="I146" s="58"/>
    </row>
    <row r="147" spans="5:9" x14ac:dyDescent="0.35">
      <c r="I147" s="58"/>
    </row>
    <row r="148" spans="5:9" x14ac:dyDescent="0.35">
      <c r="I148" s="58"/>
    </row>
    <row r="149" spans="5:9" x14ac:dyDescent="0.35">
      <c r="I149" s="58"/>
    </row>
    <row r="150" spans="5:9" x14ac:dyDescent="0.35">
      <c r="I150" s="58"/>
    </row>
    <row r="151" spans="5:9" x14ac:dyDescent="0.35">
      <c r="I151" s="58"/>
    </row>
    <row r="152" spans="5:9" x14ac:dyDescent="0.35">
      <c r="I152" s="58"/>
    </row>
    <row r="153" spans="5:9" x14ac:dyDescent="0.35">
      <c r="I153" s="58"/>
    </row>
    <row r="154" spans="5:9" x14ac:dyDescent="0.35">
      <c r="I154" s="58"/>
    </row>
    <row r="155" spans="5:9" x14ac:dyDescent="0.35">
      <c r="I155" s="58"/>
    </row>
    <row r="156" spans="5:9" x14ac:dyDescent="0.35">
      <c r="I156" s="58"/>
    </row>
    <row r="159" spans="5:9" x14ac:dyDescent="0.35">
      <c r="E159" s="2"/>
      <c r="F159" s="2"/>
      <c r="G159" s="2"/>
      <c r="I159" s="2"/>
    </row>
    <row r="160" spans="5:9" x14ac:dyDescent="0.35">
      <c r="E160" s="2"/>
      <c r="F160" s="2"/>
      <c r="G160" s="2"/>
      <c r="I160" s="2"/>
    </row>
    <row r="161" s="2" customFormat="1" x14ac:dyDescent="0.35"/>
    <row r="162" s="2" customFormat="1" x14ac:dyDescent="0.35"/>
    <row r="163" s="2" customFormat="1" x14ac:dyDescent="0.35"/>
    <row r="164" s="2" customFormat="1" x14ac:dyDescent="0.35"/>
    <row r="165" s="2" customFormat="1" x14ac:dyDescent="0.35"/>
    <row r="166" s="2" customFormat="1" x14ac:dyDescent="0.35"/>
    <row r="167" s="2" customFormat="1" x14ac:dyDescent="0.35"/>
    <row r="168" s="2" customFormat="1" x14ac:dyDescent="0.35"/>
    <row r="169" s="2" customFormat="1" x14ac:dyDescent="0.35"/>
    <row r="170" s="2" customFormat="1" x14ac:dyDescent="0.35"/>
    <row r="171" s="2" customFormat="1" x14ac:dyDescent="0.35"/>
    <row r="172" s="2" customFormat="1" x14ac:dyDescent="0.35"/>
    <row r="173" s="2" customFormat="1" x14ac:dyDescent="0.35"/>
    <row r="174" s="2" customFormat="1" x14ac:dyDescent="0.35"/>
    <row r="175" s="2" customFormat="1" x14ac:dyDescent="0.35"/>
    <row r="176" s="2" customFormat="1" x14ac:dyDescent="0.35"/>
    <row r="177" s="2" customFormat="1" x14ac:dyDescent="0.35"/>
    <row r="178" s="2" customFormat="1" x14ac:dyDescent="0.35"/>
    <row r="179" s="2" customFormat="1" x14ac:dyDescent="0.35"/>
    <row r="180" s="2" customFormat="1" x14ac:dyDescent="0.35"/>
    <row r="181" s="2" customFormat="1" x14ac:dyDescent="0.35"/>
    <row r="182" s="2" customFormat="1" x14ac:dyDescent="0.35"/>
    <row r="183" s="2" customFormat="1" x14ac:dyDescent="0.35"/>
    <row r="184" s="2" customFormat="1" x14ac:dyDescent="0.35"/>
    <row r="185" s="2" customFormat="1" x14ac:dyDescent="0.35"/>
    <row r="186" s="2" customFormat="1" x14ac:dyDescent="0.35"/>
    <row r="187" s="2" customFormat="1" x14ac:dyDescent="0.35"/>
    <row r="188" s="2" customFormat="1" x14ac:dyDescent="0.35"/>
    <row r="189" s="2" customFormat="1" x14ac:dyDescent="0.35"/>
    <row r="190" s="2" customFormat="1" x14ac:dyDescent="0.35"/>
    <row r="191" s="2" customFormat="1" x14ac:dyDescent="0.35"/>
    <row r="192" s="2" customFormat="1" x14ac:dyDescent="0.35"/>
    <row r="193" s="2" customFormat="1" x14ac:dyDescent="0.35"/>
    <row r="194" s="2" customFormat="1" x14ac:dyDescent="0.35"/>
    <row r="195" s="2" customFormat="1" x14ac:dyDescent="0.35"/>
    <row r="196" s="2" customFormat="1" x14ac:dyDescent="0.35"/>
    <row r="197" s="2" customFormat="1" x14ac:dyDescent="0.35"/>
    <row r="198" s="2" customFormat="1" x14ac:dyDescent="0.35"/>
    <row r="199" s="2" customFormat="1" x14ac:dyDescent="0.35"/>
    <row r="200" s="2" customFormat="1" x14ac:dyDescent="0.35"/>
    <row r="201" s="2" customFormat="1" x14ac:dyDescent="0.35"/>
    <row r="202" s="2" customFormat="1" x14ac:dyDescent="0.35"/>
    <row r="203" s="2" customFormat="1" x14ac:dyDescent="0.35"/>
    <row r="204" s="2" customFormat="1" x14ac:dyDescent="0.35"/>
    <row r="205" s="2" customFormat="1" x14ac:dyDescent="0.35"/>
    <row r="206" s="2" customFormat="1" x14ac:dyDescent="0.35"/>
    <row r="207" s="2" customFormat="1" x14ac:dyDescent="0.35"/>
    <row r="208" s="2" customFormat="1" x14ac:dyDescent="0.35"/>
    <row r="209" s="2" customFormat="1" x14ac:dyDescent="0.35"/>
    <row r="210" s="2" customFormat="1" x14ac:dyDescent="0.35"/>
    <row r="211" s="2" customFormat="1" x14ac:dyDescent="0.35"/>
    <row r="212" s="2" customFormat="1" x14ac:dyDescent="0.35"/>
    <row r="213" s="2" customFormat="1" x14ac:dyDescent="0.35"/>
    <row r="214" s="2" customFormat="1" x14ac:dyDescent="0.35"/>
    <row r="215" s="2" customFormat="1" x14ac:dyDescent="0.35"/>
    <row r="216" s="2" customFormat="1" x14ac:dyDescent="0.35"/>
    <row r="217" s="2" customFormat="1" x14ac:dyDescent="0.35"/>
    <row r="218" s="2" customFormat="1" x14ac:dyDescent="0.35"/>
    <row r="219" s="2" customFormat="1" x14ac:dyDescent="0.35"/>
    <row r="220" s="2" customFormat="1" x14ac:dyDescent="0.35"/>
    <row r="221" s="2" customFormat="1" x14ac:dyDescent="0.35"/>
    <row r="222" s="2" customFormat="1" x14ac:dyDescent="0.35"/>
    <row r="223" s="2" customFormat="1" x14ac:dyDescent="0.35"/>
    <row r="224" s="2" customFormat="1" x14ac:dyDescent="0.35"/>
    <row r="225" s="2" customFormat="1" x14ac:dyDescent="0.35"/>
    <row r="226" s="2" customFormat="1" x14ac:dyDescent="0.35"/>
    <row r="227" s="2" customFormat="1" x14ac:dyDescent="0.35"/>
    <row r="228" s="2" customFormat="1" x14ac:dyDescent="0.35"/>
    <row r="229" s="2" customFormat="1" x14ac:dyDescent="0.35"/>
    <row r="230" s="2" customFormat="1" x14ac:dyDescent="0.35"/>
    <row r="231" s="2" customFormat="1" x14ac:dyDescent="0.35"/>
    <row r="232" s="2" customFormat="1" x14ac:dyDescent="0.35"/>
    <row r="233" s="2" customFormat="1" x14ac:dyDescent="0.35"/>
    <row r="234" s="2" customFormat="1" x14ac:dyDescent="0.35"/>
    <row r="235" s="2" customFormat="1" x14ac:dyDescent="0.35"/>
    <row r="236" s="2" customFormat="1" x14ac:dyDescent="0.35"/>
  </sheetData>
  <sheetProtection algorithmName="SHA-512" hashValue="KnrSUwEYSEBYycmpeLknDls3Mkqddfx7w6qVXcfGVWmd+b602haj7v9q9f9gPkBWsZrDEeWDhi58EHfhrDKKKg==" saltValue="RwU4qxwTBcQombfe/a83Xw==" spinCount="100000" sheet="1" objects="1" scenarios="1"/>
  <mergeCells count="5">
    <mergeCell ref="A26:I26"/>
    <mergeCell ref="A27:I27"/>
    <mergeCell ref="A29:I29"/>
    <mergeCell ref="A8:I8"/>
    <mergeCell ref="A6:E6"/>
  </mergeCells>
  <phoneticPr fontId="3" type="noConversion"/>
  <pageMargins left="0.70866141732283472" right="0.70866141732283472" top="0.74803149606299213" bottom="0.74803149606299213" header="0.31496062992125984" footer="0.31496062992125984"/>
  <pageSetup paperSize="9" scale="67" orientation="portrait" horizontalDpi="1200" verticalDpi="1200" r:id="rId1"/>
  <headerFooter>
    <oddHeader>&amp;R&amp;G</oddHeader>
    <oddFooter>&amp;LL200195K&amp;RSeptember 2023</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J330"/>
  <sheetViews>
    <sheetView zoomScaleNormal="100" zoomScalePageLayoutView="175" workbookViewId="0">
      <selection activeCell="L14" sqref="L14"/>
    </sheetView>
  </sheetViews>
  <sheetFormatPr defaultColWidth="9.1796875" defaultRowHeight="14.5" x14ac:dyDescent="0.25"/>
  <cols>
    <col min="1" max="1" width="8.81640625" style="26" customWidth="1"/>
    <col min="2" max="2" width="2.81640625" style="26" customWidth="1"/>
    <col min="3" max="3" width="48.36328125" style="26" customWidth="1"/>
    <col min="4" max="4" width="2.54296875" style="26" customWidth="1"/>
    <col min="5" max="5" width="15.7265625" style="63" customWidth="1"/>
    <col min="6" max="6" width="2.26953125" style="72" customWidth="1"/>
    <col min="7" max="7" width="15.7265625" style="65" customWidth="1"/>
    <col min="8" max="8" width="2.26953125" style="26" customWidth="1"/>
    <col min="9" max="9" width="15.7265625" style="67" customWidth="1"/>
    <col min="10" max="249" width="9.1796875" style="26"/>
    <col min="250" max="250" width="1" style="26" customWidth="1"/>
    <col min="251" max="251" width="6.453125" style="26" customWidth="1"/>
    <col min="252" max="252" width="4" style="26" customWidth="1"/>
    <col min="253" max="253" width="28.1796875" style="26" customWidth="1"/>
    <col min="254" max="16384" width="9.1796875" style="26"/>
  </cols>
  <sheetData>
    <row r="1" spans="1:10" ht="38.25" customHeight="1" x14ac:dyDescent="0.25">
      <c r="F1" s="64"/>
      <c r="I1" s="66"/>
    </row>
    <row r="2" spans="1:10" x14ac:dyDescent="0.25">
      <c r="A2" s="6" t="s">
        <v>226</v>
      </c>
      <c r="F2" s="64"/>
    </row>
    <row r="3" spans="1:10" x14ac:dyDescent="0.25">
      <c r="A3" s="6"/>
      <c r="F3" s="64"/>
    </row>
    <row r="4" spans="1:10" x14ac:dyDescent="0.25">
      <c r="A4" s="6" t="s">
        <v>225</v>
      </c>
      <c r="F4" s="64"/>
    </row>
    <row r="5" spans="1:10" x14ac:dyDescent="0.25">
      <c r="A5" s="6"/>
      <c r="F5" s="64"/>
    </row>
    <row r="6" spans="1:10" x14ac:dyDescent="0.25">
      <c r="A6" s="68" t="s">
        <v>21</v>
      </c>
      <c r="F6" s="64"/>
      <c r="G6" s="69"/>
      <c r="I6" s="70"/>
    </row>
    <row r="7" spans="1:10" s="2" customFormat="1" ht="74.5" customHeight="1" x14ac:dyDescent="0.35">
      <c r="A7" s="166" t="s">
        <v>179</v>
      </c>
      <c r="B7" s="164"/>
      <c r="C7" s="164"/>
      <c r="D7" s="164"/>
      <c r="E7" s="164"/>
      <c r="F7" s="164"/>
      <c r="G7" s="164"/>
      <c r="H7" s="164"/>
      <c r="I7" s="164"/>
    </row>
    <row r="8" spans="1:10" ht="12.75" customHeight="1" x14ac:dyDescent="0.25">
      <c r="D8" s="71"/>
      <c r="G8" s="69"/>
      <c r="I8" s="73"/>
    </row>
    <row r="9" spans="1:10" ht="6.75" customHeight="1" x14ac:dyDescent="0.25">
      <c r="D9" s="71"/>
    </row>
    <row r="10" spans="1:10" ht="35.25" customHeight="1" x14ac:dyDescent="0.25">
      <c r="A10" s="17" t="s">
        <v>0</v>
      </c>
      <c r="B10" s="18"/>
      <c r="C10" s="19" t="s">
        <v>1</v>
      </c>
      <c r="D10" s="74"/>
      <c r="E10" s="21" t="s">
        <v>2</v>
      </c>
      <c r="F10" s="22"/>
      <c r="G10" s="23" t="s">
        <v>3</v>
      </c>
      <c r="H10" s="18"/>
      <c r="I10" s="24" t="s">
        <v>4</v>
      </c>
      <c r="J10" s="25"/>
    </row>
    <row r="11" spans="1:10" x14ac:dyDescent="0.25">
      <c r="A11" s="18"/>
      <c r="B11" s="18"/>
      <c r="C11" s="75"/>
      <c r="D11" s="18"/>
      <c r="E11" s="76"/>
      <c r="F11" s="77"/>
      <c r="G11" s="78"/>
      <c r="H11" s="18"/>
      <c r="I11" s="79"/>
    </row>
    <row r="12" spans="1:10" ht="15.65" customHeight="1" x14ac:dyDescent="0.25">
      <c r="A12" s="80">
        <v>1.1000000000000001</v>
      </c>
      <c r="B12" s="80"/>
      <c r="C12" s="80" t="s">
        <v>22</v>
      </c>
      <c r="D12" s="81"/>
      <c r="E12" s="81"/>
      <c r="F12" s="81"/>
      <c r="G12" s="81"/>
      <c r="H12" s="81"/>
      <c r="I12" s="81"/>
    </row>
    <row r="13" spans="1:10" ht="15.65" customHeight="1" x14ac:dyDescent="0.25">
      <c r="A13" s="82" t="s">
        <v>6</v>
      </c>
      <c r="B13" s="82"/>
      <c r="C13" s="82" t="s">
        <v>23</v>
      </c>
      <c r="D13" s="83"/>
      <c r="E13" s="83"/>
      <c r="F13" s="83"/>
      <c r="G13" s="83"/>
      <c r="H13" s="83"/>
      <c r="I13" s="83"/>
      <c r="J13" s="84"/>
    </row>
    <row r="14" spans="1:10" ht="15.65" customHeight="1" x14ac:dyDescent="0.25">
      <c r="A14" s="85" t="s">
        <v>7</v>
      </c>
      <c r="B14" s="18"/>
      <c r="C14" s="75" t="s">
        <v>24</v>
      </c>
      <c r="D14" s="86"/>
      <c r="E14" s="156">
        <v>0</v>
      </c>
      <c r="F14" s="138"/>
      <c r="G14" s="157">
        <v>0</v>
      </c>
      <c r="H14" s="138"/>
      <c r="I14" s="139">
        <f>E14+G14</f>
        <v>0</v>
      </c>
      <c r="J14" s="84"/>
    </row>
    <row r="15" spans="1:10" ht="15.65" customHeight="1" x14ac:dyDescent="0.25">
      <c r="A15" s="85" t="s">
        <v>9</v>
      </c>
      <c r="B15" s="18"/>
      <c r="C15" s="75" t="s">
        <v>25</v>
      </c>
      <c r="D15" s="86"/>
      <c r="E15" s="156">
        <v>0</v>
      </c>
      <c r="F15" s="138"/>
      <c r="G15" s="157">
        <v>0</v>
      </c>
      <c r="H15" s="18"/>
      <c r="I15" s="139">
        <f t="shared" ref="I15:I16" si="0">E15+G15</f>
        <v>0</v>
      </c>
      <c r="J15" s="84"/>
    </row>
    <row r="16" spans="1:10" ht="15.65" customHeight="1" x14ac:dyDescent="0.25">
      <c r="A16" s="75" t="s">
        <v>11</v>
      </c>
      <c r="B16" s="18"/>
      <c r="C16" s="75" t="s">
        <v>26</v>
      </c>
      <c r="D16" s="86"/>
      <c r="E16" s="156">
        <v>0</v>
      </c>
      <c r="F16" s="138"/>
      <c r="G16" s="157">
        <v>0</v>
      </c>
      <c r="H16" s="18"/>
      <c r="I16" s="139">
        <f t="shared" si="0"/>
        <v>0</v>
      </c>
      <c r="J16" s="84"/>
    </row>
    <row r="17" spans="1:10" ht="15.65" customHeight="1" x14ac:dyDescent="0.25">
      <c r="A17" s="82" t="s">
        <v>27</v>
      </c>
      <c r="B17" s="82"/>
      <c r="C17" s="82" t="s">
        <v>28</v>
      </c>
      <c r="D17" s="83"/>
      <c r="E17" s="83"/>
      <c r="F17" s="83"/>
      <c r="G17" s="83"/>
      <c r="H17" s="83"/>
      <c r="I17" s="83"/>
      <c r="J17" s="84"/>
    </row>
    <row r="18" spans="1:10" ht="15.65" customHeight="1" x14ac:dyDescent="0.25">
      <c r="A18" s="85" t="s">
        <v>29</v>
      </c>
      <c r="B18" s="18"/>
      <c r="C18" s="75" t="s">
        <v>185</v>
      </c>
      <c r="D18" s="18"/>
      <c r="E18" s="156">
        <v>0</v>
      </c>
      <c r="F18" s="138"/>
      <c r="G18" s="157">
        <v>0</v>
      </c>
      <c r="H18" s="18"/>
      <c r="I18" s="139">
        <f t="shared" ref="I18:I19" si="1">E18+G18</f>
        <v>0</v>
      </c>
    </row>
    <row r="19" spans="1:10" ht="38.5" customHeight="1" x14ac:dyDescent="0.25">
      <c r="A19" s="85" t="s">
        <v>223</v>
      </c>
      <c r="B19" s="18"/>
      <c r="C19" s="75" t="s">
        <v>292</v>
      </c>
      <c r="D19" s="18"/>
      <c r="E19" s="156">
        <v>0</v>
      </c>
      <c r="F19" s="138"/>
      <c r="G19" s="157">
        <v>0</v>
      </c>
      <c r="H19" s="18"/>
      <c r="I19" s="139">
        <f t="shared" si="1"/>
        <v>0</v>
      </c>
    </row>
    <row r="20" spans="1:10" ht="30" customHeight="1" x14ac:dyDescent="0.25">
      <c r="A20" s="82" t="s">
        <v>30</v>
      </c>
      <c r="B20" s="82"/>
      <c r="C20" s="82" t="s">
        <v>31</v>
      </c>
      <c r="D20" s="83"/>
      <c r="E20" s="83"/>
      <c r="F20" s="83"/>
      <c r="G20" s="83"/>
      <c r="H20" s="83"/>
      <c r="I20" s="83"/>
      <c r="J20" s="84"/>
    </row>
    <row r="21" spans="1:10" ht="15.65" customHeight="1" x14ac:dyDescent="0.25">
      <c r="A21" s="85" t="s">
        <v>32</v>
      </c>
      <c r="B21" s="18"/>
      <c r="C21" s="75" t="s">
        <v>33</v>
      </c>
      <c r="D21" s="86"/>
      <c r="E21" s="156">
        <v>0</v>
      </c>
      <c r="F21" s="138"/>
      <c r="G21" s="157">
        <v>0</v>
      </c>
      <c r="H21" s="18"/>
      <c r="I21" s="139">
        <f t="shared" ref="I21:I22" si="2">E21+G21</f>
        <v>0</v>
      </c>
      <c r="J21" s="84"/>
    </row>
    <row r="22" spans="1:10" ht="15.65" customHeight="1" x14ac:dyDescent="0.25">
      <c r="A22" s="85" t="s">
        <v>34</v>
      </c>
      <c r="B22" s="18"/>
      <c r="C22" s="75" t="s">
        <v>35</v>
      </c>
      <c r="D22" s="18"/>
      <c r="E22" s="156">
        <v>0</v>
      </c>
      <c r="F22" s="138"/>
      <c r="G22" s="157">
        <v>0</v>
      </c>
      <c r="H22" s="18"/>
      <c r="I22" s="139">
        <f t="shared" si="2"/>
        <v>0</v>
      </c>
    </row>
    <row r="23" spans="1:10" ht="15.65" customHeight="1" x14ac:dyDescent="0.25">
      <c r="A23" s="80">
        <v>1.2</v>
      </c>
      <c r="B23" s="80"/>
      <c r="C23" s="80" t="s">
        <v>36</v>
      </c>
      <c r="D23" s="81"/>
      <c r="E23" s="81"/>
      <c r="F23" s="81"/>
      <c r="G23" s="81"/>
      <c r="H23" s="81"/>
      <c r="I23" s="81"/>
    </row>
    <row r="24" spans="1:10" ht="15.65" customHeight="1" x14ac:dyDescent="0.25">
      <c r="A24" s="82" t="s">
        <v>37</v>
      </c>
      <c r="B24" s="82"/>
      <c r="C24" s="82" t="s">
        <v>38</v>
      </c>
      <c r="D24" s="83"/>
      <c r="E24" s="83"/>
      <c r="F24" s="83"/>
      <c r="G24" s="83"/>
      <c r="H24" s="83"/>
      <c r="I24" s="83"/>
      <c r="J24" s="84"/>
    </row>
    <row r="25" spans="1:10" ht="15.65" customHeight="1" x14ac:dyDescent="0.25">
      <c r="A25" s="85"/>
      <c r="B25" s="18"/>
      <c r="C25" s="118" t="s">
        <v>40</v>
      </c>
      <c r="D25" s="18"/>
      <c r="E25" s="87"/>
      <c r="F25" s="77"/>
      <c r="G25" s="88"/>
      <c r="H25" s="18"/>
      <c r="I25" s="89">
        <f>G25+E25</f>
        <v>0</v>
      </c>
    </row>
    <row r="26" spans="1:10" ht="15.65" customHeight="1" x14ac:dyDescent="0.25">
      <c r="A26" s="85" t="s">
        <v>39</v>
      </c>
      <c r="B26" s="18"/>
      <c r="C26" s="75" t="s">
        <v>186</v>
      </c>
      <c r="D26" s="18"/>
      <c r="E26" s="156">
        <v>0</v>
      </c>
      <c r="F26" s="138"/>
      <c r="G26" s="157">
        <v>0</v>
      </c>
      <c r="H26" s="18"/>
      <c r="I26" s="139">
        <f t="shared" ref="I26:I28" si="3">E26+G26</f>
        <v>0</v>
      </c>
    </row>
    <row r="27" spans="1:10" ht="15.65" customHeight="1" x14ac:dyDescent="0.25">
      <c r="A27" s="85" t="s">
        <v>41</v>
      </c>
      <c r="B27" s="18"/>
      <c r="C27" s="75" t="s">
        <v>187</v>
      </c>
      <c r="D27" s="18"/>
      <c r="E27" s="156">
        <v>0</v>
      </c>
      <c r="F27" s="138"/>
      <c r="G27" s="157">
        <v>0</v>
      </c>
      <c r="H27" s="18"/>
      <c r="I27" s="139">
        <f t="shared" si="3"/>
        <v>0</v>
      </c>
    </row>
    <row r="28" spans="1:10" ht="15.65" customHeight="1" x14ac:dyDescent="0.25">
      <c r="A28" s="85" t="s">
        <v>42</v>
      </c>
      <c r="B28" s="18"/>
      <c r="C28" s="75" t="s">
        <v>188</v>
      </c>
      <c r="D28" s="18"/>
      <c r="E28" s="156">
        <v>0</v>
      </c>
      <c r="F28" s="138"/>
      <c r="G28" s="157">
        <v>0</v>
      </c>
      <c r="H28" s="18"/>
      <c r="I28" s="139">
        <f t="shared" si="3"/>
        <v>0</v>
      </c>
    </row>
    <row r="29" spans="1:10" ht="15.65" customHeight="1" x14ac:dyDescent="0.25">
      <c r="A29" s="85"/>
      <c r="B29" s="18"/>
      <c r="C29" s="118" t="s">
        <v>191</v>
      </c>
      <c r="D29" s="18"/>
      <c r="E29" s="87"/>
      <c r="F29" s="77"/>
      <c r="G29" s="88"/>
      <c r="H29" s="18"/>
      <c r="I29" s="89">
        <f>G29+E29</f>
        <v>0</v>
      </c>
    </row>
    <row r="30" spans="1:10" ht="15.65" customHeight="1" x14ac:dyDescent="0.25">
      <c r="A30" s="85" t="s">
        <v>43</v>
      </c>
      <c r="B30" s="18"/>
      <c r="C30" s="75" t="s">
        <v>189</v>
      </c>
      <c r="D30" s="18"/>
      <c r="E30" s="156">
        <v>0</v>
      </c>
      <c r="F30" s="138"/>
      <c r="G30" s="157">
        <v>0</v>
      </c>
      <c r="H30" s="18"/>
      <c r="I30" s="139">
        <f t="shared" ref="I30:I34" si="4">E30+G30</f>
        <v>0</v>
      </c>
    </row>
    <row r="31" spans="1:10" ht="15.65" customHeight="1" x14ac:dyDescent="0.25">
      <c r="A31" s="85" t="s">
        <v>193</v>
      </c>
      <c r="B31" s="18"/>
      <c r="C31" s="75" t="s">
        <v>190</v>
      </c>
      <c r="D31" s="18"/>
      <c r="E31" s="156">
        <v>0</v>
      </c>
      <c r="F31" s="138"/>
      <c r="G31" s="157">
        <v>0</v>
      </c>
      <c r="H31" s="18"/>
      <c r="I31" s="139">
        <f t="shared" si="4"/>
        <v>0</v>
      </c>
    </row>
    <row r="32" spans="1:10" ht="15.65" customHeight="1" x14ac:dyDescent="0.25">
      <c r="A32" s="85" t="s">
        <v>194</v>
      </c>
      <c r="B32" s="18"/>
      <c r="C32" s="75" t="s">
        <v>192</v>
      </c>
      <c r="D32" s="18"/>
      <c r="E32" s="156">
        <v>0</v>
      </c>
      <c r="F32" s="138"/>
      <c r="G32" s="157">
        <v>0</v>
      </c>
      <c r="H32" s="18"/>
      <c r="I32" s="139">
        <f t="shared" si="4"/>
        <v>0</v>
      </c>
    </row>
    <row r="33" spans="1:10" ht="15.65" customHeight="1" x14ac:dyDescent="0.25">
      <c r="A33" s="85" t="s">
        <v>195</v>
      </c>
      <c r="B33" s="18"/>
      <c r="C33" s="75" t="s">
        <v>197</v>
      </c>
      <c r="D33" s="18"/>
      <c r="E33" s="156">
        <v>0</v>
      </c>
      <c r="F33" s="138"/>
      <c r="G33" s="157">
        <v>0</v>
      </c>
      <c r="H33" s="18"/>
      <c r="I33" s="139">
        <f t="shared" si="4"/>
        <v>0</v>
      </c>
    </row>
    <row r="34" spans="1:10" ht="15.65" customHeight="1" x14ac:dyDescent="0.25">
      <c r="A34" s="85" t="s">
        <v>196</v>
      </c>
      <c r="B34" s="18"/>
      <c r="C34" s="75" t="s">
        <v>198</v>
      </c>
      <c r="D34" s="18"/>
      <c r="E34" s="156">
        <v>0</v>
      </c>
      <c r="F34" s="138"/>
      <c r="G34" s="157">
        <v>0</v>
      </c>
      <c r="H34" s="18"/>
      <c r="I34" s="139">
        <f t="shared" si="4"/>
        <v>0</v>
      </c>
    </row>
    <row r="35" spans="1:10" ht="15.65" customHeight="1" x14ac:dyDescent="0.25">
      <c r="A35" s="82" t="s">
        <v>44</v>
      </c>
      <c r="B35" s="82"/>
      <c r="C35" s="82" t="s">
        <v>45</v>
      </c>
      <c r="D35" s="83"/>
      <c r="E35" s="83"/>
      <c r="F35" s="83"/>
      <c r="G35" s="83"/>
      <c r="H35" s="83"/>
      <c r="I35" s="83"/>
      <c r="J35" s="84"/>
    </row>
    <row r="36" spans="1:10" x14ac:dyDescent="0.25">
      <c r="A36" s="85" t="s">
        <v>46</v>
      </c>
      <c r="B36" s="18"/>
      <c r="C36" s="75" t="s">
        <v>23</v>
      </c>
      <c r="D36" s="18"/>
      <c r="E36" s="156">
        <v>0</v>
      </c>
      <c r="F36" s="138"/>
      <c r="G36" s="157">
        <v>0</v>
      </c>
      <c r="H36" s="18"/>
      <c r="I36" s="139">
        <f t="shared" ref="I36:I42" si="5">E36+G36</f>
        <v>0</v>
      </c>
    </row>
    <row r="37" spans="1:10" ht="15.65" customHeight="1" x14ac:dyDescent="0.25">
      <c r="A37" s="85" t="s">
        <v>47</v>
      </c>
      <c r="B37" s="18"/>
      <c r="C37" s="85" t="s">
        <v>48</v>
      </c>
      <c r="D37" s="18"/>
      <c r="E37" s="156">
        <v>0</v>
      </c>
      <c r="F37" s="138"/>
      <c r="G37" s="157">
        <v>0</v>
      </c>
      <c r="H37" s="18"/>
      <c r="I37" s="139">
        <f t="shared" si="5"/>
        <v>0</v>
      </c>
    </row>
    <row r="38" spans="1:10" ht="15.65" customHeight="1" x14ac:dyDescent="0.25">
      <c r="A38" s="85" t="s">
        <v>49</v>
      </c>
      <c r="B38" s="18"/>
      <c r="C38" s="75" t="s">
        <v>25</v>
      </c>
      <c r="D38" s="18"/>
      <c r="E38" s="156">
        <v>0</v>
      </c>
      <c r="F38" s="138"/>
      <c r="G38" s="157">
        <v>0</v>
      </c>
      <c r="H38" s="18"/>
      <c r="I38" s="139">
        <f t="shared" si="5"/>
        <v>0</v>
      </c>
    </row>
    <row r="39" spans="1:10" ht="15.65" customHeight="1" x14ac:dyDescent="0.25">
      <c r="A39" s="85" t="s">
        <v>50</v>
      </c>
      <c r="B39" s="18"/>
      <c r="C39" s="75" t="s">
        <v>51</v>
      </c>
      <c r="D39" s="18"/>
      <c r="E39" s="156">
        <v>0</v>
      </c>
      <c r="F39" s="138"/>
      <c r="G39" s="157">
        <v>0</v>
      </c>
      <c r="H39" s="18"/>
      <c r="I39" s="139">
        <f t="shared" si="5"/>
        <v>0</v>
      </c>
    </row>
    <row r="40" spans="1:10" ht="15.65" customHeight="1" x14ac:dyDescent="0.25">
      <c r="A40" s="85" t="s">
        <v>52</v>
      </c>
      <c r="B40" s="18"/>
      <c r="C40" s="75" t="s">
        <v>53</v>
      </c>
      <c r="D40" s="18"/>
      <c r="E40" s="156">
        <v>0</v>
      </c>
      <c r="F40" s="138"/>
      <c r="G40" s="157">
        <v>0</v>
      </c>
      <c r="H40" s="18"/>
      <c r="I40" s="139">
        <f t="shared" si="5"/>
        <v>0</v>
      </c>
    </row>
    <row r="41" spans="1:10" ht="15.65" customHeight="1" x14ac:dyDescent="0.25">
      <c r="A41" s="85" t="s">
        <v>54</v>
      </c>
      <c r="B41" s="86"/>
      <c r="C41" s="75" t="s">
        <v>55</v>
      </c>
      <c r="D41" s="18"/>
      <c r="E41" s="156">
        <v>0</v>
      </c>
      <c r="F41" s="138"/>
      <c r="G41" s="157">
        <v>0</v>
      </c>
      <c r="H41" s="18"/>
      <c r="I41" s="139">
        <f t="shared" si="5"/>
        <v>0</v>
      </c>
      <c r="J41" s="90"/>
    </row>
    <row r="42" spans="1:10" ht="15.65" customHeight="1" x14ac:dyDescent="0.25">
      <c r="A42" s="85" t="s">
        <v>56</v>
      </c>
      <c r="B42" s="18"/>
      <c r="C42" s="75" t="s">
        <v>57</v>
      </c>
      <c r="D42" s="18"/>
      <c r="E42" s="156">
        <v>0</v>
      </c>
      <c r="F42" s="138"/>
      <c r="G42" s="157">
        <v>0</v>
      </c>
      <c r="H42" s="18"/>
      <c r="I42" s="139">
        <f t="shared" si="5"/>
        <v>0</v>
      </c>
      <c r="J42" s="90"/>
    </row>
    <row r="43" spans="1:10" ht="15.65" customHeight="1" x14ac:dyDescent="0.25">
      <c r="A43" s="82" t="s">
        <v>58</v>
      </c>
      <c r="B43" s="82"/>
      <c r="C43" s="82" t="s">
        <v>199</v>
      </c>
      <c r="D43" s="83"/>
      <c r="E43" s="83"/>
      <c r="F43" s="83"/>
      <c r="G43" s="83"/>
      <c r="H43" s="83"/>
      <c r="I43" s="83"/>
      <c r="J43" s="84"/>
    </row>
    <row r="44" spans="1:10" ht="15.65" customHeight="1" x14ac:dyDescent="0.25">
      <c r="A44" s="85" t="s">
        <v>59</v>
      </c>
      <c r="B44" s="18"/>
      <c r="C44" s="75" t="s">
        <v>60</v>
      </c>
      <c r="D44" s="18"/>
      <c r="E44" s="156">
        <v>0</v>
      </c>
      <c r="F44" s="138"/>
      <c r="G44" s="157">
        <v>0</v>
      </c>
      <c r="H44" s="18"/>
      <c r="I44" s="139">
        <f t="shared" ref="I44:I48" si="6">E44+G44</f>
        <v>0</v>
      </c>
      <c r="J44" s="90"/>
    </row>
    <row r="45" spans="1:10" ht="15.65" customHeight="1" x14ac:dyDescent="0.25">
      <c r="A45" s="85" t="s">
        <v>61</v>
      </c>
      <c r="B45" s="18"/>
      <c r="C45" s="75" t="s">
        <v>62</v>
      </c>
      <c r="D45" s="18"/>
      <c r="E45" s="156">
        <v>0</v>
      </c>
      <c r="F45" s="138"/>
      <c r="G45" s="157">
        <v>0</v>
      </c>
      <c r="H45" s="18"/>
      <c r="I45" s="139">
        <f t="shared" si="6"/>
        <v>0</v>
      </c>
    </row>
    <row r="46" spans="1:10" ht="15.65" customHeight="1" x14ac:dyDescent="0.25">
      <c r="A46" s="85" t="s">
        <v>63</v>
      </c>
      <c r="B46" s="18"/>
      <c r="C46" s="75" t="s">
        <v>64</v>
      </c>
      <c r="D46" s="18"/>
      <c r="E46" s="156">
        <v>0</v>
      </c>
      <c r="F46" s="138"/>
      <c r="G46" s="157">
        <v>0</v>
      </c>
      <c r="H46" s="18"/>
      <c r="I46" s="139">
        <f t="shared" si="6"/>
        <v>0</v>
      </c>
    </row>
    <row r="47" spans="1:10" ht="15.65" customHeight="1" x14ac:dyDescent="0.25">
      <c r="A47" s="85" t="s">
        <v>65</v>
      </c>
      <c r="B47" s="18"/>
      <c r="C47" s="75" t="s">
        <v>66</v>
      </c>
      <c r="D47" s="18"/>
      <c r="E47" s="156">
        <v>0</v>
      </c>
      <c r="F47" s="138"/>
      <c r="G47" s="157">
        <v>0</v>
      </c>
      <c r="H47" s="18"/>
      <c r="I47" s="139">
        <f t="shared" si="6"/>
        <v>0</v>
      </c>
    </row>
    <row r="48" spans="1:10" ht="15.65" customHeight="1" x14ac:dyDescent="0.25">
      <c r="A48" s="85" t="s">
        <v>67</v>
      </c>
      <c r="B48" s="18"/>
      <c r="C48" s="75" t="s">
        <v>68</v>
      </c>
      <c r="D48" s="18"/>
      <c r="E48" s="156">
        <v>0</v>
      </c>
      <c r="F48" s="138"/>
      <c r="G48" s="157">
        <v>0</v>
      </c>
      <c r="H48" s="18"/>
      <c r="I48" s="139">
        <f t="shared" si="6"/>
        <v>0</v>
      </c>
      <c r="J48" s="90"/>
    </row>
    <row r="49" spans="1:10" ht="15.65" customHeight="1" x14ac:dyDescent="0.25">
      <c r="A49" s="82" t="s">
        <v>69</v>
      </c>
      <c r="B49" s="82"/>
      <c r="C49" s="82" t="s">
        <v>70</v>
      </c>
      <c r="D49" s="83"/>
      <c r="E49" s="83"/>
      <c r="F49" s="83"/>
      <c r="G49" s="83"/>
      <c r="H49" s="83"/>
      <c r="I49" s="83"/>
      <c r="J49" s="84"/>
    </row>
    <row r="50" spans="1:10" ht="15.65" customHeight="1" x14ac:dyDescent="0.25">
      <c r="A50" s="85" t="s">
        <v>71</v>
      </c>
      <c r="B50" s="18"/>
      <c r="C50" s="75" t="s">
        <v>72</v>
      </c>
      <c r="D50" s="18"/>
      <c r="E50" s="156">
        <v>0</v>
      </c>
      <c r="F50" s="138"/>
      <c r="G50" s="157">
        <v>0</v>
      </c>
      <c r="H50" s="18"/>
      <c r="I50" s="139">
        <f t="shared" ref="I50:I52" si="7">E50+G50</f>
        <v>0</v>
      </c>
    </row>
    <row r="51" spans="1:10" ht="15.65" customHeight="1" x14ac:dyDescent="0.25">
      <c r="A51" s="85" t="s">
        <v>73</v>
      </c>
      <c r="B51" s="18"/>
      <c r="C51" s="75" t="s">
        <v>74</v>
      </c>
      <c r="D51" s="18"/>
      <c r="E51" s="156">
        <v>0</v>
      </c>
      <c r="F51" s="138"/>
      <c r="G51" s="157">
        <v>0</v>
      </c>
      <c r="H51" s="18"/>
      <c r="I51" s="139">
        <f t="shared" si="7"/>
        <v>0</v>
      </c>
    </row>
    <row r="52" spans="1:10" ht="15.65" customHeight="1" x14ac:dyDescent="0.25">
      <c r="A52" s="85" t="s">
        <v>75</v>
      </c>
      <c r="B52" s="18"/>
      <c r="C52" s="75" t="s">
        <v>76</v>
      </c>
      <c r="D52" s="18"/>
      <c r="E52" s="156">
        <v>0</v>
      </c>
      <c r="F52" s="138"/>
      <c r="G52" s="157">
        <v>0</v>
      </c>
      <c r="H52" s="18"/>
      <c r="I52" s="139">
        <f t="shared" si="7"/>
        <v>0</v>
      </c>
    </row>
    <row r="53" spans="1:10" ht="15.65" customHeight="1" x14ac:dyDescent="0.25">
      <c r="A53" s="82" t="s">
        <v>77</v>
      </c>
      <c r="B53" s="82"/>
      <c r="C53" s="82" t="s">
        <v>78</v>
      </c>
      <c r="D53" s="83"/>
      <c r="E53" s="83"/>
      <c r="F53" s="83"/>
      <c r="G53" s="83"/>
      <c r="H53" s="83"/>
      <c r="I53" s="83"/>
      <c r="J53" s="84"/>
    </row>
    <row r="54" spans="1:10" ht="15.65" customHeight="1" x14ac:dyDescent="0.25">
      <c r="A54" s="85" t="s">
        <v>79</v>
      </c>
      <c r="B54" s="18"/>
      <c r="C54" s="75" t="s">
        <v>80</v>
      </c>
      <c r="D54" s="18"/>
      <c r="E54" s="156">
        <v>0</v>
      </c>
      <c r="F54" s="138"/>
      <c r="G54" s="157">
        <v>0</v>
      </c>
      <c r="H54" s="18"/>
      <c r="I54" s="139">
        <f t="shared" ref="I54:I56" si="8">E54+G54</f>
        <v>0</v>
      </c>
    </row>
    <row r="55" spans="1:10" ht="15.65" customHeight="1" x14ac:dyDescent="0.25">
      <c r="A55" s="85" t="s">
        <v>81</v>
      </c>
      <c r="B55" s="18"/>
      <c r="C55" s="75" t="s">
        <v>82</v>
      </c>
      <c r="D55" s="18"/>
      <c r="E55" s="156">
        <v>0</v>
      </c>
      <c r="F55" s="138"/>
      <c r="G55" s="157">
        <v>0</v>
      </c>
      <c r="H55" s="18"/>
      <c r="I55" s="139">
        <f t="shared" si="8"/>
        <v>0</v>
      </c>
    </row>
    <row r="56" spans="1:10" ht="15.65" customHeight="1" x14ac:dyDescent="0.25">
      <c r="A56" s="85" t="s">
        <v>83</v>
      </c>
      <c r="B56" s="18"/>
      <c r="C56" s="75" t="s">
        <v>84</v>
      </c>
      <c r="D56" s="18"/>
      <c r="E56" s="156">
        <v>0</v>
      </c>
      <c r="F56" s="138"/>
      <c r="G56" s="157">
        <v>0</v>
      </c>
      <c r="H56" s="18"/>
      <c r="I56" s="139">
        <f t="shared" si="8"/>
        <v>0</v>
      </c>
    </row>
    <row r="57" spans="1:10" ht="15.65" customHeight="1" x14ac:dyDescent="0.25">
      <c r="A57" s="82" t="s">
        <v>85</v>
      </c>
      <c r="B57" s="82"/>
      <c r="C57" s="82" t="s">
        <v>86</v>
      </c>
      <c r="D57" s="83"/>
      <c r="E57" s="83"/>
      <c r="F57" s="83"/>
      <c r="G57" s="83"/>
      <c r="H57" s="83"/>
      <c r="I57" s="83"/>
      <c r="J57" s="84"/>
    </row>
    <row r="58" spans="1:10" ht="15.65" customHeight="1" x14ac:dyDescent="0.25">
      <c r="A58" s="85" t="s">
        <v>87</v>
      </c>
      <c r="B58" s="86"/>
      <c r="C58" s="75" t="s">
        <v>200</v>
      </c>
      <c r="D58" s="18"/>
      <c r="E58" s="156">
        <v>0</v>
      </c>
      <c r="F58" s="138"/>
      <c r="G58" s="157">
        <v>0</v>
      </c>
      <c r="H58" s="18"/>
      <c r="I58" s="139">
        <f t="shared" ref="I58:I64" si="9">E58+G58</f>
        <v>0</v>
      </c>
    </row>
    <row r="59" spans="1:10" ht="33.5" customHeight="1" x14ac:dyDescent="0.25">
      <c r="A59" s="85" t="s">
        <v>88</v>
      </c>
      <c r="B59" s="86"/>
      <c r="C59" s="75" t="s">
        <v>205</v>
      </c>
      <c r="D59" s="18"/>
      <c r="E59" s="156">
        <v>0</v>
      </c>
      <c r="F59" s="138"/>
      <c r="G59" s="157">
        <v>0</v>
      </c>
      <c r="H59" s="18"/>
      <c r="I59" s="139">
        <f t="shared" si="9"/>
        <v>0</v>
      </c>
    </row>
    <row r="60" spans="1:10" ht="15.65" customHeight="1" x14ac:dyDescent="0.25">
      <c r="A60" s="85" t="s">
        <v>90</v>
      </c>
      <c r="B60" s="86"/>
      <c r="C60" s="75" t="s">
        <v>289</v>
      </c>
      <c r="D60" s="18"/>
      <c r="E60" s="156">
        <v>0</v>
      </c>
      <c r="F60" s="138"/>
      <c r="G60" s="157">
        <v>0</v>
      </c>
      <c r="H60" s="18"/>
      <c r="I60" s="139">
        <f t="shared" si="9"/>
        <v>0</v>
      </c>
    </row>
    <row r="61" spans="1:10" ht="15.65" customHeight="1" x14ac:dyDescent="0.25">
      <c r="A61" s="85" t="s">
        <v>92</v>
      </c>
      <c r="B61" s="18"/>
      <c r="C61" s="75" t="s">
        <v>89</v>
      </c>
      <c r="D61" s="18"/>
      <c r="E61" s="156">
        <v>0</v>
      </c>
      <c r="F61" s="138"/>
      <c r="G61" s="157">
        <v>0</v>
      </c>
      <c r="H61" s="18"/>
      <c r="I61" s="139">
        <f t="shared" si="9"/>
        <v>0</v>
      </c>
    </row>
    <row r="62" spans="1:10" ht="15.65" customHeight="1" x14ac:dyDescent="0.25">
      <c r="A62" s="85" t="s">
        <v>94</v>
      </c>
      <c r="B62" s="18"/>
      <c r="C62" s="75" t="s">
        <v>91</v>
      </c>
      <c r="D62" s="18"/>
      <c r="E62" s="156">
        <v>0</v>
      </c>
      <c r="F62" s="138"/>
      <c r="G62" s="157">
        <v>0</v>
      </c>
      <c r="H62" s="18"/>
      <c r="I62" s="139">
        <f t="shared" si="9"/>
        <v>0</v>
      </c>
    </row>
    <row r="63" spans="1:10" ht="15.65" customHeight="1" x14ac:dyDescent="0.25">
      <c r="A63" s="85" t="s">
        <v>201</v>
      </c>
      <c r="B63" s="18"/>
      <c r="C63" s="75" t="s">
        <v>93</v>
      </c>
      <c r="D63" s="18"/>
      <c r="E63" s="156">
        <v>0</v>
      </c>
      <c r="F63" s="138"/>
      <c r="G63" s="157">
        <v>0</v>
      </c>
      <c r="H63" s="18"/>
      <c r="I63" s="139">
        <f t="shared" si="9"/>
        <v>0</v>
      </c>
    </row>
    <row r="64" spans="1:10" ht="15.65" customHeight="1" x14ac:dyDescent="0.25">
      <c r="A64" s="85" t="s">
        <v>202</v>
      </c>
      <c r="B64" s="18"/>
      <c r="C64" s="75" t="s">
        <v>95</v>
      </c>
      <c r="D64" s="18"/>
      <c r="E64" s="156">
        <v>0</v>
      </c>
      <c r="F64" s="138"/>
      <c r="G64" s="157">
        <v>0</v>
      </c>
      <c r="H64" s="18"/>
      <c r="I64" s="139">
        <f t="shared" si="9"/>
        <v>0</v>
      </c>
    </row>
    <row r="65" spans="1:10" ht="15.65" customHeight="1" x14ac:dyDescent="0.25">
      <c r="A65" s="82" t="s">
        <v>96</v>
      </c>
      <c r="B65" s="82"/>
      <c r="C65" s="82" t="s">
        <v>97</v>
      </c>
      <c r="D65" s="83"/>
      <c r="E65" s="83"/>
      <c r="F65" s="83"/>
      <c r="G65" s="83"/>
      <c r="H65" s="83"/>
      <c r="I65" s="83"/>
      <c r="J65" s="84"/>
    </row>
    <row r="66" spans="1:10" ht="15.65" customHeight="1" x14ac:dyDescent="0.25">
      <c r="A66" s="85" t="s">
        <v>98</v>
      </c>
      <c r="B66" s="18"/>
      <c r="C66" s="75" t="s">
        <v>99</v>
      </c>
      <c r="D66" s="18"/>
      <c r="E66" s="156">
        <v>0</v>
      </c>
      <c r="F66" s="138"/>
      <c r="G66" s="157">
        <v>0</v>
      </c>
      <c r="H66" s="18"/>
      <c r="I66" s="139">
        <f t="shared" ref="I66:I72" si="10">E66+G66</f>
        <v>0</v>
      </c>
    </row>
    <row r="67" spans="1:10" ht="15.65" customHeight="1" x14ac:dyDescent="0.25">
      <c r="A67" s="85" t="s">
        <v>100</v>
      </c>
      <c r="B67" s="18"/>
      <c r="C67" s="75" t="s">
        <v>101</v>
      </c>
      <c r="D67" s="18"/>
      <c r="E67" s="156">
        <v>0</v>
      </c>
      <c r="F67" s="138"/>
      <c r="G67" s="157">
        <v>0</v>
      </c>
      <c r="H67" s="18"/>
      <c r="I67" s="139">
        <f t="shared" si="10"/>
        <v>0</v>
      </c>
    </row>
    <row r="68" spans="1:10" ht="15.65" customHeight="1" x14ac:dyDescent="0.25">
      <c r="A68" s="85" t="s">
        <v>102</v>
      </c>
      <c r="B68" s="18"/>
      <c r="C68" s="75" t="s">
        <v>103</v>
      </c>
      <c r="D68" s="18"/>
      <c r="E68" s="156">
        <v>0</v>
      </c>
      <c r="F68" s="138"/>
      <c r="G68" s="157">
        <v>0</v>
      </c>
      <c r="H68" s="18"/>
      <c r="I68" s="139">
        <f t="shared" si="10"/>
        <v>0</v>
      </c>
    </row>
    <row r="69" spans="1:10" ht="15.65" customHeight="1" x14ac:dyDescent="0.25">
      <c r="A69" s="85" t="s">
        <v>104</v>
      </c>
      <c r="B69" s="18"/>
      <c r="C69" s="75" t="s">
        <v>105</v>
      </c>
      <c r="D69" s="18"/>
      <c r="E69" s="156">
        <v>0</v>
      </c>
      <c r="F69" s="138"/>
      <c r="G69" s="157">
        <v>0</v>
      </c>
      <c r="H69" s="18"/>
      <c r="I69" s="139">
        <f t="shared" si="10"/>
        <v>0</v>
      </c>
    </row>
    <row r="70" spans="1:10" ht="15.65" customHeight="1" x14ac:dyDescent="0.25">
      <c r="A70" s="91" t="s">
        <v>106</v>
      </c>
      <c r="B70" s="18"/>
      <c r="C70" s="75" t="s">
        <v>107</v>
      </c>
      <c r="D70" s="18"/>
      <c r="E70" s="156">
        <v>0</v>
      </c>
      <c r="F70" s="138"/>
      <c r="G70" s="157">
        <v>0</v>
      </c>
      <c r="H70" s="18"/>
      <c r="I70" s="139">
        <f t="shared" si="10"/>
        <v>0</v>
      </c>
    </row>
    <row r="71" spans="1:10" ht="15.65" customHeight="1" x14ac:dyDescent="0.25">
      <c r="A71" s="91" t="s">
        <v>108</v>
      </c>
      <c r="B71" s="18"/>
      <c r="C71" s="75" t="s">
        <v>109</v>
      </c>
      <c r="D71" s="18"/>
      <c r="E71" s="156">
        <v>0</v>
      </c>
      <c r="F71" s="138"/>
      <c r="G71" s="157">
        <v>0</v>
      </c>
      <c r="H71" s="18"/>
      <c r="I71" s="139">
        <f t="shared" si="10"/>
        <v>0</v>
      </c>
    </row>
    <row r="72" spans="1:10" ht="15.65" customHeight="1" x14ac:dyDescent="0.25">
      <c r="A72" s="91" t="s">
        <v>110</v>
      </c>
      <c r="B72" s="18"/>
      <c r="C72" s="75" t="s">
        <v>111</v>
      </c>
      <c r="D72" s="18"/>
      <c r="E72" s="156">
        <v>0</v>
      </c>
      <c r="F72" s="138"/>
      <c r="G72" s="157">
        <v>0</v>
      </c>
      <c r="H72" s="18"/>
      <c r="I72" s="139">
        <f t="shared" si="10"/>
        <v>0</v>
      </c>
    </row>
    <row r="73" spans="1:10" ht="15.65" customHeight="1" x14ac:dyDescent="0.25">
      <c r="A73" s="82" t="s">
        <v>112</v>
      </c>
      <c r="B73" s="82"/>
      <c r="C73" s="82" t="s">
        <v>113</v>
      </c>
      <c r="D73" s="83"/>
      <c r="E73" s="83"/>
      <c r="F73" s="83"/>
      <c r="G73" s="83"/>
      <c r="H73" s="83"/>
      <c r="I73" s="83"/>
      <c r="J73" s="84"/>
    </row>
    <row r="74" spans="1:10" ht="15.65" customHeight="1" x14ac:dyDescent="0.25">
      <c r="A74" s="91" t="s">
        <v>114</v>
      </c>
      <c r="B74" s="18"/>
      <c r="C74" s="75" t="s">
        <v>115</v>
      </c>
      <c r="D74" s="18"/>
      <c r="E74" s="156">
        <v>0</v>
      </c>
      <c r="F74" s="138"/>
      <c r="G74" s="157">
        <v>0</v>
      </c>
      <c r="H74" s="18"/>
      <c r="I74" s="139">
        <f t="shared" ref="I74:I75" si="11">E74+G74</f>
        <v>0</v>
      </c>
    </row>
    <row r="75" spans="1:10" ht="15.65" customHeight="1" x14ac:dyDescent="0.25">
      <c r="A75" s="91" t="s">
        <v>116</v>
      </c>
      <c r="B75" s="18"/>
      <c r="C75" s="75" t="s">
        <v>117</v>
      </c>
      <c r="D75" s="18"/>
      <c r="E75" s="156">
        <v>0</v>
      </c>
      <c r="F75" s="138"/>
      <c r="G75" s="157">
        <v>0</v>
      </c>
      <c r="H75" s="18"/>
      <c r="I75" s="139">
        <f t="shared" si="11"/>
        <v>0</v>
      </c>
    </row>
    <row r="76" spans="1:10" ht="15.65" customHeight="1" x14ac:dyDescent="0.25">
      <c r="A76" s="82" t="s">
        <v>118</v>
      </c>
      <c r="B76" s="82"/>
      <c r="C76" s="82" t="s">
        <v>28</v>
      </c>
      <c r="D76" s="83"/>
      <c r="E76" s="83"/>
      <c r="F76" s="83"/>
      <c r="G76" s="83"/>
      <c r="H76" s="83"/>
      <c r="I76" s="83"/>
      <c r="J76" s="84"/>
    </row>
    <row r="77" spans="1:10" ht="15.65" customHeight="1" x14ac:dyDescent="0.25">
      <c r="A77" s="91" t="s">
        <v>119</v>
      </c>
      <c r="B77" s="18"/>
      <c r="C77" s="75" t="s">
        <v>28</v>
      </c>
      <c r="D77" s="18"/>
      <c r="E77" s="156">
        <v>0</v>
      </c>
      <c r="F77" s="138"/>
      <c r="G77" s="157">
        <v>0</v>
      </c>
      <c r="H77" s="18"/>
      <c r="I77" s="139">
        <f t="shared" ref="I77" si="12">E77+G77</f>
        <v>0</v>
      </c>
    </row>
    <row r="78" spans="1:10" ht="29" customHeight="1" x14ac:dyDescent="0.25">
      <c r="A78" s="82" t="s">
        <v>120</v>
      </c>
      <c r="B78" s="82"/>
      <c r="C78" s="82" t="s">
        <v>31</v>
      </c>
      <c r="D78" s="83"/>
      <c r="E78" s="83"/>
      <c r="F78" s="83"/>
      <c r="G78" s="83"/>
      <c r="H78" s="83"/>
      <c r="I78" s="83"/>
      <c r="J78" s="84"/>
    </row>
    <row r="79" spans="1:10" ht="32" customHeight="1" x14ac:dyDescent="0.25">
      <c r="A79" s="91" t="s">
        <v>121</v>
      </c>
      <c r="B79" s="18"/>
      <c r="C79" s="75" t="s">
        <v>290</v>
      </c>
      <c r="D79" s="18"/>
      <c r="E79" s="156">
        <v>0</v>
      </c>
      <c r="F79" s="138"/>
      <c r="G79" s="157">
        <v>0</v>
      </c>
      <c r="H79" s="18"/>
      <c r="I79" s="139">
        <f t="shared" ref="I79:I81" si="13">E79+G79</f>
        <v>0</v>
      </c>
    </row>
    <row r="80" spans="1:10" ht="15.65" customHeight="1" x14ac:dyDescent="0.25">
      <c r="A80" s="91" t="s">
        <v>122</v>
      </c>
      <c r="B80" s="18"/>
      <c r="C80" s="75" t="s">
        <v>212</v>
      </c>
      <c r="D80" s="18"/>
      <c r="E80" s="156">
        <v>0</v>
      </c>
      <c r="F80" s="138"/>
      <c r="G80" s="157">
        <v>0</v>
      </c>
      <c r="H80" s="18"/>
      <c r="I80" s="139">
        <f t="shared" si="13"/>
        <v>0</v>
      </c>
    </row>
    <row r="81" spans="1:10" ht="15.65" customHeight="1" x14ac:dyDescent="0.25">
      <c r="A81" s="91" t="s">
        <v>123</v>
      </c>
      <c r="B81" s="18"/>
      <c r="C81" s="75" t="s">
        <v>124</v>
      </c>
      <c r="D81" s="18"/>
      <c r="E81" s="156">
        <v>0</v>
      </c>
      <c r="F81" s="138"/>
      <c r="G81" s="157">
        <v>0</v>
      </c>
      <c r="H81" s="18"/>
      <c r="I81" s="139">
        <f t="shared" si="13"/>
        <v>0</v>
      </c>
    </row>
    <row r="82" spans="1:10" ht="15.65" customHeight="1" x14ac:dyDescent="0.25">
      <c r="A82" s="82" t="s">
        <v>125</v>
      </c>
      <c r="B82" s="82"/>
      <c r="C82" s="82" t="s">
        <v>126</v>
      </c>
      <c r="D82" s="83"/>
      <c r="E82" s="83"/>
      <c r="F82" s="83"/>
      <c r="G82" s="83"/>
      <c r="H82" s="83"/>
      <c r="I82" s="83"/>
      <c r="J82" s="84"/>
    </row>
    <row r="83" spans="1:10" ht="15.65" customHeight="1" x14ac:dyDescent="0.25">
      <c r="A83" s="91" t="s">
        <v>127</v>
      </c>
      <c r="B83" s="18"/>
      <c r="C83" s="75" t="s">
        <v>128</v>
      </c>
      <c r="D83" s="18"/>
      <c r="E83" s="156">
        <v>0</v>
      </c>
      <c r="F83" s="138"/>
      <c r="G83" s="157">
        <v>0</v>
      </c>
      <c r="H83" s="18"/>
      <c r="I83" s="139">
        <f t="shared" ref="I83:I85" si="14">E83+G83</f>
        <v>0</v>
      </c>
    </row>
    <row r="84" spans="1:10" ht="28.5" customHeight="1" x14ac:dyDescent="0.25">
      <c r="A84" s="91" t="s">
        <v>129</v>
      </c>
      <c r="B84" s="18"/>
      <c r="C84" s="75" t="s">
        <v>203</v>
      </c>
      <c r="D84" s="18"/>
      <c r="E84" s="156">
        <v>0</v>
      </c>
      <c r="F84" s="138"/>
      <c r="G84" s="157">
        <v>0</v>
      </c>
      <c r="H84" s="18"/>
      <c r="I84" s="139">
        <f t="shared" si="14"/>
        <v>0</v>
      </c>
    </row>
    <row r="85" spans="1:10" ht="15.65" customHeight="1" x14ac:dyDescent="0.25">
      <c r="A85" s="91" t="s">
        <v>130</v>
      </c>
      <c r="B85" s="18"/>
      <c r="C85" s="75" t="s">
        <v>131</v>
      </c>
      <c r="D85" s="18"/>
      <c r="E85" s="156">
        <v>0</v>
      </c>
      <c r="F85" s="138"/>
      <c r="G85" s="157">
        <v>0</v>
      </c>
      <c r="H85" s="18"/>
      <c r="I85" s="139">
        <f t="shared" si="14"/>
        <v>0</v>
      </c>
    </row>
    <row r="86" spans="1:10" ht="15.65" customHeight="1" x14ac:dyDescent="0.25">
      <c r="A86" s="82" t="s">
        <v>132</v>
      </c>
      <c r="B86" s="82"/>
      <c r="C86" s="82" t="s">
        <v>209</v>
      </c>
      <c r="D86" s="83"/>
      <c r="E86" s="83"/>
      <c r="F86" s="83"/>
      <c r="G86" s="83"/>
      <c r="H86" s="83"/>
      <c r="I86" s="83"/>
      <c r="J86" s="84"/>
    </row>
    <row r="87" spans="1:10" ht="15.65" customHeight="1" x14ac:dyDescent="0.25">
      <c r="A87" s="91" t="s">
        <v>133</v>
      </c>
      <c r="B87" s="18"/>
      <c r="C87" s="75" t="s">
        <v>204</v>
      </c>
      <c r="D87" s="18"/>
      <c r="E87" s="156">
        <v>0</v>
      </c>
      <c r="F87" s="138"/>
      <c r="G87" s="157">
        <v>0</v>
      </c>
      <c r="H87" s="18"/>
      <c r="I87" s="139">
        <f t="shared" ref="I87:I94" si="15">E87+G87</f>
        <v>0</v>
      </c>
    </row>
    <row r="88" spans="1:10" ht="77.5" customHeight="1" x14ac:dyDescent="0.25">
      <c r="A88" s="91" t="s">
        <v>134</v>
      </c>
      <c r="B88" s="18"/>
      <c r="C88" s="75" t="s">
        <v>210</v>
      </c>
      <c r="D88" s="18"/>
      <c r="E88" s="156">
        <v>0</v>
      </c>
      <c r="F88" s="138"/>
      <c r="G88" s="157">
        <v>0</v>
      </c>
      <c r="H88" s="18"/>
      <c r="I88" s="139">
        <f t="shared" si="15"/>
        <v>0</v>
      </c>
    </row>
    <row r="89" spans="1:10" ht="30" customHeight="1" x14ac:dyDescent="0.25">
      <c r="A89" s="91" t="s">
        <v>135</v>
      </c>
      <c r="B89" s="18"/>
      <c r="C89" s="113" t="s">
        <v>291</v>
      </c>
      <c r="D89" s="18"/>
      <c r="E89" s="156">
        <v>0</v>
      </c>
      <c r="F89" s="138"/>
      <c r="G89" s="157">
        <v>0</v>
      </c>
      <c r="H89" s="18"/>
      <c r="I89" s="139">
        <f t="shared" si="15"/>
        <v>0</v>
      </c>
    </row>
    <row r="90" spans="1:10" ht="15.65" customHeight="1" x14ac:dyDescent="0.25">
      <c r="A90" s="91" t="s">
        <v>137</v>
      </c>
      <c r="B90" s="18"/>
      <c r="C90" s="75" t="s">
        <v>136</v>
      </c>
      <c r="D90" s="18"/>
      <c r="E90" s="156">
        <v>0</v>
      </c>
      <c r="F90" s="138"/>
      <c r="G90" s="157">
        <v>0</v>
      </c>
      <c r="H90" s="18"/>
      <c r="I90" s="139">
        <f t="shared" si="15"/>
        <v>0</v>
      </c>
    </row>
    <row r="91" spans="1:10" ht="15.65" customHeight="1" x14ac:dyDescent="0.25">
      <c r="A91" s="91" t="s">
        <v>138</v>
      </c>
      <c r="B91" s="18"/>
      <c r="C91" s="75" t="s">
        <v>139</v>
      </c>
      <c r="D91" s="18"/>
      <c r="E91" s="156">
        <v>0</v>
      </c>
      <c r="F91" s="138"/>
      <c r="G91" s="157">
        <v>0</v>
      </c>
      <c r="H91" s="18"/>
      <c r="I91" s="139">
        <f t="shared" si="15"/>
        <v>0</v>
      </c>
    </row>
    <row r="92" spans="1:10" ht="15.65" customHeight="1" x14ac:dyDescent="0.25">
      <c r="A92" s="91" t="s">
        <v>140</v>
      </c>
      <c r="B92" s="18"/>
      <c r="C92" s="75" t="s">
        <v>141</v>
      </c>
      <c r="D92" s="18"/>
      <c r="E92" s="156">
        <v>0</v>
      </c>
      <c r="F92" s="138"/>
      <c r="G92" s="157">
        <v>0</v>
      </c>
      <c r="H92" s="18"/>
      <c r="I92" s="139">
        <f t="shared" si="15"/>
        <v>0</v>
      </c>
    </row>
    <row r="93" spans="1:10" ht="15.65" customHeight="1" x14ac:dyDescent="0.25">
      <c r="A93" s="91" t="s">
        <v>142</v>
      </c>
      <c r="B93" s="18"/>
      <c r="C93" s="75" t="s">
        <v>144</v>
      </c>
      <c r="D93" s="18"/>
      <c r="E93" s="156">
        <v>0</v>
      </c>
      <c r="F93" s="138"/>
      <c r="G93" s="157">
        <v>0</v>
      </c>
      <c r="H93" s="18"/>
      <c r="I93" s="139">
        <f t="shared" si="15"/>
        <v>0</v>
      </c>
    </row>
    <row r="94" spans="1:10" ht="34.5" customHeight="1" x14ac:dyDescent="0.25">
      <c r="A94" s="91" t="s">
        <v>143</v>
      </c>
      <c r="B94" s="18"/>
      <c r="C94" s="75" t="s">
        <v>213</v>
      </c>
      <c r="D94" s="18"/>
      <c r="E94" s="156">
        <v>0</v>
      </c>
      <c r="F94" s="138"/>
      <c r="G94" s="157">
        <v>0</v>
      </c>
      <c r="H94" s="18"/>
      <c r="I94" s="139">
        <f t="shared" si="15"/>
        <v>0</v>
      </c>
    </row>
    <row r="95" spans="1:10" ht="15.65" customHeight="1" x14ac:dyDescent="0.25">
      <c r="A95" s="82" t="s">
        <v>145</v>
      </c>
      <c r="B95" s="82"/>
      <c r="C95" s="82" t="s">
        <v>146</v>
      </c>
      <c r="D95" s="83"/>
      <c r="E95" s="83"/>
      <c r="F95" s="83"/>
      <c r="G95" s="83"/>
      <c r="H95" s="83"/>
      <c r="I95" s="83"/>
      <c r="J95" s="84"/>
    </row>
    <row r="96" spans="1:10" ht="15.65" customHeight="1" x14ac:dyDescent="0.25">
      <c r="A96" s="91" t="s">
        <v>147</v>
      </c>
      <c r="B96" s="18"/>
      <c r="C96" s="75" t="s">
        <v>117</v>
      </c>
      <c r="D96" s="18"/>
      <c r="E96" s="156">
        <v>0</v>
      </c>
      <c r="F96" s="138"/>
      <c r="G96" s="157">
        <v>0</v>
      </c>
      <c r="H96" s="18"/>
      <c r="I96" s="139">
        <f t="shared" ref="I96:I99" si="16">E96+G96</f>
        <v>0</v>
      </c>
    </row>
    <row r="97" spans="1:10" ht="15.65" customHeight="1" x14ac:dyDescent="0.25">
      <c r="A97" s="91" t="s">
        <v>148</v>
      </c>
      <c r="B97" s="18"/>
      <c r="C97" s="75" t="s">
        <v>149</v>
      </c>
      <c r="D97" s="18"/>
      <c r="E97" s="156">
        <v>0</v>
      </c>
      <c r="F97" s="138"/>
      <c r="G97" s="157">
        <v>0</v>
      </c>
      <c r="H97" s="18"/>
      <c r="I97" s="139">
        <f t="shared" si="16"/>
        <v>0</v>
      </c>
    </row>
    <row r="98" spans="1:10" ht="15.65" customHeight="1" x14ac:dyDescent="0.25">
      <c r="A98" s="91" t="s">
        <v>150</v>
      </c>
      <c r="B98" s="18"/>
      <c r="C98" s="75" t="s">
        <v>151</v>
      </c>
      <c r="D98" s="18"/>
      <c r="E98" s="156">
        <v>0</v>
      </c>
      <c r="F98" s="138"/>
      <c r="G98" s="157">
        <v>0</v>
      </c>
      <c r="H98" s="18"/>
      <c r="I98" s="139">
        <f t="shared" si="16"/>
        <v>0</v>
      </c>
    </row>
    <row r="99" spans="1:10" ht="15.65" customHeight="1" x14ac:dyDescent="0.25">
      <c r="A99" s="91" t="s">
        <v>152</v>
      </c>
      <c r="B99" s="18"/>
      <c r="C99" s="75" t="s">
        <v>153</v>
      </c>
      <c r="D99" s="18"/>
      <c r="E99" s="156">
        <v>0</v>
      </c>
      <c r="F99" s="138"/>
      <c r="G99" s="157">
        <v>0</v>
      </c>
      <c r="H99" s="18"/>
      <c r="I99" s="139">
        <f t="shared" si="16"/>
        <v>0</v>
      </c>
    </row>
    <row r="100" spans="1:10" x14ac:dyDescent="0.25">
      <c r="A100" s="82" t="s">
        <v>154</v>
      </c>
      <c r="B100" s="82"/>
      <c r="C100" s="82" t="s">
        <v>155</v>
      </c>
      <c r="D100" s="83"/>
      <c r="E100" s="83"/>
      <c r="F100" s="83"/>
      <c r="G100" s="83"/>
      <c r="H100" s="83"/>
      <c r="I100" s="83"/>
      <c r="J100" s="84"/>
    </row>
    <row r="101" spans="1:10" ht="15.65" customHeight="1" x14ac:dyDescent="0.25">
      <c r="A101" s="91" t="s">
        <v>156</v>
      </c>
      <c r="B101" s="18"/>
      <c r="C101" s="75" t="s">
        <v>157</v>
      </c>
      <c r="D101" s="18"/>
      <c r="E101" s="156">
        <v>0</v>
      </c>
      <c r="F101" s="138"/>
      <c r="G101" s="157">
        <v>0</v>
      </c>
      <c r="H101" s="18"/>
      <c r="I101" s="139">
        <f t="shared" ref="I101:I107" si="17">E101+G101</f>
        <v>0</v>
      </c>
    </row>
    <row r="102" spans="1:10" ht="15.65" customHeight="1" x14ac:dyDescent="0.25">
      <c r="A102" s="91" t="s">
        <v>158</v>
      </c>
      <c r="B102" s="18"/>
      <c r="C102" s="75" t="s">
        <v>159</v>
      </c>
      <c r="D102" s="18"/>
      <c r="E102" s="156">
        <v>0</v>
      </c>
      <c r="F102" s="138"/>
      <c r="G102" s="157">
        <v>0</v>
      </c>
      <c r="H102" s="18"/>
      <c r="I102" s="139">
        <f t="shared" si="17"/>
        <v>0</v>
      </c>
    </row>
    <row r="103" spans="1:10" ht="25.5" customHeight="1" x14ac:dyDescent="0.25">
      <c r="A103" s="91" t="s">
        <v>160</v>
      </c>
      <c r="B103" s="18"/>
      <c r="C103" s="75" t="s">
        <v>161</v>
      </c>
      <c r="D103" s="18"/>
      <c r="E103" s="156">
        <v>0</v>
      </c>
      <c r="F103" s="138"/>
      <c r="G103" s="157">
        <v>0</v>
      </c>
      <c r="H103" s="18"/>
      <c r="I103" s="139">
        <f t="shared" si="17"/>
        <v>0</v>
      </c>
    </row>
    <row r="104" spans="1:10" ht="15.65" customHeight="1" x14ac:dyDescent="0.25">
      <c r="A104" s="91" t="s">
        <v>162</v>
      </c>
      <c r="B104" s="18"/>
      <c r="C104" s="75" t="s">
        <v>163</v>
      </c>
      <c r="D104" s="18"/>
      <c r="E104" s="156">
        <v>0</v>
      </c>
      <c r="F104" s="138"/>
      <c r="G104" s="157">
        <v>0</v>
      </c>
      <c r="H104" s="18"/>
      <c r="I104" s="139">
        <f t="shared" si="17"/>
        <v>0</v>
      </c>
    </row>
    <row r="105" spans="1:10" ht="15.65" customHeight="1" x14ac:dyDescent="0.25">
      <c r="A105" s="91" t="s">
        <v>164</v>
      </c>
      <c r="B105" s="18"/>
      <c r="C105" s="75" t="s">
        <v>165</v>
      </c>
      <c r="D105" s="18"/>
      <c r="E105" s="156">
        <v>0</v>
      </c>
      <c r="F105" s="138"/>
      <c r="G105" s="157">
        <v>0</v>
      </c>
      <c r="H105" s="18"/>
      <c r="I105" s="139">
        <f t="shared" si="17"/>
        <v>0</v>
      </c>
    </row>
    <row r="106" spans="1:10" ht="15.65" customHeight="1" x14ac:dyDescent="0.25">
      <c r="A106" s="91" t="s">
        <v>166</v>
      </c>
      <c r="B106" s="18"/>
      <c r="C106" s="75" t="s">
        <v>167</v>
      </c>
      <c r="D106" s="18"/>
      <c r="E106" s="156">
        <v>0</v>
      </c>
      <c r="F106" s="138"/>
      <c r="G106" s="157">
        <v>0</v>
      </c>
      <c r="H106" s="18"/>
      <c r="I106" s="139">
        <f t="shared" si="17"/>
        <v>0</v>
      </c>
    </row>
    <row r="107" spans="1:10" ht="15.65" customHeight="1" x14ac:dyDescent="0.25">
      <c r="A107" s="91" t="s">
        <v>168</v>
      </c>
      <c r="B107" s="18"/>
      <c r="C107" s="75" t="s">
        <v>169</v>
      </c>
      <c r="D107" s="18"/>
      <c r="E107" s="156">
        <v>0</v>
      </c>
      <c r="F107" s="138"/>
      <c r="G107" s="157">
        <v>0</v>
      </c>
      <c r="H107" s="18"/>
      <c r="I107" s="139">
        <f t="shared" si="17"/>
        <v>0</v>
      </c>
    </row>
    <row r="108" spans="1:10" ht="15.65" customHeight="1" x14ac:dyDescent="0.25">
      <c r="A108" s="119" t="s">
        <v>215</v>
      </c>
      <c r="B108" s="120"/>
      <c r="C108" s="121" t="s">
        <v>214</v>
      </c>
      <c r="D108" s="120"/>
      <c r="E108" s="122"/>
      <c r="F108" s="123"/>
      <c r="G108" s="124"/>
      <c r="H108" s="120"/>
      <c r="I108" s="124"/>
    </row>
    <row r="109" spans="1:10" ht="15.65" customHeight="1" x14ac:dyDescent="0.25">
      <c r="A109" s="91" t="s">
        <v>308</v>
      </c>
      <c r="B109" s="18"/>
      <c r="C109" s="75"/>
      <c r="D109" s="18"/>
      <c r="E109" s="156">
        <v>0</v>
      </c>
      <c r="F109" s="138"/>
      <c r="G109" s="157">
        <v>0</v>
      </c>
      <c r="H109" s="18"/>
      <c r="I109" s="139">
        <f t="shared" ref="I109:I112" si="18">E109+G109</f>
        <v>0</v>
      </c>
    </row>
    <row r="110" spans="1:10" ht="15.65" customHeight="1" x14ac:dyDescent="0.25">
      <c r="A110" s="91" t="s">
        <v>309</v>
      </c>
      <c r="B110" s="18"/>
      <c r="C110" s="75"/>
      <c r="D110" s="18"/>
      <c r="E110" s="156">
        <v>0</v>
      </c>
      <c r="F110" s="138"/>
      <c r="G110" s="157">
        <v>0</v>
      </c>
      <c r="H110" s="18"/>
      <c r="I110" s="139">
        <f t="shared" si="18"/>
        <v>0</v>
      </c>
    </row>
    <row r="111" spans="1:10" ht="15.65" customHeight="1" x14ac:dyDescent="0.25">
      <c r="A111" s="91" t="s">
        <v>310</v>
      </c>
      <c r="B111" s="18"/>
      <c r="C111" s="75"/>
      <c r="D111" s="18"/>
      <c r="E111" s="156">
        <v>0</v>
      </c>
      <c r="F111" s="138"/>
      <c r="G111" s="157">
        <v>0</v>
      </c>
      <c r="H111" s="18"/>
      <c r="I111" s="139">
        <f t="shared" si="18"/>
        <v>0</v>
      </c>
    </row>
    <row r="112" spans="1:10" ht="15.65" customHeight="1" x14ac:dyDescent="0.25">
      <c r="A112" s="91" t="s">
        <v>311</v>
      </c>
      <c r="B112" s="18"/>
      <c r="C112" s="75"/>
      <c r="D112" s="18"/>
      <c r="E112" s="156">
        <v>0</v>
      </c>
      <c r="F112" s="138"/>
      <c r="G112" s="157">
        <v>0</v>
      </c>
      <c r="H112" s="18"/>
      <c r="I112" s="139">
        <f t="shared" si="18"/>
        <v>0</v>
      </c>
    </row>
    <row r="113" spans="1:9" ht="15.65" customHeight="1" x14ac:dyDescent="0.25">
      <c r="A113" s="91" t="s">
        <v>312</v>
      </c>
      <c r="B113" s="18"/>
      <c r="C113" s="75"/>
      <c r="D113" s="18"/>
      <c r="E113" s="156">
        <v>0</v>
      </c>
      <c r="F113" s="138"/>
      <c r="G113" s="157">
        <v>0</v>
      </c>
      <c r="H113" s="18"/>
      <c r="I113" s="139">
        <f t="shared" ref="I113" si="19">E113+G113</f>
        <v>0</v>
      </c>
    </row>
    <row r="114" spans="1:9" ht="15.65" customHeight="1" x14ac:dyDescent="0.25">
      <c r="A114" s="91"/>
      <c r="B114" s="18"/>
      <c r="C114" s="75"/>
      <c r="D114" s="18"/>
      <c r="E114" s="92"/>
      <c r="F114" s="77"/>
      <c r="G114" s="93"/>
      <c r="H114" s="18"/>
      <c r="I114" s="93"/>
    </row>
    <row r="115" spans="1:9" ht="16" customHeight="1" x14ac:dyDescent="0.25">
      <c r="A115" s="91"/>
      <c r="B115" s="18"/>
      <c r="C115" s="74" t="s">
        <v>12</v>
      </c>
      <c r="D115" s="18"/>
      <c r="E115" s="139">
        <f t="shared" ref="E115" si="20">SUM(E14:E113)</f>
        <v>0</v>
      </c>
      <c r="F115" s="139"/>
      <c r="G115" s="139">
        <f>SUM(G14:G113)</f>
        <v>0</v>
      </c>
      <c r="H115" s="138"/>
      <c r="I115" s="139">
        <f>SUM(I14:I113)</f>
        <v>0</v>
      </c>
    </row>
    <row r="116" spans="1:9" ht="14.25" customHeight="1" x14ac:dyDescent="0.25">
      <c r="A116" s="85"/>
      <c r="B116" s="18"/>
      <c r="C116" s="75"/>
      <c r="D116" s="18"/>
      <c r="E116" s="138"/>
      <c r="F116" s="138"/>
      <c r="G116" s="140"/>
      <c r="H116" s="138"/>
      <c r="I116" s="140"/>
    </row>
    <row r="117" spans="1:9" s="97" customFormat="1" ht="24" customHeight="1" x14ac:dyDescent="0.25">
      <c r="A117" s="94"/>
      <c r="B117" s="95"/>
      <c r="C117" s="96" t="s">
        <v>170</v>
      </c>
      <c r="D117" s="95"/>
      <c r="E117" s="141">
        <f>E115</f>
        <v>0</v>
      </c>
      <c r="F117" s="142"/>
      <c r="G117" s="141">
        <f>G115</f>
        <v>0</v>
      </c>
      <c r="H117" s="142"/>
      <c r="I117" s="141">
        <f>SUM(I115)</f>
        <v>0</v>
      </c>
    </row>
    <row r="118" spans="1:9" x14ac:dyDescent="0.25">
      <c r="A118" s="98"/>
      <c r="C118" s="99"/>
      <c r="E118" s="100"/>
      <c r="G118" s="101"/>
      <c r="I118" s="101"/>
    </row>
    <row r="119" spans="1:9" x14ac:dyDescent="0.25">
      <c r="I119" s="102"/>
    </row>
    <row r="120" spans="1:9" ht="24.75" customHeight="1" x14ac:dyDescent="0.25">
      <c r="A120" s="168" t="s">
        <v>177</v>
      </c>
      <c r="B120" s="168"/>
      <c r="C120" s="168"/>
      <c r="D120" s="168"/>
      <c r="E120" s="168"/>
      <c r="F120" s="168"/>
      <c r="G120" s="168"/>
      <c r="H120" s="168"/>
      <c r="I120" s="168"/>
    </row>
    <row r="121" spans="1:9" x14ac:dyDescent="0.25">
      <c r="A121" s="103"/>
      <c r="B121" s="103"/>
      <c r="C121" s="103"/>
      <c r="D121" s="103"/>
      <c r="E121" s="103"/>
      <c r="F121" s="103"/>
      <c r="G121" s="103"/>
      <c r="H121" s="103"/>
      <c r="I121" s="103"/>
    </row>
    <row r="122" spans="1:9" s="2" customFormat="1" ht="47" customHeight="1" x14ac:dyDescent="0.35">
      <c r="A122" s="163" t="s">
        <v>181</v>
      </c>
      <c r="B122" s="164"/>
      <c r="C122" s="164"/>
      <c r="D122" s="164"/>
      <c r="E122" s="164"/>
      <c r="F122" s="164"/>
      <c r="G122" s="164"/>
      <c r="H122" s="164"/>
      <c r="I122" s="164"/>
    </row>
    <row r="123" spans="1:9" s="2" customFormat="1" x14ac:dyDescent="0.35">
      <c r="A123" s="117" t="s">
        <v>180</v>
      </c>
      <c r="B123" s="59"/>
      <c r="C123" s="59"/>
      <c r="D123" s="59"/>
      <c r="E123" s="59"/>
      <c r="F123" s="59"/>
      <c r="G123" s="59"/>
      <c r="H123" s="59"/>
      <c r="I123" s="59"/>
    </row>
    <row r="124" spans="1:9" s="2" customFormat="1" ht="29.5" customHeight="1" x14ac:dyDescent="0.35">
      <c r="A124" s="165" t="s">
        <v>182</v>
      </c>
      <c r="B124" s="164"/>
      <c r="C124" s="164"/>
      <c r="D124" s="164"/>
      <c r="E124" s="164"/>
      <c r="F124" s="164"/>
      <c r="G124" s="164"/>
      <c r="H124" s="164"/>
      <c r="I124" s="164"/>
    </row>
    <row r="125" spans="1:9" x14ac:dyDescent="0.25">
      <c r="I125" s="102"/>
    </row>
    <row r="126" spans="1:9" x14ac:dyDescent="0.25">
      <c r="A126" s="104" t="s">
        <v>14</v>
      </c>
      <c r="C126" s="158"/>
      <c r="E126" s="105"/>
      <c r="G126" s="106"/>
      <c r="I126" s="102"/>
    </row>
    <row r="127" spans="1:9" x14ac:dyDescent="0.25">
      <c r="A127" s="103"/>
      <c r="I127" s="102"/>
    </row>
    <row r="128" spans="1:9" ht="29" x14ac:dyDescent="0.25">
      <c r="A128" s="104" t="s">
        <v>15</v>
      </c>
      <c r="C128" s="159"/>
      <c r="I128" s="102"/>
    </row>
    <row r="129" spans="1:9" x14ac:dyDescent="0.25">
      <c r="A129" s="104" t="s">
        <v>16</v>
      </c>
      <c r="C129" s="159"/>
      <c r="I129" s="102"/>
    </row>
    <row r="130" spans="1:9" x14ac:dyDescent="0.25">
      <c r="A130" s="104"/>
      <c r="I130" s="102"/>
    </row>
    <row r="131" spans="1:9" x14ac:dyDescent="0.25">
      <c r="A131" s="104"/>
      <c r="I131" s="102"/>
    </row>
    <row r="132" spans="1:9" x14ac:dyDescent="0.25">
      <c r="A132" s="104"/>
      <c r="I132" s="102"/>
    </row>
    <row r="133" spans="1:9" x14ac:dyDescent="0.25">
      <c r="A133" s="104"/>
      <c r="I133" s="102"/>
    </row>
    <row r="134" spans="1:9" ht="29" x14ac:dyDescent="0.25">
      <c r="A134" s="104" t="s">
        <v>17</v>
      </c>
      <c r="C134" s="159"/>
      <c r="I134" s="102"/>
    </row>
    <row r="135" spans="1:9" x14ac:dyDescent="0.25">
      <c r="A135" s="104" t="s">
        <v>18</v>
      </c>
      <c r="C135" s="159"/>
      <c r="I135" s="102"/>
    </row>
    <row r="136" spans="1:9" x14ac:dyDescent="0.25">
      <c r="A136" s="104" t="s">
        <v>19</v>
      </c>
      <c r="C136" s="159"/>
      <c r="I136" s="102"/>
    </row>
    <row r="137" spans="1:9" x14ac:dyDescent="0.25">
      <c r="A137" s="104"/>
      <c r="I137" s="102"/>
    </row>
    <row r="138" spans="1:9" x14ac:dyDescent="0.25">
      <c r="A138" s="104" t="s">
        <v>20</v>
      </c>
      <c r="C138" s="159"/>
      <c r="I138" s="102"/>
    </row>
    <row r="139" spans="1:9" x14ac:dyDescent="0.25">
      <c r="I139" s="102"/>
    </row>
    <row r="140" spans="1:9" x14ac:dyDescent="0.25">
      <c r="I140" s="102"/>
    </row>
    <row r="141" spans="1:9" x14ac:dyDescent="0.25">
      <c r="I141" s="102"/>
    </row>
    <row r="142" spans="1:9" x14ac:dyDescent="0.25">
      <c r="I142" s="102"/>
    </row>
    <row r="143" spans="1:9" x14ac:dyDescent="0.25">
      <c r="I143" s="102"/>
    </row>
    <row r="144" spans="1:9" x14ac:dyDescent="0.25">
      <c r="I144" s="102"/>
    </row>
    <row r="145" spans="9:9" x14ac:dyDescent="0.25">
      <c r="I145" s="102"/>
    </row>
    <row r="146" spans="9:9" x14ac:dyDescent="0.25">
      <c r="I146" s="102"/>
    </row>
    <row r="147" spans="9:9" x14ac:dyDescent="0.25">
      <c r="I147" s="102"/>
    </row>
    <row r="148" spans="9:9" x14ac:dyDescent="0.25">
      <c r="I148" s="102"/>
    </row>
    <row r="149" spans="9:9" x14ac:dyDescent="0.25">
      <c r="I149" s="102"/>
    </row>
    <row r="150" spans="9:9" x14ac:dyDescent="0.25">
      <c r="I150" s="102"/>
    </row>
    <row r="151" spans="9:9" x14ac:dyDescent="0.25">
      <c r="I151" s="102"/>
    </row>
    <row r="152" spans="9:9" x14ac:dyDescent="0.25">
      <c r="I152" s="102"/>
    </row>
    <row r="153" spans="9:9" x14ac:dyDescent="0.25">
      <c r="I153" s="102"/>
    </row>
    <row r="154" spans="9:9" x14ac:dyDescent="0.25">
      <c r="I154" s="102"/>
    </row>
    <row r="155" spans="9:9" x14ac:dyDescent="0.25">
      <c r="I155" s="102"/>
    </row>
    <row r="156" spans="9:9" x14ac:dyDescent="0.25">
      <c r="I156" s="102"/>
    </row>
    <row r="157" spans="9:9" x14ac:dyDescent="0.25">
      <c r="I157" s="102"/>
    </row>
    <row r="158" spans="9:9" x14ac:dyDescent="0.25">
      <c r="I158" s="102"/>
    </row>
    <row r="159" spans="9:9" x14ac:dyDescent="0.25">
      <c r="I159" s="102"/>
    </row>
    <row r="160" spans="9:9" x14ac:dyDescent="0.25">
      <c r="I160" s="102"/>
    </row>
    <row r="161" spans="9:9" x14ac:dyDescent="0.25">
      <c r="I161" s="102"/>
    </row>
    <row r="162" spans="9:9" x14ac:dyDescent="0.25">
      <c r="I162" s="102"/>
    </row>
    <row r="163" spans="9:9" x14ac:dyDescent="0.25">
      <c r="I163" s="102"/>
    </row>
    <row r="164" spans="9:9" x14ac:dyDescent="0.25">
      <c r="I164" s="102"/>
    </row>
    <row r="165" spans="9:9" x14ac:dyDescent="0.25">
      <c r="I165" s="102"/>
    </row>
    <row r="166" spans="9:9" x14ac:dyDescent="0.25">
      <c r="I166" s="102"/>
    </row>
    <row r="167" spans="9:9" x14ac:dyDescent="0.25">
      <c r="I167" s="102"/>
    </row>
    <row r="168" spans="9:9" x14ac:dyDescent="0.25">
      <c r="I168" s="102"/>
    </row>
    <row r="169" spans="9:9" x14ac:dyDescent="0.25">
      <c r="I169" s="102"/>
    </row>
    <row r="170" spans="9:9" x14ac:dyDescent="0.25">
      <c r="I170" s="102"/>
    </row>
    <row r="171" spans="9:9" x14ac:dyDescent="0.25">
      <c r="I171" s="102"/>
    </row>
    <row r="172" spans="9:9" x14ac:dyDescent="0.25">
      <c r="I172" s="102"/>
    </row>
    <row r="173" spans="9:9" x14ac:dyDescent="0.25">
      <c r="I173" s="102"/>
    </row>
    <row r="174" spans="9:9" x14ac:dyDescent="0.25">
      <c r="I174" s="102"/>
    </row>
    <row r="175" spans="9:9" x14ac:dyDescent="0.25">
      <c r="I175" s="102"/>
    </row>
    <row r="176" spans="9:9" x14ac:dyDescent="0.25">
      <c r="I176" s="102"/>
    </row>
    <row r="177" spans="9:9" x14ac:dyDescent="0.25">
      <c r="I177" s="102"/>
    </row>
    <row r="178" spans="9:9" x14ac:dyDescent="0.25">
      <c r="I178" s="102"/>
    </row>
    <row r="179" spans="9:9" x14ac:dyDescent="0.25">
      <c r="I179" s="102"/>
    </row>
    <row r="180" spans="9:9" x14ac:dyDescent="0.25">
      <c r="I180" s="102"/>
    </row>
    <row r="181" spans="9:9" x14ac:dyDescent="0.25">
      <c r="I181" s="102"/>
    </row>
    <row r="182" spans="9:9" x14ac:dyDescent="0.25">
      <c r="I182" s="102"/>
    </row>
    <row r="183" spans="9:9" x14ac:dyDescent="0.25">
      <c r="I183" s="102"/>
    </row>
    <row r="184" spans="9:9" x14ac:dyDescent="0.25">
      <c r="I184" s="102"/>
    </row>
    <row r="185" spans="9:9" x14ac:dyDescent="0.25">
      <c r="I185" s="102"/>
    </row>
    <row r="186" spans="9:9" x14ac:dyDescent="0.25">
      <c r="I186" s="102"/>
    </row>
    <row r="187" spans="9:9" x14ac:dyDescent="0.25">
      <c r="I187" s="102"/>
    </row>
    <row r="188" spans="9:9" x14ac:dyDescent="0.25">
      <c r="I188" s="102"/>
    </row>
    <row r="189" spans="9:9" x14ac:dyDescent="0.25">
      <c r="I189" s="102"/>
    </row>
    <row r="190" spans="9:9" x14ac:dyDescent="0.25">
      <c r="I190" s="102"/>
    </row>
    <row r="191" spans="9:9" x14ac:dyDescent="0.25">
      <c r="I191" s="102"/>
    </row>
    <row r="192" spans="9:9" x14ac:dyDescent="0.25">
      <c r="I192" s="102"/>
    </row>
    <row r="193" spans="9:9" x14ac:dyDescent="0.25">
      <c r="I193" s="102"/>
    </row>
    <row r="194" spans="9:9" x14ac:dyDescent="0.25">
      <c r="I194" s="102"/>
    </row>
    <row r="195" spans="9:9" x14ac:dyDescent="0.25">
      <c r="I195" s="102"/>
    </row>
    <row r="196" spans="9:9" x14ac:dyDescent="0.25">
      <c r="I196" s="102"/>
    </row>
    <row r="197" spans="9:9" x14ac:dyDescent="0.25">
      <c r="I197" s="102"/>
    </row>
    <row r="198" spans="9:9" x14ac:dyDescent="0.25">
      <c r="I198" s="102"/>
    </row>
    <row r="199" spans="9:9" x14ac:dyDescent="0.25">
      <c r="I199" s="102"/>
    </row>
    <row r="200" spans="9:9" x14ac:dyDescent="0.25">
      <c r="I200" s="102"/>
    </row>
    <row r="201" spans="9:9" x14ac:dyDescent="0.25">
      <c r="I201" s="102"/>
    </row>
    <row r="202" spans="9:9" x14ac:dyDescent="0.25">
      <c r="I202" s="102"/>
    </row>
    <row r="203" spans="9:9" x14ac:dyDescent="0.25">
      <c r="I203" s="102"/>
    </row>
    <row r="204" spans="9:9" x14ac:dyDescent="0.25">
      <c r="I204" s="102"/>
    </row>
    <row r="205" spans="9:9" x14ac:dyDescent="0.25">
      <c r="I205" s="102"/>
    </row>
    <row r="206" spans="9:9" x14ac:dyDescent="0.25">
      <c r="I206" s="102"/>
    </row>
    <row r="207" spans="9:9" x14ac:dyDescent="0.25">
      <c r="I207" s="102"/>
    </row>
    <row r="208" spans="9:9" x14ac:dyDescent="0.25">
      <c r="I208" s="102"/>
    </row>
    <row r="209" spans="9:9" x14ac:dyDescent="0.25">
      <c r="I209" s="102"/>
    </row>
    <row r="210" spans="9:9" x14ac:dyDescent="0.25">
      <c r="I210" s="102"/>
    </row>
    <row r="211" spans="9:9" x14ac:dyDescent="0.25">
      <c r="I211" s="102"/>
    </row>
    <row r="212" spans="9:9" x14ac:dyDescent="0.25">
      <c r="I212" s="102"/>
    </row>
    <row r="213" spans="9:9" x14ac:dyDescent="0.25">
      <c r="I213" s="102"/>
    </row>
    <row r="214" spans="9:9" x14ac:dyDescent="0.25">
      <c r="I214" s="102"/>
    </row>
    <row r="215" spans="9:9" x14ac:dyDescent="0.25">
      <c r="I215" s="102"/>
    </row>
    <row r="216" spans="9:9" x14ac:dyDescent="0.25">
      <c r="I216" s="102"/>
    </row>
    <row r="217" spans="9:9" x14ac:dyDescent="0.25">
      <c r="I217" s="102"/>
    </row>
    <row r="218" spans="9:9" x14ac:dyDescent="0.25">
      <c r="I218" s="102"/>
    </row>
    <row r="219" spans="9:9" x14ac:dyDescent="0.25">
      <c r="I219" s="102"/>
    </row>
    <row r="220" spans="9:9" x14ac:dyDescent="0.25">
      <c r="I220" s="102"/>
    </row>
    <row r="221" spans="9:9" x14ac:dyDescent="0.25">
      <c r="I221" s="102"/>
    </row>
    <row r="222" spans="9:9" x14ac:dyDescent="0.25">
      <c r="I222" s="102"/>
    </row>
    <row r="223" spans="9:9" x14ac:dyDescent="0.25">
      <c r="I223" s="102"/>
    </row>
    <row r="224" spans="9:9" x14ac:dyDescent="0.25">
      <c r="I224" s="102"/>
    </row>
    <row r="225" spans="9:9" x14ac:dyDescent="0.25">
      <c r="I225" s="102"/>
    </row>
    <row r="226" spans="9:9" x14ac:dyDescent="0.25">
      <c r="I226" s="102"/>
    </row>
    <row r="227" spans="9:9" x14ac:dyDescent="0.25">
      <c r="I227" s="102"/>
    </row>
    <row r="228" spans="9:9" x14ac:dyDescent="0.25">
      <c r="I228" s="102"/>
    </row>
    <row r="229" spans="9:9" x14ac:dyDescent="0.25">
      <c r="I229" s="102"/>
    </row>
    <row r="230" spans="9:9" x14ac:dyDescent="0.25">
      <c r="I230" s="102"/>
    </row>
    <row r="231" spans="9:9" x14ac:dyDescent="0.25">
      <c r="I231" s="102"/>
    </row>
    <row r="232" spans="9:9" x14ac:dyDescent="0.25">
      <c r="I232" s="102"/>
    </row>
    <row r="233" spans="9:9" x14ac:dyDescent="0.25">
      <c r="I233" s="102"/>
    </row>
    <row r="234" spans="9:9" x14ac:dyDescent="0.25">
      <c r="I234" s="102"/>
    </row>
    <row r="235" spans="9:9" x14ac:dyDescent="0.25">
      <c r="I235" s="102"/>
    </row>
    <row r="236" spans="9:9" x14ac:dyDescent="0.25">
      <c r="I236" s="102"/>
    </row>
    <row r="237" spans="9:9" x14ac:dyDescent="0.25">
      <c r="I237" s="102"/>
    </row>
    <row r="238" spans="9:9" x14ac:dyDescent="0.25">
      <c r="I238" s="102"/>
    </row>
    <row r="239" spans="9:9" x14ac:dyDescent="0.25">
      <c r="I239" s="102"/>
    </row>
    <row r="240" spans="9:9" x14ac:dyDescent="0.25">
      <c r="I240" s="102"/>
    </row>
    <row r="241" spans="5:9" x14ac:dyDescent="0.25">
      <c r="I241" s="102"/>
    </row>
    <row r="242" spans="5:9" x14ac:dyDescent="0.25">
      <c r="I242" s="102"/>
    </row>
    <row r="243" spans="5:9" x14ac:dyDescent="0.25">
      <c r="I243" s="102"/>
    </row>
    <row r="244" spans="5:9" x14ac:dyDescent="0.25">
      <c r="I244" s="102"/>
    </row>
    <row r="245" spans="5:9" x14ac:dyDescent="0.25">
      <c r="I245" s="102"/>
    </row>
    <row r="246" spans="5:9" x14ac:dyDescent="0.25">
      <c r="I246" s="102"/>
    </row>
    <row r="247" spans="5:9" x14ac:dyDescent="0.25">
      <c r="I247" s="102"/>
    </row>
    <row r="248" spans="5:9" x14ac:dyDescent="0.25">
      <c r="I248" s="102"/>
    </row>
    <row r="249" spans="5:9" x14ac:dyDescent="0.25">
      <c r="I249" s="102"/>
    </row>
    <row r="250" spans="5:9" x14ac:dyDescent="0.25">
      <c r="I250" s="102"/>
    </row>
    <row r="253" spans="5:9" x14ac:dyDescent="0.25">
      <c r="E253" s="26"/>
      <c r="F253" s="26"/>
      <c r="G253" s="26"/>
      <c r="I253" s="26"/>
    </row>
    <row r="254" spans="5:9" x14ac:dyDescent="0.25">
      <c r="E254" s="26"/>
      <c r="F254" s="26"/>
      <c r="G254" s="26"/>
      <c r="I254" s="26"/>
    </row>
    <row r="255" spans="5:9" x14ac:dyDescent="0.25">
      <c r="E255" s="26"/>
      <c r="F255" s="26"/>
      <c r="G255" s="26"/>
      <c r="I255" s="26"/>
    </row>
    <row r="256" spans="5:9" x14ac:dyDescent="0.25">
      <c r="E256" s="26"/>
      <c r="F256" s="26"/>
      <c r="G256" s="26"/>
      <c r="I256" s="26"/>
    </row>
    <row r="257" s="26" customFormat="1" x14ac:dyDescent="0.25"/>
    <row r="258" s="26" customFormat="1" x14ac:dyDescent="0.25"/>
    <row r="259" s="26" customFormat="1" x14ac:dyDescent="0.25"/>
    <row r="260" s="26" customFormat="1" x14ac:dyDescent="0.25"/>
    <row r="261" s="26" customFormat="1" x14ac:dyDescent="0.25"/>
    <row r="262" s="26" customFormat="1" x14ac:dyDescent="0.25"/>
    <row r="263" s="26" customFormat="1" x14ac:dyDescent="0.25"/>
    <row r="264" s="26" customFormat="1" x14ac:dyDescent="0.25"/>
    <row r="265" s="26" customFormat="1" x14ac:dyDescent="0.25"/>
    <row r="266" s="26" customFormat="1" x14ac:dyDescent="0.25"/>
    <row r="267" s="26" customFormat="1" x14ac:dyDescent="0.25"/>
    <row r="268" s="26" customFormat="1" x14ac:dyDescent="0.25"/>
    <row r="269" s="26" customFormat="1" x14ac:dyDescent="0.25"/>
    <row r="270" s="26" customFormat="1" x14ac:dyDescent="0.25"/>
    <row r="271" s="26" customFormat="1" x14ac:dyDescent="0.25"/>
    <row r="272" s="26" customFormat="1" x14ac:dyDescent="0.25"/>
    <row r="273" s="26" customFormat="1" x14ac:dyDescent="0.25"/>
    <row r="274" s="26" customFormat="1" x14ac:dyDescent="0.25"/>
    <row r="275" s="26" customFormat="1" x14ac:dyDescent="0.25"/>
    <row r="276" s="26" customFormat="1" x14ac:dyDescent="0.25"/>
    <row r="277" s="26" customFormat="1" x14ac:dyDescent="0.25"/>
    <row r="278" s="26" customFormat="1" x14ac:dyDescent="0.25"/>
    <row r="279" s="26" customFormat="1" x14ac:dyDescent="0.25"/>
    <row r="280" s="26" customFormat="1" x14ac:dyDescent="0.25"/>
    <row r="281" s="26" customFormat="1" x14ac:dyDescent="0.25"/>
    <row r="282" s="26" customFormat="1" x14ac:dyDescent="0.25"/>
    <row r="283" s="26" customFormat="1" x14ac:dyDescent="0.25"/>
    <row r="284" s="26" customFormat="1" x14ac:dyDescent="0.25"/>
    <row r="285" s="26" customFormat="1" x14ac:dyDescent="0.25"/>
    <row r="286" s="26" customFormat="1" x14ac:dyDescent="0.25"/>
    <row r="287" s="26" customFormat="1" x14ac:dyDescent="0.25"/>
    <row r="288" s="26" customFormat="1" x14ac:dyDescent="0.25"/>
    <row r="289" s="26" customFormat="1" x14ac:dyDescent="0.25"/>
    <row r="290" s="26" customFormat="1" x14ac:dyDescent="0.25"/>
    <row r="291" s="26" customFormat="1" x14ac:dyDescent="0.25"/>
    <row r="292" s="26" customFormat="1" x14ac:dyDescent="0.25"/>
    <row r="293" s="26" customFormat="1" x14ac:dyDescent="0.25"/>
    <row r="294" s="26" customFormat="1" x14ac:dyDescent="0.25"/>
    <row r="295" s="26" customFormat="1" x14ac:dyDescent="0.25"/>
    <row r="296" s="26" customFormat="1" x14ac:dyDescent="0.25"/>
    <row r="297" s="26" customFormat="1" x14ac:dyDescent="0.25"/>
    <row r="298" s="26" customFormat="1" x14ac:dyDescent="0.25"/>
    <row r="299" s="26" customFormat="1" x14ac:dyDescent="0.25"/>
    <row r="300" s="26" customFormat="1" x14ac:dyDescent="0.25"/>
    <row r="301" s="26" customFormat="1" x14ac:dyDescent="0.25"/>
    <row r="302" s="26" customFormat="1" x14ac:dyDescent="0.25"/>
    <row r="303" s="26" customFormat="1" x14ac:dyDescent="0.25"/>
    <row r="304" s="26" customFormat="1" x14ac:dyDescent="0.25"/>
    <row r="305" s="26" customFormat="1" x14ac:dyDescent="0.25"/>
    <row r="306" s="26" customFormat="1" x14ac:dyDescent="0.25"/>
    <row r="307" s="26" customFormat="1" x14ac:dyDescent="0.25"/>
    <row r="308" s="26" customFormat="1" x14ac:dyDescent="0.25"/>
    <row r="309" s="26" customFormat="1" x14ac:dyDescent="0.25"/>
    <row r="310" s="26" customFormat="1" x14ac:dyDescent="0.25"/>
    <row r="311" s="26" customFormat="1" x14ac:dyDescent="0.25"/>
    <row r="312" s="26" customFormat="1" x14ac:dyDescent="0.25"/>
    <row r="313" s="26" customFormat="1" x14ac:dyDescent="0.25"/>
    <row r="314" s="26" customFormat="1" x14ac:dyDescent="0.25"/>
    <row r="315" s="26" customFormat="1" x14ac:dyDescent="0.25"/>
    <row r="316" s="26" customFormat="1" x14ac:dyDescent="0.25"/>
    <row r="317" s="26" customFormat="1" x14ac:dyDescent="0.25"/>
    <row r="318" s="26" customFormat="1" x14ac:dyDescent="0.25"/>
    <row r="319" s="26" customFormat="1" x14ac:dyDescent="0.25"/>
    <row r="320" s="26" customFormat="1" x14ac:dyDescent="0.25"/>
    <row r="321" s="26" customFormat="1" x14ac:dyDescent="0.25"/>
    <row r="322" s="26" customFormat="1" x14ac:dyDescent="0.25"/>
    <row r="323" s="26" customFormat="1" x14ac:dyDescent="0.25"/>
    <row r="324" s="26" customFormat="1" x14ac:dyDescent="0.25"/>
    <row r="325" s="26" customFormat="1" x14ac:dyDescent="0.25"/>
    <row r="326" s="26" customFormat="1" x14ac:dyDescent="0.25"/>
    <row r="327" s="26" customFormat="1" x14ac:dyDescent="0.25"/>
    <row r="328" s="26" customFormat="1" x14ac:dyDescent="0.25"/>
    <row r="329" s="26" customFormat="1" x14ac:dyDescent="0.25"/>
    <row r="330" s="26" customFormat="1" x14ac:dyDescent="0.25"/>
  </sheetData>
  <sheetProtection algorithmName="SHA-512" hashValue="pN17kPUgD5vpUN7jlL+5DnX4+cZrXT2Sh2cvNQj8dLPh8V5nBuWvrwH9W1ffqpSIsQQewekEvGGbDF2odRW9gw==" saltValue="kpoIFNdRAG/uvj+VsU6mkQ==" spinCount="100000" sheet="1" objects="1" scenarios="1"/>
  <mergeCells count="4">
    <mergeCell ref="A120:I120"/>
    <mergeCell ref="A7:I7"/>
    <mergeCell ref="A122:I122"/>
    <mergeCell ref="A124:I124"/>
  </mergeCells>
  <phoneticPr fontId="3" type="noConversion"/>
  <printOptions horizontalCentered="1"/>
  <pageMargins left="0.31496062992125984" right="0.27559055118110237" top="0.23622047244094491" bottom="0.27559055118110237" header="0.19685039370078741" footer="0.27559055118110237"/>
  <pageSetup paperSize="9" scale="78" orientation="portrait" copies="2" r:id="rId1"/>
  <headerFooter scaleWithDoc="0" alignWithMargins="0">
    <oddFooter>&amp;L&amp;6&amp;F&amp;C&amp;6Preliminaries Pricing Schedule / &amp;P</oddFooter>
  </headerFooter>
  <rowBreaks count="2" manualBreakCount="2">
    <brk id="64" max="8" man="1"/>
    <brk id="107" max="8" man="1"/>
  </rowBreaks>
  <ignoredErrors>
    <ignoredError sqref="I2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DBFB4-37B2-4EEB-B153-B3CAEA628120}">
  <sheetPr>
    <tabColor theme="5" tint="-0.249977111117893"/>
    <pageSetUpPr fitToPage="1"/>
  </sheetPr>
  <dimension ref="A1:G284"/>
  <sheetViews>
    <sheetView zoomScale="87" zoomScaleNormal="87" workbookViewId="0">
      <selection activeCell="G12" sqref="G12"/>
    </sheetView>
  </sheetViews>
  <sheetFormatPr defaultColWidth="9.1796875" defaultRowHeight="14.5" x14ac:dyDescent="0.25"/>
  <cols>
    <col min="1" max="1" width="8.81640625" style="26" customWidth="1"/>
    <col min="2" max="2" width="2.81640625" style="26" customWidth="1"/>
    <col min="3" max="3" width="39.7265625" style="107" customWidth="1"/>
    <col min="4" max="4" width="2.54296875" style="26" customWidth="1"/>
    <col min="5" max="5" width="2.26953125" style="26" customWidth="1"/>
    <col min="6" max="6" width="19" style="67" customWidth="1"/>
    <col min="7" max="7" width="55.453125" style="26" customWidth="1"/>
    <col min="8" max="246" width="9.1796875" style="26"/>
    <col min="247" max="247" width="1" style="26" customWidth="1"/>
    <col min="248" max="248" width="6.453125" style="26" customWidth="1"/>
    <col min="249" max="249" width="4" style="26" customWidth="1"/>
    <col min="250" max="250" width="28.1796875" style="26" customWidth="1"/>
    <col min="251" max="16384" width="9.1796875" style="26"/>
  </cols>
  <sheetData>
    <row r="1" spans="1:7" ht="38" customHeight="1" x14ac:dyDescent="0.25">
      <c r="F1" s="66"/>
    </row>
    <row r="2" spans="1:7" x14ac:dyDescent="0.25">
      <c r="A2" s="6" t="s">
        <v>226</v>
      </c>
    </row>
    <row r="3" spans="1:7" x14ac:dyDescent="0.25">
      <c r="A3" s="6"/>
    </row>
    <row r="4" spans="1:7" x14ac:dyDescent="0.25">
      <c r="A4" s="6" t="s">
        <v>225</v>
      </c>
    </row>
    <row r="5" spans="1:7" x14ac:dyDescent="0.25">
      <c r="A5" s="6"/>
    </row>
    <row r="6" spans="1:7" x14ac:dyDescent="0.25">
      <c r="A6" s="68" t="s">
        <v>171</v>
      </c>
      <c r="F6" s="70"/>
    </row>
    <row r="7" spans="1:7" s="2" customFormat="1" ht="89" customHeight="1" x14ac:dyDescent="0.35">
      <c r="A7" s="166" t="s">
        <v>184</v>
      </c>
      <c r="B7" s="164"/>
      <c r="C7" s="164"/>
      <c r="D7" s="164"/>
      <c r="E7" s="164"/>
      <c r="F7" s="164"/>
    </row>
    <row r="8" spans="1:7" ht="12.75" customHeight="1" x14ac:dyDescent="0.25">
      <c r="D8" s="71"/>
      <c r="F8" s="73"/>
    </row>
    <row r="9" spans="1:7" ht="6.75" customHeight="1" x14ac:dyDescent="0.25">
      <c r="D9" s="71"/>
    </row>
    <row r="10" spans="1:7" ht="35.25" customHeight="1" x14ac:dyDescent="0.25">
      <c r="A10" s="17" t="s">
        <v>0</v>
      </c>
      <c r="B10" s="18"/>
      <c r="C10" s="108" t="s">
        <v>1</v>
      </c>
      <c r="D10" s="74"/>
      <c r="E10" s="18"/>
      <c r="F10" s="24" t="s">
        <v>4</v>
      </c>
      <c r="G10" s="25"/>
    </row>
    <row r="11" spans="1:7" x14ac:dyDescent="0.25">
      <c r="A11" s="18"/>
      <c r="B11" s="18"/>
      <c r="C11" s="109"/>
      <c r="D11" s="18"/>
      <c r="E11" s="18"/>
      <c r="F11" s="79"/>
    </row>
    <row r="12" spans="1:7" ht="29.5" customHeight="1" x14ac:dyDescent="0.25">
      <c r="A12" s="80">
        <v>1.1000000000000001</v>
      </c>
      <c r="B12" s="80"/>
      <c r="C12" s="110" t="s">
        <v>227</v>
      </c>
      <c r="D12" s="81"/>
      <c r="E12" s="81"/>
      <c r="F12" s="81"/>
    </row>
    <row r="13" spans="1:7" x14ac:dyDescent="0.25">
      <c r="A13" s="82" t="s">
        <v>6</v>
      </c>
      <c r="B13" s="82"/>
      <c r="C13" s="111" t="s">
        <v>216</v>
      </c>
      <c r="D13" s="83"/>
      <c r="E13" s="83"/>
      <c r="F13" s="83"/>
      <c r="G13" s="84"/>
    </row>
    <row r="14" spans="1:7" ht="29" x14ac:dyDescent="0.25">
      <c r="A14" s="85" t="s">
        <v>7</v>
      </c>
      <c r="B14" s="18"/>
      <c r="C14" s="132" t="s">
        <v>297</v>
      </c>
      <c r="D14" s="86"/>
      <c r="E14" s="18"/>
      <c r="F14" s="160">
        <v>0</v>
      </c>
      <c r="G14" s="84"/>
    </row>
    <row r="15" spans="1:7" ht="29" x14ac:dyDescent="0.25">
      <c r="A15" s="85" t="s">
        <v>9</v>
      </c>
      <c r="B15" s="18"/>
      <c r="C15" s="113" t="s">
        <v>228</v>
      </c>
      <c r="D15" s="86"/>
      <c r="E15" s="18"/>
      <c r="F15" s="160">
        <v>0</v>
      </c>
      <c r="G15" s="84"/>
    </row>
    <row r="16" spans="1:7" ht="29" x14ac:dyDescent="0.25">
      <c r="A16" s="85" t="s">
        <v>11</v>
      </c>
      <c r="B16" s="18"/>
      <c r="C16" s="113" t="s">
        <v>207</v>
      </c>
      <c r="D16" s="86"/>
      <c r="E16" s="18"/>
      <c r="F16" s="160">
        <v>0</v>
      </c>
      <c r="G16" s="84"/>
    </row>
    <row r="17" spans="1:7" ht="29" x14ac:dyDescent="0.25">
      <c r="A17" s="85" t="s">
        <v>255</v>
      </c>
      <c r="B17" s="18"/>
      <c r="C17" s="113" t="s">
        <v>236</v>
      </c>
      <c r="D17" s="86"/>
      <c r="E17" s="18"/>
      <c r="F17" s="160">
        <v>0</v>
      </c>
      <c r="G17" s="84"/>
    </row>
    <row r="18" spans="1:7" ht="43.5" x14ac:dyDescent="0.25">
      <c r="A18" s="85" t="s">
        <v>256</v>
      </c>
      <c r="B18" s="18"/>
      <c r="C18" s="113" t="s">
        <v>254</v>
      </c>
      <c r="D18" s="86"/>
      <c r="E18" s="18"/>
      <c r="F18" s="160">
        <v>0</v>
      </c>
      <c r="G18" s="84"/>
    </row>
    <row r="19" spans="1:7" ht="29" x14ac:dyDescent="0.25">
      <c r="A19" s="85" t="s">
        <v>257</v>
      </c>
      <c r="B19" s="18"/>
      <c r="C19" s="113" t="s">
        <v>238</v>
      </c>
      <c r="D19" s="86"/>
      <c r="E19" s="18"/>
      <c r="F19" s="160">
        <v>0</v>
      </c>
      <c r="G19" s="84"/>
    </row>
    <row r="20" spans="1:7" ht="43.5" x14ac:dyDescent="0.25">
      <c r="A20" s="85" t="s">
        <v>258</v>
      </c>
      <c r="B20" s="18"/>
      <c r="C20" s="113" t="s">
        <v>237</v>
      </c>
      <c r="D20" s="86"/>
      <c r="E20" s="18"/>
      <c r="F20" s="160">
        <v>0</v>
      </c>
      <c r="G20" s="84"/>
    </row>
    <row r="21" spans="1:7" x14ac:dyDescent="0.25">
      <c r="A21" s="128" t="s">
        <v>27</v>
      </c>
      <c r="B21" s="120"/>
      <c r="C21" s="127" t="s">
        <v>232</v>
      </c>
      <c r="D21" s="125"/>
      <c r="E21" s="120"/>
      <c r="F21" s="126"/>
      <c r="G21" s="84"/>
    </row>
    <row r="22" spans="1:7" ht="43.5" x14ac:dyDescent="0.25">
      <c r="A22" s="85" t="s">
        <v>29</v>
      </c>
      <c r="B22" s="18"/>
      <c r="C22" s="113" t="s">
        <v>231</v>
      </c>
      <c r="D22" s="86"/>
      <c r="E22" s="18"/>
      <c r="F22" s="160">
        <v>0</v>
      </c>
      <c r="G22" s="84"/>
    </row>
    <row r="23" spans="1:7" x14ac:dyDescent="0.25">
      <c r="A23" s="128" t="s">
        <v>30</v>
      </c>
      <c r="B23" s="125"/>
      <c r="C23" s="127" t="s">
        <v>217</v>
      </c>
      <c r="D23" s="125"/>
      <c r="E23" s="125"/>
      <c r="F23" s="129"/>
      <c r="G23" s="84"/>
    </row>
    <row r="24" spans="1:7" ht="58" x14ac:dyDescent="0.25">
      <c r="A24" s="85" t="s">
        <v>32</v>
      </c>
      <c r="B24" s="18"/>
      <c r="C24" s="113" t="s">
        <v>293</v>
      </c>
      <c r="D24" s="86"/>
      <c r="E24" s="18"/>
      <c r="F24" s="160">
        <v>0</v>
      </c>
      <c r="G24" s="84"/>
    </row>
    <row r="25" spans="1:7" x14ac:dyDescent="0.25">
      <c r="A25" s="85" t="s">
        <v>34</v>
      </c>
      <c r="B25" s="18"/>
      <c r="C25" s="112" t="s">
        <v>221</v>
      </c>
      <c r="D25" s="18"/>
      <c r="E25" s="18"/>
      <c r="F25" s="160">
        <v>0</v>
      </c>
    </row>
    <row r="26" spans="1:7" ht="29" x14ac:dyDescent="0.25">
      <c r="A26" s="85" t="s">
        <v>300</v>
      </c>
      <c r="B26" s="18"/>
      <c r="C26" s="112" t="s">
        <v>222</v>
      </c>
      <c r="D26" s="18"/>
      <c r="E26" s="18"/>
      <c r="F26" s="160">
        <v>0</v>
      </c>
    </row>
    <row r="27" spans="1:7" ht="43.5" x14ac:dyDescent="0.25">
      <c r="A27" s="85" t="s">
        <v>301</v>
      </c>
      <c r="B27" s="18"/>
      <c r="C27" s="112" t="s">
        <v>172</v>
      </c>
      <c r="D27" s="18"/>
      <c r="E27" s="18"/>
      <c r="F27" s="160">
        <v>0</v>
      </c>
    </row>
    <row r="28" spans="1:7" x14ac:dyDescent="0.25">
      <c r="A28" s="85" t="s">
        <v>302</v>
      </c>
      <c r="B28" s="18"/>
      <c r="C28" s="112" t="s">
        <v>294</v>
      </c>
      <c r="D28" s="18"/>
      <c r="E28" s="18"/>
      <c r="F28" s="160">
        <v>0</v>
      </c>
    </row>
    <row r="29" spans="1:7" ht="27" customHeight="1" x14ac:dyDescent="0.25">
      <c r="A29" s="85" t="s">
        <v>303</v>
      </c>
      <c r="B29" s="18"/>
      <c r="C29" s="112" t="s">
        <v>229</v>
      </c>
      <c r="D29" s="18"/>
      <c r="E29" s="18"/>
      <c r="F29" s="160">
        <v>0</v>
      </c>
      <c r="G29" s="84"/>
    </row>
    <row r="30" spans="1:7" ht="29" x14ac:dyDescent="0.25">
      <c r="A30" s="85" t="s">
        <v>304</v>
      </c>
      <c r="B30" s="18"/>
      <c r="C30" s="112" t="s">
        <v>230</v>
      </c>
      <c r="D30" s="18"/>
      <c r="E30" s="18"/>
      <c r="F30" s="160">
        <v>0</v>
      </c>
    </row>
    <row r="31" spans="1:7" x14ac:dyDescent="0.25">
      <c r="A31" s="128" t="s">
        <v>259</v>
      </c>
      <c r="B31" s="125"/>
      <c r="C31" s="130" t="s">
        <v>244</v>
      </c>
      <c r="D31" s="125"/>
      <c r="E31" s="125"/>
      <c r="F31" s="129"/>
    </row>
    <row r="32" spans="1:7" ht="29" x14ac:dyDescent="0.25">
      <c r="A32" s="85" t="s">
        <v>260</v>
      </c>
      <c r="B32" s="18"/>
      <c r="C32" s="112" t="s">
        <v>295</v>
      </c>
      <c r="D32" s="18"/>
      <c r="E32" s="18"/>
      <c r="F32" s="160">
        <v>0</v>
      </c>
    </row>
    <row r="33" spans="1:7" ht="29" x14ac:dyDescent="0.25">
      <c r="A33" s="85" t="s">
        <v>261</v>
      </c>
      <c r="B33" s="18"/>
      <c r="C33" s="112" t="s">
        <v>296</v>
      </c>
      <c r="D33" s="18"/>
      <c r="E33" s="18"/>
      <c r="F33" s="160">
        <v>0</v>
      </c>
    </row>
    <row r="34" spans="1:7" ht="29" x14ac:dyDescent="0.25">
      <c r="A34" s="85" t="s">
        <v>262</v>
      </c>
      <c r="B34" s="18"/>
      <c r="C34" s="112" t="s">
        <v>233</v>
      </c>
      <c r="D34" s="18"/>
      <c r="E34" s="18"/>
      <c r="F34" s="160">
        <v>0</v>
      </c>
    </row>
    <row r="35" spans="1:7" ht="29" x14ac:dyDescent="0.25">
      <c r="A35" s="85" t="s">
        <v>263</v>
      </c>
      <c r="B35" s="18"/>
      <c r="C35" s="112" t="s">
        <v>218</v>
      </c>
      <c r="D35" s="18"/>
      <c r="E35" s="18"/>
      <c r="F35" s="160">
        <v>0</v>
      </c>
    </row>
    <row r="36" spans="1:7" ht="64" customHeight="1" x14ac:dyDescent="0.25">
      <c r="A36" s="85" t="s">
        <v>264</v>
      </c>
      <c r="B36" s="18"/>
      <c r="C36" s="114" t="s">
        <v>206</v>
      </c>
      <c r="D36" s="18"/>
      <c r="E36" s="18"/>
      <c r="F36" s="160">
        <v>0</v>
      </c>
    </row>
    <row r="37" spans="1:7" ht="43.5" x14ac:dyDescent="0.25">
      <c r="A37" s="85" t="s">
        <v>265</v>
      </c>
      <c r="B37" s="18"/>
      <c r="C37" s="114" t="s">
        <v>247</v>
      </c>
      <c r="D37" s="18"/>
      <c r="E37" s="18"/>
      <c r="F37" s="160">
        <v>0</v>
      </c>
    </row>
    <row r="38" spans="1:7" ht="29" x14ac:dyDescent="0.25">
      <c r="A38" s="85" t="s">
        <v>266</v>
      </c>
      <c r="B38" s="18"/>
      <c r="C38" s="114" t="s">
        <v>246</v>
      </c>
      <c r="D38" s="18"/>
      <c r="E38" s="18"/>
      <c r="F38" s="160">
        <v>0</v>
      </c>
    </row>
    <row r="39" spans="1:7" ht="29" x14ac:dyDescent="0.25">
      <c r="A39" s="85" t="s">
        <v>305</v>
      </c>
      <c r="B39" s="18"/>
      <c r="C39" s="114" t="s">
        <v>249</v>
      </c>
      <c r="D39" s="18"/>
      <c r="E39" s="18"/>
      <c r="F39" s="160">
        <v>0</v>
      </c>
    </row>
    <row r="40" spans="1:7" ht="87" x14ac:dyDescent="0.25">
      <c r="A40" s="85" t="s">
        <v>306</v>
      </c>
      <c r="B40" s="18"/>
      <c r="C40" s="114" t="s">
        <v>250</v>
      </c>
      <c r="D40" s="18"/>
      <c r="E40" s="18"/>
      <c r="F40" s="160">
        <v>0</v>
      </c>
    </row>
    <row r="41" spans="1:7" x14ac:dyDescent="0.25">
      <c r="A41" s="128" t="s">
        <v>267</v>
      </c>
      <c r="B41" s="125"/>
      <c r="C41" s="131" t="s">
        <v>219</v>
      </c>
      <c r="D41" s="125"/>
      <c r="E41" s="125"/>
      <c r="F41" s="129"/>
    </row>
    <row r="42" spans="1:7" ht="72.5" x14ac:dyDescent="0.25">
      <c r="A42" s="85" t="s">
        <v>268</v>
      </c>
      <c r="B42" s="18"/>
      <c r="C42" s="114" t="s">
        <v>224</v>
      </c>
      <c r="D42" s="18"/>
      <c r="E42" s="18"/>
      <c r="F42" s="160">
        <v>0</v>
      </c>
      <c r="G42" s="84"/>
    </row>
    <row r="43" spans="1:7" x14ac:dyDescent="0.25">
      <c r="A43" s="85" t="s">
        <v>269</v>
      </c>
      <c r="B43" s="18"/>
      <c r="C43" s="114" t="s">
        <v>234</v>
      </c>
      <c r="D43" s="18"/>
      <c r="E43" s="18"/>
      <c r="F43" s="160">
        <v>0</v>
      </c>
      <c r="G43" s="84"/>
    </row>
    <row r="44" spans="1:7" ht="43.5" x14ac:dyDescent="0.25">
      <c r="A44" s="85" t="s">
        <v>270</v>
      </c>
      <c r="B44" s="18"/>
      <c r="C44" s="114" t="s">
        <v>173</v>
      </c>
      <c r="D44" s="18"/>
      <c r="E44" s="18"/>
      <c r="F44" s="160">
        <v>0</v>
      </c>
    </row>
    <row r="45" spans="1:7" ht="29" x14ac:dyDescent="0.25">
      <c r="A45" s="85" t="s">
        <v>271</v>
      </c>
      <c r="B45" s="18"/>
      <c r="C45" s="114" t="s">
        <v>208</v>
      </c>
      <c r="D45" s="18"/>
      <c r="E45" s="18"/>
      <c r="F45" s="160">
        <v>0</v>
      </c>
    </row>
    <row r="46" spans="1:7" ht="29" x14ac:dyDescent="0.25">
      <c r="A46" s="85" t="s">
        <v>272</v>
      </c>
      <c r="B46" s="18"/>
      <c r="C46" s="114" t="s">
        <v>243</v>
      </c>
      <c r="D46" s="18"/>
      <c r="E46" s="18"/>
      <c r="F46" s="160">
        <v>0</v>
      </c>
    </row>
    <row r="47" spans="1:7" ht="29" x14ac:dyDescent="0.25">
      <c r="A47" s="85" t="s">
        <v>273</v>
      </c>
      <c r="B47" s="18"/>
      <c r="C47" s="114" t="s">
        <v>245</v>
      </c>
      <c r="D47" s="18"/>
      <c r="E47" s="18"/>
      <c r="F47" s="160">
        <v>0</v>
      </c>
    </row>
    <row r="48" spans="1:7" x14ac:dyDescent="0.25">
      <c r="A48" s="128" t="s">
        <v>274</v>
      </c>
      <c r="B48" s="125"/>
      <c r="C48" s="131" t="s">
        <v>242</v>
      </c>
      <c r="D48" s="125"/>
      <c r="E48" s="125"/>
      <c r="F48" s="129"/>
    </row>
    <row r="49" spans="1:7" ht="29" x14ac:dyDescent="0.25">
      <c r="A49" s="85" t="s">
        <v>275</v>
      </c>
      <c r="B49" s="86"/>
      <c r="C49" s="132" t="s">
        <v>239</v>
      </c>
      <c r="D49" s="86"/>
      <c r="E49" s="86"/>
      <c r="F49" s="160">
        <v>0</v>
      </c>
    </row>
    <row r="50" spans="1:7" ht="58" x14ac:dyDescent="0.25">
      <c r="A50" s="85" t="s">
        <v>276</v>
      </c>
      <c r="B50" s="86"/>
      <c r="C50" s="132" t="s">
        <v>240</v>
      </c>
      <c r="D50" s="86"/>
      <c r="E50" s="86"/>
      <c r="F50" s="160">
        <v>0</v>
      </c>
    </row>
    <row r="51" spans="1:7" ht="29" x14ac:dyDescent="0.25">
      <c r="A51" s="85" t="s">
        <v>277</v>
      </c>
      <c r="B51" s="86"/>
      <c r="C51" s="132" t="s">
        <v>241</v>
      </c>
      <c r="D51" s="86"/>
      <c r="E51" s="86"/>
      <c r="F51" s="160">
        <v>0</v>
      </c>
    </row>
    <row r="52" spans="1:7" s="6" customFormat="1" x14ac:dyDescent="0.25">
      <c r="A52" s="128" t="s">
        <v>278</v>
      </c>
      <c r="B52" s="125"/>
      <c r="C52" s="133" t="s">
        <v>220</v>
      </c>
      <c r="D52" s="125"/>
      <c r="E52" s="125"/>
      <c r="F52" s="129"/>
      <c r="G52" s="84"/>
    </row>
    <row r="53" spans="1:7" x14ac:dyDescent="0.25">
      <c r="A53" s="85" t="s">
        <v>279</v>
      </c>
      <c r="B53" s="18"/>
      <c r="C53" s="114" t="s">
        <v>235</v>
      </c>
      <c r="D53" s="18"/>
      <c r="E53" s="18"/>
      <c r="F53" s="160">
        <v>0</v>
      </c>
    </row>
    <row r="54" spans="1:7" x14ac:dyDescent="0.25">
      <c r="A54" s="85" t="s">
        <v>280</v>
      </c>
      <c r="B54" s="18"/>
      <c r="C54" s="134" t="s">
        <v>248</v>
      </c>
      <c r="D54" s="18"/>
      <c r="E54" s="18"/>
      <c r="F54" s="160">
        <v>0</v>
      </c>
    </row>
    <row r="55" spans="1:7" ht="58" x14ac:dyDescent="0.25">
      <c r="A55" s="85" t="s">
        <v>281</v>
      </c>
      <c r="B55" s="18"/>
      <c r="C55" s="134" t="s">
        <v>251</v>
      </c>
      <c r="D55" s="18"/>
      <c r="E55" s="18"/>
      <c r="F55" s="160">
        <v>0</v>
      </c>
    </row>
    <row r="56" spans="1:7" ht="43.5" x14ac:dyDescent="0.25">
      <c r="A56" s="85" t="s">
        <v>282</v>
      </c>
      <c r="B56" s="18"/>
      <c r="C56" s="134" t="s">
        <v>252</v>
      </c>
      <c r="D56" s="18"/>
      <c r="E56" s="18"/>
      <c r="F56" s="160">
        <v>0</v>
      </c>
    </row>
    <row r="57" spans="1:7" ht="43.5" x14ac:dyDescent="0.25">
      <c r="A57" s="85" t="s">
        <v>307</v>
      </c>
      <c r="B57" s="18"/>
      <c r="C57" s="134" t="s">
        <v>253</v>
      </c>
      <c r="D57" s="18"/>
      <c r="E57" s="18"/>
      <c r="F57" s="160">
        <v>0</v>
      </c>
    </row>
    <row r="58" spans="1:7" s="6" customFormat="1" x14ac:dyDescent="0.25">
      <c r="A58" s="128" t="s">
        <v>283</v>
      </c>
      <c r="B58" s="125"/>
      <c r="C58" s="133"/>
      <c r="D58" s="125"/>
      <c r="E58" s="125"/>
      <c r="F58" s="129"/>
      <c r="G58" s="84"/>
    </row>
    <row r="59" spans="1:7" x14ac:dyDescent="0.25">
      <c r="A59" s="85" t="s">
        <v>284</v>
      </c>
      <c r="B59" s="18"/>
      <c r="C59" s="112" t="s">
        <v>174</v>
      </c>
      <c r="D59" s="18"/>
      <c r="E59" s="18"/>
      <c r="F59" s="160">
        <v>0</v>
      </c>
      <c r="G59" s="84"/>
    </row>
    <row r="60" spans="1:7" ht="29" x14ac:dyDescent="0.25">
      <c r="A60" s="85" t="s">
        <v>285</v>
      </c>
      <c r="B60" s="18"/>
      <c r="C60" s="112" t="s">
        <v>175</v>
      </c>
      <c r="D60" s="18"/>
      <c r="E60" s="18"/>
      <c r="F60" s="160">
        <v>0</v>
      </c>
    </row>
    <row r="61" spans="1:7" ht="43.5" x14ac:dyDescent="0.25">
      <c r="A61" s="85" t="s">
        <v>286</v>
      </c>
      <c r="B61" s="18"/>
      <c r="C61" s="112" t="s">
        <v>176</v>
      </c>
      <c r="D61" s="18"/>
      <c r="E61" s="18"/>
      <c r="F61" s="160">
        <v>0</v>
      </c>
    </row>
    <row r="62" spans="1:7" x14ac:dyDescent="0.25">
      <c r="A62" s="85" t="s">
        <v>287</v>
      </c>
      <c r="B62" s="18"/>
      <c r="C62" s="109" t="s">
        <v>211</v>
      </c>
      <c r="D62" s="18"/>
      <c r="E62" s="18"/>
      <c r="F62" s="160">
        <v>0</v>
      </c>
    </row>
    <row r="63" spans="1:7" x14ac:dyDescent="0.25">
      <c r="A63" s="85"/>
      <c r="B63" s="18"/>
      <c r="C63" s="109"/>
      <c r="D63" s="18"/>
      <c r="E63" s="18"/>
      <c r="F63" s="136"/>
    </row>
    <row r="64" spans="1:7" ht="29" x14ac:dyDescent="0.25">
      <c r="A64" s="85"/>
      <c r="B64" s="18"/>
      <c r="C64" s="109" t="s">
        <v>318</v>
      </c>
      <c r="D64" s="18"/>
      <c r="E64" s="18"/>
      <c r="F64" s="136">
        <v>8000</v>
      </c>
    </row>
    <row r="65" spans="1:6" x14ac:dyDescent="0.25">
      <c r="A65" s="85"/>
      <c r="B65" s="18"/>
      <c r="C65" s="109"/>
      <c r="D65" s="18"/>
      <c r="E65" s="18"/>
      <c r="F65" s="136"/>
    </row>
    <row r="66" spans="1:6" x14ac:dyDescent="0.25">
      <c r="A66" s="135" t="s">
        <v>288</v>
      </c>
      <c r="B66" s="120"/>
      <c r="C66" s="121" t="s">
        <v>214</v>
      </c>
      <c r="D66" s="120"/>
      <c r="E66" s="120"/>
      <c r="F66" s="124"/>
    </row>
    <row r="67" spans="1:6" x14ac:dyDescent="0.25">
      <c r="A67" s="85"/>
      <c r="B67" s="18"/>
      <c r="C67" s="75"/>
      <c r="D67" s="18"/>
      <c r="E67" s="18"/>
      <c r="F67" s="93"/>
    </row>
    <row r="68" spans="1:6" x14ac:dyDescent="0.25">
      <c r="A68" s="85"/>
      <c r="B68" s="18"/>
      <c r="C68" s="75"/>
      <c r="D68" s="18"/>
      <c r="E68" s="18"/>
      <c r="F68" s="93"/>
    </row>
    <row r="69" spans="1:6" x14ac:dyDescent="0.25">
      <c r="A69" s="85"/>
      <c r="B69" s="18"/>
      <c r="C69" s="75"/>
      <c r="D69" s="18"/>
      <c r="E69" s="18"/>
      <c r="F69" s="93"/>
    </row>
    <row r="70" spans="1:6" x14ac:dyDescent="0.25">
      <c r="A70" s="85"/>
      <c r="B70" s="18"/>
      <c r="C70" s="75"/>
      <c r="D70" s="18"/>
      <c r="E70" s="18"/>
      <c r="F70" s="93"/>
    </row>
    <row r="71" spans="1:6" x14ac:dyDescent="0.25">
      <c r="A71" s="85"/>
      <c r="B71" s="18"/>
      <c r="C71" s="75"/>
      <c r="D71" s="18"/>
      <c r="E71" s="18"/>
      <c r="F71" s="93"/>
    </row>
    <row r="72" spans="1:6" ht="15.65" customHeight="1" x14ac:dyDescent="0.25">
      <c r="A72" s="91"/>
      <c r="B72" s="18"/>
      <c r="C72" s="109"/>
      <c r="D72" s="18"/>
      <c r="E72" s="18"/>
      <c r="F72" s="93"/>
    </row>
    <row r="73" spans="1:6" ht="16" customHeight="1" x14ac:dyDescent="0.25">
      <c r="A73" s="91"/>
      <c r="B73" s="18"/>
      <c r="C73" s="115" t="s">
        <v>12</v>
      </c>
      <c r="D73" s="18"/>
      <c r="E73" s="89"/>
      <c r="F73" s="137">
        <f>SUM(F14:F72)</f>
        <v>8000</v>
      </c>
    </row>
    <row r="74" spans="1:6" ht="14.25" customHeight="1" x14ac:dyDescent="0.25">
      <c r="A74" s="85"/>
      <c r="B74" s="18"/>
      <c r="C74" s="109"/>
      <c r="D74" s="18"/>
      <c r="E74" s="18"/>
      <c r="F74" s="93"/>
    </row>
    <row r="75" spans="1:6" s="97" customFormat="1" ht="24" customHeight="1" x14ac:dyDescent="0.25">
      <c r="A75" s="94"/>
      <c r="B75" s="95"/>
      <c r="C75" s="96" t="s">
        <v>170</v>
      </c>
      <c r="D75" s="95"/>
      <c r="E75" s="95"/>
      <c r="F75" s="137">
        <f>F73</f>
        <v>8000</v>
      </c>
    </row>
    <row r="76" spans="1:6" x14ac:dyDescent="0.25">
      <c r="A76" s="98"/>
      <c r="C76" s="116"/>
      <c r="F76" s="101"/>
    </row>
    <row r="77" spans="1:6" x14ac:dyDescent="0.25">
      <c r="F77" s="102"/>
    </row>
    <row r="78" spans="1:6" x14ac:dyDescent="0.25">
      <c r="A78" s="168" t="s">
        <v>177</v>
      </c>
      <c r="B78" s="168"/>
      <c r="C78" s="168"/>
      <c r="D78" s="168"/>
      <c r="E78" s="168"/>
      <c r="F78" s="168"/>
    </row>
    <row r="79" spans="1:6" s="2" customFormat="1" x14ac:dyDescent="0.35">
      <c r="A79" s="163" t="s">
        <v>181</v>
      </c>
      <c r="B79" s="163"/>
      <c r="C79" s="163"/>
      <c r="D79" s="163"/>
      <c r="E79" s="163"/>
      <c r="F79" s="163"/>
    </row>
    <row r="80" spans="1:6" s="2" customFormat="1" x14ac:dyDescent="0.35">
      <c r="A80" s="117" t="s">
        <v>180</v>
      </c>
      <c r="B80" s="59"/>
      <c r="C80" s="59"/>
      <c r="D80" s="59"/>
      <c r="E80" s="59"/>
      <c r="F80" s="59"/>
    </row>
    <row r="81" spans="1:6" s="2" customFormat="1" ht="69" customHeight="1" x14ac:dyDescent="0.35">
      <c r="A81" s="165" t="s">
        <v>183</v>
      </c>
      <c r="B81" s="165"/>
      <c r="C81" s="165"/>
      <c r="D81" s="165"/>
      <c r="E81" s="165"/>
      <c r="F81" s="165"/>
    </row>
    <row r="82" spans="1:6" x14ac:dyDescent="0.25">
      <c r="F82" s="102"/>
    </row>
    <row r="83" spans="1:6" x14ac:dyDescent="0.25">
      <c r="A83" s="60" t="s">
        <v>14</v>
      </c>
      <c r="C83" s="161"/>
      <c r="F83" s="102"/>
    </row>
    <row r="84" spans="1:6" x14ac:dyDescent="0.25">
      <c r="A84" s="59"/>
      <c r="F84" s="102"/>
    </row>
    <row r="85" spans="1:6" ht="29" x14ac:dyDescent="0.25">
      <c r="A85" s="60" t="s">
        <v>15</v>
      </c>
      <c r="C85" s="161"/>
      <c r="F85" s="102"/>
    </row>
    <row r="86" spans="1:6" x14ac:dyDescent="0.25">
      <c r="A86" s="60" t="s">
        <v>16</v>
      </c>
      <c r="C86" s="161"/>
      <c r="F86" s="102"/>
    </row>
    <row r="87" spans="1:6" x14ac:dyDescent="0.25">
      <c r="A87" s="60"/>
      <c r="F87" s="102"/>
    </row>
    <row r="88" spans="1:6" ht="29" x14ac:dyDescent="0.25">
      <c r="A88" s="60" t="s">
        <v>17</v>
      </c>
      <c r="C88" s="161"/>
      <c r="F88" s="102"/>
    </row>
    <row r="89" spans="1:6" x14ac:dyDescent="0.25">
      <c r="A89" s="60" t="s">
        <v>18</v>
      </c>
      <c r="C89" s="161"/>
      <c r="F89" s="102"/>
    </row>
    <row r="90" spans="1:6" x14ac:dyDescent="0.25">
      <c r="A90" s="60" t="s">
        <v>19</v>
      </c>
      <c r="C90" s="161"/>
      <c r="F90" s="102"/>
    </row>
    <row r="91" spans="1:6" x14ac:dyDescent="0.25">
      <c r="A91" s="60"/>
      <c r="F91" s="102"/>
    </row>
    <row r="92" spans="1:6" x14ac:dyDescent="0.25">
      <c r="A92" s="60" t="s">
        <v>20</v>
      </c>
      <c r="C92" s="161"/>
      <c r="F92" s="102"/>
    </row>
    <row r="93" spans="1:6" x14ac:dyDescent="0.25">
      <c r="F93" s="102"/>
    </row>
    <row r="94" spans="1:6" x14ac:dyDescent="0.25">
      <c r="F94" s="102"/>
    </row>
    <row r="95" spans="1:6" x14ac:dyDescent="0.25">
      <c r="F95" s="102"/>
    </row>
    <row r="96" spans="1:6" x14ac:dyDescent="0.25">
      <c r="F96" s="102"/>
    </row>
    <row r="97" spans="6:6" x14ac:dyDescent="0.25">
      <c r="F97" s="102"/>
    </row>
    <row r="98" spans="6:6" x14ac:dyDescent="0.25">
      <c r="F98" s="102"/>
    </row>
    <row r="99" spans="6:6" x14ac:dyDescent="0.25">
      <c r="F99" s="102"/>
    </row>
    <row r="100" spans="6:6" x14ac:dyDescent="0.25">
      <c r="F100" s="102"/>
    </row>
    <row r="101" spans="6:6" x14ac:dyDescent="0.25">
      <c r="F101" s="102"/>
    </row>
    <row r="102" spans="6:6" x14ac:dyDescent="0.25">
      <c r="F102" s="102"/>
    </row>
    <row r="103" spans="6:6" x14ac:dyDescent="0.25">
      <c r="F103" s="102"/>
    </row>
    <row r="104" spans="6:6" x14ac:dyDescent="0.25">
      <c r="F104" s="102"/>
    </row>
    <row r="105" spans="6:6" x14ac:dyDescent="0.25">
      <c r="F105" s="102"/>
    </row>
    <row r="106" spans="6:6" x14ac:dyDescent="0.25">
      <c r="F106" s="102"/>
    </row>
    <row r="107" spans="6:6" x14ac:dyDescent="0.25">
      <c r="F107" s="102"/>
    </row>
    <row r="108" spans="6:6" x14ac:dyDescent="0.25">
      <c r="F108" s="102"/>
    </row>
    <row r="109" spans="6:6" x14ac:dyDescent="0.25">
      <c r="F109" s="102"/>
    </row>
    <row r="110" spans="6:6" x14ac:dyDescent="0.25">
      <c r="F110" s="102"/>
    </row>
    <row r="111" spans="6:6" x14ac:dyDescent="0.25">
      <c r="F111" s="102"/>
    </row>
    <row r="112" spans="6:6" x14ac:dyDescent="0.25">
      <c r="F112" s="102"/>
    </row>
    <row r="113" spans="6:6" x14ac:dyDescent="0.25">
      <c r="F113" s="102"/>
    </row>
    <row r="114" spans="6:6" x14ac:dyDescent="0.25">
      <c r="F114" s="102"/>
    </row>
    <row r="115" spans="6:6" x14ac:dyDescent="0.25">
      <c r="F115" s="102"/>
    </row>
    <row r="116" spans="6:6" x14ac:dyDescent="0.25">
      <c r="F116" s="102"/>
    </row>
    <row r="117" spans="6:6" x14ac:dyDescent="0.25">
      <c r="F117" s="102"/>
    </row>
    <row r="118" spans="6:6" x14ac:dyDescent="0.25">
      <c r="F118" s="102"/>
    </row>
    <row r="119" spans="6:6" x14ac:dyDescent="0.25">
      <c r="F119" s="102"/>
    </row>
    <row r="120" spans="6:6" x14ac:dyDescent="0.25">
      <c r="F120" s="102"/>
    </row>
    <row r="121" spans="6:6" x14ac:dyDescent="0.25">
      <c r="F121" s="102"/>
    </row>
    <row r="122" spans="6:6" x14ac:dyDescent="0.25">
      <c r="F122" s="102"/>
    </row>
    <row r="123" spans="6:6" x14ac:dyDescent="0.25">
      <c r="F123" s="102"/>
    </row>
    <row r="124" spans="6:6" x14ac:dyDescent="0.25">
      <c r="F124" s="102"/>
    </row>
    <row r="125" spans="6:6" x14ac:dyDescent="0.25">
      <c r="F125" s="102"/>
    </row>
    <row r="126" spans="6:6" x14ac:dyDescent="0.25">
      <c r="F126" s="102"/>
    </row>
    <row r="127" spans="6:6" x14ac:dyDescent="0.25">
      <c r="F127" s="102"/>
    </row>
    <row r="128" spans="6:6" x14ac:dyDescent="0.25">
      <c r="F128" s="102"/>
    </row>
    <row r="129" spans="6:6" x14ac:dyDescent="0.25">
      <c r="F129" s="102"/>
    </row>
    <row r="130" spans="6:6" x14ac:dyDescent="0.25">
      <c r="F130" s="102"/>
    </row>
    <row r="131" spans="6:6" x14ac:dyDescent="0.25">
      <c r="F131" s="102"/>
    </row>
    <row r="132" spans="6:6" x14ac:dyDescent="0.25">
      <c r="F132" s="102"/>
    </row>
    <row r="133" spans="6:6" x14ac:dyDescent="0.25">
      <c r="F133" s="102"/>
    </row>
    <row r="134" spans="6:6" x14ac:dyDescent="0.25">
      <c r="F134" s="102"/>
    </row>
    <row r="135" spans="6:6" x14ac:dyDescent="0.25">
      <c r="F135" s="102"/>
    </row>
    <row r="136" spans="6:6" x14ac:dyDescent="0.25">
      <c r="F136" s="102"/>
    </row>
    <row r="137" spans="6:6" x14ac:dyDescent="0.25">
      <c r="F137" s="102"/>
    </row>
    <row r="138" spans="6:6" x14ac:dyDescent="0.25">
      <c r="F138" s="102"/>
    </row>
    <row r="139" spans="6:6" x14ac:dyDescent="0.25">
      <c r="F139" s="102"/>
    </row>
    <row r="140" spans="6:6" x14ac:dyDescent="0.25">
      <c r="F140" s="102"/>
    </row>
    <row r="141" spans="6:6" x14ac:dyDescent="0.25">
      <c r="F141" s="102"/>
    </row>
    <row r="142" spans="6:6" x14ac:dyDescent="0.25">
      <c r="F142" s="102"/>
    </row>
    <row r="143" spans="6:6" x14ac:dyDescent="0.25">
      <c r="F143" s="102"/>
    </row>
    <row r="144" spans="6:6" x14ac:dyDescent="0.25">
      <c r="F144" s="102"/>
    </row>
    <row r="145" spans="6:6" x14ac:dyDescent="0.25">
      <c r="F145" s="102"/>
    </row>
    <row r="146" spans="6:6" x14ac:dyDescent="0.25">
      <c r="F146" s="102"/>
    </row>
    <row r="147" spans="6:6" x14ac:dyDescent="0.25">
      <c r="F147" s="102"/>
    </row>
    <row r="148" spans="6:6" x14ac:dyDescent="0.25">
      <c r="F148" s="102"/>
    </row>
    <row r="149" spans="6:6" x14ac:dyDescent="0.25">
      <c r="F149" s="102"/>
    </row>
    <row r="150" spans="6:6" x14ac:dyDescent="0.25">
      <c r="F150" s="102"/>
    </row>
    <row r="151" spans="6:6" x14ac:dyDescent="0.25">
      <c r="F151" s="102"/>
    </row>
    <row r="152" spans="6:6" x14ac:dyDescent="0.25">
      <c r="F152" s="102"/>
    </row>
    <row r="153" spans="6:6" x14ac:dyDescent="0.25">
      <c r="F153" s="102"/>
    </row>
    <row r="154" spans="6:6" x14ac:dyDescent="0.25">
      <c r="F154" s="102"/>
    </row>
    <row r="155" spans="6:6" x14ac:dyDescent="0.25">
      <c r="F155" s="102"/>
    </row>
    <row r="156" spans="6:6" x14ac:dyDescent="0.25">
      <c r="F156" s="102"/>
    </row>
    <row r="157" spans="6:6" x14ac:dyDescent="0.25">
      <c r="F157" s="102"/>
    </row>
    <row r="158" spans="6:6" x14ac:dyDescent="0.25">
      <c r="F158" s="102"/>
    </row>
    <row r="159" spans="6:6" x14ac:dyDescent="0.25">
      <c r="F159" s="102"/>
    </row>
    <row r="160" spans="6:6" x14ac:dyDescent="0.25">
      <c r="F160" s="102"/>
    </row>
    <row r="161" spans="6:6" x14ac:dyDescent="0.25">
      <c r="F161" s="102"/>
    </row>
    <row r="162" spans="6:6" x14ac:dyDescent="0.25">
      <c r="F162" s="102"/>
    </row>
    <row r="163" spans="6:6" x14ac:dyDescent="0.25">
      <c r="F163" s="102"/>
    </row>
    <row r="164" spans="6:6" x14ac:dyDescent="0.25">
      <c r="F164" s="102"/>
    </row>
    <row r="165" spans="6:6" x14ac:dyDescent="0.25">
      <c r="F165" s="102"/>
    </row>
    <row r="166" spans="6:6" x14ac:dyDescent="0.25">
      <c r="F166" s="102"/>
    </row>
    <row r="167" spans="6:6" x14ac:dyDescent="0.25">
      <c r="F167" s="102"/>
    </row>
    <row r="168" spans="6:6" x14ac:dyDescent="0.25">
      <c r="F168" s="102"/>
    </row>
    <row r="169" spans="6:6" x14ac:dyDescent="0.25">
      <c r="F169" s="102"/>
    </row>
    <row r="170" spans="6:6" x14ac:dyDescent="0.25">
      <c r="F170" s="102"/>
    </row>
    <row r="171" spans="6:6" x14ac:dyDescent="0.25">
      <c r="F171" s="102"/>
    </row>
    <row r="172" spans="6:6" x14ac:dyDescent="0.25">
      <c r="F172" s="102"/>
    </row>
    <row r="173" spans="6:6" x14ac:dyDescent="0.25">
      <c r="F173" s="102"/>
    </row>
    <row r="174" spans="6:6" x14ac:dyDescent="0.25">
      <c r="F174" s="102"/>
    </row>
    <row r="175" spans="6:6" x14ac:dyDescent="0.25">
      <c r="F175" s="102"/>
    </row>
    <row r="176" spans="6:6" x14ac:dyDescent="0.25">
      <c r="F176" s="102"/>
    </row>
    <row r="177" spans="6:6" x14ac:dyDescent="0.25">
      <c r="F177" s="102"/>
    </row>
    <row r="178" spans="6:6" x14ac:dyDescent="0.25">
      <c r="F178" s="102"/>
    </row>
    <row r="179" spans="6:6" x14ac:dyDescent="0.25">
      <c r="F179" s="102"/>
    </row>
    <row r="180" spans="6:6" x14ac:dyDescent="0.25">
      <c r="F180" s="102"/>
    </row>
    <row r="181" spans="6:6" x14ac:dyDescent="0.25">
      <c r="F181" s="102"/>
    </row>
    <row r="182" spans="6:6" x14ac:dyDescent="0.25">
      <c r="F182" s="102"/>
    </row>
    <row r="183" spans="6:6" x14ac:dyDescent="0.25">
      <c r="F183" s="102"/>
    </row>
    <row r="184" spans="6:6" x14ac:dyDescent="0.25">
      <c r="F184" s="102"/>
    </row>
    <row r="185" spans="6:6" x14ac:dyDescent="0.25">
      <c r="F185" s="102"/>
    </row>
    <row r="186" spans="6:6" x14ac:dyDescent="0.25">
      <c r="F186" s="102"/>
    </row>
    <row r="187" spans="6:6" x14ac:dyDescent="0.25">
      <c r="F187" s="102"/>
    </row>
    <row r="188" spans="6:6" x14ac:dyDescent="0.25">
      <c r="F188" s="102"/>
    </row>
    <row r="189" spans="6:6" x14ac:dyDescent="0.25">
      <c r="F189" s="102"/>
    </row>
    <row r="190" spans="6:6" x14ac:dyDescent="0.25">
      <c r="F190" s="102"/>
    </row>
    <row r="191" spans="6:6" x14ac:dyDescent="0.25">
      <c r="F191" s="102"/>
    </row>
    <row r="192" spans="6:6" x14ac:dyDescent="0.25">
      <c r="F192" s="102"/>
    </row>
    <row r="193" spans="6:6" x14ac:dyDescent="0.25">
      <c r="F193" s="102"/>
    </row>
    <row r="194" spans="6:6" x14ac:dyDescent="0.25">
      <c r="F194" s="102"/>
    </row>
    <row r="195" spans="6:6" x14ac:dyDescent="0.25">
      <c r="F195" s="102"/>
    </row>
    <row r="196" spans="6:6" x14ac:dyDescent="0.25">
      <c r="F196" s="102"/>
    </row>
    <row r="197" spans="6:6" x14ac:dyDescent="0.25">
      <c r="F197" s="102"/>
    </row>
    <row r="198" spans="6:6" x14ac:dyDescent="0.25">
      <c r="F198" s="102"/>
    </row>
    <row r="199" spans="6:6" x14ac:dyDescent="0.25">
      <c r="F199" s="102"/>
    </row>
    <row r="200" spans="6:6" x14ac:dyDescent="0.25">
      <c r="F200" s="102"/>
    </row>
    <row r="201" spans="6:6" x14ac:dyDescent="0.25">
      <c r="F201" s="102"/>
    </row>
    <row r="202" spans="6:6" x14ac:dyDescent="0.25">
      <c r="F202" s="102"/>
    </row>
    <row r="203" spans="6:6" x14ac:dyDescent="0.25">
      <c r="F203" s="102"/>
    </row>
    <row r="204" spans="6:6" x14ac:dyDescent="0.25">
      <c r="F204" s="102"/>
    </row>
    <row r="207" spans="6:6" x14ac:dyDescent="0.25">
      <c r="F207" s="26"/>
    </row>
    <row r="208" spans="6:6" x14ac:dyDescent="0.25">
      <c r="F208" s="26"/>
    </row>
    <row r="209" spans="6:6" x14ac:dyDescent="0.25">
      <c r="F209" s="26"/>
    </row>
    <row r="210" spans="6:6" x14ac:dyDescent="0.25">
      <c r="F210" s="26"/>
    </row>
    <row r="211" spans="6:6" x14ac:dyDescent="0.25">
      <c r="F211" s="26"/>
    </row>
    <row r="212" spans="6:6" x14ac:dyDescent="0.25">
      <c r="F212" s="26"/>
    </row>
    <row r="213" spans="6:6" x14ac:dyDescent="0.25">
      <c r="F213" s="26"/>
    </row>
    <row r="214" spans="6:6" x14ac:dyDescent="0.25">
      <c r="F214" s="26"/>
    </row>
    <row r="215" spans="6:6" x14ac:dyDescent="0.25">
      <c r="F215" s="26"/>
    </row>
    <row r="216" spans="6:6" x14ac:dyDescent="0.25">
      <c r="F216" s="26"/>
    </row>
    <row r="217" spans="6:6" x14ac:dyDescent="0.25">
      <c r="F217" s="26"/>
    </row>
    <row r="218" spans="6:6" x14ac:dyDescent="0.25">
      <c r="F218" s="26"/>
    </row>
    <row r="219" spans="6:6" x14ac:dyDescent="0.25">
      <c r="F219" s="26"/>
    </row>
    <row r="220" spans="6:6" x14ac:dyDescent="0.25">
      <c r="F220" s="26"/>
    </row>
    <row r="221" spans="6:6" x14ac:dyDescent="0.25">
      <c r="F221" s="26"/>
    </row>
    <row r="222" spans="6:6" x14ac:dyDescent="0.25">
      <c r="F222" s="26"/>
    </row>
    <row r="223" spans="6:6" x14ac:dyDescent="0.25">
      <c r="F223" s="26"/>
    </row>
    <row r="224" spans="6:6" x14ac:dyDescent="0.25">
      <c r="F224" s="26"/>
    </row>
    <row r="225" spans="6:6" x14ac:dyDescent="0.25">
      <c r="F225" s="26"/>
    </row>
    <row r="226" spans="6:6" x14ac:dyDescent="0.25">
      <c r="F226" s="26"/>
    </row>
    <row r="227" spans="6:6" x14ac:dyDescent="0.25">
      <c r="F227" s="26"/>
    </row>
    <row r="228" spans="6:6" x14ac:dyDescent="0.25">
      <c r="F228" s="26"/>
    </row>
    <row r="229" spans="6:6" x14ac:dyDescent="0.25">
      <c r="F229" s="26"/>
    </row>
    <row r="230" spans="6:6" x14ac:dyDescent="0.25">
      <c r="F230" s="26"/>
    </row>
    <row r="231" spans="6:6" x14ac:dyDescent="0.25">
      <c r="F231" s="26"/>
    </row>
    <row r="232" spans="6:6" x14ac:dyDescent="0.25">
      <c r="F232" s="26"/>
    </row>
    <row r="233" spans="6:6" x14ac:dyDescent="0.25">
      <c r="F233" s="26"/>
    </row>
    <row r="234" spans="6:6" x14ac:dyDescent="0.25">
      <c r="F234" s="26"/>
    </row>
    <row r="235" spans="6:6" x14ac:dyDescent="0.25">
      <c r="F235" s="26"/>
    </row>
    <row r="236" spans="6:6" x14ac:dyDescent="0.25">
      <c r="F236" s="26"/>
    </row>
    <row r="237" spans="6:6" x14ac:dyDescent="0.25">
      <c r="F237" s="26"/>
    </row>
    <row r="238" spans="6:6" x14ac:dyDescent="0.25">
      <c r="F238" s="26"/>
    </row>
    <row r="239" spans="6:6" x14ac:dyDescent="0.25">
      <c r="F239" s="26"/>
    </row>
    <row r="240" spans="6:6" x14ac:dyDescent="0.25">
      <c r="F240" s="26"/>
    </row>
    <row r="241" spans="6:6" x14ac:dyDescent="0.25">
      <c r="F241" s="26"/>
    </row>
    <row r="242" spans="6:6" x14ac:dyDescent="0.25">
      <c r="F242" s="26"/>
    </row>
    <row r="243" spans="6:6" x14ac:dyDescent="0.25">
      <c r="F243" s="26"/>
    </row>
    <row r="244" spans="6:6" x14ac:dyDescent="0.25">
      <c r="F244" s="26"/>
    </row>
    <row r="245" spans="6:6" x14ac:dyDescent="0.25">
      <c r="F245" s="26"/>
    </row>
    <row r="246" spans="6:6" x14ac:dyDescent="0.25">
      <c r="F246" s="26"/>
    </row>
    <row r="247" spans="6:6" x14ac:dyDescent="0.25">
      <c r="F247" s="26"/>
    </row>
    <row r="248" spans="6:6" x14ac:dyDescent="0.25">
      <c r="F248" s="26"/>
    </row>
    <row r="249" spans="6:6" x14ac:dyDescent="0.25">
      <c r="F249" s="26"/>
    </row>
    <row r="250" spans="6:6" x14ac:dyDescent="0.25">
      <c r="F250" s="26"/>
    </row>
    <row r="251" spans="6:6" x14ac:dyDescent="0.25">
      <c r="F251" s="26"/>
    </row>
    <row r="252" spans="6:6" x14ac:dyDescent="0.25">
      <c r="F252" s="26"/>
    </row>
    <row r="253" spans="6:6" x14ac:dyDescent="0.25">
      <c r="F253" s="26"/>
    </row>
    <row r="254" spans="6:6" x14ac:dyDescent="0.25">
      <c r="F254" s="26"/>
    </row>
    <row r="255" spans="6:6" x14ac:dyDescent="0.25">
      <c r="F255" s="26"/>
    </row>
    <row r="256" spans="6:6" x14ac:dyDescent="0.25">
      <c r="F256" s="26"/>
    </row>
    <row r="257" spans="6:6" x14ac:dyDescent="0.25">
      <c r="F257" s="26"/>
    </row>
    <row r="258" spans="6:6" x14ac:dyDescent="0.25">
      <c r="F258" s="26"/>
    </row>
    <row r="259" spans="6:6" x14ac:dyDescent="0.25">
      <c r="F259" s="26"/>
    </row>
    <row r="260" spans="6:6" x14ac:dyDescent="0.25">
      <c r="F260" s="26"/>
    </row>
    <row r="261" spans="6:6" x14ac:dyDescent="0.25">
      <c r="F261" s="26"/>
    </row>
    <row r="262" spans="6:6" x14ac:dyDescent="0.25">
      <c r="F262" s="26"/>
    </row>
    <row r="263" spans="6:6" x14ac:dyDescent="0.25">
      <c r="F263" s="26"/>
    </row>
    <row r="264" spans="6:6" x14ac:dyDescent="0.25">
      <c r="F264" s="26"/>
    </row>
    <row r="265" spans="6:6" x14ac:dyDescent="0.25">
      <c r="F265" s="26"/>
    </row>
    <row r="266" spans="6:6" x14ac:dyDescent="0.25">
      <c r="F266" s="26"/>
    </row>
    <row r="267" spans="6:6" x14ac:dyDescent="0.25">
      <c r="F267" s="26"/>
    </row>
    <row r="268" spans="6:6" x14ac:dyDescent="0.25">
      <c r="F268" s="26"/>
    </row>
    <row r="269" spans="6:6" x14ac:dyDescent="0.25">
      <c r="F269" s="26"/>
    </row>
    <row r="270" spans="6:6" x14ac:dyDescent="0.25">
      <c r="F270" s="26"/>
    </row>
    <row r="271" spans="6:6" x14ac:dyDescent="0.25">
      <c r="F271" s="26"/>
    </row>
    <row r="272" spans="6:6" x14ac:dyDescent="0.25">
      <c r="F272" s="26"/>
    </row>
    <row r="273" spans="6:6" x14ac:dyDescent="0.25">
      <c r="F273" s="26"/>
    </row>
    <row r="274" spans="6:6" x14ac:dyDescent="0.25">
      <c r="F274" s="26"/>
    </row>
    <row r="275" spans="6:6" x14ac:dyDescent="0.25">
      <c r="F275" s="26"/>
    </row>
    <row r="276" spans="6:6" x14ac:dyDescent="0.25">
      <c r="F276" s="26"/>
    </row>
    <row r="277" spans="6:6" x14ac:dyDescent="0.25">
      <c r="F277" s="26"/>
    </row>
    <row r="278" spans="6:6" x14ac:dyDescent="0.25">
      <c r="F278" s="26"/>
    </row>
    <row r="279" spans="6:6" x14ac:dyDescent="0.25">
      <c r="F279" s="26"/>
    </row>
    <row r="280" spans="6:6" x14ac:dyDescent="0.25">
      <c r="F280" s="26"/>
    </row>
    <row r="281" spans="6:6" x14ac:dyDescent="0.25">
      <c r="F281" s="26"/>
    </row>
    <row r="282" spans="6:6" x14ac:dyDescent="0.25">
      <c r="F282" s="26"/>
    </row>
    <row r="283" spans="6:6" x14ac:dyDescent="0.25">
      <c r="F283" s="26"/>
    </row>
    <row r="284" spans="6:6" x14ac:dyDescent="0.25">
      <c r="F284" s="26"/>
    </row>
  </sheetData>
  <sheetProtection algorithmName="SHA-512" hashValue="nX5x31nBlljmqO0tBntak5uVqqWiDc+hq3YxKoDxHLSLJNqJ53auwJjFt0pW3nK/HRNCcc7iJrUSZ9uLAWb2Tw==" saltValue="wwIrp2AoJl3+0IHWpgnK9g==" spinCount="100000" sheet="1" objects="1" scenarios="1"/>
  <mergeCells count="4">
    <mergeCell ref="A78:F78"/>
    <mergeCell ref="A7:F7"/>
    <mergeCell ref="A79:F79"/>
    <mergeCell ref="A81:F81"/>
  </mergeCells>
  <phoneticPr fontId="3" type="noConversion"/>
  <pageMargins left="0.70866141732283472" right="0.70866141732283472" top="0.74803149606299213" bottom="0.74803149606299213" header="0.31496062992125984" footer="0.31496062992125984"/>
  <pageSetup paperSize="9" scale="70" fitToHeight="3" orientation="portrait" horizontalDpi="1200" verticalDpi="1200" r:id="rId1"/>
  <headerFooter>
    <oddHeader>&amp;R&amp;G</oddHeader>
    <oddFooter>&amp;LL200195K&amp;RSeptember 2023</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4C74353E5997479CC49C66D47FBE84" ma:contentTypeVersion="4" ma:contentTypeDescription="Create a new document." ma:contentTypeScope="" ma:versionID="40c17544be587e98c2a2eb32b4c874d0">
  <xsd:schema xmlns:xsd="http://www.w3.org/2001/XMLSchema" xmlns:xs="http://www.w3.org/2001/XMLSchema" xmlns:p="http://schemas.microsoft.com/office/2006/metadata/properties" xmlns:ns2="d81428a0-a7a8-4ab1-8d06-7f786ed5b96e" xmlns:ns3="30c227d9-e7ee-4f53-9a0b-583b6f7e862a" targetNamespace="http://schemas.microsoft.com/office/2006/metadata/properties" ma:root="true" ma:fieldsID="10de8d3275f320afe08d37a2b03a7cc5" ns2:_="" ns3:_="">
    <xsd:import namespace="d81428a0-a7a8-4ab1-8d06-7f786ed5b96e"/>
    <xsd:import namespace="30c227d9-e7ee-4f53-9a0b-583b6f7e862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1428a0-a7a8-4ab1-8d06-7f786ed5b9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c227d9-e7ee-4f53-9a0b-583b6f7e862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C39887-3C51-4DF5-876C-93ED1924E0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1428a0-a7a8-4ab1-8d06-7f786ed5b96e"/>
    <ds:schemaRef ds:uri="30c227d9-e7ee-4f53-9a0b-583b6f7e86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59539D-860E-429F-A920-2D3AE80364A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75EB610-609A-4EA4-8112-9767786EB4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Tender Summary</vt:lpstr>
      <vt:lpstr>Prelims</vt:lpstr>
      <vt:lpstr>Mechanical &amp; Electrical Works</vt:lpstr>
      <vt:lpstr>Prelims!Print_Area</vt:lpstr>
      <vt:lpstr>'Mechanical &amp; Electrical Works'!Print_Titles</vt:lpstr>
      <vt:lpstr>Prelims!Print_Titles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wgc-s.eaves</dc:creator>
  <cp:keywords/>
  <dc:description/>
  <cp:lastModifiedBy>Raw, Ernest: RBKC</cp:lastModifiedBy>
  <cp:revision/>
  <dcterms:created xsi:type="dcterms:W3CDTF">2014-05-28T12:10:52Z</dcterms:created>
  <dcterms:modified xsi:type="dcterms:W3CDTF">2024-11-07T10:17:50Z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0x010100464C74353E5997479CC49C66D47FBE84</vt:lpwstr>
  </property>
  <property fmtid="{D5CDD505-2E9C-101B-9397-08002B2CF9AE}" pid="3" name="Order">
    <vt:r8>26600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