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autoCompressPictures="0"/>
  <bookViews>
    <workbookView xWindow="-15" yWindow="-15" windowWidth="34395" windowHeight="18240" tabRatio="500"/>
  </bookViews>
  <sheets>
    <sheet name="AV Hardware list" sheetId="4" r:id="rId1"/>
  </sheets>
  <definedNames>
    <definedName name="_xlnm._FilterDatabase" localSheetId="0" hidden="1">'AV Hardware list'!$A$6:$O$127</definedName>
    <definedName name="_xlnm.Print_Area" localSheetId="0">'AV Hardware list'!$A$1:$O$127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18" i="4"/>
  <c r="N116"/>
  <c r="N15"/>
  <c r="N16"/>
  <c r="N17"/>
  <c r="N18"/>
  <c r="N19"/>
  <c r="N20"/>
  <c r="N22"/>
  <c r="N27"/>
  <c r="N33"/>
  <c r="N34"/>
  <c r="N35"/>
  <c r="N36"/>
  <c r="N37"/>
  <c r="N39"/>
  <c r="N40"/>
  <c r="N41"/>
  <c r="N42"/>
  <c r="N43"/>
  <c r="N45"/>
  <c r="N50"/>
  <c r="N55"/>
  <c r="N56"/>
  <c r="N58"/>
  <c r="N63"/>
  <c r="N69"/>
  <c r="N74"/>
  <c r="N79"/>
  <c r="N80"/>
  <c r="N82"/>
  <c r="N87"/>
  <c r="N92"/>
  <c r="N94"/>
  <c r="N99"/>
  <c r="N105"/>
  <c r="N115"/>
  <c r="N117"/>
  <c r="N119"/>
  <c r="N130"/>
  <c r="N12"/>
  <c r="N14"/>
  <c r="N28"/>
  <c r="N29"/>
  <c r="N30"/>
  <c r="N31"/>
  <c r="N51"/>
  <c r="N52"/>
  <c r="N53"/>
  <c r="N54"/>
  <c r="N64"/>
  <c r="N65"/>
  <c r="N66"/>
  <c r="N67"/>
  <c r="N75"/>
  <c r="N76"/>
  <c r="N78"/>
  <c r="N88"/>
  <c r="N89"/>
  <c r="N90"/>
  <c r="N100"/>
  <c r="N101"/>
  <c r="N102"/>
  <c r="N103"/>
  <c r="N111"/>
  <c r="N112"/>
  <c r="N113"/>
  <c r="N10"/>
  <c r="N11"/>
  <c r="N124"/>
  <c r="N125"/>
  <c r="N126"/>
  <c r="L84"/>
  <c r="L60"/>
  <c r="L96"/>
  <c r="L107"/>
  <c r="L121"/>
  <c r="L71"/>
  <c r="L47"/>
  <c r="L24"/>
  <c r="H107"/>
  <c r="H84"/>
  <c r="H96"/>
  <c r="H71"/>
  <c r="H47"/>
  <c r="H60"/>
  <c r="H24"/>
</calcChain>
</file>

<file path=xl/sharedStrings.xml><?xml version="1.0" encoding="utf-8"?>
<sst xmlns="http://schemas.openxmlformats.org/spreadsheetml/2006/main" count="210" uniqueCount="123">
  <si>
    <t>Gorillaz</t>
  </si>
  <si>
    <t>Audio Handset inc induction loop</t>
  </si>
  <si>
    <r>
      <t xml:space="preserve">Small Form Factor PC
</t>
    </r>
    <r>
      <rPr>
        <sz val="9"/>
        <color theme="1"/>
        <rFont val="Calibri"/>
        <family val="2"/>
        <scheme val="minor"/>
      </rPr>
      <t>(i5, SSD 120GB, 4GB RAM)</t>
    </r>
  </si>
  <si>
    <t>27" HD Capacitive Touchscreen</t>
  </si>
  <si>
    <t>Iiyama</t>
  </si>
  <si>
    <t>TF5537MSC-B1AG</t>
  </si>
  <si>
    <t>CX-A850</t>
  </si>
  <si>
    <t>Unit Power (Watts)</t>
  </si>
  <si>
    <t>Line Power (Watts)</t>
  </si>
  <si>
    <t>Typical Power</t>
  </si>
  <si>
    <t>Local Control Button Interface + Micro PIR</t>
  </si>
  <si>
    <t>Panel Speakers</t>
  </si>
  <si>
    <t>Stereo Audio Amplifier</t>
  </si>
  <si>
    <t>Panphonics</t>
    <phoneticPr fontId="19" type="noConversion"/>
  </si>
  <si>
    <t>Panphonics</t>
    <phoneticPr fontId="19" type="noConversion"/>
  </si>
  <si>
    <t>AA-160</t>
    <phoneticPr fontId="19" type="noConversion"/>
  </si>
  <si>
    <t>SSHP 60X20</t>
    <phoneticPr fontId="19" type="noConversion"/>
  </si>
  <si>
    <t>Overhead Directional Audio: Amplifier</t>
    <phoneticPr fontId="19" type="noConversion"/>
  </si>
  <si>
    <t>Overhead Directional Audio: Speaker</t>
    <phoneticPr fontId="19" type="noConversion"/>
  </si>
  <si>
    <t>AVH 08 Hardware for Georgia Frontiere (Display Case Audio Exhibits)</t>
  </si>
  <si>
    <t>AVH 02 Hardware for Introductory AV Space</t>
  </si>
  <si>
    <t>Exhibit 02</t>
  </si>
  <si>
    <t>Exhibit 04.1</t>
  </si>
  <si>
    <t>Exhibit 04.2</t>
  </si>
  <si>
    <t>Exhibit 07.1</t>
  </si>
  <si>
    <t>Exhibit 08</t>
  </si>
  <si>
    <t>6 Channel Audio Amplifier</t>
  </si>
  <si>
    <t>6 Channel volume control</t>
  </si>
  <si>
    <t>RL-1x8</t>
  </si>
  <si>
    <t>Document Purpose:</t>
  </si>
  <si>
    <t>Pricing</t>
  </si>
  <si>
    <t>£ Unit</t>
  </si>
  <si>
    <t>£ Line</t>
  </si>
  <si>
    <t xml:space="preserve">Notes </t>
  </si>
  <si>
    <t xml:space="preserve"> Operation (Hrs)</t>
  </si>
  <si>
    <t>Suggested Equipment</t>
  </si>
  <si>
    <t>Tender Manufacturer</t>
  </si>
  <si>
    <t>Tender Model</t>
  </si>
  <si>
    <t>Tender Specification</t>
  </si>
  <si>
    <t>HD Media Player, 1 for BSL</t>
  </si>
  <si>
    <t>4:4 HDMI Matrix Switcher</t>
  </si>
  <si>
    <t>Atlona</t>
  </si>
  <si>
    <t>AT-H2H-44M</t>
  </si>
  <si>
    <t>55" LED Full HD Screen</t>
  </si>
  <si>
    <t>V552</t>
  </si>
  <si>
    <t>To be completed by AVH Integrator. 
To outline full and complete costs to satisfy project brief.</t>
  </si>
  <si>
    <t>Network Switch</t>
  </si>
  <si>
    <t>Control Hardware 
(AV system should operate independantly of overall control. Control HW to provide site wide Startup,Shutdown,content update, monitoring, reporting, remote maintenance and diagnostics)</t>
  </si>
  <si>
    <t>PC, with Keyboard mouse &amp; Screen</t>
  </si>
  <si>
    <t>19" Equipment Rack &amp; peripherals</t>
  </si>
  <si>
    <t>American Air Museum 2015</t>
  </si>
  <si>
    <t>800 x 600 AV Racks</t>
    <phoneticPr fontId="19" type="noConversion"/>
  </si>
  <si>
    <t>Qty</t>
  </si>
  <si>
    <t>Area</t>
  </si>
  <si>
    <t>Item</t>
  </si>
  <si>
    <t>Planar</t>
  </si>
  <si>
    <t>Project:</t>
  </si>
  <si>
    <t>Version</t>
  </si>
  <si>
    <t>Date:</t>
  </si>
  <si>
    <t>Exhibit 03.1</t>
  </si>
  <si>
    <t>Exhibit 03.2</t>
  </si>
  <si>
    <t>Exhibit 03.3</t>
  </si>
  <si>
    <t>AVH 04 Hardware for Narrative Islands (Speakers)</t>
  </si>
  <si>
    <t>AVH 04 Hardware for Narrative Islands (Handsets)</t>
  </si>
  <si>
    <t>AVH 06 Hardware for Georgia Frontiere (Interactive IT Exhibits)</t>
  </si>
  <si>
    <t>AVH 07 Hardware for Georgia Frontiere (Roll of Honor)</t>
  </si>
  <si>
    <t>Exhibit 06.1</t>
  </si>
  <si>
    <t>Exhibit 06.2</t>
  </si>
  <si>
    <t>Bracket for Above</t>
  </si>
  <si>
    <t>HD Media Player</t>
  </si>
  <si>
    <t>Ceiling Speakers</t>
  </si>
  <si>
    <t>AVH 03 Hardware for Contextual Display</t>
  </si>
  <si>
    <t>Headphone Amplifier</t>
  </si>
  <si>
    <t>NEC</t>
  </si>
  <si>
    <t>Bezel Width</t>
  </si>
  <si>
    <t>Brightness</t>
  </si>
  <si>
    <t>Suggested Model</t>
  </si>
  <si>
    <t>Suggested Manufacturer</t>
  </si>
  <si>
    <t>BrightSign</t>
  </si>
  <si>
    <t>HD222</t>
  </si>
  <si>
    <t>Audac</t>
  </si>
  <si>
    <t>CEL06</t>
  </si>
  <si>
    <t>Cloud</t>
  </si>
  <si>
    <t>PCT2785</t>
  </si>
  <si>
    <t>Apple TV for iPad Airplay Connectivity</t>
  </si>
  <si>
    <t>Apple</t>
  </si>
  <si>
    <t>Apple TV</t>
  </si>
  <si>
    <t>Peerless</t>
  </si>
  <si>
    <t>46" LED Full HD Screen</t>
  </si>
  <si>
    <t>DS-VW765-LAND</t>
  </si>
  <si>
    <t>HP</t>
    <phoneticPr fontId="19" type="noConversion"/>
  </si>
  <si>
    <t>NEC</t>
    <phoneticPr fontId="19" type="noConversion"/>
  </si>
  <si>
    <t>V463</t>
    <phoneticPr fontId="19" type="noConversion"/>
  </si>
  <si>
    <t>Procurve</t>
    <phoneticPr fontId="19" type="noConversion"/>
  </si>
  <si>
    <t>Video-wall Bracket for Above (Full Access)</t>
  </si>
  <si>
    <t>Intel</t>
  </si>
  <si>
    <t>E464</t>
  </si>
  <si>
    <t>55" Multitouch LED 12 Point Touch (Screen Only)</t>
  </si>
  <si>
    <t>Area Total:</t>
  </si>
  <si>
    <t>Totals</t>
  </si>
  <si>
    <t>Project HW Costs</t>
  </si>
  <si>
    <t>Project Total:</t>
  </si>
  <si>
    <t>Induction Loop Amplifier &amp; Peripherals</t>
  </si>
  <si>
    <t>PM, Installation, Consumables &amp; interfaces for Area</t>
  </si>
  <si>
    <t>PM, Installation, Consumables &amp; interfaces Costs</t>
  </si>
  <si>
    <t>Content encoding, uploading &amp; test</t>
  </si>
  <si>
    <t>Control Hardware &amp; Project Prelims</t>
  </si>
  <si>
    <t>Design development, drawing &amp; schematic creation</t>
  </si>
  <si>
    <t>NUC i5, SSD 120GB, 4GB RAM</t>
  </si>
  <si>
    <t>O&amp;M Manuals, H&amp;S documentation etc</t>
  </si>
  <si>
    <t>27" HD Touchscreen</t>
  </si>
  <si>
    <t>TBC</t>
  </si>
  <si>
    <t>Optional Cost (not included in tender price total)</t>
  </si>
  <si>
    <t>Total</t>
  </si>
  <si>
    <t>5 year extended warranty on all equipment supplied and installed(as per schedule above)</t>
  </si>
  <si>
    <r>
      <t xml:space="preserve">SFF Commercial PC 
</t>
    </r>
    <r>
      <rPr>
        <sz val="9"/>
        <color theme="1"/>
        <rFont val="Calibri"/>
        <family val="2"/>
        <scheme val="minor"/>
      </rPr>
      <t>(i5 1150s 2.9ghz Quad Core, SSD 120GB, 4GB RAM, HD 4600 or better Graphics)</t>
    </r>
  </si>
  <si>
    <r>
      <t xml:space="preserve">Small form factor Commercial Database PC
</t>
    </r>
    <r>
      <rPr>
        <sz val="9"/>
        <color theme="1"/>
        <rFont val="Calibri"/>
        <family val="2"/>
        <scheme val="minor"/>
      </rPr>
      <t>(i5 1150s 2.9ghz Quad Core, SSD 120GB, 4GB RAM, HD 4600 or better Graphics)</t>
    </r>
  </si>
  <si>
    <t>SUPPLIED AND INSTALLED BY OTHERS (IWM)</t>
  </si>
  <si>
    <t xml:space="preserve">Gigabit Network Switch </t>
  </si>
  <si>
    <t>Gigabit Network Switch</t>
  </si>
  <si>
    <t>v6.0e</t>
  </si>
  <si>
    <t>Equipment training for IWM staff</t>
  </si>
  <si>
    <t>Liaison meetings with IWM, Fit-Out contractor, AV Software contractors and Basebuild contractor (no fewer than four)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</si>
</sst>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£&quot;#,##0.00"/>
  </numFmts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</cellStyleXfs>
  <cellXfs count="171">
    <xf numFmtId="0" fontId="0" fillId="0" borderId="0" xfId="0"/>
    <xf numFmtId="0" fontId="6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65" fontId="14" fillId="0" borderId="10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quotePrefix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165" fontId="0" fillId="0" borderId="6" xfId="0" applyNumberFormat="1" applyBorder="1" applyAlignment="1">
      <alignment horizontal="right" vertical="center" wrapText="1"/>
    </xf>
    <xf numFmtId="165" fontId="10" fillId="0" borderId="6" xfId="0" applyNumberFormat="1" applyFont="1" applyBorder="1" applyAlignment="1">
      <alignment horizontal="right" vertical="center" wrapText="1"/>
    </xf>
    <xf numFmtId="165" fontId="13" fillId="0" borderId="6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 indent="1"/>
    </xf>
    <xf numFmtId="14" fontId="0" fillId="0" borderId="3" xfId="0" applyNumberFormat="1" applyFont="1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 indent="1"/>
    </xf>
    <xf numFmtId="1" fontId="0" fillId="0" borderId="19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" fontId="0" fillId="0" borderId="2" xfId="0" quotePrefix="1" applyNumberFormat="1" applyFont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14" fillId="0" borderId="23" xfId="0" applyNumberFormat="1" applyFont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indent="1"/>
    </xf>
    <xf numFmtId="0" fontId="0" fillId="0" borderId="24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right" vertical="center" wrapText="1"/>
    </xf>
    <xf numFmtId="0" fontId="0" fillId="0" borderId="25" xfId="0" applyFont="1" applyFill="1" applyBorder="1" applyAlignment="1">
      <alignment horizontal="right" vertical="center" wrapText="1"/>
    </xf>
    <xf numFmtId="0" fontId="0" fillId="0" borderId="26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 wrapText="1"/>
    </xf>
    <xf numFmtId="165" fontId="0" fillId="0" borderId="5" xfId="0" applyNumberFormat="1" applyBorder="1" applyAlignment="1">
      <alignment horizontal="right" vertical="center" wrapText="1"/>
    </xf>
    <xf numFmtId="0" fontId="0" fillId="0" borderId="27" xfId="0" applyFont="1" applyFill="1" applyBorder="1" applyAlignment="1">
      <alignment horizontal="right" vertical="center" wrapText="1"/>
    </xf>
    <xf numFmtId="10" fontId="0" fillId="0" borderId="5" xfId="0" applyNumberForma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17" fillId="2" borderId="11" xfId="4" applyNumberFormat="1" applyFont="1" applyFill="1" applyBorder="1" applyAlignment="1">
      <alignment horizontal="center" vertical="center" wrapText="1"/>
    </xf>
    <xf numFmtId="165" fontId="17" fillId="2" borderId="21" xfId="4" applyNumberFormat="1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right" vertical="center" wrapText="1"/>
    </xf>
    <xf numFmtId="165" fontId="0" fillId="0" borderId="33" xfId="0" applyNumberFormat="1" applyBorder="1" applyAlignment="1">
      <alignment horizontal="right" vertical="center" wrapText="1"/>
    </xf>
    <xf numFmtId="0" fontId="0" fillId="0" borderId="34" xfId="0" applyFont="1" applyFill="1" applyBorder="1" applyAlignment="1">
      <alignment horizontal="right" vertical="center" wrapText="1"/>
    </xf>
    <xf numFmtId="165" fontId="0" fillId="0" borderId="33" xfId="0" applyNumberForma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 wrapText="1"/>
    </xf>
    <xf numFmtId="165" fontId="0" fillId="2" borderId="27" xfId="0" applyNumberFormat="1" applyFont="1" applyFill="1" applyBorder="1" applyAlignment="1">
      <alignment horizontal="right" vertical="center" wrapText="1"/>
    </xf>
    <xf numFmtId="0" fontId="0" fillId="2" borderId="25" xfId="0" applyFont="1" applyFill="1" applyBorder="1" applyAlignment="1">
      <alignment horizontal="right" vertical="center" wrapText="1"/>
    </xf>
    <xf numFmtId="0" fontId="0" fillId="2" borderId="34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 wrapText="1"/>
    </xf>
    <xf numFmtId="10" fontId="18" fillId="2" borderId="12" xfId="4" applyNumberFormat="1" applyFont="1" applyFill="1" applyBorder="1" applyAlignment="1">
      <alignment horizontal="center" vertical="center" wrapText="1"/>
    </xf>
    <xf numFmtId="10" fontId="18" fillId="2" borderId="13" xfId="4" applyNumberFormat="1" applyFont="1" applyFill="1" applyBorder="1" applyAlignment="1">
      <alignment horizontal="center" vertical="center" wrapText="1"/>
    </xf>
    <xf numFmtId="165" fontId="18" fillId="2" borderId="7" xfId="4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/>
    </xf>
    <xf numFmtId="0" fontId="11" fillId="2" borderId="32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right" vertical="center" wrapText="1"/>
    </xf>
    <xf numFmtId="0" fontId="11" fillId="2" borderId="22" xfId="0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right" vertical="center" wrapText="1"/>
    </xf>
    <xf numFmtId="0" fontId="11" fillId="2" borderId="35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1" fontId="12" fillId="3" borderId="17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22" xfId="0" applyFont="1" applyFill="1" applyBorder="1" applyAlignment="1">
      <alignment horizontal="right" vertical="center" wrapText="1"/>
    </xf>
    <xf numFmtId="0" fontId="12" fillId="3" borderId="32" xfId="0" applyFont="1" applyFill="1" applyBorder="1" applyAlignment="1">
      <alignment horizontal="right" vertical="center" wrapText="1"/>
    </xf>
    <xf numFmtId="165" fontId="12" fillId="3" borderId="17" xfId="0" applyNumberFormat="1" applyFont="1" applyFill="1" applyBorder="1" applyAlignment="1">
      <alignment vertical="center" wrapText="1"/>
    </xf>
    <xf numFmtId="165" fontId="0" fillId="3" borderId="5" xfId="0" applyNumberFormat="1" applyFill="1" applyBorder="1" applyAlignment="1">
      <alignment horizontal="right" vertical="center" wrapText="1"/>
    </xf>
    <xf numFmtId="165" fontId="0" fillId="3" borderId="6" xfId="0" applyNumberFormat="1" applyFill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1" fillId="4" borderId="35" xfId="0" applyFont="1" applyFill="1" applyBorder="1" applyAlignment="1">
      <alignment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 wrapText="1"/>
    </xf>
    <xf numFmtId="1" fontId="11" fillId="4" borderId="18" xfId="0" applyNumberFormat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/>
    </xf>
    <xf numFmtId="0" fontId="11" fillId="4" borderId="32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horizontal="right" vertical="center" wrapText="1"/>
    </xf>
    <xf numFmtId="0" fontId="11" fillId="4" borderId="22" xfId="0" applyFont="1" applyFill="1" applyBorder="1" applyAlignment="1">
      <alignment horizontal="right" vertical="center" wrapText="1"/>
    </xf>
    <xf numFmtId="0" fontId="11" fillId="4" borderId="32" xfId="0" applyFont="1" applyFill="1" applyBorder="1" applyAlignment="1">
      <alignment horizontal="right" vertical="center" wrapText="1"/>
    </xf>
    <xf numFmtId="0" fontId="0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horizontal="center" vertical="center" wrapText="1"/>
    </xf>
    <xf numFmtId="1" fontId="0" fillId="4" borderId="10" xfId="0" applyNumberFormat="1" applyFont="1" applyFill="1" applyBorder="1" applyAlignment="1">
      <alignment horizontal="center" vertical="center" wrapText="1"/>
    </xf>
    <xf numFmtId="165" fontId="0" fillId="4" borderId="27" xfId="0" applyNumberFormat="1" applyFont="1" applyFill="1" applyBorder="1" applyAlignment="1">
      <alignment horizontal="right" vertical="center" wrapText="1"/>
    </xf>
    <xf numFmtId="0" fontId="0" fillId="4" borderId="25" xfId="0" applyFont="1" applyFill="1" applyBorder="1" applyAlignment="1">
      <alignment horizontal="right" vertical="center" wrapText="1"/>
    </xf>
    <xf numFmtId="0" fontId="0" fillId="4" borderId="34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4" xfId="0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5" fontId="0" fillId="5" borderId="5" xfId="0" applyNumberFormat="1" applyFill="1" applyBorder="1" applyAlignment="1">
      <alignment horizontal="right" vertical="center" wrapText="1"/>
    </xf>
    <xf numFmtId="165" fontId="0" fillId="5" borderId="6" xfId="0" applyNumberFormat="1" applyFill="1" applyBorder="1" applyAlignment="1">
      <alignment horizontal="right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1" fontId="8" fillId="5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13" fillId="0" borderId="33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9" fillId="0" borderId="28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</cellXfs>
  <cellStyles count="5">
    <cellStyle name="Comma" xfId="4" builtinId="3"/>
    <cellStyle name="Followed Hyperlink" xfId="2" builtinId="9" hidden="1"/>
    <cellStyle name="Hyperlink" xfId="1" builtinId="8" hidden="1"/>
    <cellStyle name="Normal" xfId="0" builtinId="0"/>
    <cellStyle name="Normal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141"/>
  <sheetViews>
    <sheetView showGridLines="0" tabSelected="1" topLeftCell="A97" zoomScale="80" zoomScaleNormal="80" zoomScaleSheetLayoutView="80" zoomScalePageLayoutView="80" workbookViewId="0">
      <selection activeCell="L107" sqref="L107"/>
    </sheetView>
  </sheetViews>
  <sheetFormatPr defaultColWidth="11" defaultRowHeight="15.75"/>
  <cols>
    <col min="1" max="1" width="10.625" style="4" customWidth="1"/>
    <col min="2" max="2" width="7.5" style="5" customWidth="1"/>
    <col min="3" max="3" width="46.375" style="4" bestFit="1" customWidth="1"/>
    <col min="4" max="4" width="12.375" style="5" customWidth="1"/>
    <col min="5" max="5" width="13.125" style="5" customWidth="1"/>
    <col min="6" max="6" width="12" style="5" customWidth="1"/>
    <col min="7" max="8" width="15.125" style="51" bestFit="1" customWidth="1"/>
    <col min="9" max="9" width="19" style="4" bestFit="1" customWidth="1"/>
    <col min="10" max="10" width="16" style="4" bestFit="1" customWidth="1"/>
    <col min="11" max="11" width="19" style="4" bestFit="1" customWidth="1"/>
    <col min="12" max="12" width="16" style="4" bestFit="1" customWidth="1"/>
    <col min="13" max="13" width="15" style="36" customWidth="1"/>
    <col min="14" max="14" width="21.875" style="36" customWidth="1"/>
    <col min="15" max="15" width="36.625" style="36" customWidth="1"/>
    <col min="16" max="16384" width="11" style="4"/>
  </cols>
  <sheetData>
    <row r="1" spans="1:15">
      <c r="A1" s="167" t="s">
        <v>56</v>
      </c>
      <c r="B1" s="168"/>
      <c r="C1" s="47" t="s">
        <v>50</v>
      </c>
      <c r="D1" s="49"/>
      <c r="E1" s="41"/>
      <c r="F1" s="41"/>
      <c r="G1" s="41"/>
      <c r="H1" s="41"/>
      <c r="I1" s="41"/>
      <c r="J1" s="41"/>
      <c r="K1" s="41"/>
      <c r="L1" s="1"/>
      <c r="M1" s="1"/>
      <c r="N1" s="1"/>
      <c r="O1" s="4"/>
    </row>
    <row r="2" spans="1:15" ht="15.75" customHeight="1">
      <c r="A2" s="80" t="s">
        <v>57</v>
      </c>
      <c r="B2" s="81"/>
      <c r="C2" s="156" t="s">
        <v>120</v>
      </c>
      <c r="D2" s="40"/>
      <c r="E2" s="40"/>
      <c r="F2" s="41"/>
      <c r="G2" s="41"/>
      <c r="H2" s="41"/>
      <c r="I2" s="41"/>
      <c r="J2" s="41"/>
      <c r="K2" s="41"/>
      <c r="L2" s="1"/>
      <c r="M2" s="1"/>
      <c r="N2" s="1"/>
      <c r="O2" s="4"/>
    </row>
    <row r="3" spans="1:15">
      <c r="A3" s="80" t="s">
        <v>58</v>
      </c>
      <c r="B3" s="81"/>
      <c r="C3" s="48">
        <v>42208</v>
      </c>
      <c r="D3" s="41"/>
      <c r="E3" s="41"/>
      <c r="F3" s="41"/>
      <c r="G3" s="41"/>
      <c r="H3" s="41"/>
      <c r="I3" s="41"/>
      <c r="J3" s="41"/>
      <c r="K3" s="41"/>
      <c r="L3" s="1"/>
      <c r="M3" s="1"/>
      <c r="N3" s="1"/>
      <c r="O3" s="1"/>
    </row>
    <row r="4" spans="1:15" ht="26.25" thickBot="1">
      <c r="A4" s="167" t="s">
        <v>29</v>
      </c>
      <c r="B4" s="168"/>
      <c r="C4" s="55" t="s">
        <v>45</v>
      </c>
      <c r="D4" s="42"/>
      <c r="E4" s="42"/>
      <c r="F4" s="42"/>
      <c r="G4" s="50"/>
      <c r="H4" s="50"/>
      <c r="J4" s="1"/>
      <c r="L4" s="1"/>
      <c r="M4" s="35"/>
      <c r="N4" s="35"/>
      <c r="O4" s="35"/>
    </row>
    <row r="5" spans="1:15" ht="16.5" customHeight="1" thickBot="1">
      <c r="A5" s="6"/>
      <c r="G5" s="169" t="s">
        <v>9</v>
      </c>
      <c r="H5" s="170"/>
      <c r="I5" s="165" t="s">
        <v>35</v>
      </c>
      <c r="J5" s="166"/>
      <c r="K5" s="165" t="s">
        <v>38</v>
      </c>
      <c r="L5" s="166"/>
      <c r="M5" s="163" t="s">
        <v>30</v>
      </c>
      <c r="N5" s="164"/>
      <c r="O5" s="4"/>
    </row>
    <row r="6" spans="1:15" s="8" customFormat="1" ht="38.25" thickBot="1">
      <c r="A6" s="98" t="s">
        <v>53</v>
      </c>
      <c r="B6" s="99" t="s">
        <v>52</v>
      </c>
      <c r="C6" s="99" t="s">
        <v>54</v>
      </c>
      <c r="D6" s="99" t="s">
        <v>74</v>
      </c>
      <c r="E6" s="99" t="s">
        <v>75</v>
      </c>
      <c r="F6" s="99" t="s">
        <v>34</v>
      </c>
      <c r="G6" s="100" t="s">
        <v>7</v>
      </c>
      <c r="H6" s="100" t="s">
        <v>8</v>
      </c>
      <c r="I6" s="101" t="s">
        <v>77</v>
      </c>
      <c r="J6" s="101" t="s">
        <v>76</v>
      </c>
      <c r="K6" s="101" t="s">
        <v>36</v>
      </c>
      <c r="L6" s="102" t="s">
        <v>37</v>
      </c>
      <c r="M6" s="82" t="s">
        <v>31</v>
      </c>
      <c r="N6" s="83" t="s">
        <v>32</v>
      </c>
      <c r="O6" s="103" t="s">
        <v>33</v>
      </c>
    </row>
    <row r="7" spans="1:15" s="15" customFormat="1" ht="16.5" thickBot="1">
      <c r="A7" s="26"/>
      <c r="B7" s="27"/>
      <c r="D7" s="43"/>
      <c r="E7" s="43"/>
      <c r="F7" s="43"/>
      <c r="G7" s="56"/>
      <c r="H7" s="52"/>
      <c r="I7" s="64"/>
      <c r="J7" s="28"/>
      <c r="K7" s="64"/>
      <c r="L7" s="28"/>
      <c r="M7" s="74"/>
      <c r="N7" s="71"/>
      <c r="O7" s="84"/>
    </row>
    <row r="8" spans="1:15" s="18" customFormat="1">
      <c r="A8" s="113" t="s">
        <v>20</v>
      </c>
      <c r="B8" s="114"/>
      <c r="C8" s="115"/>
      <c r="D8" s="116"/>
      <c r="E8" s="116"/>
      <c r="F8" s="116"/>
      <c r="G8" s="117"/>
      <c r="H8" s="118"/>
      <c r="I8" s="119"/>
      <c r="J8" s="115"/>
      <c r="K8" s="119"/>
      <c r="L8" s="115"/>
      <c r="M8" s="120"/>
      <c r="N8" s="121"/>
      <c r="O8" s="122"/>
    </row>
    <row r="9" spans="1:15" s="15" customFormat="1">
      <c r="A9" s="11"/>
      <c r="B9" s="12"/>
      <c r="C9" s="13"/>
      <c r="D9" s="23"/>
      <c r="E9" s="23"/>
      <c r="F9" s="23"/>
      <c r="G9" s="57"/>
      <c r="H9" s="53"/>
      <c r="I9" s="10"/>
      <c r="J9" s="14"/>
      <c r="K9" s="10"/>
      <c r="L9" s="14"/>
      <c r="M9" s="75"/>
      <c r="N9" s="72"/>
      <c r="O9" s="85"/>
    </row>
    <row r="10" spans="1:15">
      <c r="A10" s="16" t="s">
        <v>21</v>
      </c>
      <c r="B10" s="3">
        <v>3</v>
      </c>
      <c r="C10" s="19" t="s">
        <v>88</v>
      </c>
      <c r="D10" s="44"/>
      <c r="E10" s="44"/>
      <c r="F10" s="33"/>
      <c r="G10" s="57"/>
      <c r="H10" s="57"/>
      <c r="I10" s="2" t="s">
        <v>91</v>
      </c>
      <c r="J10" s="19" t="s">
        <v>92</v>
      </c>
      <c r="K10" s="65"/>
      <c r="L10" s="19"/>
      <c r="M10" s="124"/>
      <c r="N10" s="125">
        <f>B10*M10</f>
        <v>0</v>
      </c>
      <c r="O10" s="86"/>
    </row>
    <row r="11" spans="1:15">
      <c r="A11" s="17"/>
      <c r="B11" s="7">
        <v>3</v>
      </c>
      <c r="C11" s="10" t="s">
        <v>68</v>
      </c>
      <c r="D11" s="23"/>
      <c r="E11" s="23"/>
      <c r="F11" s="23"/>
      <c r="G11" s="58"/>
      <c r="H11" s="58"/>
      <c r="I11" s="2"/>
      <c r="J11" s="19"/>
      <c r="K11" s="2"/>
      <c r="L11" s="19"/>
      <c r="M11" s="124"/>
      <c r="N11" s="125">
        <f t="shared" ref="N11:N20" si="0">B11*M11</f>
        <v>0</v>
      </c>
      <c r="O11" s="86"/>
    </row>
    <row r="12" spans="1:15">
      <c r="A12" s="9"/>
      <c r="B12" s="7">
        <v>2</v>
      </c>
      <c r="C12" s="19" t="s">
        <v>39</v>
      </c>
      <c r="D12" s="45"/>
      <c r="E12" s="45"/>
      <c r="F12" s="45"/>
      <c r="G12" s="57"/>
      <c r="H12" s="57"/>
      <c r="I12" s="2" t="s">
        <v>78</v>
      </c>
      <c r="J12" s="19" t="s">
        <v>79</v>
      </c>
      <c r="K12" s="2"/>
      <c r="L12" s="19"/>
      <c r="M12" s="124"/>
      <c r="N12" s="125">
        <f t="shared" si="0"/>
        <v>0</v>
      </c>
      <c r="O12" s="86"/>
    </row>
    <row r="13" spans="1:15" ht="34.5" customHeight="1">
      <c r="A13" s="145"/>
      <c r="B13" s="146">
        <v>1</v>
      </c>
      <c r="C13" s="147" t="s">
        <v>119</v>
      </c>
      <c r="D13" s="148"/>
      <c r="E13" s="148"/>
      <c r="F13" s="148"/>
      <c r="G13" s="149"/>
      <c r="H13" s="149"/>
      <c r="I13" s="150" t="s">
        <v>90</v>
      </c>
      <c r="J13" s="147" t="s">
        <v>93</v>
      </c>
      <c r="K13" s="150"/>
      <c r="L13" s="147"/>
      <c r="M13" s="151"/>
      <c r="N13" s="152" t="s">
        <v>117</v>
      </c>
      <c r="O13" s="86"/>
    </row>
    <row r="14" spans="1:15">
      <c r="A14" s="9"/>
      <c r="B14" s="7">
        <v>1</v>
      </c>
      <c r="C14" s="19" t="s">
        <v>40</v>
      </c>
      <c r="D14" s="45"/>
      <c r="E14" s="45"/>
      <c r="F14" s="45"/>
      <c r="G14" s="57"/>
      <c r="H14" s="57"/>
      <c r="I14" s="2" t="s">
        <v>41</v>
      </c>
      <c r="J14" s="2" t="s">
        <v>42</v>
      </c>
      <c r="K14" s="2"/>
      <c r="L14" s="19"/>
      <c r="M14" s="124"/>
      <c r="N14" s="125">
        <f t="shared" si="0"/>
        <v>0</v>
      </c>
      <c r="O14" s="86"/>
    </row>
    <row r="15" spans="1:15">
      <c r="A15" s="9"/>
      <c r="B15" s="7">
        <v>1</v>
      </c>
      <c r="C15" s="19" t="s">
        <v>84</v>
      </c>
      <c r="D15" s="45"/>
      <c r="E15" s="45"/>
      <c r="F15" s="45"/>
      <c r="G15" s="57"/>
      <c r="H15" s="57"/>
      <c r="I15" s="2" t="s">
        <v>85</v>
      </c>
      <c r="J15" s="19" t="s">
        <v>86</v>
      </c>
      <c r="K15" s="2"/>
      <c r="L15" s="19"/>
      <c r="M15" s="124"/>
      <c r="N15" s="125">
        <f t="shared" si="0"/>
        <v>0</v>
      </c>
      <c r="O15" s="86"/>
    </row>
    <row r="16" spans="1:15">
      <c r="A16" s="9"/>
      <c r="B16" s="7">
        <v>1</v>
      </c>
      <c r="C16" s="19" t="s">
        <v>27</v>
      </c>
      <c r="D16" s="45"/>
      <c r="E16" s="45"/>
      <c r="F16" s="45"/>
      <c r="G16" s="58"/>
      <c r="H16" s="58"/>
      <c r="I16" s="2" t="s">
        <v>82</v>
      </c>
      <c r="J16" s="19" t="s">
        <v>28</v>
      </c>
      <c r="K16" s="2"/>
      <c r="L16" s="19"/>
      <c r="M16" s="124"/>
      <c r="N16" s="125">
        <f t="shared" si="0"/>
        <v>0</v>
      </c>
      <c r="O16" s="86"/>
    </row>
    <row r="17" spans="1:15">
      <c r="A17" s="9"/>
      <c r="B17" s="7">
        <v>1</v>
      </c>
      <c r="C17" s="19" t="s">
        <v>26</v>
      </c>
      <c r="D17" s="45"/>
      <c r="E17" s="45"/>
      <c r="F17" s="45"/>
      <c r="G17" s="57"/>
      <c r="H17" s="57"/>
      <c r="I17" s="2" t="s">
        <v>82</v>
      </c>
      <c r="J17" s="19" t="s">
        <v>6</v>
      </c>
      <c r="K17" s="2"/>
      <c r="L17" s="19"/>
      <c r="M17" s="124"/>
      <c r="N17" s="125">
        <f t="shared" si="0"/>
        <v>0</v>
      </c>
      <c r="O17" s="86"/>
    </row>
    <row r="18" spans="1:15">
      <c r="A18" s="9"/>
      <c r="B18" s="7">
        <v>6</v>
      </c>
      <c r="C18" s="19" t="s">
        <v>70</v>
      </c>
      <c r="D18" s="45"/>
      <c r="E18" s="45"/>
      <c r="F18" s="45"/>
      <c r="G18" s="58"/>
      <c r="H18" s="58"/>
      <c r="I18" s="2" t="s">
        <v>80</v>
      </c>
      <c r="J18" s="19" t="s">
        <v>81</v>
      </c>
      <c r="K18" s="2"/>
      <c r="L18" s="19"/>
      <c r="M18" s="124"/>
      <c r="N18" s="125">
        <f t="shared" si="0"/>
        <v>0</v>
      </c>
      <c r="O18" s="86"/>
    </row>
    <row r="19" spans="1:15">
      <c r="A19" s="9"/>
      <c r="B19" s="7">
        <v>1</v>
      </c>
      <c r="C19" s="19" t="s">
        <v>102</v>
      </c>
      <c r="D19" s="45"/>
      <c r="E19" s="45"/>
      <c r="F19" s="45"/>
      <c r="G19" s="57"/>
      <c r="H19" s="57"/>
      <c r="I19" s="2"/>
      <c r="J19" s="19"/>
      <c r="K19" s="2"/>
      <c r="L19" s="19"/>
      <c r="M19" s="124"/>
      <c r="N19" s="125">
        <f t="shared" si="0"/>
        <v>0</v>
      </c>
      <c r="O19" s="86"/>
    </row>
    <row r="20" spans="1:15">
      <c r="A20" s="9"/>
      <c r="B20" s="7">
        <v>1</v>
      </c>
      <c r="C20" s="19" t="s">
        <v>10</v>
      </c>
      <c r="D20" s="45"/>
      <c r="E20" s="45"/>
      <c r="F20" s="45"/>
      <c r="G20" s="58"/>
      <c r="H20" s="58"/>
      <c r="I20" s="2"/>
      <c r="J20" s="19"/>
      <c r="K20" s="2"/>
      <c r="L20" s="19"/>
      <c r="M20" s="124"/>
      <c r="N20" s="125">
        <f t="shared" si="0"/>
        <v>0</v>
      </c>
      <c r="O20" s="86"/>
    </row>
    <row r="21" spans="1:15">
      <c r="A21" s="11"/>
      <c r="B21" s="23"/>
      <c r="C21" s="21"/>
      <c r="D21" s="45"/>
      <c r="E21" s="45"/>
      <c r="F21" s="45"/>
      <c r="G21" s="59"/>
      <c r="H21" s="62"/>
      <c r="I21" s="19"/>
      <c r="J21" s="19"/>
      <c r="K21" s="19"/>
      <c r="L21" s="19"/>
      <c r="M21" s="76"/>
      <c r="N21" s="37"/>
      <c r="O21" s="86"/>
    </row>
    <row r="22" spans="1:15">
      <c r="A22" s="9"/>
      <c r="B22" s="7">
        <v>1</v>
      </c>
      <c r="C22" s="19" t="s">
        <v>103</v>
      </c>
      <c r="D22" s="45"/>
      <c r="E22" s="45"/>
      <c r="F22" s="45"/>
      <c r="G22" s="58"/>
      <c r="H22" s="58"/>
      <c r="I22" s="20"/>
      <c r="J22" s="19"/>
      <c r="K22" s="20"/>
      <c r="L22" s="19"/>
      <c r="M22" s="124"/>
      <c r="N22" s="125">
        <f>B22*M22</f>
        <v>0</v>
      </c>
      <c r="O22" s="86"/>
    </row>
    <row r="23" spans="1:15">
      <c r="A23" s="11"/>
      <c r="B23" s="23"/>
      <c r="C23" s="21"/>
      <c r="D23" s="45"/>
      <c r="E23" s="45"/>
      <c r="F23" s="45"/>
      <c r="G23" s="59"/>
      <c r="H23" s="62"/>
      <c r="I23" s="66"/>
      <c r="J23" s="19"/>
      <c r="K23" s="66"/>
      <c r="L23" s="19"/>
      <c r="M23" s="76"/>
      <c r="N23" s="37"/>
      <c r="O23" s="86"/>
    </row>
    <row r="24" spans="1:15" s="15" customFormat="1" ht="16.5" thickBot="1">
      <c r="A24" s="29"/>
      <c r="B24" s="30"/>
      <c r="C24" s="31"/>
      <c r="D24" s="46"/>
      <c r="E24" s="46"/>
      <c r="F24" s="46"/>
      <c r="G24" s="60" t="s">
        <v>98</v>
      </c>
      <c r="H24" s="63">
        <f>SUM(H9:H23)</f>
        <v>0</v>
      </c>
      <c r="I24" s="67"/>
      <c r="J24" s="32"/>
      <c r="K24" s="67" t="s">
        <v>98</v>
      </c>
      <c r="L24" s="32">
        <f>SUM(N9:N24)</f>
        <v>0</v>
      </c>
      <c r="M24" s="77"/>
      <c r="N24" s="73"/>
      <c r="O24" s="87"/>
    </row>
    <row r="25" spans="1:15" s="18" customFormat="1">
      <c r="A25" s="113" t="s">
        <v>71</v>
      </c>
      <c r="B25" s="114"/>
      <c r="C25" s="115"/>
      <c r="D25" s="116"/>
      <c r="E25" s="116"/>
      <c r="F25" s="116"/>
      <c r="G25" s="117"/>
      <c r="H25" s="118"/>
      <c r="I25" s="119"/>
      <c r="J25" s="123"/>
      <c r="K25" s="119"/>
      <c r="L25" s="123"/>
      <c r="M25" s="120"/>
      <c r="N25" s="121"/>
      <c r="O25" s="122"/>
    </row>
    <row r="26" spans="1:15" s="15" customFormat="1">
      <c r="A26" s="11"/>
      <c r="B26" s="12"/>
      <c r="C26" s="13"/>
      <c r="D26" s="23"/>
      <c r="E26" s="23"/>
      <c r="F26" s="23"/>
      <c r="G26" s="57"/>
      <c r="H26" s="53"/>
      <c r="I26" s="10"/>
      <c r="J26" s="19"/>
      <c r="K26" s="10"/>
      <c r="L26" s="19"/>
      <c r="M26" s="75"/>
      <c r="N26" s="72"/>
      <c r="O26" s="85"/>
    </row>
    <row r="27" spans="1:15" ht="31.5">
      <c r="A27" s="16" t="s">
        <v>59</v>
      </c>
      <c r="B27" s="3">
        <v>1</v>
      </c>
      <c r="C27" s="19" t="s">
        <v>43</v>
      </c>
      <c r="D27" s="44"/>
      <c r="E27" s="44"/>
      <c r="F27" s="33"/>
      <c r="G27" s="57"/>
      <c r="H27" s="57"/>
      <c r="I27" s="65" t="s">
        <v>73</v>
      </c>
      <c r="J27" s="19" t="s">
        <v>44</v>
      </c>
      <c r="K27" s="65"/>
      <c r="L27" s="19"/>
      <c r="M27" s="124"/>
      <c r="N27" s="125">
        <f t="shared" ref="N27:N31" si="1">B27*M27</f>
        <v>0</v>
      </c>
      <c r="O27" s="86"/>
    </row>
    <row r="28" spans="1:15">
      <c r="A28" s="17"/>
      <c r="B28" s="7">
        <v>1</v>
      </c>
      <c r="C28" s="10" t="s">
        <v>68</v>
      </c>
      <c r="D28" s="23"/>
      <c r="E28" s="23"/>
      <c r="F28" s="23"/>
      <c r="G28" s="58"/>
      <c r="H28" s="58"/>
      <c r="I28" s="2"/>
      <c r="J28" s="19"/>
      <c r="K28" s="2"/>
      <c r="L28" s="19"/>
      <c r="M28" s="124"/>
      <c r="N28" s="125">
        <f t="shared" si="1"/>
        <v>0</v>
      </c>
      <c r="O28" s="86"/>
    </row>
    <row r="29" spans="1:15">
      <c r="A29" s="9"/>
      <c r="B29" s="7">
        <v>1</v>
      </c>
      <c r="C29" s="19" t="s">
        <v>69</v>
      </c>
      <c r="D29" s="45"/>
      <c r="E29" s="45"/>
      <c r="F29" s="45"/>
      <c r="G29" s="57"/>
      <c r="H29" s="57"/>
      <c r="I29" s="2" t="s">
        <v>78</v>
      </c>
      <c r="J29" s="19" t="s">
        <v>79</v>
      </c>
      <c r="K29" s="2"/>
      <c r="L29" s="19"/>
      <c r="M29" s="124"/>
      <c r="N29" s="125">
        <f t="shared" si="1"/>
        <v>0</v>
      </c>
      <c r="O29" s="86"/>
    </row>
    <row r="30" spans="1:15">
      <c r="A30" s="9"/>
      <c r="B30" s="7">
        <v>1</v>
      </c>
      <c r="C30" s="19" t="s">
        <v>12</v>
      </c>
      <c r="D30" s="45"/>
      <c r="E30" s="45"/>
      <c r="F30" s="45"/>
      <c r="G30" s="57"/>
      <c r="H30" s="57"/>
      <c r="I30" s="2"/>
      <c r="J30" s="19"/>
      <c r="K30" s="2"/>
      <c r="L30" s="19"/>
      <c r="M30" s="124"/>
      <c r="N30" s="125">
        <f t="shared" si="1"/>
        <v>0</v>
      </c>
      <c r="O30" s="86"/>
    </row>
    <row r="31" spans="1:15">
      <c r="A31" s="9"/>
      <c r="B31" s="7">
        <v>2</v>
      </c>
      <c r="C31" s="19" t="s">
        <v>11</v>
      </c>
      <c r="D31" s="45"/>
      <c r="E31" s="45"/>
      <c r="F31" s="45"/>
      <c r="G31" s="58"/>
      <c r="H31" s="58"/>
      <c r="I31" s="2"/>
      <c r="J31" s="19"/>
      <c r="K31" s="2"/>
      <c r="L31" s="19"/>
      <c r="M31" s="124"/>
      <c r="N31" s="125">
        <f t="shared" si="1"/>
        <v>0</v>
      </c>
      <c r="O31" s="86"/>
    </row>
    <row r="32" spans="1:15" s="15" customFormat="1">
      <c r="A32" s="11"/>
      <c r="B32" s="12"/>
      <c r="C32" s="13"/>
      <c r="D32" s="23"/>
      <c r="E32" s="23"/>
      <c r="F32" s="23"/>
      <c r="G32" s="57"/>
      <c r="H32" s="53"/>
      <c r="I32" s="68"/>
      <c r="J32" s="14"/>
      <c r="K32" s="68"/>
      <c r="L32" s="14"/>
      <c r="M32" s="75"/>
      <c r="N32" s="72"/>
      <c r="O32" s="85"/>
    </row>
    <row r="33" spans="1:15" ht="31.5">
      <c r="A33" s="16" t="s">
        <v>60</v>
      </c>
      <c r="B33" s="3">
        <v>1</v>
      </c>
      <c r="C33" s="19" t="s">
        <v>43</v>
      </c>
      <c r="D33" s="44"/>
      <c r="E33" s="44"/>
      <c r="F33" s="33"/>
      <c r="G33" s="57"/>
      <c r="H33" s="57"/>
      <c r="I33" s="65" t="s">
        <v>73</v>
      </c>
      <c r="J33" s="19" t="s">
        <v>44</v>
      </c>
      <c r="K33" s="65"/>
      <c r="L33" s="19"/>
      <c r="M33" s="124"/>
      <c r="N33" s="125">
        <f t="shared" ref="N33:N37" si="2">B33*M33</f>
        <v>0</v>
      </c>
      <c r="O33" s="86"/>
    </row>
    <row r="34" spans="1:15">
      <c r="A34" s="16"/>
      <c r="B34" s="3">
        <v>1</v>
      </c>
      <c r="C34" s="10" t="s">
        <v>68</v>
      </c>
      <c r="D34" s="23"/>
      <c r="E34" s="23"/>
      <c r="F34" s="23"/>
      <c r="G34" s="58"/>
      <c r="H34" s="58"/>
      <c r="I34" s="2"/>
      <c r="J34" s="19"/>
      <c r="K34" s="2"/>
      <c r="L34" s="19"/>
      <c r="M34" s="124"/>
      <c r="N34" s="125">
        <f t="shared" si="2"/>
        <v>0</v>
      </c>
      <c r="O34" s="86"/>
    </row>
    <row r="35" spans="1:15">
      <c r="A35" s="17"/>
      <c r="B35" s="7">
        <v>1</v>
      </c>
      <c r="C35" s="19" t="s">
        <v>69</v>
      </c>
      <c r="D35" s="45"/>
      <c r="E35" s="45"/>
      <c r="F35" s="45"/>
      <c r="G35" s="57"/>
      <c r="H35" s="57"/>
      <c r="I35" s="2" t="s">
        <v>78</v>
      </c>
      <c r="J35" s="19" t="s">
        <v>79</v>
      </c>
      <c r="K35" s="2"/>
      <c r="L35" s="19"/>
      <c r="M35" s="124"/>
      <c r="N35" s="125">
        <f t="shared" si="2"/>
        <v>0</v>
      </c>
      <c r="O35" s="86"/>
    </row>
    <row r="36" spans="1:15">
      <c r="A36" s="9"/>
      <c r="B36" s="7">
        <v>1</v>
      </c>
      <c r="C36" s="19" t="s">
        <v>12</v>
      </c>
      <c r="D36" s="45"/>
      <c r="E36" s="45"/>
      <c r="F36" s="45"/>
      <c r="G36" s="57"/>
      <c r="H36" s="57"/>
      <c r="I36" s="2"/>
      <c r="J36" s="19"/>
      <c r="K36" s="2"/>
      <c r="L36" s="19"/>
      <c r="M36" s="124"/>
      <c r="N36" s="125">
        <f t="shared" si="2"/>
        <v>0</v>
      </c>
      <c r="O36" s="86"/>
    </row>
    <row r="37" spans="1:15">
      <c r="A37" s="9"/>
      <c r="B37" s="7">
        <v>2</v>
      </c>
      <c r="C37" s="19" t="s">
        <v>11</v>
      </c>
      <c r="D37" s="45"/>
      <c r="E37" s="45"/>
      <c r="F37" s="45"/>
      <c r="G37" s="58"/>
      <c r="H37" s="58"/>
      <c r="I37" s="2"/>
      <c r="J37" s="19"/>
      <c r="K37" s="2"/>
      <c r="L37" s="19"/>
      <c r="M37" s="124"/>
      <c r="N37" s="125">
        <f t="shared" si="2"/>
        <v>0</v>
      </c>
      <c r="O37" s="86"/>
    </row>
    <row r="38" spans="1:15" s="15" customFormat="1">
      <c r="A38" s="11"/>
      <c r="B38" s="12"/>
      <c r="C38" s="13"/>
      <c r="D38" s="23"/>
      <c r="E38" s="23"/>
      <c r="F38" s="23"/>
      <c r="G38" s="57"/>
      <c r="H38" s="53"/>
      <c r="I38" s="68"/>
      <c r="J38" s="14"/>
      <c r="K38" s="68"/>
      <c r="L38" s="14"/>
      <c r="M38" s="75"/>
      <c r="N38" s="72"/>
      <c r="O38" s="85"/>
    </row>
    <row r="39" spans="1:15" ht="31.5">
      <c r="A39" s="16" t="s">
        <v>61</v>
      </c>
      <c r="B39" s="3">
        <v>1</v>
      </c>
      <c r="C39" s="19" t="s">
        <v>43</v>
      </c>
      <c r="D39" s="44"/>
      <c r="E39" s="44"/>
      <c r="F39" s="33"/>
      <c r="G39" s="57"/>
      <c r="H39" s="57"/>
      <c r="I39" s="65" t="s">
        <v>73</v>
      </c>
      <c r="J39" s="19" t="s">
        <v>44</v>
      </c>
      <c r="K39" s="65"/>
      <c r="L39" s="19"/>
      <c r="M39" s="124"/>
      <c r="N39" s="125">
        <f t="shared" ref="N39:N43" si="3">B39*M39</f>
        <v>0</v>
      </c>
      <c r="O39" s="86"/>
    </row>
    <row r="40" spans="1:15">
      <c r="A40" s="16"/>
      <c r="B40" s="3">
        <v>1</v>
      </c>
      <c r="C40" s="10" t="s">
        <v>68</v>
      </c>
      <c r="D40" s="23"/>
      <c r="E40" s="23"/>
      <c r="F40" s="23"/>
      <c r="G40" s="58"/>
      <c r="H40" s="58"/>
      <c r="I40" s="2"/>
      <c r="J40" s="19"/>
      <c r="K40" s="2"/>
      <c r="L40" s="19"/>
      <c r="M40" s="124"/>
      <c r="N40" s="125">
        <f t="shared" si="3"/>
        <v>0</v>
      </c>
      <c r="O40" s="86"/>
    </row>
    <row r="41" spans="1:15">
      <c r="A41" s="17"/>
      <c r="B41" s="7">
        <v>1</v>
      </c>
      <c r="C41" s="19" t="s">
        <v>69</v>
      </c>
      <c r="D41" s="45"/>
      <c r="E41" s="45"/>
      <c r="F41" s="45"/>
      <c r="G41" s="57"/>
      <c r="H41" s="57"/>
      <c r="I41" s="2" t="s">
        <v>78</v>
      </c>
      <c r="J41" s="19" t="s">
        <v>79</v>
      </c>
      <c r="K41" s="2"/>
      <c r="L41" s="19"/>
      <c r="M41" s="124"/>
      <c r="N41" s="125">
        <f t="shared" si="3"/>
        <v>0</v>
      </c>
      <c r="O41" s="86"/>
    </row>
    <row r="42" spans="1:15">
      <c r="A42" s="9"/>
      <c r="B42" s="7">
        <v>1</v>
      </c>
      <c r="C42" s="19" t="s">
        <v>12</v>
      </c>
      <c r="D42" s="45"/>
      <c r="E42" s="45"/>
      <c r="F42" s="45"/>
      <c r="G42" s="57"/>
      <c r="H42" s="57"/>
      <c r="I42" s="2"/>
      <c r="J42" s="19"/>
      <c r="K42" s="2"/>
      <c r="L42" s="19"/>
      <c r="M42" s="124"/>
      <c r="N42" s="125">
        <f t="shared" si="3"/>
        <v>0</v>
      </c>
      <c r="O42" s="86"/>
    </row>
    <row r="43" spans="1:15">
      <c r="A43" s="9"/>
      <c r="B43" s="7">
        <v>2</v>
      </c>
      <c r="C43" s="19" t="s">
        <v>11</v>
      </c>
      <c r="D43" s="45"/>
      <c r="E43" s="45"/>
      <c r="F43" s="45"/>
      <c r="G43" s="58"/>
      <c r="H43" s="58"/>
      <c r="I43" s="2"/>
      <c r="J43" s="19"/>
      <c r="K43" s="2"/>
      <c r="L43" s="19"/>
      <c r="M43" s="124"/>
      <c r="N43" s="125">
        <f t="shared" si="3"/>
        <v>0</v>
      </c>
      <c r="O43" s="86"/>
    </row>
    <row r="44" spans="1:15">
      <c r="A44" s="24"/>
      <c r="B44" s="23"/>
      <c r="C44" s="21"/>
      <c r="D44" s="45"/>
      <c r="E44" s="45"/>
      <c r="F44" s="45"/>
      <c r="G44" s="59"/>
      <c r="H44" s="62"/>
      <c r="I44" s="19"/>
      <c r="J44" s="21"/>
      <c r="K44" s="19"/>
      <c r="L44" s="21"/>
      <c r="M44" s="76"/>
      <c r="N44" s="37"/>
      <c r="O44" s="86"/>
    </row>
    <row r="45" spans="1:15">
      <c r="A45" s="9"/>
      <c r="B45" s="7">
        <v>1</v>
      </c>
      <c r="C45" s="19" t="s">
        <v>103</v>
      </c>
      <c r="D45" s="45"/>
      <c r="E45" s="45"/>
      <c r="F45" s="45"/>
      <c r="G45" s="58"/>
      <c r="H45" s="58"/>
      <c r="I45" s="2"/>
      <c r="J45" s="19"/>
      <c r="K45" s="2"/>
      <c r="L45" s="19"/>
      <c r="M45" s="124"/>
      <c r="N45" s="125">
        <f>B45*M45</f>
        <v>0</v>
      </c>
      <c r="O45" s="86"/>
    </row>
    <row r="46" spans="1:15">
      <c r="A46" s="24"/>
      <c r="B46" s="23"/>
      <c r="C46" s="21"/>
      <c r="D46" s="45"/>
      <c r="E46" s="45"/>
      <c r="F46" s="45"/>
      <c r="G46" s="59"/>
      <c r="H46" s="62"/>
      <c r="I46" s="66"/>
      <c r="J46" s="22"/>
      <c r="K46" s="66"/>
      <c r="L46" s="22"/>
      <c r="M46" s="76"/>
      <c r="N46" s="37"/>
      <c r="O46" s="86"/>
    </row>
    <row r="47" spans="1:15" s="15" customFormat="1" ht="16.5" thickBot="1">
      <c r="A47" s="29"/>
      <c r="B47" s="30"/>
      <c r="C47" s="31"/>
      <c r="D47" s="46"/>
      <c r="E47" s="46"/>
      <c r="F47" s="46"/>
      <c r="G47" s="60" t="s">
        <v>98</v>
      </c>
      <c r="H47" s="63">
        <f>SUM(H27:H46)</f>
        <v>0</v>
      </c>
      <c r="I47" s="67"/>
      <c r="J47" s="32"/>
      <c r="K47" s="67" t="s">
        <v>98</v>
      </c>
      <c r="L47" s="32">
        <f>SUM(N26:N47)</f>
        <v>0</v>
      </c>
      <c r="M47" s="77"/>
      <c r="N47" s="73"/>
      <c r="O47" s="87"/>
    </row>
    <row r="48" spans="1:15" s="18" customFormat="1">
      <c r="A48" s="113" t="s">
        <v>62</v>
      </c>
      <c r="B48" s="114"/>
      <c r="C48" s="115"/>
      <c r="D48" s="116"/>
      <c r="E48" s="116"/>
      <c r="F48" s="116"/>
      <c r="G48" s="117"/>
      <c r="H48" s="118"/>
      <c r="I48" s="119"/>
      <c r="J48" s="115"/>
      <c r="K48" s="119"/>
      <c r="L48" s="115"/>
      <c r="M48" s="120"/>
      <c r="N48" s="121"/>
      <c r="O48" s="122"/>
    </row>
    <row r="49" spans="1:15" s="15" customFormat="1">
      <c r="A49" s="11"/>
      <c r="B49" s="12"/>
      <c r="C49" s="13"/>
      <c r="D49" s="23"/>
      <c r="E49" s="23"/>
      <c r="F49" s="23"/>
      <c r="G49" s="57"/>
      <c r="H49" s="53"/>
      <c r="I49" s="10"/>
      <c r="J49" s="14"/>
      <c r="K49" s="10"/>
      <c r="L49" s="14"/>
      <c r="M49" s="75"/>
      <c r="N49" s="72"/>
      <c r="O49" s="85"/>
    </row>
    <row r="50" spans="1:15" ht="31.5">
      <c r="A50" s="16" t="s">
        <v>22</v>
      </c>
      <c r="B50" s="3">
        <v>7</v>
      </c>
      <c r="C50" s="19" t="s">
        <v>110</v>
      </c>
      <c r="D50" s="45"/>
      <c r="E50" s="45"/>
      <c r="F50" s="45"/>
      <c r="G50" s="57"/>
      <c r="H50" s="57"/>
      <c r="I50" s="2" t="s">
        <v>55</v>
      </c>
      <c r="J50" s="19" t="s">
        <v>83</v>
      </c>
      <c r="K50" s="2"/>
      <c r="L50" s="19"/>
      <c r="M50" s="124"/>
      <c r="N50" s="125">
        <f t="shared" ref="N50:N56" si="4">B50*M50</f>
        <v>0</v>
      </c>
      <c r="O50" s="86"/>
    </row>
    <row r="51" spans="1:15">
      <c r="A51" s="16"/>
      <c r="B51" s="3">
        <v>7</v>
      </c>
      <c r="C51" s="19" t="s">
        <v>68</v>
      </c>
      <c r="D51" s="45"/>
      <c r="E51" s="45"/>
      <c r="F51" s="45"/>
      <c r="G51" s="58"/>
      <c r="H51" s="58"/>
      <c r="I51" s="65"/>
      <c r="J51" s="19"/>
      <c r="K51" s="65"/>
      <c r="L51" s="19"/>
      <c r="M51" s="124"/>
      <c r="N51" s="125">
        <f t="shared" si="4"/>
        <v>0</v>
      </c>
      <c r="O51" s="86"/>
    </row>
    <row r="52" spans="1:15" ht="31.5">
      <c r="A52" s="17"/>
      <c r="B52" s="7">
        <v>7</v>
      </c>
      <c r="C52" s="10" t="s">
        <v>2</v>
      </c>
      <c r="D52" s="23"/>
      <c r="E52" s="23"/>
      <c r="F52" s="23"/>
      <c r="G52" s="57"/>
      <c r="H52" s="57"/>
      <c r="I52" s="2" t="s">
        <v>95</v>
      </c>
      <c r="J52" s="19" t="s">
        <v>108</v>
      </c>
      <c r="K52" s="2"/>
      <c r="L52" s="19"/>
      <c r="M52" s="124"/>
      <c r="N52" s="125">
        <f t="shared" si="4"/>
        <v>0</v>
      </c>
      <c r="O52" s="86"/>
    </row>
    <row r="53" spans="1:15">
      <c r="A53" s="17"/>
      <c r="B53" s="7">
        <v>7</v>
      </c>
      <c r="C53" s="66" t="s">
        <v>18</v>
      </c>
      <c r="D53" s="23"/>
      <c r="E53" s="23"/>
      <c r="F53" s="23"/>
      <c r="G53" s="57"/>
      <c r="H53" s="57"/>
      <c r="I53" s="2" t="s">
        <v>13</v>
      </c>
      <c r="J53" s="19" t="s">
        <v>16</v>
      </c>
      <c r="K53" s="2"/>
      <c r="L53" s="19"/>
      <c r="M53" s="124"/>
      <c r="N53" s="125">
        <f t="shared" si="4"/>
        <v>0</v>
      </c>
      <c r="O53" s="88"/>
    </row>
    <row r="54" spans="1:15">
      <c r="A54" s="17"/>
      <c r="B54" s="7">
        <v>7</v>
      </c>
      <c r="C54" s="66" t="s">
        <v>17</v>
      </c>
      <c r="D54" s="23"/>
      <c r="E54" s="23"/>
      <c r="F54" s="23"/>
      <c r="G54" s="57"/>
      <c r="H54" s="57"/>
      <c r="I54" s="2" t="s">
        <v>14</v>
      </c>
      <c r="J54" s="19" t="s">
        <v>15</v>
      </c>
      <c r="K54" s="2"/>
      <c r="L54" s="19"/>
      <c r="M54" s="124"/>
      <c r="N54" s="125">
        <f t="shared" si="4"/>
        <v>0</v>
      </c>
      <c r="O54" s="88"/>
    </row>
    <row r="55" spans="1:15">
      <c r="A55" s="9"/>
      <c r="B55" s="7">
        <v>7</v>
      </c>
      <c r="C55" s="19" t="s">
        <v>72</v>
      </c>
      <c r="D55" s="45"/>
      <c r="E55" s="45"/>
      <c r="F55" s="45"/>
      <c r="G55" s="57"/>
      <c r="H55" s="57"/>
      <c r="I55" s="2"/>
      <c r="J55" s="19"/>
      <c r="K55" s="2"/>
      <c r="L55" s="19"/>
      <c r="M55" s="124"/>
      <c r="N55" s="125">
        <f t="shared" si="4"/>
        <v>0</v>
      </c>
      <c r="O55" s="86"/>
    </row>
    <row r="56" spans="1:15">
      <c r="A56" s="9"/>
      <c r="B56" s="7">
        <v>14</v>
      </c>
      <c r="C56" s="19" t="s">
        <v>1</v>
      </c>
      <c r="D56" s="45"/>
      <c r="E56" s="45"/>
      <c r="F56" s="45"/>
      <c r="G56" s="58"/>
      <c r="H56" s="58"/>
      <c r="I56" s="2" t="s">
        <v>0</v>
      </c>
      <c r="J56" s="19"/>
      <c r="K56" s="2"/>
      <c r="L56" s="19"/>
      <c r="M56" s="124"/>
      <c r="N56" s="125">
        <f t="shared" si="4"/>
        <v>0</v>
      </c>
      <c r="O56" s="86"/>
    </row>
    <row r="57" spans="1:15" s="15" customFormat="1">
      <c r="A57" s="11"/>
      <c r="B57" s="12"/>
      <c r="C57" s="13"/>
      <c r="D57" s="23"/>
      <c r="E57" s="23"/>
      <c r="F57" s="23"/>
      <c r="G57" s="57"/>
      <c r="H57" s="53"/>
      <c r="I57" s="10"/>
      <c r="J57" s="14"/>
      <c r="K57" s="10"/>
      <c r="L57" s="14"/>
      <c r="M57" s="75"/>
      <c r="N57" s="72"/>
      <c r="O57" s="85"/>
    </row>
    <row r="58" spans="1:15">
      <c r="A58" s="9"/>
      <c r="B58" s="7">
        <v>1</v>
      </c>
      <c r="C58" s="19" t="s">
        <v>103</v>
      </c>
      <c r="D58" s="45"/>
      <c r="E58" s="45"/>
      <c r="F58" s="45"/>
      <c r="G58" s="58"/>
      <c r="H58" s="58"/>
      <c r="I58" s="20"/>
      <c r="J58" s="66"/>
      <c r="K58" s="20"/>
      <c r="L58" s="66"/>
      <c r="M58" s="124"/>
      <c r="N58" s="125">
        <f>B58*M58</f>
        <v>0</v>
      </c>
      <c r="O58" s="86"/>
    </row>
    <row r="59" spans="1:15">
      <c r="A59" s="11"/>
      <c r="B59" s="23"/>
      <c r="C59" s="21"/>
      <c r="D59" s="45"/>
      <c r="E59" s="45"/>
      <c r="F59" s="45"/>
      <c r="G59" s="59"/>
      <c r="H59" s="62"/>
      <c r="I59" s="66"/>
      <c r="J59" s="22"/>
      <c r="K59" s="66"/>
      <c r="L59" s="22"/>
      <c r="M59" s="76"/>
      <c r="N59" s="37"/>
      <c r="O59" s="86"/>
    </row>
    <row r="60" spans="1:15" s="15" customFormat="1" ht="16.5" thickBot="1">
      <c r="A60" s="29"/>
      <c r="B60" s="30"/>
      <c r="C60" s="31"/>
      <c r="D60" s="46"/>
      <c r="E60" s="46"/>
      <c r="F60" s="46"/>
      <c r="G60" s="60" t="s">
        <v>98</v>
      </c>
      <c r="H60" s="63">
        <f>SUM(H49:H59)</f>
        <v>0</v>
      </c>
      <c r="I60" s="67"/>
      <c r="J60" s="32"/>
      <c r="K60" s="67" t="s">
        <v>98</v>
      </c>
      <c r="L60" s="32">
        <f>SUM(N49:N60)</f>
        <v>0</v>
      </c>
      <c r="M60" s="77"/>
      <c r="N60" s="73"/>
      <c r="O60" s="87"/>
    </row>
    <row r="61" spans="1:15" s="18" customFormat="1">
      <c r="A61" s="113" t="s">
        <v>63</v>
      </c>
      <c r="B61" s="114"/>
      <c r="C61" s="115"/>
      <c r="D61" s="116"/>
      <c r="E61" s="116"/>
      <c r="F61" s="116"/>
      <c r="G61" s="117"/>
      <c r="H61" s="118"/>
      <c r="I61" s="119"/>
      <c r="J61" s="115"/>
      <c r="K61" s="119"/>
      <c r="L61" s="115"/>
      <c r="M61" s="120"/>
      <c r="N61" s="121"/>
      <c r="O61" s="122"/>
    </row>
    <row r="62" spans="1:15" s="15" customFormat="1">
      <c r="A62" s="11"/>
      <c r="B62" s="12"/>
      <c r="C62" s="13"/>
      <c r="D62" s="23"/>
      <c r="E62" s="23"/>
      <c r="F62" s="23"/>
      <c r="G62" s="57"/>
      <c r="H62" s="53"/>
      <c r="I62" s="10"/>
      <c r="J62" s="14"/>
      <c r="K62" s="10"/>
      <c r="L62" s="14"/>
      <c r="M62" s="75"/>
      <c r="N62" s="72"/>
      <c r="O62" s="85"/>
    </row>
    <row r="63" spans="1:15" ht="31.5">
      <c r="A63" s="16" t="s">
        <v>23</v>
      </c>
      <c r="B63" s="3">
        <v>16</v>
      </c>
      <c r="C63" s="19" t="s">
        <v>110</v>
      </c>
      <c r="D63" s="45"/>
      <c r="E63" s="45"/>
      <c r="F63" s="45"/>
      <c r="G63" s="57"/>
      <c r="H63" s="57"/>
      <c r="I63" s="2" t="s">
        <v>55</v>
      </c>
      <c r="J63" s="19" t="s">
        <v>83</v>
      </c>
      <c r="K63" s="2"/>
      <c r="L63" s="19"/>
      <c r="M63" s="124"/>
      <c r="N63" s="125">
        <f t="shared" ref="N63:N67" si="5">B63*M63</f>
        <v>0</v>
      </c>
      <c r="O63" s="86"/>
    </row>
    <row r="64" spans="1:15">
      <c r="A64" s="17"/>
      <c r="B64" s="3">
        <v>16</v>
      </c>
      <c r="C64" s="19" t="s">
        <v>68</v>
      </c>
      <c r="D64" s="45"/>
      <c r="E64" s="45"/>
      <c r="F64" s="45"/>
      <c r="G64" s="58"/>
      <c r="H64" s="58"/>
      <c r="I64" s="65"/>
      <c r="J64" s="19"/>
      <c r="K64" s="65"/>
      <c r="L64" s="19"/>
      <c r="M64" s="124"/>
      <c r="N64" s="125">
        <f t="shared" si="5"/>
        <v>0</v>
      </c>
      <c r="O64" s="86"/>
    </row>
    <row r="65" spans="1:15" ht="31.5">
      <c r="A65" s="17"/>
      <c r="B65" s="3">
        <v>16</v>
      </c>
      <c r="C65" s="10" t="s">
        <v>2</v>
      </c>
      <c r="D65" s="23"/>
      <c r="E65" s="23"/>
      <c r="F65" s="23"/>
      <c r="G65" s="57"/>
      <c r="H65" s="57"/>
      <c r="I65" s="2" t="s">
        <v>95</v>
      </c>
      <c r="J65" s="19" t="s">
        <v>108</v>
      </c>
      <c r="K65" s="2"/>
      <c r="L65" s="19"/>
      <c r="M65" s="124"/>
      <c r="N65" s="125">
        <f t="shared" si="5"/>
        <v>0</v>
      </c>
      <c r="O65" s="86"/>
    </row>
    <row r="66" spans="1:15">
      <c r="A66" s="17"/>
      <c r="B66" s="3">
        <v>16</v>
      </c>
      <c r="C66" s="19" t="s">
        <v>72</v>
      </c>
      <c r="D66" s="45"/>
      <c r="E66" s="45"/>
      <c r="F66" s="45"/>
      <c r="G66" s="57"/>
      <c r="H66" s="57"/>
      <c r="I66" s="2"/>
      <c r="J66" s="19"/>
      <c r="K66" s="2"/>
      <c r="L66" s="19"/>
      <c r="M66" s="124"/>
      <c r="N66" s="125">
        <f t="shared" si="5"/>
        <v>0</v>
      </c>
      <c r="O66" s="86"/>
    </row>
    <row r="67" spans="1:15">
      <c r="A67" s="9"/>
      <c r="B67" s="7">
        <v>32</v>
      </c>
      <c r="C67" s="19" t="s">
        <v>1</v>
      </c>
      <c r="D67" s="45"/>
      <c r="E67" s="45"/>
      <c r="F67" s="45"/>
      <c r="G67" s="58"/>
      <c r="H67" s="58"/>
      <c r="I67" s="2" t="s">
        <v>0</v>
      </c>
      <c r="J67" s="19"/>
      <c r="K67" s="2"/>
      <c r="L67" s="19"/>
      <c r="M67" s="124"/>
      <c r="N67" s="125">
        <f t="shared" si="5"/>
        <v>0</v>
      </c>
      <c r="O67" s="86"/>
    </row>
    <row r="68" spans="1:15">
      <c r="A68" s="11"/>
      <c r="B68" s="23"/>
      <c r="C68" s="21"/>
      <c r="D68" s="45"/>
      <c r="E68" s="45"/>
      <c r="F68" s="45"/>
      <c r="G68" s="59"/>
      <c r="H68" s="62"/>
      <c r="I68" s="19"/>
      <c r="J68" s="21"/>
      <c r="K68" s="19"/>
      <c r="L68" s="21"/>
      <c r="M68" s="76"/>
      <c r="N68" s="37"/>
      <c r="O68" s="86"/>
    </row>
    <row r="69" spans="1:15">
      <c r="A69" s="9"/>
      <c r="B69" s="7">
        <v>1</v>
      </c>
      <c r="C69" s="19" t="s">
        <v>103</v>
      </c>
      <c r="D69" s="45"/>
      <c r="E69" s="45"/>
      <c r="F69" s="45"/>
      <c r="G69" s="58"/>
      <c r="H69" s="58"/>
      <c r="I69" s="20"/>
      <c r="J69" s="66"/>
      <c r="K69" s="20"/>
      <c r="L69" s="66"/>
      <c r="M69" s="124"/>
      <c r="N69" s="125">
        <f>B69*M69</f>
        <v>0</v>
      </c>
      <c r="O69" s="86"/>
    </row>
    <row r="70" spans="1:15">
      <c r="A70" s="11"/>
      <c r="B70" s="23"/>
      <c r="C70" s="21"/>
      <c r="D70" s="45"/>
      <c r="E70" s="45"/>
      <c r="F70" s="45"/>
      <c r="G70" s="59"/>
      <c r="H70" s="62"/>
      <c r="I70" s="66"/>
      <c r="J70" s="22"/>
      <c r="K70" s="66"/>
      <c r="L70" s="22"/>
      <c r="M70" s="76"/>
      <c r="N70" s="37"/>
      <c r="O70" s="86"/>
    </row>
    <row r="71" spans="1:15" s="15" customFormat="1" ht="16.5" thickBot="1">
      <c r="A71" s="29"/>
      <c r="B71" s="30"/>
      <c r="C71" s="31"/>
      <c r="D71" s="46"/>
      <c r="E71" s="46"/>
      <c r="F71" s="46"/>
      <c r="G71" s="60" t="s">
        <v>98</v>
      </c>
      <c r="H71" s="63">
        <f>SUM(H62:H70)</f>
        <v>0</v>
      </c>
      <c r="I71" s="67"/>
      <c r="J71" s="32"/>
      <c r="K71" s="67" t="s">
        <v>98</v>
      </c>
      <c r="L71" s="32">
        <f>SUM(N62:N71)</f>
        <v>0</v>
      </c>
      <c r="M71" s="77"/>
      <c r="N71" s="73"/>
      <c r="O71" s="87"/>
    </row>
    <row r="72" spans="1:15" s="18" customFormat="1">
      <c r="A72" s="113" t="s">
        <v>64</v>
      </c>
      <c r="B72" s="114"/>
      <c r="C72" s="115"/>
      <c r="D72" s="116"/>
      <c r="E72" s="116"/>
      <c r="F72" s="116"/>
      <c r="G72" s="117"/>
      <c r="H72" s="118"/>
      <c r="I72" s="119"/>
      <c r="J72" s="115"/>
      <c r="K72" s="119"/>
      <c r="L72" s="115"/>
      <c r="M72" s="120"/>
      <c r="N72" s="121"/>
      <c r="O72" s="122"/>
    </row>
    <row r="73" spans="1:15" s="15" customFormat="1">
      <c r="A73" s="11"/>
      <c r="B73" s="12"/>
      <c r="C73" s="13"/>
      <c r="D73" s="23"/>
      <c r="E73" s="23"/>
      <c r="F73" s="23"/>
      <c r="G73" s="57"/>
      <c r="H73" s="53"/>
      <c r="I73" s="10"/>
      <c r="J73" s="14"/>
      <c r="K73" s="10"/>
      <c r="L73" s="14"/>
      <c r="M73" s="75"/>
      <c r="N73" s="72"/>
      <c r="O73" s="85"/>
    </row>
    <row r="74" spans="1:15" ht="31.5">
      <c r="A74" s="16" t="s">
        <v>66</v>
      </c>
      <c r="B74" s="3">
        <v>1</v>
      </c>
      <c r="C74" s="19" t="s">
        <v>97</v>
      </c>
      <c r="D74" s="45"/>
      <c r="E74" s="45"/>
      <c r="F74" s="45"/>
      <c r="G74" s="57"/>
      <c r="H74" s="57"/>
      <c r="I74" s="65" t="s">
        <v>4</v>
      </c>
      <c r="J74" s="19" t="s">
        <v>5</v>
      </c>
      <c r="K74" s="65"/>
      <c r="L74" s="19"/>
      <c r="M74" s="124"/>
      <c r="N74" s="125">
        <f t="shared" ref="N74:N76" si="6">B74*M74</f>
        <v>0</v>
      </c>
      <c r="O74" s="86"/>
    </row>
    <row r="75" spans="1:15">
      <c r="A75" s="16"/>
      <c r="B75" s="3">
        <v>1</v>
      </c>
      <c r="C75" s="19" t="s">
        <v>94</v>
      </c>
      <c r="D75" s="45"/>
      <c r="E75" s="45"/>
      <c r="F75" s="45"/>
      <c r="G75" s="58"/>
      <c r="H75" s="58"/>
      <c r="I75" s="65" t="s">
        <v>87</v>
      </c>
      <c r="J75" s="19" t="s">
        <v>89</v>
      </c>
      <c r="K75" s="65"/>
      <c r="L75" s="19"/>
      <c r="M75" s="124"/>
      <c r="N75" s="125">
        <f t="shared" si="6"/>
        <v>0</v>
      </c>
      <c r="O75" s="86"/>
    </row>
    <row r="76" spans="1:15" ht="43.5" customHeight="1">
      <c r="A76" s="17"/>
      <c r="B76" s="7">
        <v>1</v>
      </c>
      <c r="C76" s="66" t="s">
        <v>115</v>
      </c>
      <c r="D76" s="23"/>
      <c r="E76" s="23"/>
      <c r="F76" s="23"/>
      <c r="G76" s="57"/>
      <c r="H76" s="57"/>
      <c r="I76" s="2" t="s">
        <v>111</v>
      </c>
      <c r="J76" s="19" t="s">
        <v>111</v>
      </c>
      <c r="K76" s="2"/>
      <c r="L76" s="19"/>
      <c r="M76" s="124"/>
      <c r="N76" s="125">
        <f t="shared" si="6"/>
        <v>0</v>
      </c>
      <c r="O76" s="86"/>
    </row>
    <row r="77" spans="1:15" s="15" customFormat="1">
      <c r="A77" s="11"/>
      <c r="B77" s="12"/>
      <c r="C77" s="13"/>
      <c r="D77" s="23"/>
      <c r="E77" s="23"/>
      <c r="F77" s="23"/>
      <c r="G77" s="57"/>
      <c r="H77" s="53"/>
      <c r="I77" s="68"/>
      <c r="J77" s="14"/>
      <c r="K77" s="68"/>
      <c r="L77" s="14"/>
      <c r="M77" s="75"/>
      <c r="N77" s="72"/>
      <c r="O77" s="85"/>
    </row>
    <row r="78" spans="1:15" ht="31.5">
      <c r="A78" s="16" t="s">
        <v>67</v>
      </c>
      <c r="B78" s="3">
        <v>4</v>
      </c>
      <c r="C78" s="19" t="s">
        <v>3</v>
      </c>
      <c r="D78" s="45"/>
      <c r="E78" s="45"/>
      <c r="F78" s="45"/>
      <c r="G78" s="57"/>
      <c r="H78" s="57"/>
      <c r="I78" s="2" t="s">
        <v>55</v>
      </c>
      <c r="J78" s="19" t="s">
        <v>83</v>
      </c>
      <c r="K78" s="2"/>
      <c r="L78" s="19"/>
      <c r="M78" s="124"/>
      <c r="N78" s="125">
        <f t="shared" ref="N78:N80" si="7">B78*M78</f>
        <v>0</v>
      </c>
      <c r="O78" s="86"/>
    </row>
    <row r="79" spans="1:15">
      <c r="A79" s="16"/>
      <c r="B79" s="3">
        <v>4</v>
      </c>
      <c r="C79" s="19" t="s">
        <v>68</v>
      </c>
      <c r="D79" s="45"/>
      <c r="E79" s="45"/>
      <c r="F79" s="45"/>
      <c r="G79" s="58"/>
      <c r="H79" s="58"/>
      <c r="I79" s="65"/>
      <c r="J79" s="19"/>
      <c r="K79" s="65"/>
      <c r="L79" s="19"/>
      <c r="M79" s="124"/>
      <c r="N79" s="125">
        <f t="shared" si="7"/>
        <v>0</v>
      </c>
      <c r="O79" s="86"/>
    </row>
    <row r="80" spans="1:15" ht="31.5">
      <c r="A80" s="17"/>
      <c r="B80" s="7">
        <v>4</v>
      </c>
      <c r="C80" s="10" t="s">
        <v>2</v>
      </c>
      <c r="D80" s="23"/>
      <c r="E80" s="23"/>
      <c r="F80" s="23"/>
      <c r="G80" s="57"/>
      <c r="H80" s="57"/>
      <c r="I80" s="2" t="s">
        <v>95</v>
      </c>
      <c r="J80" s="19" t="s">
        <v>108</v>
      </c>
      <c r="K80" s="2"/>
      <c r="L80" s="19"/>
      <c r="M80" s="124"/>
      <c r="N80" s="125">
        <f t="shared" si="7"/>
        <v>0</v>
      </c>
      <c r="O80" s="86"/>
    </row>
    <row r="81" spans="1:15">
      <c r="A81" s="24"/>
      <c r="B81" s="23"/>
      <c r="C81" s="13"/>
      <c r="D81" s="23"/>
      <c r="E81" s="23"/>
      <c r="F81" s="23"/>
      <c r="G81" s="57"/>
      <c r="H81" s="53"/>
      <c r="I81" s="66"/>
      <c r="J81" s="21"/>
      <c r="K81" s="66"/>
      <c r="L81" s="21"/>
      <c r="M81" s="76"/>
      <c r="N81" s="37"/>
      <c r="O81" s="86"/>
    </row>
    <row r="82" spans="1:15">
      <c r="A82" s="9"/>
      <c r="B82" s="7">
        <v>1</v>
      </c>
      <c r="C82" s="19" t="s">
        <v>103</v>
      </c>
      <c r="D82" s="45"/>
      <c r="E82" s="45"/>
      <c r="F82" s="45"/>
      <c r="G82" s="58"/>
      <c r="H82" s="58"/>
      <c r="I82" s="20"/>
      <c r="J82" s="66"/>
      <c r="K82" s="20"/>
      <c r="L82" s="66"/>
      <c r="M82" s="124"/>
      <c r="N82" s="125">
        <f>B82*M82</f>
        <v>0</v>
      </c>
      <c r="O82" s="86"/>
    </row>
    <row r="83" spans="1:15">
      <c r="A83" s="24"/>
      <c r="B83" s="23"/>
      <c r="C83" s="13"/>
      <c r="D83" s="23"/>
      <c r="E83" s="23"/>
      <c r="F83" s="23"/>
      <c r="G83" s="57"/>
      <c r="H83" s="53"/>
      <c r="I83" s="66"/>
      <c r="J83" s="21"/>
      <c r="K83" s="66"/>
      <c r="L83" s="21"/>
      <c r="M83" s="76"/>
      <c r="N83" s="37"/>
      <c r="O83" s="86"/>
    </row>
    <row r="84" spans="1:15" s="15" customFormat="1" ht="16.5" thickBot="1">
      <c r="A84" s="29"/>
      <c r="B84" s="30"/>
      <c r="C84" s="31"/>
      <c r="D84" s="46"/>
      <c r="E84" s="46"/>
      <c r="F84" s="46"/>
      <c r="G84" s="60" t="s">
        <v>98</v>
      </c>
      <c r="H84" s="63">
        <f>SUM(H73:H83)</f>
        <v>0</v>
      </c>
      <c r="I84" s="67"/>
      <c r="J84" s="32"/>
      <c r="K84" s="67" t="s">
        <v>98</v>
      </c>
      <c r="L84" s="32">
        <f>SUM(N73:N84)</f>
        <v>0</v>
      </c>
      <c r="M84" s="77"/>
      <c r="N84" s="73"/>
      <c r="O84" s="87"/>
    </row>
    <row r="85" spans="1:15" s="18" customFormat="1">
      <c r="A85" s="113" t="s">
        <v>65</v>
      </c>
      <c r="B85" s="114"/>
      <c r="C85" s="115"/>
      <c r="D85" s="116"/>
      <c r="E85" s="116"/>
      <c r="F85" s="116"/>
      <c r="G85" s="117"/>
      <c r="H85" s="118"/>
      <c r="I85" s="119"/>
      <c r="J85" s="115"/>
      <c r="K85" s="119"/>
      <c r="L85" s="115"/>
      <c r="M85" s="120"/>
      <c r="N85" s="121"/>
      <c r="O85" s="122"/>
    </row>
    <row r="86" spans="1:15" s="15" customFormat="1">
      <c r="A86" s="11"/>
      <c r="B86" s="12"/>
      <c r="C86" s="13"/>
      <c r="D86" s="23"/>
      <c r="E86" s="23"/>
      <c r="F86" s="23"/>
      <c r="G86" s="57"/>
      <c r="H86" s="53"/>
      <c r="I86" s="10"/>
      <c r="J86" s="14"/>
      <c r="K86" s="10"/>
      <c r="L86" s="14"/>
      <c r="M86" s="75"/>
      <c r="N86" s="72"/>
      <c r="O86" s="85"/>
    </row>
    <row r="87" spans="1:15" ht="31.5">
      <c r="A87" s="16" t="s">
        <v>24</v>
      </c>
      <c r="B87" s="7">
        <v>18</v>
      </c>
      <c r="C87" s="19" t="s">
        <v>88</v>
      </c>
      <c r="D87" s="7"/>
      <c r="E87" s="7"/>
      <c r="F87" s="34"/>
      <c r="G87" s="57"/>
      <c r="H87" s="57"/>
      <c r="I87" s="2" t="s">
        <v>73</v>
      </c>
      <c r="J87" s="19" t="s">
        <v>96</v>
      </c>
      <c r="K87" s="2"/>
      <c r="L87" s="19"/>
      <c r="M87" s="124"/>
      <c r="N87" s="125">
        <f t="shared" ref="N87:N92" si="8">B87*M87</f>
        <v>0</v>
      </c>
      <c r="O87" s="86"/>
    </row>
    <row r="88" spans="1:15" ht="31.5">
      <c r="A88" s="17"/>
      <c r="B88" s="7">
        <v>18</v>
      </c>
      <c r="C88" s="10" t="s">
        <v>2</v>
      </c>
      <c r="D88" s="23"/>
      <c r="E88" s="23"/>
      <c r="F88" s="23"/>
      <c r="G88" s="57"/>
      <c r="H88" s="57"/>
      <c r="I88" s="2" t="s">
        <v>95</v>
      </c>
      <c r="J88" s="19" t="s">
        <v>108</v>
      </c>
      <c r="K88" s="2"/>
      <c r="L88" s="19"/>
      <c r="M88" s="124"/>
      <c r="N88" s="125">
        <f t="shared" si="8"/>
        <v>0</v>
      </c>
      <c r="O88" s="86"/>
    </row>
    <row r="89" spans="1:15">
      <c r="A89" s="16"/>
      <c r="B89" s="3">
        <v>18</v>
      </c>
      <c r="C89" s="19" t="s">
        <v>94</v>
      </c>
      <c r="D89" s="45"/>
      <c r="E89" s="45"/>
      <c r="F89" s="45"/>
      <c r="G89" s="58"/>
      <c r="H89" s="58"/>
      <c r="I89" s="65" t="s">
        <v>87</v>
      </c>
      <c r="J89" s="19" t="s">
        <v>89</v>
      </c>
      <c r="K89" s="65"/>
      <c r="L89" s="19"/>
      <c r="M89" s="124"/>
      <c r="N89" s="125">
        <f t="shared" si="8"/>
        <v>0</v>
      </c>
      <c r="O89" s="86"/>
    </row>
    <row r="90" spans="1:15" ht="42" customHeight="1">
      <c r="A90" s="17"/>
      <c r="B90" s="7">
        <v>2</v>
      </c>
      <c r="C90" s="66" t="s">
        <v>116</v>
      </c>
      <c r="D90" s="23"/>
      <c r="E90" s="23"/>
      <c r="F90" s="23"/>
      <c r="G90" s="57"/>
      <c r="H90" s="57"/>
      <c r="I90" s="2" t="s">
        <v>111</v>
      </c>
      <c r="J90" s="19" t="s">
        <v>111</v>
      </c>
      <c r="K90" s="2"/>
      <c r="L90" s="19"/>
      <c r="M90" s="124"/>
      <c r="N90" s="125">
        <f t="shared" si="8"/>
        <v>0</v>
      </c>
      <c r="O90" s="86"/>
    </row>
    <row r="91" spans="1:15" ht="33" customHeight="1">
      <c r="A91" s="145"/>
      <c r="B91" s="146">
        <v>2</v>
      </c>
      <c r="C91" s="147" t="s">
        <v>118</v>
      </c>
      <c r="D91" s="148"/>
      <c r="E91" s="148"/>
      <c r="F91" s="148"/>
      <c r="G91" s="149"/>
      <c r="H91" s="149"/>
      <c r="I91" s="150" t="s">
        <v>90</v>
      </c>
      <c r="J91" s="147" t="s">
        <v>93</v>
      </c>
      <c r="K91" s="150"/>
      <c r="L91" s="147"/>
      <c r="M91" s="151"/>
      <c r="N91" s="152" t="s">
        <v>117</v>
      </c>
      <c r="O91" s="86"/>
    </row>
    <row r="92" spans="1:15">
      <c r="A92" s="17"/>
      <c r="B92" s="7">
        <v>2</v>
      </c>
      <c r="C92" s="66" t="s">
        <v>51</v>
      </c>
      <c r="D92" s="23"/>
      <c r="E92" s="23"/>
      <c r="F92" s="23"/>
      <c r="G92" s="57"/>
      <c r="H92" s="57"/>
      <c r="I92" s="2"/>
      <c r="J92" s="19"/>
      <c r="K92" s="2"/>
      <c r="L92" s="19"/>
      <c r="M92" s="124"/>
      <c r="N92" s="125">
        <f t="shared" si="8"/>
        <v>0</v>
      </c>
      <c r="O92" s="86"/>
    </row>
    <row r="93" spans="1:15" s="15" customFormat="1">
      <c r="A93" s="11"/>
      <c r="B93" s="12"/>
      <c r="C93" s="13"/>
      <c r="D93" s="23"/>
      <c r="E93" s="23"/>
      <c r="F93" s="23"/>
      <c r="G93" s="57"/>
      <c r="H93" s="53"/>
      <c r="I93" s="10"/>
      <c r="J93" s="14"/>
      <c r="K93" s="10"/>
      <c r="L93" s="14"/>
      <c r="M93" s="75"/>
      <c r="N93" s="72"/>
      <c r="O93" s="85"/>
    </row>
    <row r="94" spans="1:15">
      <c r="A94" s="9"/>
      <c r="B94" s="7">
        <v>1</v>
      </c>
      <c r="C94" s="19" t="s">
        <v>103</v>
      </c>
      <c r="D94" s="45"/>
      <c r="E94" s="45"/>
      <c r="F94" s="45"/>
      <c r="G94" s="58"/>
      <c r="H94" s="58"/>
      <c r="I94" s="20"/>
      <c r="J94" s="66"/>
      <c r="K94" s="20"/>
      <c r="L94" s="66"/>
      <c r="M94" s="124"/>
      <c r="N94" s="125">
        <f>B94*M94</f>
        <v>0</v>
      </c>
      <c r="O94" s="86"/>
    </row>
    <row r="95" spans="1:15" s="15" customFormat="1">
      <c r="A95" s="11"/>
      <c r="B95" s="12"/>
      <c r="C95" s="13"/>
      <c r="D95" s="23"/>
      <c r="E95" s="23"/>
      <c r="F95" s="23"/>
      <c r="G95" s="57"/>
      <c r="H95" s="53"/>
      <c r="I95" s="10"/>
      <c r="J95" s="14"/>
      <c r="K95" s="10"/>
      <c r="L95" s="14"/>
      <c r="M95" s="75"/>
      <c r="N95" s="72"/>
      <c r="O95" s="85"/>
    </row>
    <row r="96" spans="1:15" s="15" customFormat="1" ht="16.5" thickBot="1">
      <c r="A96" s="29"/>
      <c r="B96" s="30"/>
      <c r="C96" s="31"/>
      <c r="D96" s="46"/>
      <c r="E96" s="46"/>
      <c r="F96" s="46"/>
      <c r="G96" s="60" t="s">
        <v>98</v>
      </c>
      <c r="H96" s="63">
        <f>SUM(H86:H95)</f>
        <v>0</v>
      </c>
      <c r="I96" s="67"/>
      <c r="J96" s="32"/>
      <c r="K96" s="67" t="s">
        <v>98</v>
      </c>
      <c r="L96" s="32">
        <f>SUM(N86:N96)</f>
        <v>0</v>
      </c>
      <c r="M96" s="77"/>
      <c r="N96" s="73"/>
      <c r="O96" s="87"/>
    </row>
    <row r="97" spans="1:15" s="18" customFormat="1">
      <c r="A97" s="113" t="s">
        <v>19</v>
      </c>
      <c r="B97" s="114"/>
      <c r="C97" s="115"/>
      <c r="D97" s="116"/>
      <c r="E97" s="116"/>
      <c r="F97" s="116"/>
      <c r="G97" s="117"/>
      <c r="H97" s="118"/>
      <c r="I97" s="119"/>
      <c r="J97" s="115"/>
      <c r="K97" s="119"/>
      <c r="L97" s="115"/>
      <c r="M97" s="120"/>
      <c r="N97" s="121"/>
      <c r="O97" s="122"/>
    </row>
    <row r="98" spans="1:15" s="15" customFormat="1">
      <c r="A98" s="11"/>
      <c r="B98" s="12"/>
      <c r="C98" s="13"/>
      <c r="D98" s="23"/>
      <c r="E98" s="23"/>
      <c r="F98" s="23"/>
      <c r="G98" s="57"/>
      <c r="H98" s="53"/>
      <c r="I98" s="10"/>
      <c r="J98" s="14"/>
      <c r="K98" s="10"/>
      <c r="L98" s="14"/>
      <c r="M98" s="75"/>
      <c r="N98" s="72"/>
      <c r="O98" s="85"/>
    </row>
    <row r="99" spans="1:15">
      <c r="A99" s="16" t="s">
        <v>25</v>
      </c>
      <c r="B99" s="3">
        <v>2</v>
      </c>
      <c r="C99" s="19" t="s">
        <v>110</v>
      </c>
      <c r="D99" s="45"/>
      <c r="E99" s="45"/>
      <c r="F99" s="45"/>
      <c r="G99" s="57"/>
      <c r="H99" s="57"/>
      <c r="I99" s="2" t="s">
        <v>55</v>
      </c>
      <c r="J99" s="19" t="s">
        <v>83</v>
      </c>
      <c r="K99" s="2"/>
      <c r="L99" s="19"/>
      <c r="M99" s="124"/>
      <c r="N99" s="125">
        <f t="shared" ref="N99:N103" si="9">B99*M99</f>
        <v>0</v>
      </c>
      <c r="O99" s="86"/>
    </row>
    <row r="100" spans="1:15">
      <c r="A100" s="17"/>
      <c r="B100" s="3">
        <v>2</v>
      </c>
      <c r="C100" s="19" t="s">
        <v>68</v>
      </c>
      <c r="D100" s="45"/>
      <c r="E100" s="45"/>
      <c r="F100" s="45"/>
      <c r="G100" s="58"/>
      <c r="H100" s="58"/>
      <c r="I100" s="65"/>
      <c r="J100" s="19"/>
      <c r="K100" s="65"/>
      <c r="L100" s="19"/>
      <c r="M100" s="124"/>
      <c r="N100" s="125">
        <f t="shared" si="9"/>
        <v>0</v>
      </c>
      <c r="O100" s="86"/>
    </row>
    <row r="101" spans="1:15" ht="31.5">
      <c r="A101" s="17"/>
      <c r="B101" s="7">
        <v>2</v>
      </c>
      <c r="C101" s="10" t="s">
        <v>2</v>
      </c>
      <c r="D101" s="23"/>
      <c r="E101" s="23"/>
      <c r="F101" s="23"/>
      <c r="G101" s="57"/>
      <c r="H101" s="57"/>
      <c r="I101" s="2" t="s">
        <v>95</v>
      </c>
      <c r="J101" s="19" t="s">
        <v>108</v>
      </c>
      <c r="K101" s="2"/>
      <c r="L101" s="19"/>
      <c r="M101" s="124"/>
      <c r="N101" s="125">
        <f t="shared" si="9"/>
        <v>0</v>
      </c>
      <c r="O101" s="86"/>
    </row>
    <row r="102" spans="1:15">
      <c r="A102" s="17"/>
      <c r="B102" s="3">
        <v>2</v>
      </c>
      <c r="C102" s="19" t="s">
        <v>72</v>
      </c>
      <c r="D102" s="45"/>
      <c r="E102" s="45"/>
      <c r="F102" s="45"/>
      <c r="G102" s="57"/>
      <c r="H102" s="57"/>
      <c r="I102" s="2"/>
      <c r="J102" s="19"/>
      <c r="K102" s="2"/>
      <c r="L102" s="19"/>
      <c r="M102" s="124"/>
      <c r="N102" s="125">
        <f t="shared" si="9"/>
        <v>0</v>
      </c>
      <c r="O102" s="86"/>
    </row>
    <row r="103" spans="1:15">
      <c r="A103" s="9"/>
      <c r="B103" s="7">
        <v>4</v>
      </c>
      <c r="C103" s="19" t="s">
        <v>1</v>
      </c>
      <c r="D103" s="45"/>
      <c r="E103" s="45"/>
      <c r="F103" s="45"/>
      <c r="G103" s="58"/>
      <c r="H103" s="58"/>
      <c r="I103" s="2" t="s">
        <v>0</v>
      </c>
      <c r="J103" s="19"/>
      <c r="K103" s="2"/>
      <c r="L103" s="19"/>
      <c r="M103" s="124"/>
      <c r="N103" s="125">
        <f t="shared" si="9"/>
        <v>0</v>
      </c>
      <c r="O103" s="86"/>
    </row>
    <row r="104" spans="1:15">
      <c r="A104" s="11"/>
      <c r="B104" s="23"/>
      <c r="C104" s="21"/>
      <c r="D104" s="45"/>
      <c r="E104" s="45"/>
      <c r="F104" s="45"/>
      <c r="G104" s="59"/>
      <c r="H104" s="62"/>
      <c r="I104" s="19"/>
      <c r="J104" s="21"/>
      <c r="K104" s="19"/>
      <c r="L104" s="21"/>
      <c r="M104" s="76"/>
      <c r="N104" s="37"/>
      <c r="O104" s="86"/>
    </row>
    <row r="105" spans="1:15">
      <c r="A105" s="9"/>
      <c r="B105" s="7">
        <v>1</v>
      </c>
      <c r="C105" s="19" t="s">
        <v>103</v>
      </c>
      <c r="D105" s="45"/>
      <c r="E105" s="45"/>
      <c r="F105" s="45"/>
      <c r="G105" s="58"/>
      <c r="H105" s="58"/>
      <c r="I105" s="20"/>
      <c r="J105" s="66"/>
      <c r="K105" s="20"/>
      <c r="L105" s="66"/>
      <c r="M105" s="124"/>
      <c r="N105" s="125">
        <f>B105*M105</f>
        <v>0</v>
      </c>
      <c r="O105" s="86"/>
    </row>
    <row r="106" spans="1:15">
      <c r="A106" s="11"/>
      <c r="B106" s="23"/>
      <c r="C106" s="21"/>
      <c r="D106" s="45"/>
      <c r="E106" s="45"/>
      <c r="F106" s="45"/>
      <c r="G106" s="59"/>
      <c r="H106" s="62"/>
      <c r="I106" s="66"/>
      <c r="J106" s="22"/>
      <c r="K106" s="66"/>
      <c r="L106" s="22"/>
      <c r="M106" s="76"/>
      <c r="N106" s="37"/>
      <c r="O106" s="86"/>
    </row>
    <row r="107" spans="1:15" s="15" customFormat="1" ht="16.5" thickBot="1">
      <c r="A107" s="29"/>
      <c r="B107" s="30"/>
      <c r="C107" s="31"/>
      <c r="D107" s="46"/>
      <c r="E107" s="46"/>
      <c r="F107" s="46"/>
      <c r="G107" s="60" t="s">
        <v>98</v>
      </c>
      <c r="H107" s="63">
        <f>SUM(H98:H106)</f>
        <v>0</v>
      </c>
      <c r="I107" s="67"/>
      <c r="J107" s="32"/>
      <c r="K107" s="67" t="s">
        <v>98</v>
      </c>
      <c r="L107" s="32">
        <f>SUM(N98:N107)</f>
        <v>0</v>
      </c>
      <c r="M107" s="77"/>
      <c r="N107" s="73"/>
      <c r="O107" s="87"/>
    </row>
    <row r="108" spans="1:15" s="18" customFormat="1">
      <c r="A108" s="113" t="s">
        <v>106</v>
      </c>
      <c r="B108" s="114"/>
      <c r="C108" s="115"/>
      <c r="D108" s="116"/>
      <c r="E108" s="116"/>
      <c r="F108" s="116"/>
      <c r="G108" s="117"/>
      <c r="H108" s="118"/>
      <c r="I108" s="119"/>
      <c r="J108" s="115"/>
      <c r="K108" s="119"/>
      <c r="L108" s="115"/>
      <c r="M108" s="120"/>
      <c r="N108" s="121"/>
      <c r="O108" s="122"/>
    </row>
    <row r="109" spans="1:15" s="15" customFormat="1">
      <c r="A109" s="11"/>
      <c r="B109" s="12"/>
      <c r="C109" s="13"/>
      <c r="D109" s="23"/>
      <c r="E109" s="23"/>
      <c r="F109" s="23"/>
      <c r="G109" s="57"/>
      <c r="H109" s="53"/>
      <c r="I109" s="10"/>
      <c r="J109" s="14"/>
      <c r="K109" s="10"/>
      <c r="L109" s="14"/>
      <c r="M109" s="75"/>
      <c r="N109" s="72"/>
      <c r="O109" s="85"/>
    </row>
    <row r="110" spans="1:15" ht="36.75" customHeight="1">
      <c r="A110" s="145"/>
      <c r="B110" s="146">
        <v>2</v>
      </c>
      <c r="C110" s="153" t="s">
        <v>46</v>
      </c>
      <c r="D110" s="154"/>
      <c r="E110" s="154"/>
      <c r="F110" s="154"/>
      <c r="G110" s="155"/>
      <c r="H110" s="149"/>
      <c r="I110" s="150" t="s">
        <v>90</v>
      </c>
      <c r="J110" s="147" t="s">
        <v>93</v>
      </c>
      <c r="K110" s="150"/>
      <c r="L110" s="147"/>
      <c r="M110" s="151"/>
      <c r="N110" s="152" t="s">
        <v>117</v>
      </c>
      <c r="O110" s="86"/>
    </row>
    <row r="111" spans="1:15" ht="60" customHeight="1">
      <c r="A111" s="17"/>
      <c r="B111" s="7">
        <v>1</v>
      </c>
      <c r="C111" s="160" t="s">
        <v>47</v>
      </c>
      <c r="D111" s="161"/>
      <c r="E111" s="161"/>
      <c r="F111" s="162"/>
      <c r="G111" s="61"/>
      <c r="H111" s="57"/>
      <c r="I111" s="20"/>
      <c r="J111" s="19"/>
      <c r="K111" s="20"/>
      <c r="L111" s="19"/>
      <c r="M111" s="124"/>
      <c r="N111" s="125">
        <f t="shared" ref="N111:N112" si="10">B111*M111</f>
        <v>0</v>
      </c>
      <c r="O111" s="86"/>
    </row>
    <row r="112" spans="1:15">
      <c r="A112" s="17"/>
      <c r="B112" s="7">
        <v>1</v>
      </c>
      <c r="C112" s="126" t="s">
        <v>48</v>
      </c>
      <c r="D112" s="127"/>
      <c r="E112" s="127"/>
      <c r="F112" s="127"/>
      <c r="G112" s="61"/>
      <c r="H112" s="57"/>
      <c r="I112" s="20"/>
      <c r="J112" s="19"/>
      <c r="K112" s="20"/>
      <c r="L112" s="19"/>
      <c r="M112" s="124"/>
      <c r="N112" s="125">
        <f t="shared" si="10"/>
        <v>0</v>
      </c>
      <c r="O112" s="86"/>
    </row>
    <row r="113" spans="1:15">
      <c r="A113" s="17"/>
      <c r="B113" s="7">
        <v>1</v>
      </c>
      <c r="C113" s="126" t="s">
        <v>49</v>
      </c>
      <c r="D113" s="127"/>
      <c r="E113" s="127"/>
      <c r="F113" s="127"/>
      <c r="G113" s="61"/>
      <c r="H113" s="57"/>
      <c r="I113" s="20"/>
      <c r="J113" s="19"/>
      <c r="K113" s="20"/>
      <c r="L113" s="19"/>
      <c r="M113" s="124"/>
      <c r="N113" s="125">
        <f>B113*M113</f>
        <v>0</v>
      </c>
      <c r="O113" s="86"/>
    </row>
    <row r="114" spans="1:15" s="15" customFormat="1">
      <c r="A114" s="11"/>
      <c r="B114" s="12"/>
      <c r="C114" s="13"/>
      <c r="D114" s="23"/>
      <c r="E114" s="23"/>
      <c r="F114" s="23"/>
      <c r="G114" s="57"/>
      <c r="H114" s="53"/>
      <c r="I114" s="10"/>
      <c r="J114" s="14"/>
      <c r="K114" s="10"/>
      <c r="L114" s="14"/>
      <c r="M114" s="75"/>
      <c r="N114" s="72"/>
      <c r="O114" s="85"/>
    </row>
    <row r="115" spans="1:15">
      <c r="A115" s="9"/>
      <c r="B115" s="7">
        <v>1</v>
      </c>
      <c r="C115" s="19" t="s">
        <v>107</v>
      </c>
      <c r="D115" s="45"/>
      <c r="E115" s="45"/>
      <c r="F115" s="45"/>
      <c r="G115" s="58"/>
      <c r="H115" s="58"/>
      <c r="I115" s="20"/>
      <c r="J115" s="66"/>
      <c r="K115" s="20"/>
      <c r="L115" s="66"/>
      <c r="M115" s="124"/>
      <c r="N115" s="125">
        <f t="shared" ref="N115:N119" si="11">B115*M115</f>
        <v>0</v>
      </c>
      <c r="O115" s="86"/>
    </row>
    <row r="116" spans="1:15" ht="47.25">
      <c r="A116" s="9"/>
      <c r="B116" s="7">
        <v>4</v>
      </c>
      <c r="C116" s="19" t="s">
        <v>122</v>
      </c>
      <c r="D116" s="45"/>
      <c r="E116" s="45"/>
      <c r="F116" s="45"/>
      <c r="G116" s="58"/>
      <c r="H116" s="58"/>
      <c r="I116" s="20"/>
      <c r="J116" s="66"/>
      <c r="K116" s="20"/>
      <c r="L116" s="66"/>
      <c r="M116" s="124"/>
      <c r="N116" s="125">
        <f t="shared" si="11"/>
        <v>0</v>
      </c>
      <c r="O116" s="86"/>
    </row>
    <row r="117" spans="1:15">
      <c r="A117" s="9"/>
      <c r="B117" s="7">
        <v>1</v>
      </c>
      <c r="C117" s="19" t="s">
        <v>105</v>
      </c>
      <c r="D117" s="45"/>
      <c r="E117" s="45"/>
      <c r="F117" s="45"/>
      <c r="G117" s="58"/>
      <c r="H117" s="58"/>
      <c r="I117" s="20"/>
      <c r="J117" s="66"/>
      <c r="K117" s="20"/>
      <c r="L117" s="66"/>
      <c r="M117" s="124"/>
      <c r="N117" s="125">
        <f t="shared" si="11"/>
        <v>0</v>
      </c>
      <c r="O117" s="86"/>
    </row>
    <row r="118" spans="1:15">
      <c r="A118" s="9"/>
      <c r="B118" s="7">
        <v>1</v>
      </c>
      <c r="C118" s="19" t="s">
        <v>121</v>
      </c>
      <c r="D118" s="45"/>
      <c r="E118" s="45"/>
      <c r="F118" s="45"/>
      <c r="G118" s="58"/>
      <c r="H118" s="58"/>
      <c r="I118" s="20"/>
      <c r="J118" s="66"/>
      <c r="K118" s="20"/>
      <c r="L118" s="66"/>
      <c r="M118" s="124"/>
      <c r="N118" s="125">
        <f t="shared" si="11"/>
        <v>0</v>
      </c>
      <c r="O118" s="86"/>
    </row>
    <row r="119" spans="1:15">
      <c r="A119" s="9"/>
      <c r="B119" s="7">
        <v>1</v>
      </c>
      <c r="C119" s="19" t="s">
        <v>109</v>
      </c>
      <c r="D119" s="45"/>
      <c r="E119" s="45"/>
      <c r="F119" s="45"/>
      <c r="G119" s="58"/>
      <c r="H119" s="58"/>
      <c r="I119" s="20"/>
      <c r="J119" s="66"/>
      <c r="K119" s="20"/>
      <c r="L119" s="66"/>
      <c r="M119" s="124"/>
      <c r="N119" s="125">
        <f t="shared" si="11"/>
        <v>0</v>
      </c>
      <c r="O119" s="86"/>
    </row>
    <row r="120" spans="1:15" s="15" customFormat="1">
      <c r="A120" s="11"/>
      <c r="B120" s="12"/>
      <c r="C120" s="13"/>
      <c r="D120" s="23"/>
      <c r="E120" s="23"/>
      <c r="F120" s="23"/>
      <c r="G120" s="57"/>
      <c r="H120" s="53"/>
      <c r="I120" s="10"/>
      <c r="J120" s="14"/>
      <c r="K120" s="10"/>
      <c r="L120" s="14"/>
      <c r="M120" s="75"/>
      <c r="N120" s="72"/>
      <c r="O120" s="85"/>
    </row>
    <row r="121" spans="1:15" s="15" customFormat="1" ht="16.5" thickBot="1">
      <c r="A121" s="29"/>
      <c r="B121" s="30"/>
      <c r="C121" s="31"/>
      <c r="D121" s="46"/>
      <c r="E121" s="46"/>
      <c r="F121" s="46"/>
      <c r="G121" s="60"/>
      <c r="H121" s="63"/>
      <c r="I121" s="67"/>
      <c r="J121" s="32"/>
      <c r="K121" s="67" t="s">
        <v>98</v>
      </c>
      <c r="L121" s="32">
        <f>SUM(N109:N121)</f>
        <v>0</v>
      </c>
      <c r="M121" s="77"/>
      <c r="N121" s="73"/>
      <c r="O121" s="87"/>
    </row>
    <row r="122" spans="1:15" s="15" customFormat="1" ht="16.5" thickBot="1">
      <c r="A122" s="26"/>
      <c r="B122" s="27"/>
      <c r="D122" s="43"/>
      <c r="E122" s="43"/>
      <c r="F122" s="43"/>
      <c r="G122" s="52"/>
      <c r="H122" s="52"/>
      <c r="I122" s="64"/>
      <c r="J122" s="28"/>
      <c r="K122" s="64"/>
      <c r="L122" s="28"/>
      <c r="M122" s="74"/>
      <c r="N122" s="71"/>
      <c r="O122" s="84"/>
    </row>
    <row r="123" spans="1:15" s="97" customFormat="1">
      <c r="A123" s="112" t="s">
        <v>99</v>
      </c>
      <c r="B123" s="105"/>
      <c r="C123" s="104"/>
      <c r="D123" s="105"/>
      <c r="E123" s="105"/>
      <c r="F123" s="105"/>
      <c r="G123" s="106"/>
      <c r="H123" s="106"/>
      <c r="I123" s="107"/>
      <c r="J123" s="107" t="s">
        <v>99</v>
      </c>
      <c r="K123" s="107"/>
      <c r="L123" s="108"/>
      <c r="M123" s="109"/>
      <c r="N123" s="110"/>
      <c r="O123" s="111"/>
    </row>
    <row r="124" spans="1:15" ht="18.75">
      <c r="A124" s="26"/>
      <c r="B124" s="27"/>
      <c r="C124" s="15"/>
      <c r="D124" s="43"/>
      <c r="E124" s="43"/>
      <c r="F124" s="43"/>
      <c r="G124" s="52"/>
      <c r="H124" s="52"/>
      <c r="I124" s="52"/>
      <c r="J124" s="69" t="s">
        <v>101</v>
      </c>
      <c r="K124" s="13"/>
      <c r="L124" s="21"/>
      <c r="M124" s="78"/>
      <c r="N124" s="38">
        <f>SUM(N6:N121)</f>
        <v>0</v>
      </c>
      <c r="O124" s="85"/>
    </row>
    <row r="125" spans="1:15" s="25" customFormat="1">
      <c r="A125" s="26"/>
      <c r="B125" s="27"/>
      <c r="C125" s="15"/>
      <c r="D125" s="43"/>
      <c r="E125" s="43"/>
      <c r="F125" s="43"/>
      <c r="G125" s="52"/>
      <c r="H125" s="52"/>
      <c r="I125" s="52"/>
      <c r="J125" s="70" t="s">
        <v>100</v>
      </c>
      <c r="K125" s="79"/>
      <c r="L125" s="54"/>
      <c r="M125" s="78"/>
      <c r="N125" s="39">
        <f>SUM(N9:N21,N26:N44,N49:N57,N62:N68,N73:N81,N86:N93,N98:N104,N109:N113)</f>
        <v>0</v>
      </c>
      <c r="O125" s="85"/>
    </row>
    <row r="126" spans="1:15" s="25" customFormat="1">
      <c r="A126" s="26"/>
      <c r="B126" s="27"/>
      <c r="C126" s="15"/>
      <c r="D126" s="43"/>
      <c r="E126" s="43"/>
      <c r="F126" s="43"/>
      <c r="G126" s="52"/>
      <c r="H126" s="52"/>
      <c r="I126" s="52"/>
      <c r="J126" s="70" t="s">
        <v>104</v>
      </c>
      <c r="K126" s="79"/>
      <c r="L126" s="54"/>
      <c r="M126" s="78"/>
      <c r="N126" s="39">
        <f>SUM(N22+N45+N58+N69+N82+N94+N105,N114:N120)</f>
        <v>0</v>
      </c>
      <c r="O126" s="85"/>
    </row>
    <row r="127" spans="1:15" s="15" customFormat="1" ht="16.5" thickBot="1">
      <c r="A127" s="89"/>
      <c r="B127" s="90"/>
      <c r="C127" s="91"/>
      <c r="D127" s="92"/>
      <c r="E127" s="92"/>
      <c r="F127" s="92"/>
      <c r="G127" s="93"/>
      <c r="H127" s="93"/>
      <c r="I127" s="93"/>
      <c r="J127" s="93"/>
      <c r="K127" s="93"/>
      <c r="L127" s="91"/>
      <c r="M127" s="94"/>
      <c r="N127" s="95"/>
      <c r="O127" s="96"/>
    </row>
    <row r="128" spans="1:15" ht="16.5" thickBot="1"/>
    <row r="129" spans="1:15" s="97" customFormat="1">
      <c r="A129" s="128" t="s">
        <v>112</v>
      </c>
      <c r="B129" s="129"/>
      <c r="C129" s="130"/>
      <c r="D129" s="129"/>
      <c r="E129" s="129"/>
      <c r="F129" s="129"/>
      <c r="G129" s="131"/>
      <c r="H129" s="131"/>
      <c r="I129" s="132"/>
      <c r="J129" s="132" t="s">
        <v>113</v>
      </c>
      <c r="K129" s="132"/>
      <c r="L129" s="133"/>
      <c r="M129" s="134"/>
      <c r="N129" s="135"/>
      <c r="O129" s="136"/>
    </row>
    <row r="130" spans="1:15" s="25" customFormat="1" ht="31.5" customHeight="1">
      <c r="A130" s="26"/>
      <c r="B130" s="27"/>
      <c r="C130" s="15"/>
      <c r="D130" s="43"/>
      <c r="E130" s="43"/>
      <c r="F130" s="43"/>
      <c r="G130" s="52"/>
      <c r="H130" s="52"/>
      <c r="I130" s="52"/>
      <c r="J130" s="157" t="s">
        <v>114</v>
      </c>
      <c r="K130" s="158"/>
      <c r="L130" s="159"/>
      <c r="M130" s="78"/>
      <c r="N130" s="39">
        <f>SUM(N15:N27,N32:N50,N55:N63,N68:N74,N79:N87,N92:N99,N104:N110,N115:N121)</f>
        <v>0</v>
      </c>
      <c r="O130" s="85"/>
    </row>
    <row r="131" spans="1:15" s="15" customFormat="1" ht="16.5" thickBot="1">
      <c r="A131" s="137"/>
      <c r="B131" s="138"/>
      <c r="C131" s="139"/>
      <c r="D131" s="140"/>
      <c r="E131" s="140"/>
      <c r="F131" s="140"/>
      <c r="G131" s="141"/>
      <c r="H131" s="141"/>
      <c r="I131" s="141"/>
      <c r="J131" s="141"/>
      <c r="K131" s="141"/>
      <c r="L131" s="139"/>
      <c r="M131" s="142"/>
      <c r="N131" s="143"/>
      <c r="O131" s="144"/>
    </row>
    <row r="140" spans="1:15">
      <c r="B140" s="4"/>
      <c r="D140" s="4"/>
      <c r="E140" s="4"/>
      <c r="F140" s="4"/>
      <c r="G140" s="4"/>
      <c r="H140" s="4"/>
      <c r="M140" s="4"/>
      <c r="N140" s="4"/>
      <c r="O140" s="4"/>
    </row>
    <row r="141" spans="1:15">
      <c r="B141" s="4"/>
      <c r="D141" s="4"/>
      <c r="E141" s="4"/>
      <c r="F141" s="4"/>
      <c r="G141" s="4"/>
      <c r="H141" s="4"/>
      <c r="M141" s="4"/>
      <c r="N141" s="4"/>
      <c r="O141" s="4"/>
    </row>
  </sheetData>
  <autoFilter ref="A6:O127"/>
  <mergeCells count="8">
    <mergeCell ref="J130:L130"/>
    <mergeCell ref="C111:F111"/>
    <mergeCell ref="M5:N5"/>
    <mergeCell ref="K5:L5"/>
    <mergeCell ref="A1:B1"/>
    <mergeCell ref="A4:B4"/>
    <mergeCell ref="I5:J5"/>
    <mergeCell ref="G5:H5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  <rowBreaks count="3" manualBreakCount="3">
    <brk id="47" max="16383" man="1"/>
    <brk id="71" max="16383" man="1"/>
    <brk id="122" max="14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 Hardware list</vt:lpstr>
      <vt:lpstr>'AV Hardware list'!Print_Area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2015-05-18T14:06:17Z</dcterms:created>
  <dcterms:modified xsi:type="dcterms:W3CDTF">2015-07-23T19:32:27Z</dcterms:modified>
</cp:coreProperties>
</file>