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fcogovuk-my.sharepoint.com/personal/michael_woodard_fco_gov_uk/Documents/Documents/Contracts/Mauritania Furniture/Residential/Contract Finalisation/Redacted Contract/"/>
    </mc:Choice>
  </mc:AlternateContent>
  <xr:revisionPtr revIDLastSave="48" documentId="8_{CA2FEC7A-1BF5-448A-86E5-1AEC85E0DCE4}" xr6:coauthVersionLast="47" xr6:coauthVersionMax="47" xr10:uidLastSave="{DA273B40-2B79-4044-958C-3AAF295082DF}"/>
  <bookViews>
    <workbookView xWindow="-110" yWindow="-110" windowWidth="19420" windowHeight="10420" xr2:uid="{00000000-000D-0000-FFFF-FFFF00000000}"/>
  </bookViews>
  <sheets>
    <sheet name="Full Requirement List " sheetId="3" r:id="rId1"/>
    <sheet name="Additional Costs" sheetId="6" r:id="rId2"/>
    <sheet name="Variable Cost &amp; Discounts" sheetId="7" r:id="rId3"/>
  </sheets>
  <definedNames>
    <definedName name="Job">#REF!</definedName>
    <definedName name="jobt">#REF!</definedName>
    <definedName name="jobtitle">#REF!</definedName>
    <definedName name="jobtitle1">#REF!</definedName>
    <definedName name="jobtitle2">#REF!</definedName>
    <definedName name="Objecti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 l="1"/>
  <c r="F23" i="3" s="1"/>
  <c r="G23" i="3" s="1"/>
  <c r="E22" i="3"/>
  <c r="F22" i="3" s="1"/>
  <c r="G22" i="3" s="1"/>
  <c r="E28" i="3" l="1"/>
  <c r="F28" i="3" s="1"/>
  <c r="G28" i="3" s="1"/>
  <c r="E19" i="3" l="1"/>
  <c r="F19" i="3" s="1"/>
  <c r="G19" i="3" s="1"/>
  <c r="E20" i="3"/>
  <c r="F20" i="3" s="1"/>
  <c r="G20" i="3" s="1"/>
  <c r="E14" i="3"/>
  <c r="E16" i="3"/>
  <c r="F16" i="3" s="1"/>
  <c r="G16" i="3" s="1"/>
  <c r="E25" i="3"/>
  <c r="E27" i="3"/>
  <c r="E15" i="3"/>
  <c r="E17" i="3"/>
  <c r="E18" i="3"/>
  <c r="E21" i="3"/>
  <c r="E24" i="3"/>
  <c r="E26" i="3"/>
  <c r="F26" i="3" s="1"/>
  <c r="G26" i="3" s="1"/>
  <c r="E29" i="3"/>
  <c r="C30" i="3"/>
  <c r="F10" i="6"/>
  <c r="G10" i="6"/>
  <c r="F20" i="6"/>
  <c r="G20" i="6" s="1"/>
  <c r="F19" i="6"/>
  <c r="G19" i="6" s="1"/>
  <c r="F18" i="6"/>
  <c r="G18" i="6" s="1"/>
  <c r="F17" i="6"/>
  <c r="G17" i="6" s="1"/>
  <c r="F16" i="6"/>
  <c r="G16" i="6" s="1"/>
  <c r="F15" i="6"/>
  <c r="G15" i="6" s="1"/>
  <c r="F14" i="6"/>
  <c r="G14" i="6" s="1"/>
  <c r="F13" i="6"/>
  <c r="G13" i="6" s="1"/>
  <c r="F12" i="6"/>
  <c r="G12" i="6" s="1"/>
  <c r="F11" i="6"/>
  <c r="G11" i="6" s="1"/>
  <c r="F9" i="6"/>
  <c r="G9" i="6" s="1"/>
  <c r="F25" i="3" l="1"/>
  <c r="G25" i="3" s="1"/>
  <c r="F21" i="3"/>
  <c r="G21" i="3" s="1"/>
  <c r="F18" i="3"/>
  <c r="G18" i="3" s="1"/>
  <c r="F29" i="3"/>
  <c r="G29" i="3" s="1"/>
  <c r="F17" i="3"/>
  <c r="G17" i="3" s="1"/>
  <c r="F24" i="3"/>
  <c r="G24" i="3" s="1"/>
  <c r="F15" i="3"/>
  <c r="G15" i="3" s="1"/>
  <c r="F27" i="3"/>
  <c r="G27" i="3" s="1"/>
  <c r="F14" i="3"/>
  <c r="G14" i="3" s="1"/>
  <c r="J8" i="6"/>
</calcChain>
</file>

<file path=xl/sharedStrings.xml><?xml version="1.0" encoding="utf-8"?>
<sst xmlns="http://schemas.openxmlformats.org/spreadsheetml/2006/main" count="116" uniqueCount="75">
  <si>
    <t>BIDDER NAME</t>
  </si>
  <si>
    <t>1) Please complete the shaded yellow sections only</t>
  </si>
  <si>
    <t>Item Description</t>
  </si>
  <si>
    <t>Total Quantity</t>
  </si>
  <si>
    <t>Price per Unit</t>
  </si>
  <si>
    <t>Applicable tax per Unit</t>
  </si>
  <si>
    <t>Total Cost</t>
  </si>
  <si>
    <t>Total Cost per Unit</t>
  </si>
  <si>
    <t>Item or service description</t>
  </si>
  <si>
    <t>Number of units</t>
  </si>
  <si>
    <t>Cost per unit</t>
  </si>
  <si>
    <t>Applicable tax per unit</t>
  </si>
  <si>
    <t>Total Cost of Item or Service</t>
  </si>
  <si>
    <t>Insurance</t>
  </si>
  <si>
    <t>Labour*</t>
  </si>
  <si>
    <t>Freight</t>
  </si>
  <si>
    <t>Transportation</t>
  </si>
  <si>
    <t>(use as required)</t>
  </si>
  <si>
    <t>Comment</t>
  </si>
  <si>
    <t>*If charging labour, please provide a file containing a breakdown of personnel required and hourly or daily rates</t>
  </si>
  <si>
    <r>
      <t xml:space="preserve">2) Prices should be in </t>
    </r>
    <r>
      <rPr>
        <b/>
        <sz val="13"/>
        <color rgb="FFFF0000"/>
        <rFont val="Arial"/>
        <family val="2"/>
      </rPr>
      <t>GBP</t>
    </r>
  </si>
  <si>
    <t>3) If you are unable to invoice in GBP please confirm the currency and exchange rate used below.</t>
  </si>
  <si>
    <t>4) Where VAT and all applicable taxes is referred please provide details of relevant chargeable taxes</t>
  </si>
  <si>
    <t>ATTACHMENT 
SCHEDULE OF PRICES &amp; RATES</t>
  </si>
  <si>
    <t>Total Additional Costs</t>
  </si>
  <si>
    <t>Additional Costs</t>
  </si>
  <si>
    <t>TOTAL COST</t>
  </si>
  <si>
    <t xml:space="preserve">1) Please complete this section only if you wish to offer the Authority costing for your own shipping furniture to Mauritania. This is not mandatory, will NOT be used as part of the commercial evaluation and will only be considered post evaluation &amp; Contract award where the Authority may opt for alternative transport options.  If this sections is not completed, it will in no way affect the outcome of supplier selection. </t>
  </si>
  <si>
    <t>Table 3a. Non Core Discount and Mark Up %</t>
  </si>
  <si>
    <t>Non-Core Mark Up required for</t>
  </si>
  <si>
    <t>Supply Delivery Only and Supply Delivery and Installation</t>
  </si>
  <si>
    <t>For Non Core Products</t>
  </si>
  <si>
    <t>%</t>
  </si>
  <si>
    <t>Non Core Product Discount - for non Catalogue/Bespoke Items</t>
  </si>
  <si>
    <r>
      <t xml:space="preserve">Non-Core Mark-Up </t>
    </r>
    <r>
      <rPr>
        <sz val="10"/>
        <color rgb="FF00B0F0"/>
        <rFont val="Arial"/>
        <family val="2"/>
      </rPr>
      <t>(Supply Delivery Only)</t>
    </r>
  </si>
  <si>
    <r>
      <t>Non-Core Mark-Up</t>
    </r>
    <r>
      <rPr>
        <sz val="10"/>
        <color rgb="FF00B0F0"/>
        <rFont val="Arial"/>
        <family val="2"/>
      </rPr>
      <t xml:space="preserve"> (Supply Delivery and Installation</t>
    </r>
    <r>
      <rPr>
        <sz val="10"/>
        <color rgb="FF000000"/>
        <rFont val="Arial"/>
        <family val="2"/>
      </rPr>
      <t>)</t>
    </r>
  </si>
  <si>
    <t>Table 3b. Early Payment Discounts %</t>
  </si>
  <si>
    <t>Payment discounts (for early payment by payment card)</t>
  </si>
  <si>
    <t>Discount for 3 day payment</t>
  </si>
  <si>
    <t>Discount for 7 day payment</t>
  </si>
  <si>
    <t>Discount for 14 day payment</t>
  </si>
  <si>
    <t>Discount for 21 day payment</t>
  </si>
  <si>
    <t>Table 3c. Non Standard Hours -Additional Cost to Install %</t>
  </si>
  <si>
    <t>Additional Cost - Installation</t>
  </si>
  <si>
    <t>Percentage uplift for installation costs outside of standard working hours (as referenced in section 3.24.9 of Framework Schedule 1: General Specification)</t>
  </si>
  <si>
    <t>Table 2a. % Volume Discount - Furniture List</t>
  </si>
  <si>
    <t>Value Threshold (£)</t>
  </si>
  <si>
    <t>% (-)</t>
  </si>
  <si>
    <t>&gt;£10,000 - £20,000</t>
  </si>
  <si>
    <t>&gt;£20,000 - £30,000</t>
  </si>
  <si>
    <t>&gt;£30,000 - £40,000</t>
  </si>
  <si>
    <t>&gt;£40,000</t>
  </si>
  <si>
    <t xml:space="preserve">1) This procurement is run using the CCS Furniture Framework RM6038. However, the FCDO (the Authority) has elected to use its own Pricing Template. Please complete this section to detail any discounts and variable costs included with your offer in line with those provided under the Framework. 
2) There are no fomulas in this section to link to the overall offer and bidders should be clear as to whether the offer values included in the tab 'Full Requirement List' are inclusive of any discount or variable cost offered or whether the offer values can be altered using the information on this tab. The Authority will take the total offer value in the 'Full Requirement List' tab, F5, unless it is made clear to the Authority that discounts or variable costs need to be factored in. 
3) This tab is not mandatory, and if this section is not completed, it will not discount bidders from consideration. </t>
  </si>
  <si>
    <t xml:space="preserve">Installation </t>
  </si>
  <si>
    <t>Dining Chair</t>
  </si>
  <si>
    <t>Bedroom Bedside table</t>
  </si>
  <si>
    <t xml:space="preserve">Bedroom Queen Bed </t>
  </si>
  <si>
    <t>Living Room Coffee table</t>
  </si>
  <si>
    <t>Living Coffee table</t>
  </si>
  <si>
    <t xml:space="preserve">Dining room Dining table               </t>
  </si>
  <si>
    <t>Study Desk</t>
  </si>
  <si>
    <t>Desk Chair</t>
  </si>
  <si>
    <t>Living Room Armchair</t>
  </si>
  <si>
    <t>Garden Furniture Dining Table to seat 6</t>
  </si>
  <si>
    <t>Garden Furniture Dining Chairs</t>
  </si>
  <si>
    <t>Mauritania - Residential Furniture</t>
  </si>
  <si>
    <t>Residential Furniture - Variable Costs</t>
  </si>
  <si>
    <t>Delivery Hanslope Park</t>
  </si>
  <si>
    <t>Wagstaff Bros Limited</t>
  </si>
  <si>
    <t>Upholstered headbpard for the above</t>
  </si>
  <si>
    <t>Mattress for the above</t>
  </si>
  <si>
    <t>Mattress for 6ft wide bed</t>
  </si>
  <si>
    <t>Garden Furniture seat - wicker</t>
  </si>
  <si>
    <t>As per detailed quotation following review meetings</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</si>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</sst>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00"/>
    <numFmt numFmtId="166" formatCode="[$£-809]#,##0.00"/>
  </numFmts>
  <fonts count="1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8"/>
      <color theme="3"/>
      <name val="Arial"/>
      <family val="2"/>
    </font>
    <font>
      <b/>
      <sz val="11"/>
      <name val="Arial"/>
      <family val="2"/>
    </font>
    <font>
      <b/>
      <sz val="13"/>
      <color theme="1"/>
      <name val="Arial"/>
      <family val="2"/>
    </font>
    <font>
      <b/>
      <sz val="12"/>
      <color theme="3"/>
      <name val="Arial"/>
      <family val="2"/>
    </font>
    <font>
      <b/>
      <sz val="13"/>
      <color rgb="FFFF0000"/>
      <name val="Arial"/>
      <family val="2"/>
    </font>
    <font>
      <i/>
      <sz val="11"/>
      <color theme="1"/>
      <name val="Calibri"/>
      <family val="2"/>
      <scheme val="minor"/>
    </font>
    <font>
      <b/>
      <sz val="16"/>
      <color rgb="FF000000"/>
      <name val="Arial"/>
      <family val="2"/>
    </font>
    <font>
      <b/>
      <sz val="12"/>
      <color rgb="FF000000"/>
      <name val="Arial"/>
      <family val="2"/>
    </font>
    <font>
      <sz val="10"/>
      <color rgb="FF00B0F0"/>
      <name val="Arial"/>
      <family val="2"/>
    </font>
    <font>
      <b/>
      <sz val="11"/>
      <color rgb="FF000000"/>
      <name val="Arial"/>
      <family val="2"/>
    </font>
    <font>
      <sz val="10"/>
      <color rgb="FF000000"/>
      <name val="Arial"/>
      <family val="2"/>
    </font>
    <font>
      <sz val="11"/>
      <color rgb="FF000000"/>
      <name val="Arial"/>
      <family val="2"/>
    </font>
  </fonts>
  <fills count="10">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DE498"/>
        <bgColor indexed="64"/>
      </patternFill>
    </fill>
    <fill>
      <patternFill patternType="solid">
        <fgColor rgb="FFFFFFFF"/>
        <bgColor rgb="FFFFFFFF"/>
      </patternFill>
    </fill>
    <fill>
      <patternFill patternType="solid">
        <fgColor rgb="FFC6D9F0"/>
        <bgColor rgb="FFC6D9F0"/>
      </patternFill>
    </fill>
    <fill>
      <patternFill patternType="solid">
        <fgColor rgb="FFD0CECE"/>
        <bgColor rgb="FFD0CECE"/>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164" fontId="2" fillId="0" borderId="0" xfId="1" applyFont="1" applyAlignment="1">
      <alignment horizontal="center" vertical="center"/>
    </xf>
    <xf numFmtId="0" fontId="8" fillId="2" borderId="0" xfId="0" applyFont="1" applyFill="1" applyAlignment="1">
      <alignment horizontal="left" vertical="center"/>
    </xf>
    <xf numFmtId="0" fontId="3" fillId="0" borderId="0" xfId="0" applyFont="1" applyAlignment="1">
      <alignment horizontal="center" vertical="center" wrapText="1"/>
    </xf>
    <xf numFmtId="0" fontId="0" fillId="0" borderId="5" xfId="0" applyBorder="1"/>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1" fillId="0" borderId="0" xfId="0" applyFont="1"/>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2"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8" xfId="0" applyFont="1" applyFill="1" applyBorder="1" applyAlignment="1">
      <alignment horizontal="left" vertical="center"/>
    </xf>
    <xf numFmtId="0" fontId="8" fillId="2" borderId="16" xfId="0" applyFont="1" applyFill="1" applyBorder="1" applyAlignment="1">
      <alignment horizontal="left" vertical="center"/>
    </xf>
    <xf numFmtId="164" fontId="0" fillId="0" borderId="3" xfId="1" applyFont="1" applyBorder="1"/>
    <xf numFmtId="164" fontId="0" fillId="0" borderId="9" xfId="1" applyFont="1" applyBorder="1"/>
    <xf numFmtId="164" fontId="0" fillId="0" borderId="0" xfId="1" applyFont="1"/>
    <xf numFmtId="0" fontId="0" fillId="0" borderId="0" xfId="0" applyProtection="1">
      <protection locked="0"/>
    </xf>
    <xf numFmtId="164" fontId="0" fillId="0" borderId="0" xfId="1" applyFont="1" applyProtection="1">
      <protection locked="0"/>
    </xf>
    <xf numFmtId="165" fontId="3" fillId="4" borderId="3" xfId="0" applyNumberFormat="1" applyFont="1" applyFill="1" applyBorder="1" applyAlignment="1">
      <alignment horizontal="center" vertical="center" wrapText="1"/>
    </xf>
    <xf numFmtId="0" fontId="7" fillId="2" borderId="3" xfId="0" applyFont="1" applyFill="1" applyBorder="1" applyAlignment="1">
      <alignment vertical="center" wrapText="1"/>
    </xf>
    <xf numFmtId="0" fontId="0" fillId="0" borderId="4" xfId="0" applyBorder="1" applyAlignment="1">
      <alignment horizontal="center" vertical="center" wrapText="1"/>
    </xf>
    <xf numFmtId="0" fontId="4" fillId="3" borderId="10" xfId="0" applyFont="1" applyFill="1" applyBorder="1" applyAlignment="1">
      <alignment horizontal="center" vertical="center" wrapText="1"/>
    </xf>
    <xf numFmtId="0" fontId="0" fillId="0" borderId="17" xfId="0" applyBorder="1" applyAlignment="1">
      <alignment horizontal="left" wrapText="1"/>
    </xf>
    <xf numFmtId="164" fontId="0" fillId="6" borderId="4" xfId="1" applyFont="1" applyFill="1" applyBorder="1"/>
    <xf numFmtId="0" fontId="12" fillId="0" borderId="0" xfId="0" applyFont="1" applyAlignment="1">
      <alignment vertical="center"/>
    </xf>
    <xf numFmtId="0" fontId="13" fillId="0" borderId="0" xfId="0" applyFont="1" applyAlignment="1">
      <alignment vertical="center"/>
    </xf>
    <xf numFmtId="0" fontId="14" fillId="7" borderId="21"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6" fillId="7" borderId="21" xfId="0" applyFont="1" applyFill="1" applyBorder="1" applyAlignment="1">
      <alignment horizontal="center" vertical="center" wrapText="1"/>
    </xf>
    <xf numFmtId="10" fontId="16" fillId="9" borderId="21" xfId="0" applyNumberFormat="1" applyFont="1" applyFill="1" applyBorder="1" applyAlignment="1">
      <alignment horizontal="center" vertical="center" wrapText="1"/>
    </xf>
    <xf numFmtId="0" fontId="16" fillId="7" borderId="21" xfId="0" applyFont="1" applyFill="1" applyBorder="1" applyAlignment="1">
      <alignment horizontal="left" vertical="center" wrapText="1"/>
    </xf>
    <xf numFmtId="0" fontId="16" fillId="7" borderId="21" xfId="0" applyFont="1" applyFill="1" applyBorder="1" applyAlignment="1">
      <alignment vertical="center" wrapText="1"/>
    </xf>
    <xf numFmtId="10" fontId="16" fillId="0" borderId="21" xfId="0" applyNumberFormat="1" applyFont="1" applyBorder="1" applyAlignment="1">
      <alignment horizontal="center" vertical="center" wrapText="1"/>
    </xf>
    <xf numFmtId="0" fontId="17" fillId="0" borderId="0" xfId="0" applyFont="1"/>
    <xf numFmtId="0" fontId="15" fillId="8" borderId="23" xfId="0" applyFont="1" applyFill="1" applyBorder="1" applyAlignment="1">
      <alignment vertical="center"/>
    </xf>
    <xf numFmtId="166" fontId="17" fillId="0" borderId="21" xfId="0" applyNumberFormat="1" applyFont="1" applyBorder="1" applyAlignment="1">
      <alignment horizontal="center" vertical="center"/>
    </xf>
    <xf numFmtId="0" fontId="0" fillId="6" borderId="19" xfId="0" applyFill="1" applyBorder="1" applyAlignment="1">
      <alignment horizontal="center"/>
    </xf>
    <xf numFmtId="0" fontId="0" fillId="6" borderId="20" xfId="0" applyFill="1" applyBorder="1" applyAlignment="1">
      <alignment horizontal="center"/>
    </xf>
    <xf numFmtId="0" fontId="0" fillId="6" borderId="18" xfId="0" applyFill="1" applyBorder="1" applyAlignment="1">
      <alignment horizontal="left"/>
    </xf>
    <xf numFmtId="0" fontId="6" fillId="0" borderId="0" xfId="2" applyFont="1" applyAlignment="1">
      <alignment horizontal="center"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9" fillId="0" borderId="0" xfId="2" applyFont="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2" xfId="0" applyFont="1" applyFill="1" applyBorder="1" applyAlignment="1">
      <alignment horizontal="left" vertical="top" wrapText="1"/>
    </xf>
    <xf numFmtId="0" fontId="8" fillId="2" borderId="13" xfId="0" applyFont="1" applyFill="1" applyBorder="1" applyAlignment="1">
      <alignment horizontal="left" vertical="top" wrapText="1"/>
    </xf>
    <xf numFmtId="0" fontId="0" fillId="0" borderId="21" xfId="0" applyBorder="1"/>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xf numFmtId="0" fontId="8" fillId="2" borderId="14" xfId="0" applyFont="1" applyFill="1" applyBorder="1" applyAlignment="1">
      <alignment horizontal="left" vertical="top" wrapText="1"/>
    </xf>
    <xf numFmtId="0" fontId="15" fillId="8" borderId="21" xfId="0" applyFont="1" applyFill="1" applyBorder="1" applyAlignment="1">
      <alignment horizontal="center" vertical="center"/>
    </xf>
    <xf numFmtId="165" fontId="0" fillId="0" borderId="0" xfId="0" applyNumberFormat="1"/>
  </cellXfs>
  <cellStyles count="3">
    <cellStyle name="Currency" xfId="1" builtinId="4"/>
    <cellStyle name="Normal" xfId="0" builtinId="0"/>
    <cellStyle name="Title" xfId="2" builtinId="15"/>
  </cellStyles>
  <dxfs count="12">
    <dxf>
      <font>
        <color rgb="FF000000"/>
        <family val="2"/>
      </font>
      <fill>
        <patternFill patternType="solid">
          <fgColor rgb="FFFFFF00"/>
          <bgColor rgb="FFFFFF00"/>
        </patternFill>
      </fill>
    </dxf>
    <dxf>
      <font>
        <color rgb="FF000000"/>
        <family val="2"/>
      </font>
      <fill>
        <patternFill patternType="solid">
          <fgColor rgb="FFFFFF00"/>
          <bgColor rgb="FFFFFF00"/>
        </patternFill>
      </fill>
    </dxf>
    <dxf>
      <fill>
        <patternFill patternType="solid">
          <fgColor rgb="FFFFFFFF"/>
          <bgColor rgb="FFFFFFFF"/>
        </patternFill>
      </fill>
    </dxf>
    <dxf>
      <fill>
        <patternFill patternType="solid">
          <fgColor rgb="FFFFFF00"/>
          <bgColor rgb="FFFFFF00"/>
        </patternFill>
      </fill>
    </dxf>
    <dxf>
      <fill>
        <patternFill patternType="solid">
          <fgColor rgb="FFFFFFFF"/>
          <bgColor rgb="FFFFFFFF"/>
        </patternFill>
      </fill>
    </dxf>
    <dxf>
      <font>
        <color rgb="FF000000"/>
        <family val="2"/>
      </font>
      <fill>
        <patternFill patternType="solid">
          <fgColor rgb="FFFFFF00"/>
          <bgColor rgb="FFFFFF00"/>
        </patternFill>
      </fill>
    </dxf>
    <dxf>
      <fill>
        <patternFill patternType="solid">
          <fgColor rgb="FFFFFFFF"/>
          <bgColor rgb="FFFFFFFF"/>
        </patternFill>
      </fill>
    </dxf>
    <dxf>
      <fill>
        <patternFill patternType="solid">
          <fgColor rgb="FFFFFF00"/>
          <bgColor rgb="FFFFFF00"/>
        </patternFill>
      </fill>
    </dxf>
    <dxf>
      <font>
        <color rgb="FF000000"/>
        <family val="2"/>
      </font>
      <fill>
        <patternFill patternType="solid">
          <fgColor rgb="FFFFFF00"/>
          <bgColor rgb="FFFFFF00"/>
        </patternFill>
      </fill>
    </dxf>
    <dxf>
      <protection locked="0" hidden="0"/>
    </dxf>
    <dxf>
      <protection locked="0" hidden="0"/>
    </dxf>
    <dxf>
      <protection locked="0" hidden="0"/>
    </dxf>
  </dxfs>
  <tableStyles count="0" defaultTableStyle="TableStyleMedium2" defaultPivotStyle="PivotStyleLight16"/>
  <colors>
    <mruColors>
      <color rgb="FFFDE498"/>
      <color rgb="FFFFFF83"/>
      <color rgb="FFFFF2CC"/>
      <color rgb="FFFBD664"/>
      <color rgb="FFFFDA66"/>
      <color rgb="FFBF8F00"/>
      <color rgb="FF0038A8"/>
      <color rgb="FFFFFFCC"/>
      <color rgb="FF003DB8"/>
      <color rgb="FF0033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16962</xdr:colOff>
      <xdr:row>1</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5753100" y="19050"/>
          <a:ext cx="3176" cy="133350"/>
        </a:xfrm>
        <a:prstGeom prst="rect">
          <a:avLst/>
        </a:prstGeom>
        <a:noFill/>
        <a:ln w="9525">
          <a:noFill/>
          <a:miter lim="800000"/>
          <a:headEnd/>
          <a:tailEnd/>
        </a:ln>
      </xdr:spPr>
    </xdr:pic>
    <xdr:clientData/>
  </xdr:twoCellAnchor>
  <xdr:twoCellAnchor editAs="oneCell">
    <xdr:from>
      <xdr:col>1</xdr:col>
      <xdr:colOff>8686800</xdr:colOff>
      <xdr:row>1</xdr:row>
      <xdr:rowOff>19050</xdr:rowOff>
    </xdr:from>
    <xdr:to>
      <xdr:col>2</xdr:col>
      <xdr:colOff>16962</xdr:colOff>
      <xdr:row>1</xdr:row>
      <xdr:rowOff>152400</xdr:rowOff>
    </xdr:to>
    <xdr:pic>
      <xdr:nvPicPr>
        <xdr:cNvPr id="3" name="Picture 2" descr="UKSBS-HEX-RB.png">
          <a:extLst>
            <a:ext uri="{FF2B5EF4-FFF2-40B4-BE49-F238E27FC236}">
              <a16:creationId xmlns:a16="http://schemas.microsoft.com/office/drawing/2014/main" id="{A2CC7B45-1A01-9E4C-A3DE-2D627D041917}"/>
            </a:ext>
          </a:extLst>
        </xdr:cNvPr>
        <xdr:cNvPicPr>
          <a:picLocks noChangeAspect="1"/>
        </xdr:cNvPicPr>
      </xdr:nvPicPr>
      <xdr:blipFill>
        <a:blip xmlns:r="http://schemas.openxmlformats.org/officeDocument/2006/relationships" r:embed="rId1" cstate="print"/>
        <a:srcRect/>
        <a:stretch>
          <a:fillRect/>
        </a:stretch>
      </xdr:blipFill>
      <xdr:spPr bwMode="auto">
        <a:xfrm>
          <a:off x="2870200" y="209550"/>
          <a:ext cx="3176" cy="1333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25" displayName="Table25" ref="B8:G20" totalsRowShown="0">
  <autoFilter ref="B8:G20" xr:uid="{00000000-0009-0000-0100-000004000000}"/>
  <tableColumns count="6">
    <tableColumn id="1" xr3:uid="{00000000-0010-0000-0000-000001000000}" name="Item or service description"/>
    <tableColumn id="2" xr3:uid="{00000000-0010-0000-0000-000002000000}" name="Number of units" dataDxfId="11"/>
    <tableColumn id="3" xr3:uid="{00000000-0010-0000-0000-000003000000}" name="Cost per unit" dataDxfId="10" dataCellStyle="Currency"/>
    <tableColumn id="4" xr3:uid="{00000000-0010-0000-0000-000004000000}" name="Applicable tax per unit" dataDxfId="9" dataCellStyle="Currency"/>
    <tableColumn id="5" xr3:uid="{00000000-0010-0000-0000-000005000000}" name="Total Cost of Item or Service" dataCellStyle="Currency">
      <calculatedColumnFormula>Table25[[#This Row],[Applicable tax per unit]]+Table25[[#This Row],[Cost per unit]]</calculatedColumnFormula>
    </tableColumn>
    <tableColumn id="6" xr3:uid="{00000000-0010-0000-0000-000006000000}" name="Total Cost" dataCellStyle="Currency">
      <calculatedColumnFormula>Table25[[#This Row],[Total Cost of Item or Service]]*Table25[[#This Row],[Number of units]]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30"/>
  <sheetViews>
    <sheetView tabSelected="1" zoomScale="70" zoomScaleNormal="70" workbookViewId="0">
      <selection activeCell="E5" sqref="E5"/>
    </sheetView>
  </sheetViews>
  <sheetFormatPr defaultColWidth="8.81640625" defaultRowHeight="14.5" x14ac:dyDescent="0.35"/>
  <cols>
    <col min="2" max="2" width="41.36328125" customWidth="1"/>
    <col min="3" max="3" width="17" bestFit="1" customWidth="1"/>
    <col min="4" max="4" width="13.81640625" bestFit="1" customWidth="1"/>
    <col min="5" max="5" width="22.1796875" bestFit="1" customWidth="1"/>
    <col min="6" max="6" width="27.1796875" bestFit="1" customWidth="1"/>
    <col min="7" max="7" width="17.81640625" customWidth="1"/>
    <col min="8" max="8" width="31.6328125" customWidth="1"/>
  </cols>
  <sheetData>
    <row r="2" spans="2:12" ht="39.75" customHeight="1" x14ac:dyDescent="0.35">
      <c r="B2" s="48" t="s">
        <v>23</v>
      </c>
      <c r="C2" s="48"/>
      <c r="D2" s="48"/>
      <c r="E2" s="48"/>
      <c r="F2" s="48"/>
      <c r="G2" s="48"/>
      <c r="H2" s="48"/>
      <c r="I2" s="48"/>
      <c r="J2" s="48"/>
    </row>
    <row r="3" spans="2:12" ht="23" x14ac:dyDescent="0.35">
      <c r="B3" s="45" t="s">
        <v>65</v>
      </c>
      <c r="C3" s="45"/>
      <c r="D3" s="45"/>
      <c r="E3" s="45"/>
      <c r="F3" s="45"/>
      <c r="G3" s="45"/>
      <c r="H3" s="45"/>
      <c r="I3" s="45"/>
    </row>
    <row r="4" spans="2:12" ht="15" thickBot="1" x14ac:dyDescent="0.4">
      <c r="B4" s="1"/>
      <c r="C4" s="1"/>
      <c r="D4" s="1"/>
      <c r="E4" s="1"/>
      <c r="F4" s="1"/>
      <c r="G4" s="2"/>
      <c r="H4" s="1"/>
      <c r="I4" s="1"/>
    </row>
    <row r="5" spans="2:12" ht="15" customHeight="1" thickBot="1" x14ac:dyDescent="0.4">
      <c r="B5" s="24" t="s">
        <v>0</v>
      </c>
      <c r="C5" s="52" t="s">
        <v>68</v>
      </c>
      <c r="D5" s="53"/>
      <c r="E5" s="23" t="s">
        <v>26</v>
      </c>
      <c r="F5" s="62">
        <v>19623.636000000002</v>
      </c>
      <c r="G5" s="6"/>
      <c r="H5" s="1"/>
      <c r="I5" s="1"/>
    </row>
    <row r="6" spans="2:12" ht="15" thickBot="1" x14ac:dyDescent="0.4">
      <c r="B6" s="1"/>
      <c r="C6" s="3"/>
      <c r="D6" s="4"/>
      <c r="E6" s="4"/>
      <c r="F6" s="1"/>
      <c r="G6" s="2"/>
      <c r="H6" s="1"/>
      <c r="I6" s="1"/>
    </row>
    <row r="7" spans="2:12" ht="16.5" x14ac:dyDescent="0.35">
      <c r="B7" s="46" t="s">
        <v>1</v>
      </c>
      <c r="C7" s="47"/>
      <c r="D7" s="47"/>
      <c r="E7" s="47"/>
      <c r="F7" s="11"/>
      <c r="G7" s="12"/>
      <c r="H7" s="1"/>
      <c r="I7" s="1"/>
    </row>
    <row r="8" spans="2:12" ht="16.5" x14ac:dyDescent="0.35">
      <c r="B8" s="13" t="s">
        <v>20</v>
      </c>
      <c r="C8" s="5"/>
      <c r="D8" s="5"/>
      <c r="E8" s="5"/>
      <c r="F8" s="5"/>
      <c r="G8" s="14"/>
      <c r="H8" s="1"/>
      <c r="I8" s="1"/>
    </row>
    <row r="9" spans="2:12" ht="16.5" x14ac:dyDescent="0.35">
      <c r="B9" s="13" t="s">
        <v>21</v>
      </c>
      <c r="C9" s="5"/>
      <c r="D9" s="5"/>
      <c r="E9" s="5"/>
      <c r="F9" s="5"/>
      <c r="G9" s="14"/>
      <c r="H9" s="1"/>
      <c r="I9" s="1"/>
    </row>
    <row r="10" spans="2:12" ht="17" thickBot="1" x14ac:dyDescent="0.4">
      <c r="B10" s="15" t="s">
        <v>22</v>
      </c>
      <c r="C10" s="16"/>
      <c r="D10" s="16"/>
      <c r="E10" s="16"/>
      <c r="F10" s="16"/>
      <c r="G10" s="17"/>
      <c r="H10" s="1"/>
      <c r="I10" s="1"/>
    </row>
    <row r="12" spans="2:12" ht="15" thickBot="1" x14ac:dyDescent="0.4">
      <c r="B12" s="10"/>
    </row>
    <row r="13" spans="2:12" ht="15" thickBot="1" x14ac:dyDescent="0.4">
      <c r="B13" s="8" t="s">
        <v>2</v>
      </c>
      <c r="C13" s="8" t="s">
        <v>3</v>
      </c>
      <c r="D13" s="8" t="s">
        <v>4</v>
      </c>
      <c r="E13" s="26" t="s">
        <v>5</v>
      </c>
      <c r="F13" s="8" t="s">
        <v>7</v>
      </c>
      <c r="G13" s="9" t="s">
        <v>6</v>
      </c>
      <c r="H13" s="49" t="s">
        <v>18</v>
      </c>
      <c r="I13" s="50"/>
      <c r="J13" s="50"/>
      <c r="K13" s="50"/>
      <c r="L13" s="51"/>
    </row>
    <row r="14" spans="2:12" ht="14.5" customHeight="1" thickBot="1" x14ac:dyDescent="0.4">
      <c r="B14" s="27" t="s">
        <v>54</v>
      </c>
      <c r="C14" s="25">
        <v>8</v>
      </c>
      <c r="D14" s="28" t="s">
        <v>74</v>
      </c>
      <c r="E14" s="28" t="e">
        <f>D14*0.2</f>
        <v>#VALUE!</v>
      </c>
      <c r="F14" s="19" t="e">
        <f t="shared" ref="F14:F29" si="0">SUM(D14+E14)</f>
        <v>#VALUE!</v>
      </c>
      <c r="G14" s="19" t="e">
        <f t="shared" ref="G14:G29" si="1">F14*C14</f>
        <v>#VALUE!</v>
      </c>
      <c r="H14" s="44" t="s">
        <v>73</v>
      </c>
      <c r="I14" s="42"/>
      <c r="J14" s="42"/>
      <c r="K14" s="42"/>
      <c r="L14" s="43"/>
    </row>
    <row r="15" spans="2:12" ht="14.5" customHeight="1" thickBot="1" x14ac:dyDescent="0.4">
      <c r="B15" s="27" t="s">
        <v>62</v>
      </c>
      <c r="C15" s="25">
        <v>1</v>
      </c>
      <c r="D15" s="28" t="s">
        <v>74</v>
      </c>
      <c r="E15" s="28" t="e">
        <f t="shared" ref="E15:E29" si="2">D15*0.2</f>
        <v>#VALUE!</v>
      </c>
      <c r="F15" s="19" t="e">
        <f>SUM(D15+E15)</f>
        <v>#VALUE!</v>
      </c>
      <c r="G15" s="19" t="e">
        <f>F15*C15</f>
        <v>#VALUE!</v>
      </c>
      <c r="H15" s="44" t="s">
        <v>73</v>
      </c>
      <c r="I15" s="42"/>
      <c r="J15" s="42"/>
      <c r="K15" s="42"/>
      <c r="L15" s="43"/>
    </row>
    <row r="16" spans="2:12" ht="14.5" customHeight="1" thickBot="1" x14ac:dyDescent="0.4">
      <c r="B16" s="27" t="s">
        <v>61</v>
      </c>
      <c r="C16" s="25">
        <v>2</v>
      </c>
      <c r="D16" s="28" t="s">
        <v>74</v>
      </c>
      <c r="E16" s="28" t="e">
        <f t="shared" si="2"/>
        <v>#VALUE!</v>
      </c>
      <c r="F16" s="19" t="e">
        <f>SUM(D16+E16)</f>
        <v>#VALUE!</v>
      </c>
      <c r="G16" s="19" t="e">
        <f>F16*C16</f>
        <v>#VALUE!</v>
      </c>
      <c r="H16" s="44" t="s">
        <v>73</v>
      </c>
      <c r="I16" s="42"/>
      <c r="J16" s="42"/>
      <c r="K16" s="42"/>
      <c r="L16" s="43"/>
    </row>
    <row r="17" spans="2:12" ht="14.5" customHeight="1" thickBot="1" x14ac:dyDescent="0.4">
      <c r="B17" s="27" t="s">
        <v>60</v>
      </c>
      <c r="C17" s="25">
        <v>1</v>
      </c>
      <c r="D17" s="28" t="s">
        <v>74</v>
      </c>
      <c r="E17" s="28" t="e">
        <f t="shared" si="2"/>
        <v>#VALUE!</v>
      </c>
      <c r="F17" s="19" t="e">
        <f>SUM(D17+E17)</f>
        <v>#VALUE!</v>
      </c>
      <c r="G17" s="19" t="e">
        <f>F17*C17</f>
        <v>#VALUE!</v>
      </c>
      <c r="H17" s="44" t="s">
        <v>73</v>
      </c>
      <c r="I17" s="42"/>
      <c r="J17" s="42"/>
      <c r="K17" s="42"/>
      <c r="L17" s="43"/>
    </row>
    <row r="18" spans="2:12" ht="14.5" customHeight="1" thickBot="1" x14ac:dyDescent="0.4">
      <c r="B18" s="27" t="s">
        <v>59</v>
      </c>
      <c r="C18" s="25">
        <v>1</v>
      </c>
      <c r="D18" s="28" t="s">
        <v>74</v>
      </c>
      <c r="E18" s="28" t="e">
        <f t="shared" si="2"/>
        <v>#VALUE!</v>
      </c>
      <c r="F18" s="19" t="e">
        <f t="shared" si="0"/>
        <v>#VALUE!</v>
      </c>
      <c r="G18" s="19" t="e">
        <f t="shared" si="1"/>
        <v>#VALUE!</v>
      </c>
      <c r="H18" s="44" t="s">
        <v>73</v>
      </c>
      <c r="I18" s="42"/>
      <c r="J18" s="42"/>
      <c r="K18" s="42"/>
      <c r="L18" s="43"/>
    </row>
    <row r="19" spans="2:12" ht="14.5" customHeight="1" thickBot="1" x14ac:dyDescent="0.4">
      <c r="B19" s="27" t="s">
        <v>58</v>
      </c>
      <c r="C19" s="25">
        <v>1</v>
      </c>
      <c r="D19" s="28" t="s">
        <v>74</v>
      </c>
      <c r="E19" s="28" t="e">
        <f t="shared" si="2"/>
        <v>#VALUE!</v>
      </c>
      <c r="F19" s="19" t="e">
        <f>SUM(D19+E19)</f>
        <v>#VALUE!</v>
      </c>
      <c r="G19" s="19" t="e">
        <f>F19*C19</f>
        <v>#VALUE!</v>
      </c>
      <c r="H19" s="44" t="s">
        <v>73</v>
      </c>
      <c r="I19" s="42"/>
      <c r="J19" s="42"/>
      <c r="K19" s="42"/>
      <c r="L19" s="43"/>
    </row>
    <row r="20" spans="2:12" ht="14.5" customHeight="1" thickBot="1" x14ac:dyDescent="0.4">
      <c r="B20" s="27" t="s">
        <v>57</v>
      </c>
      <c r="C20" s="25">
        <v>1</v>
      </c>
      <c r="D20" s="28" t="s">
        <v>74</v>
      </c>
      <c r="E20" s="28" t="e">
        <f t="shared" si="2"/>
        <v>#VALUE!</v>
      </c>
      <c r="F20" s="19" t="e">
        <f>SUM(D20+E20)</f>
        <v>#VALUE!</v>
      </c>
      <c r="G20" s="19" t="e">
        <f>F20*C20</f>
        <v>#VALUE!</v>
      </c>
      <c r="H20" s="44" t="s">
        <v>73</v>
      </c>
      <c r="I20" s="42"/>
      <c r="J20" s="42"/>
      <c r="K20" s="42"/>
      <c r="L20" s="43"/>
    </row>
    <row r="21" spans="2:12" ht="14.5" customHeight="1" thickBot="1" x14ac:dyDescent="0.4">
      <c r="B21" s="27" t="s">
        <v>56</v>
      </c>
      <c r="C21" s="25">
        <v>2</v>
      </c>
      <c r="D21" s="28" t="s">
        <v>74</v>
      </c>
      <c r="E21" s="28" t="e">
        <f t="shared" si="2"/>
        <v>#VALUE!</v>
      </c>
      <c r="F21" s="19" t="e">
        <f>SUM(D21+E21)</f>
        <v>#VALUE!</v>
      </c>
      <c r="G21" s="19" t="e">
        <f>F21*C21</f>
        <v>#VALUE!</v>
      </c>
      <c r="H21" s="44" t="s">
        <v>73</v>
      </c>
      <c r="I21" s="42"/>
      <c r="J21" s="42"/>
      <c r="K21" s="42"/>
      <c r="L21" s="43"/>
    </row>
    <row r="22" spans="2:12" ht="14.5" customHeight="1" thickBot="1" x14ac:dyDescent="0.4">
      <c r="B22" s="27" t="s">
        <v>69</v>
      </c>
      <c r="C22" s="25">
        <v>2</v>
      </c>
      <c r="D22" s="28" t="s">
        <v>74</v>
      </c>
      <c r="E22" s="28" t="e">
        <f t="shared" si="2"/>
        <v>#VALUE!</v>
      </c>
      <c r="F22" s="19" t="e">
        <f>SUM(D22+E22)</f>
        <v>#VALUE!</v>
      </c>
      <c r="G22" s="19" t="e">
        <f>F22*C22</f>
        <v>#VALUE!</v>
      </c>
      <c r="H22" s="44" t="s">
        <v>73</v>
      </c>
      <c r="I22" s="42"/>
      <c r="J22" s="42"/>
      <c r="K22" s="42"/>
      <c r="L22" s="43"/>
    </row>
    <row r="23" spans="2:12" ht="14.5" customHeight="1" thickBot="1" x14ac:dyDescent="0.4">
      <c r="B23" s="27" t="s">
        <v>70</v>
      </c>
      <c r="C23" s="25">
        <v>3</v>
      </c>
      <c r="D23" s="28" t="s">
        <v>74</v>
      </c>
      <c r="E23" s="28" t="e">
        <f t="shared" si="2"/>
        <v>#VALUE!</v>
      </c>
      <c r="F23" s="19" t="e">
        <f>SUM(D23+E23)</f>
        <v>#VALUE!</v>
      </c>
      <c r="G23" s="19" t="e">
        <f>F23*C23</f>
        <v>#VALUE!</v>
      </c>
      <c r="H23" s="44" t="s">
        <v>73</v>
      </c>
      <c r="I23" s="42"/>
      <c r="J23" s="42"/>
      <c r="K23" s="42"/>
      <c r="L23" s="43"/>
    </row>
    <row r="24" spans="2:12" ht="14.5" customHeight="1" thickBot="1" x14ac:dyDescent="0.4">
      <c r="B24" s="27" t="s">
        <v>55</v>
      </c>
      <c r="C24" s="25">
        <v>4</v>
      </c>
      <c r="D24" s="28" t="s">
        <v>74</v>
      </c>
      <c r="E24" s="28" t="e">
        <f t="shared" si="2"/>
        <v>#VALUE!</v>
      </c>
      <c r="F24" s="19" t="e">
        <f t="shared" si="0"/>
        <v>#VALUE!</v>
      </c>
      <c r="G24" s="19" t="e">
        <f t="shared" si="1"/>
        <v>#VALUE!</v>
      </c>
      <c r="H24" s="44" t="s">
        <v>73</v>
      </c>
      <c r="I24" s="42"/>
      <c r="J24" s="42"/>
      <c r="K24" s="42"/>
      <c r="L24" s="43"/>
    </row>
    <row r="25" spans="2:12" ht="14.5" customHeight="1" thickBot="1" x14ac:dyDescent="0.4">
      <c r="B25" s="27" t="s">
        <v>71</v>
      </c>
      <c r="C25" s="25">
        <v>1</v>
      </c>
      <c r="D25" s="28" t="s">
        <v>74</v>
      </c>
      <c r="E25" s="28" t="e">
        <f t="shared" si="2"/>
        <v>#VALUE!</v>
      </c>
      <c r="F25" s="19" t="e">
        <f t="shared" si="0"/>
        <v>#VALUE!</v>
      </c>
      <c r="G25" s="19" t="e">
        <f t="shared" si="1"/>
        <v>#VALUE!</v>
      </c>
      <c r="H25" s="44" t="s">
        <v>73</v>
      </c>
      <c r="I25" s="42"/>
      <c r="J25" s="42"/>
      <c r="K25" s="42"/>
      <c r="L25" s="43"/>
    </row>
    <row r="26" spans="2:12" ht="14.5" customHeight="1" thickBot="1" x14ac:dyDescent="0.4">
      <c r="B26" s="27" t="s">
        <v>72</v>
      </c>
      <c r="C26" s="25">
        <v>1</v>
      </c>
      <c r="D26" s="28" t="s">
        <v>74</v>
      </c>
      <c r="E26" s="28" t="e">
        <f t="shared" si="2"/>
        <v>#VALUE!</v>
      </c>
      <c r="F26" s="19" t="e">
        <f t="shared" si="0"/>
        <v>#VALUE!</v>
      </c>
      <c r="G26" s="19" t="e">
        <f t="shared" si="1"/>
        <v>#VALUE!</v>
      </c>
      <c r="H26" s="44" t="s">
        <v>73</v>
      </c>
      <c r="I26" s="42"/>
      <c r="J26" s="42"/>
      <c r="K26" s="42"/>
      <c r="L26" s="43"/>
    </row>
    <row r="27" spans="2:12" ht="15" thickBot="1" x14ac:dyDescent="0.4">
      <c r="B27" s="27" t="s">
        <v>63</v>
      </c>
      <c r="C27" s="25">
        <v>1</v>
      </c>
      <c r="D27" s="28" t="s">
        <v>74</v>
      </c>
      <c r="E27" s="28" t="e">
        <f t="shared" si="2"/>
        <v>#VALUE!</v>
      </c>
      <c r="F27" s="19" t="e">
        <f t="shared" si="0"/>
        <v>#VALUE!</v>
      </c>
      <c r="G27" s="19" t="e">
        <f t="shared" si="1"/>
        <v>#VALUE!</v>
      </c>
      <c r="H27" s="44" t="s">
        <v>73</v>
      </c>
      <c r="I27" s="42"/>
      <c r="J27" s="42"/>
      <c r="K27" s="42"/>
      <c r="L27" s="43"/>
    </row>
    <row r="28" spans="2:12" ht="15" thickBot="1" x14ac:dyDescent="0.4">
      <c r="B28" s="27" t="s">
        <v>64</v>
      </c>
      <c r="C28" s="25">
        <v>6</v>
      </c>
      <c r="D28" s="28" t="s">
        <v>74</v>
      </c>
      <c r="E28" s="28" t="e">
        <f t="shared" ref="E28" si="3">D28*0.2</f>
        <v>#VALUE!</v>
      </c>
      <c r="F28" s="19" t="e">
        <f t="shared" ref="F28" si="4">SUM(D28+E28)</f>
        <v>#VALUE!</v>
      </c>
      <c r="G28" s="19" t="e">
        <f t="shared" ref="G28" si="5">F28*C28</f>
        <v>#VALUE!</v>
      </c>
      <c r="H28" s="44" t="s">
        <v>73</v>
      </c>
      <c r="I28" s="42"/>
      <c r="J28" s="42"/>
      <c r="K28" s="42"/>
      <c r="L28" s="43"/>
    </row>
    <row r="29" spans="2:12" x14ac:dyDescent="0.35">
      <c r="B29" s="27" t="s">
        <v>67</v>
      </c>
      <c r="C29" s="25">
        <v>1</v>
      </c>
      <c r="D29" s="28" t="s">
        <v>74</v>
      </c>
      <c r="E29" s="28" t="e">
        <f t="shared" si="2"/>
        <v>#VALUE!</v>
      </c>
      <c r="F29" s="19" t="e">
        <f t="shared" si="0"/>
        <v>#VALUE!</v>
      </c>
      <c r="G29" s="19" t="e">
        <f t="shared" si="1"/>
        <v>#VALUE!</v>
      </c>
      <c r="H29" s="44" t="s">
        <v>73</v>
      </c>
      <c r="I29" s="42"/>
      <c r="J29" s="42"/>
      <c r="K29" s="42"/>
      <c r="L29" s="43"/>
    </row>
    <row r="30" spans="2:12" x14ac:dyDescent="0.35">
      <c r="C30">
        <f>SUM(C14:C29)</f>
        <v>36</v>
      </c>
      <c r="G30" s="62">
        <v>19623.636000000002</v>
      </c>
    </row>
  </sheetData>
  <mergeCells count="5">
    <mergeCell ref="B3:I3"/>
    <mergeCell ref="B7:E7"/>
    <mergeCell ref="B2:J2"/>
    <mergeCell ref="H13:L13"/>
    <mergeCell ref="C5:D5"/>
  </mergeCell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0"/>
  <sheetViews>
    <sheetView topLeftCell="B1" workbookViewId="0">
      <selection activeCell="C12" sqref="C12"/>
    </sheetView>
  </sheetViews>
  <sheetFormatPr defaultColWidth="8.81640625" defaultRowHeight="14.5" x14ac:dyDescent="0.35"/>
  <cols>
    <col min="2" max="2" width="24.81640625" customWidth="1"/>
    <col min="3" max="3" width="17" bestFit="1" customWidth="1"/>
    <col min="4" max="4" width="13.81640625" bestFit="1" customWidth="1"/>
    <col min="5" max="5" width="22.1796875" bestFit="1" customWidth="1"/>
    <col min="6" max="6" width="27.1796875" bestFit="1" customWidth="1"/>
    <col min="7" max="7" width="46.6328125" customWidth="1"/>
    <col min="9" max="9" width="25.453125" bestFit="1" customWidth="1"/>
    <col min="10" max="10" width="13.81640625" customWidth="1"/>
  </cols>
  <sheetData>
    <row r="1" spans="2:10" ht="15" thickBot="1" x14ac:dyDescent="0.4">
      <c r="B1" s="24" t="s">
        <v>25</v>
      </c>
    </row>
    <row r="2" spans="2:10" ht="70.5" customHeight="1" x14ac:dyDescent="0.35">
      <c r="B2" s="54" t="s">
        <v>27</v>
      </c>
      <c r="C2" s="55"/>
      <c r="D2" s="55"/>
      <c r="E2" s="55"/>
      <c r="F2" s="55"/>
      <c r="G2" s="56"/>
    </row>
    <row r="3" spans="2:10" ht="16.5" x14ac:dyDescent="0.35">
      <c r="B3" s="13" t="s">
        <v>20</v>
      </c>
      <c r="C3" s="5"/>
      <c r="D3" s="5"/>
      <c r="E3" s="5"/>
      <c r="F3" s="5"/>
      <c r="G3" s="14"/>
    </row>
    <row r="4" spans="2:10" ht="16.5" x14ac:dyDescent="0.35">
      <c r="B4" s="13" t="s">
        <v>21</v>
      </c>
      <c r="C4" s="5"/>
      <c r="D4" s="5"/>
      <c r="E4" s="5"/>
      <c r="F4" s="5"/>
      <c r="G4" s="14"/>
    </row>
    <row r="5" spans="2:10" ht="16.5" x14ac:dyDescent="0.35">
      <c r="B5" s="5"/>
      <c r="C5" s="5"/>
      <c r="D5" s="5"/>
      <c r="E5" s="5"/>
      <c r="F5" s="5"/>
      <c r="G5" s="5"/>
    </row>
    <row r="7" spans="2:10" ht="15" thickBot="1" x14ac:dyDescent="0.4">
      <c r="B7" s="10" t="s">
        <v>19</v>
      </c>
    </row>
    <row r="8" spans="2:10" ht="15" thickBot="1" x14ac:dyDescent="0.4">
      <c r="B8" t="s">
        <v>8</v>
      </c>
      <c r="C8" t="s">
        <v>9</v>
      </c>
      <c r="D8" t="s">
        <v>10</v>
      </c>
      <c r="E8" t="s">
        <v>11</v>
      </c>
      <c r="F8" t="s">
        <v>12</v>
      </c>
      <c r="G8" t="s">
        <v>6</v>
      </c>
      <c r="I8" s="7" t="s">
        <v>24</v>
      </c>
      <c r="J8" s="18">
        <f>SUM(Table25[Total Cost])</f>
        <v>0</v>
      </c>
    </row>
    <row r="9" spans="2:10" x14ac:dyDescent="0.35">
      <c r="B9" t="s">
        <v>15</v>
      </c>
      <c r="C9" s="21"/>
      <c r="D9" s="22"/>
      <c r="E9" s="22"/>
      <c r="F9" s="20">
        <f>Table25[[#This Row],[Applicable tax per unit]]+Table25[[#This Row],[Cost per unit]]</f>
        <v>0</v>
      </c>
      <c r="G9" s="20">
        <f>Table25[[#This Row],[Total Cost of Item or Service]]*Table25[[#This Row],[Number of units]]</f>
        <v>0</v>
      </c>
    </row>
    <row r="10" spans="2:10" x14ac:dyDescent="0.35">
      <c r="B10" t="s">
        <v>53</v>
      </c>
      <c r="C10" s="21"/>
      <c r="D10" s="22"/>
      <c r="E10" s="22"/>
      <c r="F10" s="20">
        <f>Table25[[#This Row],[Applicable tax per unit]]+Table25[[#This Row],[Cost per unit]]</f>
        <v>0</v>
      </c>
      <c r="G10" s="20">
        <f>Table25[[#This Row],[Total Cost of Item or Service]]*Table25[[#This Row],[Number of units]]</f>
        <v>0</v>
      </c>
    </row>
    <row r="11" spans="2:10" x14ac:dyDescent="0.35">
      <c r="B11" t="s">
        <v>16</v>
      </c>
      <c r="C11" s="21"/>
      <c r="D11" s="22"/>
      <c r="E11" s="22"/>
      <c r="F11" s="20">
        <f>Table25[[#This Row],[Applicable tax per unit]]+Table25[[#This Row],[Cost per unit]]</f>
        <v>0</v>
      </c>
      <c r="G11" s="20">
        <f>Table25[[#This Row],[Total Cost of Item or Service]]*Table25[[#This Row],[Number of units]]</f>
        <v>0</v>
      </c>
    </row>
    <row r="12" spans="2:10" x14ac:dyDescent="0.35">
      <c r="B12" t="s">
        <v>13</v>
      </c>
      <c r="C12" s="21"/>
      <c r="D12" s="22"/>
      <c r="E12" s="22"/>
      <c r="F12" s="20">
        <f>Table25[[#This Row],[Applicable tax per unit]]+Table25[[#This Row],[Cost per unit]]</f>
        <v>0</v>
      </c>
      <c r="G12" s="20">
        <f>Table25[[#This Row],[Total Cost of Item or Service]]*Table25[[#This Row],[Number of units]]</f>
        <v>0</v>
      </c>
    </row>
    <row r="13" spans="2:10" x14ac:dyDescent="0.35">
      <c r="B13" t="s">
        <v>14</v>
      </c>
      <c r="C13" s="21"/>
      <c r="D13" s="22"/>
      <c r="E13" s="22"/>
      <c r="F13" s="20">
        <f>Table25[[#This Row],[Applicable tax per unit]]+Table25[[#This Row],[Cost per unit]]</f>
        <v>0</v>
      </c>
      <c r="G13" s="20">
        <f>Table25[[#This Row],[Total Cost of Item or Service]]*Table25[[#This Row],[Number of units]]</f>
        <v>0</v>
      </c>
    </row>
    <row r="14" spans="2:10" x14ac:dyDescent="0.35">
      <c r="B14" t="s">
        <v>17</v>
      </c>
      <c r="C14" s="21"/>
      <c r="D14" s="22"/>
      <c r="E14" s="22"/>
      <c r="F14" s="20">
        <f>Table25[[#This Row],[Applicable tax per unit]]+Table25[[#This Row],[Cost per unit]]</f>
        <v>0</v>
      </c>
      <c r="G14" s="20">
        <f>Table25[[#This Row],[Total Cost of Item or Service]]*Table25[[#This Row],[Number of units]]</f>
        <v>0</v>
      </c>
    </row>
    <row r="15" spans="2:10" x14ac:dyDescent="0.35">
      <c r="B15" t="s">
        <v>17</v>
      </c>
      <c r="C15" s="21"/>
      <c r="D15" s="22"/>
      <c r="E15" s="22"/>
      <c r="F15" s="20">
        <f>Table25[[#This Row],[Applicable tax per unit]]+Table25[[#This Row],[Cost per unit]]</f>
        <v>0</v>
      </c>
      <c r="G15" s="20">
        <f>Table25[[#This Row],[Total Cost of Item or Service]]*Table25[[#This Row],[Number of units]]</f>
        <v>0</v>
      </c>
    </row>
    <row r="16" spans="2:10" x14ac:dyDescent="0.35">
      <c r="B16" t="s">
        <v>17</v>
      </c>
      <c r="C16" s="21"/>
      <c r="D16" s="22"/>
      <c r="E16" s="22"/>
      <c r="F16" s="20">
        <f>Table25[[#This Row],[Applicable tax per unit]]+Table25[[#This Row],[Cost per unit]]</f>
        <v>0</v>
      </c>
      <c r="G16" s="20">
        <f>Table25[[#This Row],[Total Cost of Item or Service]]*Table25[[#This Row],[Number of units]]</f>
        <v>0</v>
      </c>
    </row>
    <row r="17" spans="2:7" x14ac:dyDescent="0.35">
      <c r="B17" t="s">
        <v>17</v>
      </c>
      <c r="C17" s="21"/>
      <c r="D17" s="22"/>
      <c r="E17" s="22"/>
      <c r="F17" s="20">
        <f>Table25[[#This Row],[Applicable tax per unit]]+Table25[[#This Row],[Cost per unit]]</f>
        <v>0</v>
      </c>
      <c r="G17" s="20">
        <f>Table25[[#This Row],[Total Cost of Item or Service]]*Table25[[#This Row],[Number of units]]</f>
        <v>0</v>
      </c>
    </row>
    <row r="18" spans="2:7" x14ac:dyDescent="0.35">
      <c r="B18" t="s">
        <v>17</v>
      </c>
      <c r="C18" s="21"/>
      <c r="D18" s="22"/>
      <c r="E18" s="22"/>
      <c r="F18" s="20">
        <f>Table25[[#This Row],[Applicable tax per unit]]+Table25[[#This Row],[Cost per unit]]</f>
        <v>0</v>
      </c>
      <c r="G18" s="20">
        <f>Table25[[#This Row],[Total Cost of Item or Service]]*Table25[[#This Row],[Number of units]]</f>
        <v>0</v>
      </c>
    </row>
    <row r="19" spans="2:7" x14ac:dyDescent="0.35">
      <c r="B19" t="s">
        <v>17</v>
      </c>
      <c r="C19" s="21"/>
      <c r="D19" s="22"/>
      <c r="E19" s="22"/>
      <c r="F19" s="20">
        <f>Table25[[#This Row],[Applicable tax per unit]]+Table25[[#This Row],[Cost per unit]]</f>
        <v>0</v>
      </c>
      <c r="G19" s="20">
        <f>Table25[[#This Row],[Total Cost of Item or Service]]*Table25[[#This Row],[Number of units]]</f>
        <v>0</v>
      </c>
    </row>
    <row r="20" spans="2:7" x14ac:dyDescent="0.35">
      <c r="B20" t="s">
        <v>17</v>
      </c>
      <c r="C20" s="21"/>
      <c r="D20" s="22"/>
      <c r="E20" s="22"/>
      <c r="F20" s="20">
        <f>Table25[[#This Row],[Applicable tax per unit]]+Table25[[#This Row],[Cost per unit]]</f>
        <v>0</v>
      </c>
      <c r="G20" s="20">
        <f>Table25[[#This Row],[Total Cost of Item or Service]]*Table25[[#This Row],[Number of units]]</f>
        <v>0</v>
      </c>
    </row>
  </sheetData>
  <mergeCells count="1">
    <mergeCell ref="B2:G2"/>
  </mergeCells>
  <pageMargins left="0.7" right="0.7" top="0.75" bottom="0.75" header="0.3" footer="0.3"/>
  <pageSetup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D0D5-BCBD-4C6B-8E44-56F2165D6098}">
  <dimension ref="A1:F35"/>
  <sheetViews>
    <sheetView workbookViewId="0">
      <selection activeCell="A3" sqref="A3:F5"/>
    </sheetView>
  </sheetViews>
  <sheetFormatPr defaultRowHeight="14.5" x14ac:dyDescent="0.35"/>
  <cols>
    <col min="1" max="1" width="29.1796875" customWidth="1"/>
    <col min="2" max="2" width="29.54296875" customWidth="1"/>
    <col min="6" max="6" width="38.453125" customWidth="1"/>
  </cols>
  <sheetData>
    <row r="1" spans="1:6" ht="20" x14ac:dyDescent="0.35">
      <c r="A1" s="29" t="s">
        <v>66</v>
      </c>
    </row>
    <row r="2" spans="1:6" ht="20.5" thickBot="1" x14ac:dyDescent="0.4">
      <c r="A2" s="29"/>
    </row>
    <row r="3" spans="1:6" ht="17" customHeight="1" x14ac:dyDescent="0.35">
      <c r="A3" s="54" t="s">
        <v>52</v>
      </c>
      <c r="B3" s="55"/>
      <c r="C3" s="55"/>
      <c r="D3" s="55"/>
      <c r="E3" s="55"/>
      <c r="F3" s="56"/>
    </row>
    <row r="4" spans="1:6" x14ac:dyDescent="0.35">
      <c r="A4" s="58"/>
      <c r="B4" s="59"/>
      <c r="C4" s="59"/>
      <c r="D4" s="59"/>
      <c r="E4" s="59"/>
      <c r="F4" s="60"/>
    </row>
    <row r="5" spans="1:6" ht="139.5" customHeight="1" x14ac:dyDescent="0.35">
      <c r="A5" s="58"/>
      <c r="B5" s="59"/>
      <c r="C5" s="59"/>
      <c r="D5" s="59"/>
      <c r="E5" s="59"/>
      <c r="F5" s="60"/>
    </row>
    <row r="6" spans="1:6" ht="20" x14ac:dyDescent="0.35">
      <c r="A6" s="29"/>
    </row>
    <row r="7" spans="1:6" ht="15.5" x14ac:dyDescent="0.35">
      <c r="A7" s="30" t="s">
        <v>45</v>
      </c>
      <c r="B7" s="30"/>
      <c r="C7" s="39"/>
    </row>
    <row r="8" spans="1:6" x14ac:dyDescent="0.35">
      <c r="A8" s="40" t="s">
        <v>46</v>
      </c>
      <c r="B8" s="61" t="s">
        <v>47</v>
      </c>
      <c r="C8" s="61"/>
    </row>
    <row r="9" spans="1:6" x14ac:dyDescent="0.35">
      <c r="A9" s="41" t="s">
        <v>48</v>
      </c>
      <c r="B9" s="57"/>
      <c r="C9" s="57"/>
    </row>
    <row r="10" spans="1:6" x14ac:dyDescent="0.35">
      <c r="A10" s="41" t="s">
        <v>49</v>
      </c>
      <c r="B10" s="57"/>
      <c r="C10" s="57"/>
    </row>
    <row r="11" spans="1:6" x14ac:dyDescent="0.35">
      <c r="A11" s="41" t="s">
        <v>50</v>
      </c>
      <c r="B11" s="57"/>
      <c r="C11" s="57"/>
    </row>
    <row r="12" spans="1:6" x14ac:dyDescent="0.35">
      <c r="A12" s="41" t="s">
        <v>51</v>
      </c>
      <c r="B12" s="57"/>
      <c r="C12" s="57"/>
    </row>
    <row r="13" spans="1:6" x14ac:dyDescent="0.35">
      <c r="A13" s="41"/>
      <c r="B13" s="57"/>
      <c r="C13" s="57"/>
    </row>
    <row r="14" spans="1:6" x14ac:dyDescent="0.35">
      <c r="A14" s="41"/>
      <c r="B14" s="57"/>
      <c r="C14" s="57"/>
    </row>
    <row r="15" spans="1:6" x14ac:dyDescent="0.35">
      <c r="A15" s="41"/>
      <c r="B15" s="57"/>
      <c r="C15" s="57"/>
    </row>
    <row r="16" spans="1:6" ht="20" x14ac:dyDescent="0.35">
      <c r="A16" s="29"/>
    </row>
    <row r="18" spans="1:2" ht="15.5" x14ac:dyDescent="0.35">
      <c r="A18" s="30" t="s">
        <v>28</v>
      </c>
    </row>
    <row r="19" spans="1:2" ht="25" x14ac:dyDescent="0.35">
      <c r="A19" s="31" t="s">
        <v>29</v>
      </c>
      <c r="B19" s="31" t="s">
        <v>30</v>
      </c>
    </row>
    <row r="20" spans="1:2" x14ac:dyDescent="0.35">
      <c r="A20" s="32" t="s">
        <v>31</v>
      </c>
      <c r="B20" s="33" t="s">
        <v>32</v>
      </c>
    </row>
    <row r="21" spans="1:2" ht="25" x14ac:dyDescent="0.35">
      <c r="A21" s="34" t="s">
        <v>33</v>
      </c>
      <c r="B21" s="35"/>
    </row>
    <row r="22" spans="1:2" ht="25" x14ac:dyDescent="0.35">
      <c r="A22" s="36" t="s">
        <v>34</v>
      </c>
      <c r="B22" s="35"/>
    </row>
    <row r="23" spans="1:2" ht="25" x14ac:dyDescent="0.35">
      <c r="A23" s="36" t="s">
        <v>35</v>
      </c>
      <c r="B23" s="35">
        <v>0.1</v>
      </c>
    </row>
    <row r="25" spans="1:2" ht="15.5" x14ac:dyDescent="0.35">
      <c r="A25" s="30" t="s">
        <v>36</v>
      </c>
    </row>
    <row r="26" spans="1:2" ht="28" x14ac:dyDescent="0.35">
      <c r="A26" s="32" t="s">
        <v>37</v>
      </c>
      <c r="B26" s="33" t="s">
        <v>32</v>
      </c>
    </row>
    <row r="27" spans="1:2" x14ac:dyDescent="0.35">
      <c r="A27" s="37" t="s">
        <v>38</v>
      </c>
      <c r="B27" s="38"/>
    </row>
    <row r="28" spans="1:2" x14ac:dyDescent="0.35">
      <c r="A28" s="37" t="s">
        <v>39</v>
      </c>
      <c r="B28" s="38"/>
    </row>
    <row r="29" spans="1:2" x14ac:dyDescent="0.35">
      <c r="A29" s="37" t="s">
        <v>40</v>
      </c>
      <c r="B29" s="38"/>
    </row>
    <row r="30" spans="1:2" x14ac:dyDescent="0.35">
      <c r="A30" s="37" t="s">
        <v>41</v>
      </c>
      <c r="B30" s="38"/>
    </row>
    <row r="33" spans="1:2" ht="15.5" x14ac:dyDescent="0.35">
      <c r="A33" s="30" t="s">
        <v>42</v>
      </c>
    </row>
    <row r="34" spans="1:2" x14ac:dyDescent="0.35">
      <c r="A34" s="32" t="s">
        <v>43</v>
      </c>
      <c r="B34" s="33" t="s">
        <v>32</v>
      </c>
    </row>
    <row r="35" spans="1:2" ht="62.5" x14ac:dyDescent="0.35">
      <c r="A35" s="37" t="s">
        <v>44</v>
      </c>
      <c r="B35" s="38"/>
    </row>
  </sheetData>
  <mergeCells count="9">
    <mergeCell ref="B14:C14"/>
    <mergeCell ref="B15:C15"/>
    <mergeCell ref="A3:F5"/>
    <mergeCell ref="B8:C8"/>
    <mergeCell ref="B9:C9"/>
    <mergeCell ref="B10:C10"/>
    <mergeCell ref="B11:C11"/>
    <mergeCell ref="B12:C12"/>
    <mergeCell ref="B13:C13"/>
  </mergeCells>
  <conditionalFormatting sqref="A9:B15">
    <cfRule type="expression" dxfId="8" priority="1" stopIfTrue="1">
      <formula>LEN(TRIM(A9))=0</formula>
    </cfRule>
  </conditionalFormatting>
  <conditionalFormatting sqref="B21">
    <cfRule type="expression" dxfId="7" priority="8" stopIfTrue="1">
      <formula>B21=""</formula>
    </cfRule>
    <cfRule type="expression" dxfId="6" priority="9" stopIfTrue="1">
      <formula>B21&lt;&gt;""</formula>
    </cfRule>
  </conditionalFormatting>
  <conditionalFormatting sqref="B22">
    <cfRule type="expression" dxfId="5" priority="4" stopIfTrue="1">
      <formula>AND(FIND("Supply Delivery Only",B$19),B22="")</formula>
    </cfRule>
    <cfRule type="expression" dxfId="4" priority="5" stopIfTrue="1">
      <formula>B22&lt;&gt;""</formula>
    </cfRule>
  </conditionalFormatting>
  <conditionalFormatting sqref="B23">
    <cfRule type="expression" dxfId="3" priority="6" stopIfTrue="1">
      <formula>AND(FIND("Supply Delivery and Installation",B$19),B23="")</formula>
    </cfRule>
    <cfRule type="expression" dxfId="2" priority="7" stopIfTrue="1">
      <formula>B23&lt;&gt;""</formula>
    </cfRule>
  </conditionalFormatting>
  <conditionalFormatting sqref="B27:B30">
    <cfRule type="expression" dxfId="1" priority="2" stopIfTrue="1">
      <formula>LEN(TRIM(B27))=0</formula>
    </cfRule>
  </conditionalFormatting>
  <conditionalFormatting sqref="B35">
    <cfRule type="expression" dxfId="0" priority="3" stopIfTrue="1">
      <formula>LEN(TRIM(B35))=0</formula>
    </cfRule>
  </conditionalFormatting>
  <dataValidations count="1">
    <dataValidation type="list" allowBlank="1" showErrorMessage="1" sqref="B19" xr:uid="{B34C54BE-7E74-44BC-AE0F-A4E6ED4904D5}">
      <formula1>"Supply Delivery Only,Supply Delivery and Installation,Supply Delivery Only and Supply Delivery and Installation"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4F24DEE99F214793F4AF6FA9778794" ma:contentTypeVersion="21" ma:contentTypeDescription="Create a new document." ma:contentTypeScope="" ma:versionID="06fb2872bd2f2cc63d0a9641c18f7f22">
  <xsd:schema xmlns:xsd="http://www.w3.org/2001/XMLSchema" xmlns:xs="http://www.w3.org/2001/XMLSchema" xmlns:p="http://schemas.microsoft.com/office/2006/metadata/properties" xmlns:ns2="ce462707-1457-4f7c-b446-ce46369c0f5d" xmlns:ns3="a266ed2e-d6f3-4251-80ff-9873be8ba603" targetNamespace="http://schemas.microsoft.com/office/2006/metadata/properties" ma:root="true" ma:fieldsID="1b6cce034ee2236c9e3c242e8c9fca05" ns2:_="" ns3:_="">
    <xsd:import namespace="ce462707-1457-4f7c-b446-ce46369c0f5d"/>
    <xsd:import namespace="a266ed2e-d6f3-4251-80ff-9873be8ba603"/>
    <xsd:element name="properties">
      <xsd:complexType>
        <xsd:sequence>
          <xsd:element name="documentManagement">
            <xsd:complexType>
              <xsd:all>
                <xsd:element ref="ns2:MediaServiceMetadata" minOccurs="0"/>
                <xsd:element ref="ns2:MediaServiceFastMetadata" minOccurs="0"/>
                <xsd:element ref="ns2:Sale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462707-1457-4f7c-b446-ce46369c0f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ales" ma:index="10" nillable="true" ma:displayName="Sales" ma:internalName="Sales">
      <xsd:simpleType>
        <xsd:restriction base="dms:Text">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8e41d2f-21a3-4557-ba71-3384d34a100f"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66ed2e-d6f3-4251-80ff-9873be8ba60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922306-2bf6-4b74-9afa-ff582bdea724}" ma:internalName="TaxCatchAll" ma:showField="CatchAllData" ma:web="a266ed2e-d6f3-4251-80ff-9873be8ba6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Sales xmlns="ce462707-1457-4f7c-b446-ce46369c0f5d" xsi:nil="true"/>
    <TaxCatchAll xmlns="a266ed2e-d6f3-4251-80ff-9873be8ba603" xsi:nil="true"/>
    <lcf76f155ced4ddcb4097134ff3c332f xmlns="ce462707-1457-4f7c-b446-ce46369c0f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AB49FB-F5A4-4BDB-BB27-E3DDB59FA9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462707-1457-4f7c-b446-ce46369c0f5d"/>
    <ds:schemaRef ds:uri="a266ed2e-d6f3-4251-80ff-9873be8ba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bd69fd6-4954-4549-ab32-1e38224a3447"/>
    <ds:schemaRef ds:uri="22155cb4-4793-4ca3-8750-3275b43d12ed"/>
    <ds:schemaRef ds:uri="http://www.w3.org/XML/1998/namespace"/>
    <ds:schemaRef ds:uri="http://purl.org/dc/dcmitype/"/>
    <ds:schemaRef ds:uri="ce462707-1457-4f7c-b446-ce46369c0f5d"/>
    <ds:schemaRef ds:uri="a266ed2e-d6f3-4251-80ff-9873be8ba603"/>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Metadata/LabelInfo.xml><?xml version="1.0" encoding="utf-8"?>
<clbl:labelList xmlns:clbl="http://schemas.microsoft.com/office/2020/mipLabelMetadata">
  <clbl:label id="{9e9cc48d-6fba-4c12-9882-137473def580}" enabled="1" method="Privileged" siteId="{d3a2d0d3-7cc8-4f52-bbf9-85bd43d94279}"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Full Requirement List </vt:lpstr>
      <vt:lpstr>Additional Costs</vt:lpstr>
      <vt:lpstr>Variable Cost &amp; Discounts</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Michael Woodard</cp:lastModifiedBy>
  <cp:lastPrinted>2016-05-02T07:28:02Z</cp:lastPrinted>
  <dcterms:created xsi:type="dcterms:W3CDTF">2013-10-01T16:36:52Z</dcterms:created>
  <dcterms:modified xsi:type="dcterms:W3CDTF">2025-05-01T17:01:02Z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0x010100874F24DEE99F214793F4AF6FA9778794</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GeographicalCoverage">
    <vt:lpwstr> </vt:lpwstr>
  </property>
  <property fmtid="{D5CDD505-2E9C-101B-9397-08002B2CF9AE}" pid="7" name="Privacy">
    <vt:lpwstr/>
  </property>
  <property fmtid="{D5CDD505-2E9C-101B-9397-08002B2CF9AE}" pid="8" name="Classification">
    <vt:lpwstr>UNCLASSIFIED</vt:lpwstr>
  </property>
  <property fmtid="{D5CDD505-2E9C-101B-9397-08002B2CF9AE}" pid="9" name="AlternativeTitle">
    <vt:lpwstr/>
  </property>
  <property fmtid="{D5CDD505-2E9C-101B-9397-08002B2CF9AE}" pid="10" name="BusinessUnit">
    <vt:lpwstr> </vt:lpwstr>
  </property>
  <property fmtid="{D5CDD505-2E9C-101B-9397-08002B2CF9AE}" pid="11" name="SubjectCode">
    <vt:lpwstr> </vt:lpwstr>
  </property>
  <property fmtid="{D5CDD505-2E9C-101B-9397-08002B2CF9AE}" pid="12" name="DocType">
    <vt:lpwstr>Spreadsheet</vt:lpwstr>
  </property>
  <property fmtid="{D5CDD505-2E9C-101B-9397-08002B2CF9AE}" pid="13" name="SourceSystem">
    <vt:lpwstr>IREC</vt:lpwstr>
  </property>
  <property fmtid="{D5CDD505-2E9C-101B-9397-08002B2CF9AE}" pid="14" name="Originator">
    <vt:lpwstr> </vt:lpwstr>
  </property>
  <property fmtid="{D5CDD505-2E9C-101B-9397-08002B2CF9AE}" pid="15" name="MaintainMarking">
    <vt:lpwstr>True</vt:lpwstr>
  </property>
  <property fmtid="{D5CDD505-2E9C-101B-9397-08002B2CF9AE}" pid="16" name="Created">
    <vt:filetime>2013-10-01T00:00:00Z</vt:filetime>
  </property>
  <property fmtid="{D5CDD505-2E9C-101B-9397-08002B2CF9AE}" pid="17" name="MediaServiceImageTags">
    <vt:lpwstr/>
  </property>
</Properties>
</file>