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yn.Hennessey\Desktop\Lang final docs\"/>
    </mc:Choice>
  </mc:AlternateContent>
  <bookViews>
    <workbookView xWindow="0" yWindow="0" windowWidth="10310" windowHeight="5060" firstSheet="6" activeTab="8"/>
  </bookViews>
  <sheets>
    <sheet name="1. Cover Sheet" sheetId="1" r:id="rId1"/>
    <sheet name="2. Instructions" sheetId="2" r:id="rId2"/>
    <sheet name="3. Band Definition Spoken " sheetId="3" r:id="rId3"/>
    <sheet name="4. Band Definition Non-Spoken" sheetId="6" r:id="rId4"/>
    <sheet name="5. Language Groups" sheetId="4" r:id="rId5"/>
    <sheet name="6. Written Translation, Trans  " sheetId="7" r:id="rId6"/>
    <sheet name="7. Telephone and Video" sheetId="8" r:id="rId7"/>
    <sheet name="8. Non Spoken Face to Face " sheetId="9" r:id="rId8"/>
    <sheet name="9. Spoken Face to Face " sheetId="5" r:id="rId9"/>
    <sheet name="10. Evaluation DO NOT USE " sheetId="10" r:id="rId10"/>
  </sheets>
  <externalReferences>
    <externalReference r:id="rId11"/>
  </externalReferences>
  <definedNames>
    <definedName name="_ftn1" localSheetId="2">'3. Band Definition Spoken '!#REF!</definedName>
    <definedName name="_ftnref1" localSheetId="2">'3. Band Definition Spoken '!#REF!</definedName>
    <definedName name="iCheckingLevel">'[1]6 Charge rates '!$D$6</definedName>
    <definedName name="iEfficiency" localSheetId="3">'[1]6 Charge rates '!#REF!</definedName>
    <definedName name="iEfficiency" localSheetId="5">'[1]6 Charge rates '!#REF!</definedName>
    <definedName name="iEfficiency" localSheetId="6">'[1]6 Charge rates '!#REF!</definedName>
    <definedName name="iEfficiency" localSheetId="7">'[1]6 Charge rates '!#REF!</definedName>
    <definedName name="iEfficiency" localSheetId="8">'[1]6 Charge rates '!#REF!</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nSuppliers">OFFSET([1]Pricing!$F$1,1,0,COUNTA([1]Pricing!$F:$F)-1,1)</definedName>
    <definedName name="_xlnm.Print_Area" localSheetId="0">'1. Cover Sheet'!$A$1:$N$69</definedName>
    <definedName name="_xlnm.Print_Area" localSheetId="1">'2. Instructions'!$B$2:$Q$70</definedName>
    <definedName name="_xlnm.Print_Area" localSheetId="2">'3. Band Definition Spoken '!$B$5:$E$69</definedName>
    <definedName name="_xlnm.Print_Area" localSheetId="3">'4. Band Definition Non-Spoken'!#REF!</definedName>
    <definedName name="_xlnm.Print_Area" localSheetId="5">'6. Written Translation, Trans  '!$A$1:$J$74</definedName>
    <definedName name="_xlnm.Print_Area" localSheetId="6">'7. Telephone and Video'!$A$4:$V$63</definedName>
    <definedName name="_xlnm.Print_Area" localSheetId="7">'8. Non Spoken Face to Face '!$B$3:$S$73</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 localSheetId="3">[1]Data!#REF!</definedName>
    <definedName name="vEfficiency" localSheetId="5">[1]Data!#REF!</definedName>
    <definedName name="vEfficiency" localSheetId="6">[1]Data!#REF!</definedName>
    <definedName name="vEfficiency" localSheetId="7">[1]Data!#REF!</definedName>
    <definedName name="vEfficiency" localSheetId="8">[1]Data!#REF!</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 localSheetId="3">[1]Data!#REF!</definedName>
    <definedName name="xEfficiency" localSheetId="5">[1]Data!#REF!</definedName>
    <definedName name="xEfficiency" localSheetId="6">[1]Data!#REF!</definedName>
    <definedName name="xEfficiency" localSheetId="7">[1]Data!#REF!</definedName>
    <definedName name="xEfficiency" localSheetId="8">[1]Data!#REF!</definedName>
    <definedName name="xEfficiency">[1]Data!#REF!</definedName>
    <definedName name="xHCAS">[1]Data!$C$13:$C$16</definedName>
    <definedName name="xPromptPayment">[1]Data!$C$23:$C$25</definedName>
    <definedName name="xShiftType">[1]Data!$C$3:$C$5</definedName>
  </definedNames>
  <calcPr calcId="152511"/>
</workbook>
</file>

<file path=xl/calcChain.xml><?xml version="1.0" encoding="utf-8"?>
<calcChain xmlns="http://schemas.openxmlformats.org/spreadsheetml/2006/main">
  <c r="D19" i="10" l="1"/>
  <c r="D6" i="5" l="1"/>
  <c r="D5" i="5"/>
  <c r="D4" i="5"/>
  <c r="D5" i="9" l="1"/>
  <c r="D6" i="9"/>
  <c r="D7" i="9"/>
  <c r="D5" i="8" l="1"/>
  <c r="D7" i="7" l="1"/>
  <c r="D6" i="7"/>
  <c r="D5" i="7"/>
  <c r="P21" i="9" l="1"/>
  <c r="R21" i="9" s="1"/>
  <c r="P54" i="9" s="1"/>
  <c r="P30" i="9"/>
  <c r="P51" i="9" l="1"/>
  <c r="R51" i="9" s="1"/>
  <c r="P57" i="9" s="1"/>
  <c r="P42" i="9"/>
  <c r="R30" i="9" l="1"/>
  <c r="P55" i="9" s="1"/>
  <c r="R42" i="9"/>
  <c r="P56" i="9" s="1"/>
  <c r="D6" i="8"/>
  <c r="D7" i="8"/>
  <c r="P58" i="9" l="1"/>
  <c r="D16" i="10" s="1"/>
  <c r="H26" i="7"/>
  <c r="H25" i="7"/>
  <c r="H24" i="7"/>
  <c r="H23" i="7"/>
  <c r="H22" i="7"/>
  <c r="M47" i="8" l="1"/>
  <c r="M48" i="8" s="1"/>
  <c r="M56" i="8" s="1"/>
  <c r="O56" i="8" s="1"/>
  <c r="M35" i="8"/>
  <c r="M34" i="8"/>
  <c r="M36" i="8" l="1"/>
  <c r="M55" i="8" s="1"/>
  <c r="O55" i="8" s="1"/>
  <c r="K23" i="8"/>
  <c r="M23" i="8" s="1"/>
  <c r="K22" i="8"/>
  <c r="M22" i="8" s="1"/>
  <c r="K21" i="8"/>
  <c r="M21" i="8" s="1"/>
  <c r="K20" i="8"/>
  <c r="M20" i="8" s="1"/>
  <c r="J26" i="7"/>
  <c r="J25" i="7"/>
  <c r="H18" i="7"/>
  <c r="J18" i="7" s="1"/>
  <c r="H17" i="7"/>
  <c r="J17" i="7" s="1"/>
  <c r="H16" i="7"/>
  <c r="J16" i="7" s="1"/>
  <c r="H15" i="7"/>
  <c r="J15" i="7" s="1"/>
  <c r="H14" i="7"/>
  <c r="J14" i="7" s="1"/>
  <c r="L34" i="5"/>
  <c r="N34" i="5" s="1"/>
  <c r="L33" i="5"/>
  <c r="N33" i="5" s="1"/>
  <c r="L31" i="5"/>
  <c r="N31" i="5" s="1"/>
  <c r="L30" i="5"/>
  <c r="N30" i="5" s="1"/>
  <c r="L23" i="5"/>
  <c r="N23" i="5" s="1"/>
  <c r="L22" i="5"/>
  <c r="N22" i="5" s="1"/>
  <c r="L20" i="5"/>
  <c r="N20" i="5" s="1"/>
  <c r="L19" i="5"/>
  <c r="N19" i="5" s="1"/>
  <c r="N35" i="5" l="1"/>
  <c r="N39" i="5" s="1"/>
  <c r="N24" i="5"/>
  <c r="N38" i="5" s="1"/>
  <c r="M24" i="8"/>
  <c r="M54" i="8" s="1"/>
  <c r="O54" i="8" s="1"/>
  <c r="O57" i="8" s="1"/>
  <c r="D13" i="10" s="1"/>
  <c r="J24" i="7"/>
  <c r="N40" i="5" l="1"/>
  <c r="J23" i="7"/>
  <c r="J22" i="7"/>
  <c r="J28" i="7" l="1"/>
  <c r="D10" i="10" s="1"/>
  <c r="D22" i="10" s="1"/>
</calcChain>
</file>

<file path=xl/sharedStrings.xml><?xml version="1.0" encoding="utf-8"?>
<sst xmlns="http://schemas.openxmlformats.org/spreadsheetml/2006/main" count="707" uniqueCount="488">
  <si>
    <t>Version 1</t>
  </si>
  <si>
    <t>Contract Reference: RM1092</t>
  </si>
  <si>
    <t>Please enter your ORGANISATION'S NAME in the text box below</t>
  </si>
  <si>
    <t xml:space="preserve">If you required to register at Companies House or non-UK equivalent, this must be your registered company name  </t>
  </si>
  <si>
    <t>Please enter your ORGANISATION'S TRADING NAME in the text box below</t>
  </si>
  <si>
    <t xml:space="preserve">If you are registered with Companies House or non-UK equivalent, please enter your COMPANY REGISTRATION NUMBER or non-UK eqivalent number in the text box below </t>
  </si>
  <si>
    <t>Attachment 9 - Pricing Matrix Lot 2 v1 RM1092</t>
  </si>
  <si>
    <t>Language Services Framework - RM1092</t>
  </si>
  <si>
    <t>Instructions for completing this Pricing Matrix - Please Read Carefully</t>
  </si>
  <si>
    <t>You must complete this Pricing Matrix in accordance with the following instructions:</t>
  </si>
  <si>
    <t xml:space="preserve">This workbook is protected and Potential Providers should only be able to enter information into boxes highlighted BLUE and GREEN. Information inputted into other cells will not be evaluated and your Tender may be deemed non-compliant. </t>
  </si>
  <si>
    <t>Do not modify any cells, add rows and/or columns within the spreadsheets.</t>
  </si>
  <si>
    <t>TAB</t>
  </si>
  <si>
    <t>INDEX</t>
  </si>
  <si>
    <t>RESPONSE REQUIRED</t>
  </si>
  <si>
    <t>Cover Sheet</t>
  </si>
  <si>
    <t>PLEASE COMPLETE ALL BLUE BOXES</t>
  </si>
  <si>
    <t xml:space="preserve">Instructions </t>
  </si>
  <si>
    <t>PLEASE READ</t>
  </si>
  <si>
    <t>Tab 3 'Band Definition Spoken' describes the Band Definitions, Bands 1 to 5 of Interpreters of Spoken Languages</t>
  </si>
  <si>
    <t xml:space="preserve">Language Groups </t>
  </si>
  <si>
    <t>TAB 3 - Band Definitions - Spoken Languages</t>
  </si>
  <si>
    <t>SPOKEN LANGUAGES – DEFINITION OF BANDS</t>
  </si>
  <si>
    <t>Classification of Interpreters for spoken languages</t>
  </si>
  <si>
    <t>BAND 5</t>
  </si>
  <si>
    <t>In addition to the qualifications and criteria specified in Band 4, Interpreters and/or Translators at this level will:</t>
  </si>
  <si>
    <t>1. Hold an Honours degree in the relevant language and/or a degree in Interpreting / Translation;</t>
  </si>
  <si>
    <t>2. Hold a QCF Level 7 qualification in translation such as the IoLET Diploma in Translation or an MA in Translation;</t>
  </si>
  <si>
    <t>4. Qualified membership of Chartered Institute of Linguists or the Institute of Translating and Interpreting (or equivalent overseas professional body);</t>
  </si>
  <si>
    <t>5. Be able to provide documented evidence of language-specific training and/or continuing professional development (CPD) within the preceding 12 months.</t>
  </si>
  <si>
    <t>BAND 4</t>
  </si>
  <si>
    <t>Interpreters and/or Translators at this level should:</t>
  </si>
  <si>
    <t>1. Hold the DPSI or the Diploma in Police Interpreting (DPI) or an equivalent translation and/or interpreting qualification at QCF Level 6 which clearly demonstrates the ability to interpret at this level in both English and the Foreign Language;</t>
  </si>
  <si>
    <t>3. Be able to provide documented evidence of language-specific training and/or continuing professional development (CPD) within the preceding 12 months.</t>
  </si>
  <si>
    <t>NB Those registered at Full Status with the NRPSI conform to all requirements of this Band.</t>
  </si>
  <si>
    <t>BAND 3</t>
  </si>
  <si>
    <t>1. Hold the DPSI or DPI or an equivalent qualification at QCF Level 6, or its equivalent, which clearly demonstrates the ability to operate at this level in both English and the Foreign Language;</t>
  </si>
  <si>
    <t>4.   Provide documented evidence of language specific training and/or CPD within the preceding 12 months.</t>
  </si>
  <si>
    <t>BAND 2 (including Rare Language Interpreters)</t>
  </si>
  <si>
    <t>Linguists at this level should:</t>
  </si>
  <si>
    <t>1. Be a native speaker of the relevant foreign language or native English speaker with skill in the other language;</t>
  </si>
  <si>
    <t>4. Provide annual, documented evidence of language-specific training and/or CPD within the preceding 12 months.</t>
  </si>
  <si>
    <t>N.B. Those registered at Rare Language Status with the NRPSI conform to the requirements of Rare Language Interpreters.</t>
  </si>
  <si>
    <t>BAND 1 (Bi-Lingual Skills)</t>
  </si>
  <si>
    <t>2. Native English speaker with the equivalent level of skill in both English and the other language;</t>
  </si>
  <si>
    <t>and (for both 1 and 2 above)</t>
  </si>
  <si>
    <t>4. Be able to provide documented evidence of some experience of successful public service language work in the United Kingdom.</t>
  </si>
  <si>
    <t xml:space="preserve">Textual description of Bands </t>
  </si>
  <si>
    <t>Band</t>
  </si>
  <si>
    <t>Expectations - Tasks / Functions</t>
  </si>
  <si>
    <t>Content / Topics</t>
  </si>
  <si>
    <t>Experience</t>
  </si>
  <si>
    <t>Band 5</t>
  </si>
  <si>
    <t>Conference Interpreting / 
high level and technical translation</t>
  </si>
  <si>
    <t xml:space="preserve">Defence / Military / Security /
Courts / Policing / Health </t>
  </si>
  <si>
    <t xml:space="preserve">Interpreters:   Capable and confident when interpreting at high level international engagement meetings, for example Ministerial visits, Chiefs of Services, bilateral military engagement programmes.
1000 hours’ experience (or acceptable proven track record in low volume languages)
</t>
  </si>
  <si>
    <t>1000 hours’ experience (or acceptable proven track record in low volume languages)</t>
  </si>
  <si>
    <t>Band 4</t>
  </si>
  <si>
    <t>Meet the requirements of the National Occupational Standards in Interpreting</t>
  </si>
  <si>
    <t>Defence / Military / Security / Courts / Policing / other CJS / Health / Social Care / Local Government</t>
  </si>
  <si>
    <t>400+ hours’ experience</t>
  </si>
  <si>
    <t>400+ hours</t>
  </si>
  <si>
    <t>Band 3</t>
  </si>
  <si>
    <t>Meet the requirements of the national Occupational Standards in Interpreting but lacking the experience of Band 4 might be preferred for less demanding assignments.</t>
  </si>
  <si>
    <t>100-400 hours’ experience</t>
  </si>
  <si>
    <t>100 – 400 hours</t>
  </si>
  <si>
    <t>Band 2</t>
  </si>
  <si>
    <t>Meet the requirements of the national Occupational Standards in Interpreting</t>
  </si>
  <si>
    <t>100 hours’ experience</t>
  </si>
  <si>
    <t>Up to 100 hours</t>
  </si>
  <si>
    <t>Band 1</t>
  </si>
  <si>
    <t>Community liaison work where specialist knowledge of a particular field is not required</t>
  </si>
  <si>
    <t>Demonstrable experience of successful public service work</t>
  </si>
  <si>
    <t>Some experience of successful 
public sector work</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</si>
  <si>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</si>
  <si>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</si>
  <si>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</si>
  <si>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</si>
  <si>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</si>
  <si>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</si>
  <si>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</si>
  <si>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</si>
  <si>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</si>
  <si>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</si>
  <si>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</si>
  <si>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</si>
  <si>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</si>
  <si>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</si>
  <si>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</si>
  <si>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</si>
  <si>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</si>
  <si>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</si>
  <si>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</si>
  <si>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</si>
  <si>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</si>
  <si>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</si>
  <si>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</si>
  <si>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</si>
  <si>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</si>
  <si>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</si>
  <si>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</si>
  <si>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</si>
  <si>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</si>
  <si>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</si>
  <si>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</si>
  <si>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</si>
  <si>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</si>
  <si>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</si>
  <si>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</si>
  <si>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</si>
  <si>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</si>
  <si>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</si>
  <si>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</si>
  <si>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</si>
  <si>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</si>
  <si>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</si>
  <si>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</si>
  <si>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</si>
  <si>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</si>
  <si>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</si>
  <si>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</si>
  <si>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</si>
  <si>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</si>
  <si>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</si>
  <si>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</si>
  <si>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</si>
  <si>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</si>
  <si>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</si>
  <si>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</si>
  <si>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</si>
  <si>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</si>
  <si>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Gaelic</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</si>
  <si>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</si>
  <si>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</si>
  <si>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</si>
  <si>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</si>
  <si>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</si>
  <si>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</si>
  <si>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</si>
  <si>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</si>
  <si>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</si>
  <si>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</si>
  <si>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</si>
  <si>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</si>
  <si>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</si>
  <si>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</si>
  <si>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</si>
  <si>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</si>
  <si>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</si>
  <si>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</si>
  <si>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</si>
  <si>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</si>
  <si>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</si>
  <si>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</si>
  <si>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</si>
  <si>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</si>
  <si>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</si>
  <si>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</si>
  <si>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</si>
  <si>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</si>
  <si>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</si>
  <si>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</si>
  <si>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</si>
  <si>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</si>
  <si>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</si>
  <si>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</si>
  <si>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</si>
  <si>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</si>
  <si>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</si>
  <si>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</si>
  <si>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</si>
  <si>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</si>
  <si>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</si>
  <si>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</si>
  <si>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</si>
  <si>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</si>
  <si>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</si>
  <si>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</si>
  <si>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</si>
  <si>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</si>
  <si>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</si>
  <si>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</si>
  <si>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</si>
  <si>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</si>
  <si>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</si>
  <si>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</si>
  <si>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</si>
  <si>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</si>
  <si>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</si>
  <si>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</si>
  <si>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</si>
  <si>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</si>
  <si>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</si>
  <si>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</si>
  <si>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</si>
  <si>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</si>
  <si>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</si>
  <si>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</si>
  <si>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</si>
  <si>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</si>
  <si>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</si>
  <si>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</si>
  <si>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</si>
  <si>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</si>
  <si>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</si>
  <si>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</si>
  <si>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ORGANISATION'S NAME</t>
  </si>
  <si>
    <t>ORGANISATION'S TRADING NAME</t>
  </si>
  <si>
    <t xml:space="preserve">COMPANY REGISTRATION NUMBER or non-UK eqivalent number </t>
  </si>
  <si>
    <t>Please refer to tab 3 entitled  'Band Definition Spoken' for a description of each of the Bands 1 to 5 of Interpreter for Spoken Languages</t>
  </si>
  <si>
    <t>Rate 2: Monday to Friday 18:00 to 08:00 hours; weekends (Friday 18:00 to Monday 08:00); Public Holidays</t>
  </si>
  <si>
    <t xml:space="preserve">Table A  All Language Groups except for "On Demand" </t>
  </si>
  <si>
    <t>Weighting</t>
  </si>
  <si>
    <t>Rate 1</t>
  </si>
  <si>
    <t>Rate 2</t>
  </si>
  <si>
    <t>Rest of UK</t>
  </si>
  <si>
    <r>
      <rPr>
        <b/>
        <sz val="14"/>
        <rFont val="Calibri"/>
        <family val="2"/>
        <scheme val="minor"/>
      </rPr>
      <t>On Demand requirements.  Delivery within two hours at 80% fulfillment rate.  Min</t>
    </r>
    <r>
      <rPr>
        <b/>
        <sz val="14"/>
        <color theme="1"/>
        <rFont val="Calibri"/>
        <family val="2"/>
        <scheme val="minor"/>
      </rPr>
      <t>imum rate of two hours for Linguist.</t>
    </r>
  </si>
  <si>
    <t>Table B
Pricing for All Language Groups for "On Demand" pricing</t>
  </si>
  <si>
    <t xml:space="preserve">Table B All Language Groups for "On Demand" </t>
  </si>
  <si>
    <t>Rest of Uk</t>
  </si>
  <si>
    <t>Placement Fees</t>
  </si>
  <si>
    <t>Table A</t>
  </si>
  <si>
    <t>Table B</t>
  </si>
  <si>
    <t>Communication professionals categorised in this class will be:</t>
  </si>
  <si>
    <t>Translation Pricing (Timescale 24 hours - 10 days)</t>
  </si>
  <si>
    <t xml:space="preserve">Evaluation </t>
  </si>
  <si>
    <t>Group A - Western Europe</t>
  </si>
  <si>
    <t>Group B - Eastern Europe</t>
  </si>
  <si>
    <t>Group C - Asian, Arabic &amp; Oriental</t>
  </si>
  <si>
    <t>Group D - African</t>
  </si>
  <si>
    <t>Group E - Specialist (Rare)</t>
  </si>
  <si>
    <t>Group B  -Eastern Europe</t>
  </si>
  <si>
    <t>Urgency Charge (Timescale within 24 hours)</t>
  </si>
  <si>
    <t xml:space="preserve">All Languages </t>
  </si>
  <si>
    <t>Transcription Pricing and Services</t>
  </si>
  <si>
    <t>Language Groups</t>
  </si>
  <si>
    <t>Service for All Languages</t>
  </si>
  <si>
    <r>
      <t>Listening Time (</t>
    </r>
    <r>
      <rPr>
        <i/>
        <sz val="11"/>
        <color theme="1"/>
        <rFont val="Calibri"/>
        <family val="2"/>
        <scheme val="minor"/>
      </rPr>
      <t>per min</t>
    </r>
    <r>
      <rPr>
        <sz val="11"/>
        <color theme="1"/>
        <rFont val="Calibri"/>
        <family val="2"/>
        <scheme val="minor"/>
      </rPr>
      <t>)</t>
    </r>
  </si>
  <si>
    <t>Large Print Colour</t>
  </si>
  <si>
    <t>Ancillary Services Pricing</t>
  </si>
  <si>
    <t>Artwork</t>
  </si>
  <si>
    <t>Service</t>
  </si>
  <si>
    <t>Artwork for A4</t>
  </si>
  <si>
    <t>Multilingual Design</t>
  </si>
  <si>
    <t>Artwork for A5</t>
  </si>
  <si>
    <t>Preparing PDFs For Print</t>
  </si>
  <si>
    <t>Artwork for Gatefold</t>
  </si>
  <si>
    <t>Preparing PDFs For Web</t>
  </si>
  <si>
    <t>Artwork for Posters</t>
  </si>
  <si>
    <t>Stripping</t>
  </si>
  <si>
    <t>Graphics</t>
  </si>
  <si>
    <t>Preparation</t>
  </si>
  <si>
    <t>Typesetting</t>
  </si>
  <si>
    <t>Amendments</t>
  </si>
  <si>
    <t>Braille</t>
  </si>
  <si>
    <t>Front Page Colour</t>
  </si>
  <si>
    <t>Logo on Braille</t>
  </si>
  <si>
    <t>Binding</t>
  </si>
  <si>
    <t>Studio</t>
  </si>
  <si>
    <t>Voice Over Artist</t>
  </si>
  <si>
    <t>Subtitles</t>
  </si>
  <si>
    <t>Sound Recording</t>
  </si>
  <si>
    <t>Sound Editing</t>
  </si>
  <si>
    <t>Telephone Interpretation</t>
  </si>
  <si>
    <t xml:space="preserve">Table A: Telephone </t>
  </si>
  <si>
    <r>
      <t xml:space="preserve">Table A
</t>
    </r>
    <r>
      <rPr>
        <b/>
        <sz val="10"/>
        <color theme="1"/>
        <rFont val="Calibri"/>
        <family val="2"/>
        <scheme val="minor"/>
      </rPr>
      <t>Spoken Services</t>
    </r>
  </si>
  <si>
    <t>Most Common Language</t>
  </si>
  <si>
    <t>2nd Most Common Language</t>
  </si>
  <si>
    <t>3rd Most Common Language</t>
  </si>
  <si>
    <t>All Other Languages</t>
  </si>
  <si>
    <t>Please note the Rates for this service will be in MINUTES</t>
  </si>
  <si>
    <t>Maximum Rate per Minute</t>
  </si>
  <si>
    <t>Trainee</t>
  </si>
  <si>
    <t>Non Spoken Services</t>
  </si>
  <si>
    <t>British Sign Language</t>
  </si>
  <si>
    <t>Equipment Costs</t>
  </si>
  <si>
    <t>Equipment</t>
  </si>
  <si>
    <t>Cost per item (£)</t>
  </si>
  <si>
    <t>Desktop PC (running Windows 7 or Windows 8 or iMac OS X) with Web Camera and Headset</t>
  </si>
  <si>
    <t>Standard Definition, ideal for single user or small office location, device not dedicated solely to VRI</t>
  </si>
  <si>
    <t>Laptop (running Windows 7 or Windows 8, MacBook with OS X) with Web Camera and Built in Speakers/Microphone</t>
  </si>
  <si>
    <t>Standard Definition, ideal for single user or small office location, portable, device not dedicated solely to VRI</t>
  </si>
  <si>
    <t>Tablet Device (iPad, Android, or Microsoft Surface 2 &amp; 3 running Windows 8.1) with built in front facing camera, microphone and speakers</t>
  </si>
  <si>
    <t>Standard Definition, highly mobile so could be used for bedside consultation, or in a mobile situation, device not dedicated solely to VRI</t>
  </si>
  <si>
    <t>SmartPhone (iPhone, Android, or Microsoft Phone 8.1) with built in front facing camera, microphone and speakers</t>
  </si>
  <si>
    <t>Standard Definition,  Highly Portable and Mobile. Small screen</t>
  </si>
  <si>
    <t>Video Phone for example Cisco Desktop Collaboration Experience DX650 IP video phone</t>
  </si>
  <si>
    <t>Desktop based. Medium Definition Video Phone with built in screen, speakers and microphone. Fully self contained unit. Ideal for fixed location</t>
  </si>
  <si>
    <t>Video conferencing kit</t>
  </si>
  <si>
    <t>Full High Definition (HD) high quality desktop based unit with screen, camera and microphone. Ideal for small meeting room with 1-2 people.</t>
  </si>
  <si>
    <t>Non Spoken Face to Face Pricing</t>
  </si>
  <si>
    <t>Please Note: The prices submitted are on a 2 hour minimum basis</t>
  </si>
  <si>
    <t>Table A
Greater London</t>
  </si>
  <si>
    <t>Speech to Text Operator</t>
  </si>
  <si>
    <t>Lipspeaking</t>
  </si>
  <si>
    <t>Deafblind Communication</t>
  </si>
  <si>
    <t>Table B
Rest of the UK</t>
  </si>
  <si>
    <t>Table B: Rest of the UK</t>
  </si>
  <si>
    <t>Basket Price for Evaluation</t>
  </si>
  <si>
    <t xml:space="preserve">Band Definition Non Spoken </t>
  </si>
  <si>
    <t>Please refer to Tab 5 which details the 'Language Groups' which defines which Languages are in which pricing Groups A to E</t>
  </si>
  <si>
    <t>Telephone Interpreting and Video Services</t>
  </si>
  <si>
    <t xml:space="preserve">Please refer to tab 5 which details the 'Language Groups' </t>
  </si>
  <si>
    <t xml:space="preserve">tab 6  </t>
  </si>
  <si>
    <t>Written Translation, Transcription and Ancillary Services</t>
  </si>
  <si>
    <t>tab 7</t>
  </si>
  <si>
    <t>tab 8</t>
  </si>
  <si>
    <t>tab 9</t>
  </si>
  <si>
    <t>Spoken Face to Face Interpretation National and Overseas</t>
  </si>
  <si>
    <t xml:space="preserve">Non Spoken Face to Face </t>
  </si>
  <si>
    <t>PLEASE COMPLETE ALL BLUE and GREEN BOXES</t>
  </si>
  <si>
    <t>Greater London</t>
  </si>
  <si>
    <t xml:space="preserve">Spoken Face to Face Interpretation UK </t>
  </si>
  <si>
    <t xml:space="preserve">Table A price </t>
  </si>
  <si>
    <t xml:space="preserve">Table B price </t>
  </si>
  <si>
    <t xml:space="preserve">Table C price </t>
  </si>
  <si>
    <t>Table C</t>
  </si>
  <si>
    <t>Telephone Interpreting and Video Language Services</t>
  </si>
  <si>
    <t>Pricing for Spoken Video Langauge Services</t>
  </si>
  <si>
    <t>Pricing for Non Spoken Video Language Services</t>
  </si>
  <si>
    <r>
      <t xml:space="preserve">Table B
</t>
    </r>
    <r>
      <rPr>
        <b/>
        <sz val="10"/>
        <color theme="1"/>
        <rFont val="Calibri"/>
        <family val="2"/>
        <scheme val="minor"/>
      </rPr>
      <t>Spoken Video Language Services</t>
    </r>
  </si>
  <si>
    <t>Table C
Non Spoken Video Language Services</t>
  </si>
  <si>
    <t xml:space="preserve">Tab 4 'Band Definition Non-Spoken'  describes the Bands, RSLI and Trainee </t>
  </si>
  <si>
    <t xml:space="preserve">Total Basket Price for evaluation = tab 6 + tab 7 + tab 8 + tab 9 </t>
  </si>
  <si>
    <t>2. Non-native speakers of English, who do not hold DPSI or DPI should hold at QCF Level 6 qualification such as Cambridge Certificate of Proficiency in English at minimum Grade C and no less than borderline in each skill,  IELTS 7.5, or a proven track record that clearly demonstrates acceptable language skills;</t>
  </si>
  <si>
    <t xml:space="preserve">1. Be native speakers of the relevant foreign language with a demonstrable command of spoken and written skills in English at a minimum of QCF Level 3, Common European Framework of Reference CEFR B2, A Level, IELTS 5-6 or Cambridge First Certificate in English at minimum Grade C and no less than borderline in each skill, and at least equivalent in the foreign language; </t>
  </si>
  <si>
    <t xml:space="preserve">Irish Sign Language </t>
  </si>
  <si>
    <t xml:space="preserve">Foreign Sign Language </t>
  </si>
  <si>
    <t>Lipspeakers</t>
  </si>
  <si>
    <t xml:space="preserve">Please refer to tab 4 entitled 'Band Definition Non-Spoken'  and for a description of each of the Bands (RSLI and Trainee) </t>
  </si>
  <si>
    <t>Please refer to tab 5 entitled 'Language Groups' which lists all Languages</t>
  </si>
  <si>
    <t>Components</t>
  </si>
  <si>
    <t>%</t>
  </si>
  <si>
    <t>Central overheads</t>
  </si>
  <si>
    <t>Recruitment costs</t>
  </si>
  <si>
    <t>Operational costs</t>
  </si>
  <si>
    <t>Linguists fees</t>
  </si>
  <si>
    <t>Rare language uplift</t>
  </si>
  <si>
    <t>Technology</t>
  </si>
  <si>
    <t>Infrastructure</t>
  </si>
  <si>
    <t>Component Cost</t>
  </si>
  <si>
    <t>Spoken Face to Face Interpretation UK and Overseas</t>
  </si>
  <si>
    <t>The Prices provided in this Pricing Matrix must be based on:</t>
  </si>
  <si>
    <t>Non-Spoken Face to Face Component Cost*</t>
  </si>
  <si>
    <t>Video Component Cost*</t>
  </si>
  <si>
    <t xml:space="preserve">*Allocate the percentage of the Linguists overall costs to each cost component.  As detailed in para 12.18 of the ITT, the Authority reserve the right to seek verification of any prices that it deems to be unsustainable. </t>
  </si>
  <si>
    <t>Allocate the percentage of the Linguists overall costs to each cost component.  As detailed in para 12.18 of the ITT, the Authority reserve the right to seek verification of any prices that it deems to be unsustainable</t>
  </si>
  <si>
    <t>Telephone Component Cost*</t>
  </si>
  <si>
    <t>*Allocate the percentage of the Linguists overall costs to each cost component.  As detailed in para 12.18 of the ITT, the Authority reserve the right to seek verification of any prices that it deems to be unsustainable</t>
  </si>
  <si>
    <t xml:space="preserve">a) an Insurance Level sufficient to cover the Limit of Liability listed in Clause 36 of the Model Call Off Contact.  </t>
  </si>
  <si>
    <r>
      <t>b) cancellations as set out in Framework Schedule 2 Part A: Goods and Services paragraph 3.9</t>
    </r>
    <r>
      <rPr>
        <sz val="12"/>
        <color rgb="FF7030A0"/>
        <rFont val="Calibri"/>
        <family val="2"/>
        <scheme val="minor"/>
      </rPr>
      <t xml:space="preserve"> </t>
    </r>
  </si>
  <si>
    <t>d) all second tier (and subsequent tier) supply chain partners commission and /or mark ups.</t>
  </si>
  <si>
    <t>e) direct Labour Costs (the basic rate paid by the Supplier to its Staff including any premium time payment, fringe benefits and bonus payments;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</si>
  <si>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</si>
  <si>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</si>
  <si>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</si>
  <si>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i) all costs associated with the recruitment, training, security vetting  of Linguists</t>
  </si>
  <si>
    <t>j) profit</t>
  </si>
  <si>
    <t xml:space="preserve">Rate 1: Monday to Friday 08:00 to 18:00 hours </t>
  </si>
  <si>
    <t xml:space="preserve">Rate 1: Monday to Friday 08:00 - 18:00 hours </t>
  </si>
  <si>
    <t xml:space="preserve">The most common languages for the last 8 years have been as follows - most common Polish, 2nd most common Czech and the 3rd most common Slovak. The successful Supplier on the Framework Agreement will review the most common languages every 6 months. </t>
  </si>
  <si>
    <r>
      <t xml:space="preserve">Pricing for All Language Groups except for </t>
    </r>
    <r>
      <rPr>
        <b/>
        <sz val="14"/>
        <rFont val="Calibri"/>
        <family val="2"/>
        <scheme val="minor"/>
      </rPr>
      <t xml:space="preserve">"On Demand" </t>
    </r>
    <r>
      <rPr>
        <b/>
        <sz val="14"/>
        <color theme="1"/>
        <rFont val="Calibri"/>
        <family val="2"/>
        <scheme val="minor"/>
      </rPr>
      <t>pricing. Minimum rate of one hour for Linguist.</t>
    </r>
  </si>
  <si>
    <t>Table C
Greater London</t>
  </si>
  <si>
    <t>Table D
Rest of the UK</t>
  </si>
  <si>
    <t>Table D</t>
  </si>
  <si>
    <t>Table D: Rest of the UK</t>
  </si>
  <si>
    <t xml:space="preserve">Table A: Greater London </t>
  </si>
  <si>
    <t>Table C: Greater London</t>
  </si>
  <si>
    <t>Please note: Prices submitted are on a half day and ful day rate.</t>
  </si>
  <si>
    <t xml:space="preserve">Half day: 4 hours exclusive of breaks </t>
  </si>
  <si>
    <t xml:space="preserve">Full day: 8 hours exclusive of breaks </t>
  </si>
  <si>
    <t>TAB 5 - Language Groups</t>
  </si>
  <si>
    <t>TAB 6  Written Translation, Transcription and Ancillary Services</t>
  </si>
  <si>
    <t>TAB 7 Telephone Interpreting and Video Services</t>
  </si>
  <si>
    <t xml:space="preserve">TAB 8 Non Spoken Face to Face </t>
  </si>
  <si>
    <t>Tab 5 details the 'Language Groups' which defines which Languages are in which pricing Groups A to E</t>
  </si>
  <si>
    <r>
      <rPr>
        <sz val="22"/>
        <color theme="3"/>
        <rFont val="Calibri"/>
        <family val="2"/>
        <scheme val="minor"/>
      </rPr>
      <t xml:space="preserve">Attachment 9 - Pricing Matrix Lot 1  </t>
    </r>
    <r>
      <rPr>
        <sz val="22"/>
        <color theme="1"/>
        <rFont val="Calibri"/>
        <family val="2"/>
        <scheme val="minor"/>
      </rPr>
      <t xml:space="preserve">
Language Services Framework</t>
    </r>
  </si>
  <si>
    <t>Lot 1 -  Managed Service Provision</t>
  </si>
  <si>
    <t>As prices submitted in the BLUE boxes will be used for the Price Evaluation a failure to insert an applicable price may result in your Tender being deemed non-compliant. If a Tender is deemed non-compliant, the Tender may be excluded from further  participation in this procurement.</t>
  </si>
  <si>
    <t>Please note: If you are successful, prices submitted in the GREEN boxes will be incorporated into Framework Agreement Schedule 3 Framework Prices and Charging Structure and  form the basis of your offering to Contracting Authorities at the further competition stage. Therefore you MUST ensure this information is correct.</t>
  </si>
  <si>
    <t>Tab 9 Spoken Face to Face - all Rates per Hour must be based on supply to the Greater London area and the rest of the UK and include Rare Language % uplift</t>
  </si>
  <si>
    <t>Before completing this Pricing Matrix, please read Framework Agreement Schedule 3: Framework Prices and Charging Structure  and Attachment 1 - Invitation to Tender, in particular paragraph 12  which contains important information about how the information you provide will be evaluated</t>
  </si>
  <si>
    <t>Evaluation Do Not Use</t>
  </si>
  <si>
    <t>Tab 10 'Evaluation' will be for  evaluation purposes only Do Not complete</t>
  </si>
  <si>
    <t>3. Be able to provide documented evidence of a minimum of 1000 hours’ recent and relevant experience of public service interpreting and/or translation at this level in the United Kingdom, or equivalent experience which is acceptable to the Contracting Authorities. Where the volume of work in the language in question would not suffice to meet the 1000 hour criterion, a proven track record of satisfactory high level work will be accepted;</t>
  </si>
  <si>
    <t>2. Be able to provide documented evidence of a minimum of 400 hours’ experience of public servicer interpreting and/or translation in the United Kingdom, or equivalent experience which is acceptable to the Contracting Authorities;</t>
  </si>
  <si>
    <t>3. Be able to provide documented evidence of a minimum of 100 hours’ experience of public service language work in the United Kingdom, or evidence of equivalent experience deemed acceptable by the Contracting Authorities;</t>
  </si>
  <si>
    <t>3. Hold the Diploma in Community Interpreting or evidence of another qualification, such as the IoLET Certificate in Bilingual Skills, which is deemed acceptable by the Contracting Authorities.</t>
  </si>
  <si>
    <t xml:space="preserve">Registered as a Registered Sign Language Interpreter with the National Register of Communication Professionals working with Deaf and Deaflblind people (NRCPD) or Scottish Association of Sign Language Interpreters (SASLI) or equivalent registration, equivalent qualification levels (and/or speeds where appropriate). </t>
  </si>
  <si>
    <t xml:space="preserve">TAB 9 Spoken Face to Face Interpretation UK </t>
  </si>
  <si>
    <t>TAB 10 Total Basket Price for Evaluation - DO NOT USE</t>
  </si>
  <si>
    <t xml:space="preserve">                        'Target Language'  means the language in which text appears that is to be translated into another.</t>
  </si>
  <si>
    <t xml:space="preserve"> 'Target Language' Groups</t>
  </si>
  <si>
    <t xml:space="preserve"> 'Source Language' Groups</t>
  </si>
  <si>
    <t xml:space="preserve"> 'Target Language' means the lanuage in which text has to be translated</t>
  </si>
  <si>
    <t xml:space="preserve"> 'Source Language' means the language in which text appears that is to be translated into another language</t>
  </si>
  <si>
    <r>
      <rPr>
        <b/>
        <sz val="11"/>
        <rFont val="Calibri"/>
        <family val="2"/>
      </rPr>
      <t>Placement Fees - %</t>
    </r>
    <r>
      <rPr>
        <sz val="11"/>
        <rFont val="Calibri"/>
        <family val="2"/>
      </rPr>
      <t xml:space="preserve"> of the Linguist's base salary (or base renumeration where the Linguist is not engaged as an employee) which is calculated assuming a 40 hour week (8:00 hour working day excluding one hour lunch break and travel time) if such Linguist is paid by the hour. (Please also refer to Schedule 3 of the Framework Agreement). </t>
    </r>
    <r>
      <rPr>
        <sz val="11"/>
        <color rgb="FFFF0000"/>
        <rFont val="Calibri"/>
        <family val="2"/>
      </rPr>
      <t>If a Placemenet Fee is not applicable please enter N/A</t>
    </r>
  </si>
  <si>
    <r>
      <rPr>
        <b/>
        <sz val="11"/>
        <rFont val="Calibri"/>
        <family val="2"/>
      </rPr>
      <t>Placement Fees - %</t>
    </r>
    <r>
      <rPr>
        <sz val="11"/>
        <rFont val="Calibri"/>
        <family val="2"/>
      </rPr>
      <t xml:space="preserve"> of the Contractor's base salary (or base renumeration where the Contractor is not engaged as an employee) which is calculated assuming a 40 hour week
 ( 8.00 hour working day excluding one hour lunch break and travel time) if such Contractor is paid by the hour. (Please also refer to Schedule 3 of the Framework Agreement).                                                                                                                                                 </t>
    </r>
    <r>
      <rPr>
        <sz val="11"/>
        <color rgb="FFFF0000"/>
        <rFont val="Calibri"/>
        <family val="2"/>
      </rPr>
      <t>If a Placement Fee in not applicable please enter N/A.</t>
    </r>
    <r>
      <rPr>
        <sz val="11"/>
        <rFont val="Calibri"/>
        <family val="2"/>
      </rPr>
      <t xml:space="preserve"> </t>
    </r>
  </si>
  <si>
    <t>Profit</t>
  </si>
  <si>
    <t xml:space="preserve">Profit </t>
  </si>
  <si>
    <t>2. Hold a qualification in English and the other language at QCF Levels 3-6, such as the Cambridge Certificate of Advanced English at minimum Grade C and no less than borderline in each skill, IELTS 6.5-7 or evidence of post-A Level study such as pre-graduate study as acceptable to the Contracting Authorities;</t>
  </si>
  <si>
    <t>c) travel costs and travel time up to a 5 mile radius, the point of origin of the journey being the Linguists home or current location whichever is the closest to the place of the Assignment.</t>
  </si>
  <si>
    <r>
      <t xml:space="preserve">Boxes highlighted GREEN must be completed. These prices </t>
    </r>
    <r>
      <rPr>
        <b/>
        <sz val="12"/>
        <color theme="1"/>
        <rFont val="Calibri"/>
        <family val="2"/>
        <scheme val="minor"/>
      </rPr>
      <t xml:space="preserve">will not </t>
    </r>
    <r>
      <rPr>
        <sz val="12"/>
        <color theme="1"/>
        <rFont val="Calibri"/>
        <family val="2"/>
        <scheme val="minor"/>
      </rPr>
      <t xml:space="preserve">form part of the pricing evaluation and </t>
    </r>
    <r>
      <rPr>
        <b/>
        <sz val="12"/>
        <color theme="1"/>
        <rFont val="Calibri"/>
        <family val="2"/>
        <scheme val="minor"/>
      </rPr>
      <t>will not</t>
    </r>
    <r>
      <rPr>
        <sz val="12"/>
        <color theme="1"/>
        <rFont val="Calibri"/>
        <family val="2"/>
        <scheme val="minor"/>
      </rPr>
      <t xml:space="preserve"> be evaluated. If the price required is included in another price (cells highlighted green only) please indicate this by entering an explanation of where the cost is included.
For example:
                                                                                                                                                                                                                        </t>
    </r>
  </si>
  <si>
    <t xml:space="preserve">* included in Artwork  </t>
  </si>
  <si>
    <t>Boxes highlighted Grey are for evaluation purposes and will be automatically populated.</t>
  </si>
  <si>
    <r>
      <t xml:space="preserve">All prices submitted must be excluding VAT and in Great British Pounds Sterling (£). </t>
    </r>
    <r>
      <rPr>
        <sz val="12"/>
        <rFont val="Calibri"/>
        <family val="2"/>
        <scheme val="minor"/>
      </rPr>
      <t>No zero bids will be accepted.</t>
    </r>
  </si>
  <si>
    <t xml:space="preserve">Please read these instructions in conjunction with Framework Agreement Schedule 3: Framework Prices and Charging Structure </t>
  </si>
  <si>
    <t>On Demand means Delivery within two hours at 80% fulfilment rate.</t>
  </si>
  <si>
    <t>When entering prices, enter only the numerical value. Do not add or include any additional characters such as £.</t>
  </si>
  <si>
    <t>Band Definitions Spoken</t>
  </si>
  <si>
    <t xml:space="preserve">You must ensure that the completed Pricing Matrix is uploaded via the e-Sourcing Suite prior to the Tender submission deadline. You must re-name the file to include your organisation's trading name as a suffix to the original file name provided i.e [yourorganisationname_Pricing Matrix Lot 1]    </t>
  </si>
  <si>
    <t xml:space="preserve">Boxes highlighted BLUE require a price to be submitted. Prices submitted in boxes highlighted BLUE in this Pricing Matrix will be recorded and evaluated in accordance with the process detailed in Attachment 1 - Invitation to Tender.  </t>
  </si>
  <si>
    <t xml:space="preserve">Please note: this is applicable to Written Translation and Transcription Services only to prices submitted in the cells highlighted Green.         </t>
  </si>
  <si>
    <t>Potential Providers are required to submit a price on the services as described in Framework Agreement Schedule 2.</t>
  </si>
  <si>
    <r>
      <t>6.  May be required to provide evidence</t>
    </r>
    <r>
      <rPr>
        <sz val="11"/>
        <color theme="1"/>
        <rFont val="Calibri"/>
        <family val="2"/>
        <scheme val="minor"/>
      </rPr>
      <t xml:space="preserve"> of specialist expertise defined by the Contracting Authorities.</t>
    </r>
  </si>
  <si>
    <t>3. Provide documented evidence of on-going and developing experience of public service interpreting and/or translating in the United Kingdom, but not yet having attained the 400 hours threshold, or evidence of equivalent experience deemed acceptable by the Contracting Authorities;</t>
  </si>
  <si>
    <t xml:space="preserve">Table A 
Pricing for All Language Groups except for "On Demand" pricing </t>
  </si>
  <si>
    <t>Band 1 (£)</t>
  </si>
  <si>
    <t>Band 2 (£)</t>
  </si>
  <si>
    <t>Band 3 (£)</t>
  </si>
  <si>
    <t>Band 4 (£)</t>
  </si>
  <si>
    <t>Band 5 (£)</t>
  </si>
  <si>
    <t>Total Price (£)</t>
  </si>
  <si>
    <t>Weighted Price (£)</t>
  </si>
  <si>
    <t>All Languages</t>
  </si>
  <si>
    <t>Charge (£)</t>
  </si>
  <si>
    <t>Charge per Page (£)</t>
  </si>
  <si>
    <t>Charge per Hour (£)</t>
  </si>
  <si>
    <t>Charge per A4 Page (£)</t>
  </si>
  <si>
    <t>Charge per Day (£)</t>
  </si>
  <si>
    <t>Charge per Half Day (£)</t>
  </si>
  <si>
    <t>Maximum Rate per Minute (£)</t>
  </si>
  <si>
    <t>NVQ Level 3
Maximum Rate per Minute (£)</t>
  </si>
  <si>
    <t>Level 6 Ofqual
Maximum Rate per Minute (£)</t>
  </si>
  <si>
    <t>Table B: Spoken Video Interpretation (£)</t>
  </si>
  <si>
    <t>Table C: Non Spoken Video  (£)</t>
  </si>
  <si>
    <t>Maximum Rate per Hour (£)</t>
  </si>
  <si>
    <t>Half Day (£)</t>
  </si>
  <si>
    <t>Full Day (£)</t>
  </si>
  <si>
    <t>Basket Price for Evaluation (£)</t>
  </si>
  <si>
    <t>Table C price (£)</t>
  </si>
  <si>
    <t>Table D price (£)</t>
  </si>
  <si>
    <t>Table A price (£)</t>
  </si>
  <si>
    <t>Table B price (£)</t>
  </si>
  <si>
    <r>
      <t xml:space="preserve">Proof Reading
</t>
    </r>
    <r>
      <rPr>
        <b/>
        <i/>
        <sz val="12"/>
        <color theme="1"/>
        <rFont val="Calibri"/>
        <family val="2"/>
        <scheme val="minor"/>
      </rPr>
      <t>Charge per Word (£)</t>
    </r>
  </si>
  <si>
    <t>Marketing/ Publication Charge per Word (£)</t>
  </si>
  <si>
    <t>Technical English 
Charge per Word (£)</t>
  </si>
  <si>
    <t>Non Technical English
Charge per Word (£)</t>
  </si>
  <si>
    <t xml:space="preserve">Specific Point Summary
 Price per Hour (£) </t>
  </si>
  <si>
    <t xml:space="preserve">General Summary
 Price per Hour (£) </t>
  </si>
  <si>
    <t xml:space="preserve">Mon - Fri 08:00-18:00
Charge per minute (£) </t>
  </si>
  <si>
    <t xml:space="preserve">Out of Hours (including Public Holidays
Charge per minute (£) </t>
  </si>
  <si>
    <t xml:space="preserve">Basket Price for Evaluation Spoken Face to Face (£) </t>
  </si>
  <si>
    <t xml:space="preserve"> Price for Evaluation (£)</t>
  </si>
  <si>
    <t>Price for Evaluation (£)</t>
  </si>
  <si>
    <t xml:space="preserve">Total Basket  Price for Evaluation(£) </t>
  </si>
  <si>
    <t>Tab 7  Basket Price for Evaluation</t>
  </si>
  <si>
    <t>Tab 6 Basket Price for Evaluation (£)</t>
  </si>
  <si>
    <t>Tab 8  Basket Price for Evaluation</t>
  </si>
  <si>
    <t xml:space="preserve"> Tab 9 Basket Price for Evaluation</t>
  </si>
  <si>
    <t xml:space="preserve">Band 1 </t>
  </si>
  <si>
    <t xml:space="preserve">Band 3 </t>
  </si>
  <si>
    <t xml:space="preserve">Band 4 </t>
  </si>
  <si>
    <t xml:space="preserve">Band 5 </t>
  </si>
  <si>
    <t xml:space="preserve">Band 2 </t>
  </si>
  <si>
    <t xml:space="preserve">Qualified Registered </t>
  </si>
  <si>
    <t>Qualified Registered</t>
  </si>
  <si>
    <t xml:space="preserve">Please refer to tab 4 entitled 'Band Definition Non-Spoken'  and for a description of each of the Bands (Qualified Registered and Trainee) </t>
  </si>
  <si>
    <t>Please refer to tab 4 entitled 'Band Definition Non-Spoken'  and for a description of each of the 
Bands Qualified Registered and Trainee</t>
  </si>
  <si>
    <t>LOT 1 - NON SPOKEN LANGUAGES - DEFINITION OF BANDS - FACE TO FACE</t>
  </si>
  <si>
    <t>NON SPOKEN LANGUAGES – DEFINITION OF BANDS</t>
  </si>
  <si>
    <t>Classification of Linguists for Non-Spoken Languages – Interpreting</t>
  </si>
  <si>
    <t>QUALIFIED REGISTERED SIGN LANGUAGE INTERPRETER – RSLI (INCLUDES BSL, IRISH AND FOREIGN INTERPRETERS)</t>
  </si>
  <si>
    <t>TRAINEE SIGN LANGUAGE INTERPRETER – TSLI (INCLUDES BSL, IRISH AND FOREIGN INTERPRETERS)</t>
  </si>
  <si>
    <t>Registered as a Trainee  Sign Language Interpreter (TSLI) with the National Register of Communication Professionals working with Deaf and Deaflblind people (NRCPD), or Scottish Association of Sign Language Interpreters (SASLI) or equivalent registration, equivalent qualification levels (and/or speeds where appropriate).</t>
  </si>
  <si>
    <t>QUALIFIED REGISTERED INTERPRETER FOR DEAFBLIND PEOPLE</t>
  </si>
  <si>
    <t>Registered as a Deafblind Interpreter with the National Register of Communication Professionals working with Deaf and Deafblind people (NRCPD), or Scottish Association of Sign language Interpreters (SASLI) or equivalent registration, equivalent qualification levels.</t>
  </si>
  <si>
    <t>TRAINEE INTERPRETER FOR DEAFBLIND PEOPLE</t>
  </si>
  <si>
    <t>A regulated Trainee Deafblind Interpreter with the National Register of Communication Professionals working with Deaf and Deaflblind people (NRCPD), or Scottish Association of Sign language Interpreters (SASLI) or equivalent status, equivalent qualification levels.</t>
  </si>
  <si>
    <t>Classification of Linguists for Non-Spoken Languages – Non Interpreting Services</t>
  </si>
  <si>
    <t>QUALIFIED REGISTERED LIPSPEAKER</t>
  </si>
  <si>
    <t>Registered as a Lipspeaker with the National Registers of Communication Professionals working with Deaf and Deafblind people (NRCPD), or Scottish Association of Sign language Interpreters (SASLI) or equivalent registration, equivalent qualification levels.</t>
  </si>
  <si>
    <t>TRAINEE LIPSPEAKER</t>
  </si>
  <si>
    <t>A regulated Trainee Lipspeaker with the National Registers of Communication Professionals working with Deaf and Deafblind people (NRCPD), or Scottish Association of Sign language Interpreters (SASLI) or equivalent status, equivalent qualification levels.</t>
  </si>
  <si>
    <t>QUALIFIED REGISTERED SPEECH TO TEXT REPORTER</t>
  </si>
  <si>
    <t>Registered as a Speech to Text Reporter with the National Register of Communication Professionals working with Deaf and Deafblind people (NRCPD), or Scottish Association of Sign language Interpreters (SASLI) or equivalent registration, equivalent qualification levels.</t>
  </si>
  <si>
    <t>TRAINEE SPEECH TO TEXT REPORTER</t>
  </si>
  <si>
    <t>A regulated Trainee Speech to Text Reporter with the National Register of Communication Professionals working with Deaf and Deafblind people (NRCPD), or Scottish Association of Sign language Interpreters (SASLI) or equivalent status, equivalent qualification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</si>
</sst>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quot;$&quot;* #,##0.00_);_(&quot;$&quot;* \(#,##0.00\);_(&quot;$&quot;* &quot;-&quot;??_);_(@_)"/>
    <numFmt numFmtId="166" formatCode="&quot;£&quot;#,##0.00"/>
    <numFmt numFmtId="167" formatCode="#,##0.00000"/>
    <numFmt numFmtId="168" formatCode="#,##0.000"/>
    <numFmt numFmtId="169" formatCode="0.000"/>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22"/>
      <color theme="1"/>
      <name val="Calibri"/>
      <family val="2"/>
      <scheme val="minor"/>
    </font>
    <font>
      <sz val="22"/>
      <color theme="3"/>
      <name val="Calibri"/>
      <family val="2"/>
      <scheme val="minor"/>
    </font>
    <font>
      <b/>
      <sz val="14"/>
      <color theme="1"/>
      <name val="Calibri"/>
      <family val="2"/>
      <scheme val="minor"/>
    </font>
    <font>
      <sz val="12"/>
      <color theme="1"/>
      <name val="Calibri"/>
      <family val="2"/>
      <scheme val="minor"/>
    </font>
    <font>
      <sz val="10"/>
      <name val="Arial"/>
      <family val="2"/>
    </font>
    <font>
      <sz val="12"/>
      <color theme="1"/>
      <name val="Arial"/>
      <family val="2"/>
    </font>
    <font>
      <sz val="8"/>
      <color theme="1"/>
      <name val="Arial"/>
      <family val="2"/>
    </font>
    <font>
      <sz val="8"/>
      <color indexed="8"/>
      <name val="Arial"/>
      <family val="2"/>
    </font>
    <font>
      <b/>
      <sz val="15"/>
      <color indexed="56"/>
      <name val="Calibri"/>
      <family val="2"/>
    </font>
    <font>
      <u/>
      <sz val="10"/>
      <color indexed="12"/>
      <name val="Arial"/>
      <family val="2"/>
    </font>
    <font>
      <sz val="10"/>
      <name val="MS Sans Serif"/>
      <family val="2"/>
    </font>
    <font>
      <sz val="10"/>
      <color indexed="8"/>
      <name val="Arial"/>
      <family val="2"/>
    </font>
    <font>
      <b/>
      <sz val="18"/>
      <color indexed="56"/>
      <name val="Cambria"/>
      <family val="2"/>
    </font>
    <font>
      <sz val="16"/>
      <color theme="0"/>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theme="0"/>
      <name val="Calibri"/>
      <family val="2"/>
      <scheme val="minor"/>
    </font>
    <font>
      <b/>
      <sz val="12"/>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
      <sz val="24"/>
      <color theme="1"/>
      <name val="Calibri"/>
      <family val="2"/>
      <scheme val="minor"/>
    </font>
    <font>
      <b/>
      <sz val="11"/>
      <color indexed="8"/>
      <name val="Calibri"/>
      <family val="2"/>
    </font>
    <font>
      <sz val="11"/>
      <color rgb="FF002060"/>
      <name val="Calibri"/>
      <family val="2"/>
      <scheme val="minor"/>
    </font>
    <font>
      <sz val="11"/>
      <color indexed="8"/>
      <name val="Calibri"/>
      <family val="2"/>
    </font>
    <font>
      <b/>
      <sz val="14"/>
      <name val="Calibri"/>
      <family val="2"/>
      <scheme val="minor"/>
    </font>
    <font>
      <i/>
      <sz val="11"/>
      <color theme="1"/>
      <name val="Calibri"/>
      <family val="2"/>
      <scheme val="minor"/>
    </font>
    <font>
      <sz val="10"/>
      <color theme="1"/>
      <name val="Calibri"/>
      <family val="2"/>
      <scheme val="minor"/>
    </font>
    <font>
      <b/>
      <sz val="11"/>
      <name val="Calibri"/>
      <family val="2"/>
      <scheme val="minor"/>
    </font>
    <font>
      <b/>
      <sz val="14"/>
      <color indexed="8"/>
      <name val="Calibri"/>
      <family val="2"/>
    </font>
    <font>
      <sz val="11"/>
      <name val="Calibri"/>
      <family val="2"/>
    </font>
    <font>
      <sz val="11"/>
      <color theme="1" tint="0.499984740745262"/>
      <name val="Calibri"/>
      <family val="2"/>
      <scheme val="minor"/>
    </font>
    <font>
      <sz val="11"/>
      <color indexed="8"/>
      <name val="Calibri"/>
      <family val="2"/>
      <scheme val="minor"/>
    </font>
    <font>
      <b/>
      <i/>
      <sz val="12"/>
      <color theme="1"/>
      <name val="Calibri"/>
      <family val="2"/>
      <scheme val="minor"/>
    </font>
    <font>
      <sz val="12"/>
      <color theme="1" tint="0.34998626667073579"/>
      <name val="Calibri"/>
      <family val="2"/>
      <scheme val="minor"/>
    </font>
    <font>
      <b/>
      <i/>
      <sz val="11"/>
      <color theme="1"/>
      <name val="Calibri"/>
      <family val="2"/>
      <scheme val="minor"/>
    </font>
    <font>
      <b/>
      <sz val="16"/>
      <name val="Calibri"/>
      <family val="2"/>
      <scheme val="minor"/>
    </font>
    <font>
      <b/>
      <sz val="10"/>
      <color theme="1"/>
      <name val="Calibri"/>
      <family val="2"/>
      <scheme val="minor"/>
    </font>
    <font>
      <b/>
      <sz val="11"/>
      <color rgb="FFFF0000"/>
      <name val="Calibri"/>
      <family val="2"/>
      <scheme val="minor"/>
    </font>
    <font>
      <b/>
      <sz val="16"/>
      <color theme="1"/>
      <name val="Calibri"/>
      <family val="2"/>
      <scheme val="minor"/>
    </font>
    <font>
      <b/>
      <sz val="14"/>
      <name val="Calibri"/>
      <family val="2"/>
    </font>
    <font>
      <sz val="14"/>
      <name val="Calibri"/>
      <family val="2"/>
    </font>
    <font>
      <i/>
      <sz val="11"/>
      <color rgb="FFFF0000"/>
      <name val="Calibri"/>
      <family val="2"/>
      <scheme val="minor"/>
    </font>
    <font>
      <sz val="11"/>
      <color rgb="FFFF0000"/>
      <name val="Calibri"/>
      <family val="2"/>
    </font>
    <font>
      <b/>
      <sz val="11"/>
      <name val="Calibri"/>
      <family val="2"/>
    </font>
    <font>
      <sz val="11"/>
      <color rgb="FF222222"/>
      <name val="Calibri"/>
      <family val="2"/>
      <scheme val="minor"/>
    </font>
    <font>
      <sz val="12"/>
      <color rgb="FF7030A0"/>
      <name val="Calibri"/>
      <family val="2"/>
      <scheme val="minor"/>
    </font>
    <font>
      <i/>
      <sz val="11"/>
      <color rgb="FF7030A0"/>
      <name val="Calibri"/>
      <family val="2"/>
      <scheme val="minor"/>
    </font>
    <font>
      <sz val="11"/>
      <color rgb="FF7030A0"/>
      <name val="Calibri"/>
      <family val="2"/>
      <scheme val="minor"/>
    </font>
    <font>
      <b/>
      <sz val="11"/>
      <color rgb="FF7030A0"/>
      <name val="Calibri"/>
      <family val="2"/>
      <scheme val="minor"/>
    </font>
    <font>
      <sz val="11"/>
      <color theme="1"/>
      <name val="Calibri"/>
      <family val="2"/>
    </font>
    <font>
      <b/>
      <sz val="18"/>
      <color indexed="8"/>
      <name val="Calibri"/>
      <family val="2"/>
    </font>
    <font>
      <b/>
      <sz val="14"/>
      <color indexed="8"/>
      <name val="Calibri"/>
      <family val="2"/>
      <scheme val="minor"/>
    </font>
  </fonts>
  <fills count="24">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9BBB59"/>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B8B7"/>
        <bgColor indexed="64"/>
      </patternFill>
    </fill>
    <fill>
      <patternFill patternType="solid">
        <fgColor rgb="FF33CCCC"/>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indexed="5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92">
    <xf numFmtId="0" fontId="0" fillId="0" borderId="0"/>
    <xf numFmtId="0" fontId="9" fillId="0" borderId="0"/>
    <xf numFmtId="0" fontId="9"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0" applyNumberFormat="0" applyFill="0" applyBorder="0" applyAlignment="0" applyProtection="0">
      <alignment vertical="top"/>
      <protection locked="0"/>
    </xf>
    <xf numFmtId="0" fontId="11" fillId="0" borderId="0"/>
    <xf numFmtId="0" fontId="1" fillId="0" borderId="0"/>
    <xf numFmtId="0" fontId="11" fillId="0" borderId="0"/>
    <xf numFmtId="0" fontId="9" fillId="0" borderId="0"/>
    <xf numFmtId="0" fontId="15" fillId="0" borderId="0"/>
    <xf numFmtId="0" fontId="9" fillId="0" borderId="0"/>
    <xf numFmtId="0" fontId="15" fillId="0" borderId="0"/>
    <xf numFmtId="0" fontId="9" fillId="0" borderId="0"/>
    <xf numFmtId="0" fontId="1" fillId="0" borderId="0"/>
    <xf numFmtId="0" fontId="1" fillId="0" borderId="0"/>
    <xf numFmtId="0" fontId="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1" fillId="0" borderId="0"/>
    <xf numFmtId="0" fontId="11" fillId="0" borderId="0"/>
    <xf numFmtId="0" fontId="10" fillId="0" borderId="0"/>
    <xf numFmtId="0" fontId="16" fillId="0" borderId="0"/>
    <xf numFmtId="0" fontId="16" fillId="0" borderId="0"/>
    <xf numFmtId="0" fontId="16" fillId="0" borderId="0"/>
    <xf numFmtId="0" fontId="11" fillId="0" borderId="0"/>
    <xf numFmtId="0" fontId="1"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7" fillId="0" borderId="0" applyNumberFormat="0" applyFill="0" applyBorder="0" applyAlignment="0" applyProtection="0"/>
  </cellStyleXfs>
  <cellXfs count="625">
    <xf numFmtId="0" fontId="0" fillId="0" borderId="0" xfId="0"/>
    <xf numFmtId="0" fontId="0" fillId="0" borderId="0" xfId="0" applyAlignment="1">
      <alignment vertical="center"/>
    </xf>
    <xf numFmtId="0" fontId="0" fillId="0" borderId="2" xfId="0" applyBorder="1"/>
    <xf numFmtId="0" fontId="0" fillId="0" borderId="3" xfId="0" applyBorder="1"/>
    <xf numFmtId="0" fontId="0" fillId="0" borderId="0" xfId="0" applyBorder="1"/>
    <xf numFmtId="0" fontId="0" fillId="0" borderId="5" xfId="0" applyBorder="1"/>
    <xf numFmtId="0" fontId="0" fillId="3" borderId="5" xfId="0" applyFill="1" applyBorder="1"/>
    <xf numFmtId="0" fontId="8" fillId="3" borderId="0" xfId="0" applyFont="1" applyFill="1" applyBorder="1" applyAlignment="1">
      <alignment horizontal="left" vertical="center" wrapText="1"/>
    </xf>
    <xf numFmtId="0" fontId="0" fillId="3" borderId="0" xfId="0" applyFill="1" applyBorder="1"/>
    <xf numFmtId="0" fontId="0" fillId="3" borderId="0" xfId="0" applyFill="1"/>
    <xf numFmtId="0" fontId="0" fillId="3" borderId="0" xfId="0" applyFill="1" applyBorder="1" applyAlignment="1">
      <alignment vertical="center"/>
    </xf>
    <xf numFmtId="0" fontId="0" fillId="3" borderId="0" xfId="0" applyFill="1" applyBorder="1" applyAlignment="1">
      <alignment horizontal="center" vertical="center"/>
    </xf>
    <xf numFmtId="0" fontId="8" fillId="2" borderId="1" xfId="0" applyFont="1" applyFill="1" applyBorder="1" applyAlignment="1">
      <alignment horizontal="center" vertical="center"/>
    </xf>
    <xf numFmtId="0" fontId="19" fillId="9" borderId="1" xfId="0" applyFont="1" applyFill="1" applyBorder="1" applyAlignment="1">
      <alignment horizontal="center" vertical="center"/>
    </xf>
    <xf numFmtId="0" fontId="19" fillId="9" borderId="14" xfId="0" applyFont="1" applyFill="1" applyBorder="1" applyAlignment="1">
      <alignment horizontal="center" vertical="center"/>
    </xf>
    <xf numFmtId="0" fontId="23" fillId="9" borderId="1" xfId="0" applyFont="1" applyFill="1" applyBorder="1" applyAlignment="1">
      <alignment horizontal="center" vertical="center"/>
    </xf>
    <xf numFmtId="0" fontId="0" fillId="0" borderId="8" xfId="0" applyBorder="1"/>
    <xf numFmtId="0" fontId="4" fillId="3" borderId="0" xfId="0" applyFont="1" applyFill="1" applyBorder="1" applyAlignment="1">
      <alignment vertical="center"/>
    </xf>
    <xf numFmtId="0" fontId="8" fillId="0" borderId="0" xfId="0" applyFont="1" applyBorder="1" applyAlignment="1">
      <alignment vertical="center"/>
    </xf>
    <xf numFmtId="0" fontId="0" fillId="0" borderId="0" xfId="0" applyFont="1" applyBorder="1"/>
    <xf numFmtId="0" fontId="3" fillId="11" borderId="14" xfId="0" applyFont="1" applyFill="1" applyBorder="1" applyAlignment="1">
      <alignment vertical="center" wrapText="1"/>
    </xf>
    <xf numFmtId="0" fontId="3" fillId="11" borderId="1" xfId="0" applyFont="1" applyFill="1" applyBorder="1" applyAlignment="1">
      <alignment vertical="center" wrapText="1"/>
    </xf>
    <xf numFmtId="0" fontId="0" fillId="0" borderId="14" xfId="0" applyFont="1" applyBorder="1" applyAlignment="1">
      <alignment vertical="center" wrapText="1"/>
    </xf>
    <xf numFmtId="0" fontId="0" fillId="0" borderId="4" xfId="0" applyFont="1" applyBorder="1" applyAlignment="1">
      <alignment vertical="center" wrapText="1"/>
    </xf>
    <xf numFmtId="0" fontId="0" fillId="0" borderId="16" xfId="0" applyFont="1" applyBorder="1" applyAlignment="1">
      <alignment vertical="center" wrapText="1"/>
    </xf>
    <xf numFmtId="0" fontId="0" fillId="0" borderId="6" xfId="0" applyFont="1" applyBorder="1" applyAlignment="1">
      <alignment vertical="center" wrapText="1"/>
    </xf>
    <xf numFmtId="0" fontId="0" fillId="0" borderId="16" xfId="0" applyFont="1" applyBorder="1" applyAlignment="1">
      <alignment vertical="top" wrapText="1"/>
    </xf>
    <xf numFmtId="0" fontId="0" fillId="0" borderId="6" xfId="0" applyFont="1" applyBorder="1" applyAlignment="1">
      <alignment vertical="top" wrapText="1"/>
    </xf>
    <xf numFmtId="0" fontId="0" fillId="0" borderId="15" xfId="0" applyFont="1" applyBorder="1" applyAlignment="1">
      <alignment vertical="top" wrapText="1"/>
    </xf>
    <xf numFmtId="0" fontId="0" fillId="0" borderId="9" xfId="0" applyFont="1" applyBorder="1" applyAlignment="1">
      <alignment vertical="top" wrapText="1"/>
    </xf>
    <xf numFmtId="0" fontId="0" fillId="0" borderId="15" xfId="0" applyFont="1" applyBorder="1" applyAlignment="1">
      <alignment vertical="center"/>
    </xf>
    <xf numFmtId="0" fontId="0" fillId="0" borderId="8" xfId="0" applyFont="1" applyBorder="1"/>
    <xf numFmtId="0" fontId="0" fillId="0" borderId="15" xfId="0" applyFont="1" applyBorder="1"/>
    <xf numFmtId="0" fontId="0" fillId="0" borderId="9" xfId="0" applyFont="1" applyBorder="1"/>
    <xf numFmtId="0" fontId="27" fillId="0" borderId="0" xfId="91" applyFont="1" applyBorder="1" applyAlignment="1">
      <alignment vertical="center"/>
    </xf>
    <xf numFmtId="0" fontId="3" fillId="0" borderId="0" xfId="0" applyFont="1"/>
    <xf numFmtId="0" fontId="3" fillId="13" borderId="17" xfId="0" applyFont="1" applyFill="1" applyBorder="1" applyAlignment="1">
      <alignment horizontal="center" vertical="center"/>
    </xf>
    <xf numFmtId="0" fontId="3" fillId="13" borderId="19" xfId="0" applyFont="1" applyFill="1" applyBorder="1" applyAlignment="1">
      <alignment horizontal="center" vertical="center"/>
    </xf>
    <xf numFmtId="0" fontId="3" fillId="13" borderId="20" xfId="0" applyFont="1" applyFill="1" applyBorder="1" applyAlignment="1">
      <alignment horizontal="center" vertical="center"/>
    </xf>
    <xf numFmtId="0" fontId="3" fillId="13" borderId="22" xfId="0" applyFont="1" applyFill="1" applyBorder="1" applyAlignment="1">
      <alignment horizontal="center" vertical="center"/>
    </xf>
    <xf numFmtId="0" fontId="0" fillId="12" borderId="23" xfId="0" applyFill="1" applyBorder="1" applyAlignment="1">
      <alignment horizontal="center" vertical="center"/>
    </xf>
    <xf numFmtId="0" fontId="0" fillId="12" borderId="24" xfId="0" applyFill="1" applyBorder="1" applyAlignment="1">
      <alignment horizontal="center" vertical="center"/>
    </xf>
    <xf numFmtId="0" fontId="0" fillId="12" borderId="25" xfId="0" applyFill="1" applyBorder="1" applyAlignment="1">
      <alignment horizontal="center" vertical="center"/>
    </xf>
    <xf numFmtId="0" fontId="0" fillId="12" borderId="26" xfId="0" applyFill="1" applyBorder="1" applyAlignment="1">
      <alignment horizontal="center" vertical="center"/>
    </xf>
    <xf numFmtId="0" fontId="0" fillId="12" borderId="27" xfId="0" applyFill="1" applyBorder="1" applyAlignment="1">
      <alignment horizontal="center" vertical="center"/>
    </xf>
    <xf numFmtId="0" fontId="0" fillId="12" borderId="28" xfId="0" applyFill="1" applyBorder="1" applyAlignment="1">
      <alignment horizontal="center" vertical="center"/>
    </xf>
    <xf numFmtId="0" fontId="0" fillId="12" borderId="29" xfId="0" applyFill="1" applyBorder="1" applyAlignment="1">
      <alignment horizontal="center" vertical="center"/>
    </xf>
    <xf numFmtId="0" fontId="0" fillId="12" borderId="30" xfId="0" applyFill="1" applyBorder="1" applyAlignment="1">
      <alignment horizontal="center" vertical="center"/>
    </xf>
    <xf numFmtId="0" fontId="0" fillId="12" borderId="31" xfId="0" applyFill="1" applyBorder="1" applyAlignment="1">
      <alignment horizontal="center" vertical="center"/>
    </xf>
    <xf numFmtId="0" fontId="0" fillId="12" borderId="32" xfId="0" applyFill="1" applyBorder="1" applyAlignment="1">
      <alignment horizontal="center" vertical="center"/>
    </xf>
    <xf numFmtId="0" fontId="0" fillId="12" borderId="33" xfId="0" applyFill="1" applyBorder="1" applyAlignment="1">
      <alignment horizontal="center" vertical="center"/>
    </xf>
    <xf numFmtId="0" fontId="0" fillId="0" borderId="0" xfId="0" applyAlignment="1">
      <alignment horizontal="center"/>
    </xf>
    <xf numFmtId="0" fontId="29" fillId="0" borderId="0" xfId="0" applyFont="1" applyBorder="1" applyAlignment="1">
      <alignment vertical="top" wrapText="1"/>
    </xf>
    <xf numFmtId="0" fontId="0" fillId="0" borderId="0" xfId="0" applyBorder="1" applyAlignment="1">
      <alignment vertical="top"/>
    </xf>
    <xf numFmtId="0" fontId="29" fillId="3" borderId="0" xfId="0" applyFont="1" applyFill="1" applyBorder="1" applyAlignment="1">
      <alignment vertical="top" wrapText="1"/>
    </xf>
    <xf numFmtId="0" fontId="30" fillId="0" borderId="0" xfId="0" applyFont="1" applyBorder="1" applyAlignment="1">
      <alignment horizontal="left" vertical="top"/>
    </xf>
    <xf numFmtId="0" fontId="0" fillId="0" borderId="0" xfId="0" applyBorder="1" applyAlignment="1"/>
    <xf numFmtId="0" fontId="29" fillId="0" borderId="0" xfId="0" applyFont="1" applyBorder="1" applyAlignment="1">
      <alignment vertical="top"/>
    </xf>
    <xf numFmtId="0" fontId="31" fillId="0" borderId="0" xfId="0" applyFont="1" applyBorder="1" applyAlignment="1">
      <alignment vertical="top"/>
    </xf>
    <xf numFmtId="0" fontId="31" fillId="0" borderId="0" xfId="0" applyFont="1" applyBorder="1" applyAlignment="1">
      <alignment horizontal="left" vertical="top" wrapText="1"/>
    </xf>
    <xf numFmtId="0" fontId="29" fillId="0" borderId="0" xfId="0" applyFont="1" applyBorder="1" applyAlignment="1"/>
    <xf numFmtId="0" fontId="0" fillId="0" borderId="0" xfId="0" applyAlignment="1">
      <alignment horizontal="left"/>
    </xf>
    <xf numFmtId="0" fontId="33" fillId="0" borderId="1" xfId="0" applyFont="1" applyBorder="1" applyAlignment="1">
      <alignment horizontal="center"/>
    </xf>
    <xf numFmtId="0" fontId="0" fillId="14" borderId="1" xfId="0" applyFill="1" applyBorder="1" applyAlignment="1">
      <alignment horizontal="center" vertical="center"/>
    </xf>
    <xf numFmtId="4" fontId="0" fillId="14" borderId="1" xfId="0" applyNumberFormat="1" applyFill="1" applyBorder="1" applyAlignment="1">
      <alignment horizontal="center" vertical="center"/>
    </xf>
    <xf numFmtId="9" fontId="0" fillId="14" borderId="1" xfId="0" applyNumberFormat="1" applyFill="1" applyBorder="1"/>
    <xf numFmtId="2" fontId="0" fillId="14" borderId="1" xfId="0" applyNumberFormat="1" applyFill="1" applyBorder="1"/>
    <xf numFmtId="0" fontId="3" fillId="0" borderId="0" xfId="0" applyFont="1" applyBorder="1" applyAlignment="1">
      <alignment horizontal="center"/>
    </xf>
    <xf numFmtId="166" fontId="0" fillId="0" borderId="0" xfId="0" applyNumberFormat="1" applyFill="1" applyBorder="1"/>
    <xf numFmtId="166" fontId="0" fillId="0" borderId="0" xfId="0" applyNumberFormat="1" applyFill="1" applyBorder="1" applyAlignment="1"/>
    <xf numFmtId="2" fontId="3" fillId="8" borderId="1" xfId="0" applyNumberFormat="1" applyFont="1" applyFill="1" applyBorder="1"/>
    <xf numFmtId="0" fontId="3" fillId="3" borderId="0" xfId="0" applyFont="1" applyFill="1" applyBorder="1" applyAlignment="1">
      <alignment horizontal="center"/>
    </xf>
    <xf numFmtId="2" fontId="3" fillId="3" borderId="0" xfId="0" applyNumberFormat="1" applyFont="1" applyFill="1" applyBorder="1"/>
    <xf numFmtId="9" fontId="0" fillId="3" borderId="0" xfId="0" applyNumberFormat="1" applyFill="1" applyBorder="1"/>
    <xf numFmtId="2" fontId="0" fillId="3" borderId="0" xfId="0" applyNumberFormat="1" applyFill="1" applyBorder="1"/>
    <xf numFmtId="0" fontId="34" fillId="8" borderId="1" xfId="0" applyFont="1" applyFill="1" applyBorder="1" applyAlignment="1">
      <alignment horizontal="left"/>
    </xf>
    <xf numFmtId="4" fontId="0" fillId="3" borderId="10" xfId="0" applyNumberFormat="1" applyFill="1" applyBorder="1" applyAlignment="1">
      <alignment horizontal="center"/>
    </xf>
    <xf numFmtId="4" fontId="0" fillId="3" borderId="11" xfId="0" applyNumberFormat="1" applyFill="1" applyBorder="1" applyAlignment="1">
      <alignment horizontal="center"/>
    </xf>
    <xf numFmtId="4" fontId="0" fillId="3" borderId="12" xfId="0" applyNumberFormat="1" applyFill="1" applyBorder="1" applyAlignment="1">
      <alignment horizontal="center"/>
    </xf>
    <xf numFmtId="0" fontId="0" fillId="3" borderId="0" xfId="0" applyFont="1" applyFill="1" applyBorder="1" applyAlignment="1">
      <alignment vertical="center"/>
    </xf>
    <xf numFmtId="0" fontId="2" fillId="3" borderId="0" xfId="0" applyFont="1" applyFill="1" applyBorder="1" applyAlignment="1">
      <alignment horizontal="center"/>
    </xf>
    <xf numFmtId="4" fontId="0" fillId="3" borderId="0" xfId="0" applyNumberFormat="1" applyFill="1" applyBorder="1"/>
    <xf numFmtId="4" fontId="0" fillId="3" borderId="0" xfId="0" applyNumberFormat="1" applyFill="1" applyBorder="1" applyAlignment="1"/>
    <xf numFmtId="2" fontId="26" fillId="14" borderId="1" xfId="0" applyNumberFormat="1" applyFont="1" applyFill="1" applyBorder="1" applyAlignment="1">
      <alignment horizontal="right"/>
    </xf>
    <xf numFmtId="0" fontId="38" fillId="0" borderId="0" xfId="0" applyFont="1"/>
    <xf numFmtId="0" fontId="2" fillId="0" borderId="0" xfId="0" applyFont="1"/>
    <xf numFmtId="0" fontId="8" fillId="0" borderId="0" xfId="0" applyFont="1" applyAlignment="1">
      <alignment vertical="top"/>
    </xf>
    <xf numFmtId="0" fontId="7" fillId="0" borderId="1" xfId="0" applyFont="1" applyBorder="1" applyAlignment="1">
      <alignment vertical="center"/>
    </xf>
    <xf numFmtId="0" fontId="32" fillId="3" borderId="1" xfId="0" applyFont="1" applyFill="1" applyBorder="1" applyAlignment="1">
      <alignment horizontal="left" vertical="center"/>
    </xf>
    <xf numFmtId="0" fontId="32" fillId="2" borderId="1" xfId="0" applyFont="1" applyFill="1" applyBorder="1" applyAlignment="1">
      <alignment horizontal="left" vertical="top"/>
    </xf>
    <xf numFmtId="0" fontId="39" fillId="0" borderId="0" xfId="0" applyFont="1" applyBorder="1" applyAlignment="1">
      <alignment horizontal="justify" vertical="top"/>
    </xf>
    <xf numFmtId="0" fontId="31" fillId="0" borderId="0" xfId="0" applyFont="1" applyBorder="1" applyAlignment="1">
      <alignment vertical="top" wrapText="1"/>
    </xf>
    <xf numFmtId="0" fontId="0" fillId="3" borderId="0" xfId="0" applyFill="1" applyBorder="1" applyAlignment="1">
      <alignment vertical="top"/>
    </xf>
    <xf numFmtId="0" fontId="4" fillId="3" borderId="0" xfId="0" applyFont="1" applyFill="1" applyBorder="1" applyAlignment="1">
      <alignment horizontal="center" vertical="center"/>
    </xf>
    <xf numFmtId="0" fontId="30" fillId="0" borderId="0" xfId="0" applyFont="1" applyBorder="1" applyAlignment="1">
      <alignment vertical="top"/>
    </xf>
    <xf numFmtId="0" fontId="0" fillId="0" borderId="8" xfId="0" applyBorder="1" applyAlignment="1">
      <alignment vertical="top"/>
    </xf>
    <xf numFmtId="0" fontId="7" fillId="3" borderId="0" xfId="0" applyFont="1" applyFill="1" applyBorder="1" applyAlignment="1">
      <alignment horizontal="left" vertical="center"/>
    </xf>
    <xf numFmtId="0" fontId="19"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8" fillId="15" borderId="1" xfId="0" applyFont="1" applyFill="1" applyBorder="1" applyAlignment="1">
      <alignment horizontal="left" vertical="top"/>
    </xf>
    <xf numFmtId="0" fontId="3" fillId="3" borderId="0" xfId="0" applyFont="1" applyFill="1" applyBorder="1"/>
    <xf numFmtId="0" fontId="3" fillId="3" borderId="0" xfId="0" applyFont="1" applyFill="1" applyBorder="1" applyAlignment="1"/>
    <xf numFmtId="0" fontId="21" fillId="3" borderId="0" xfId="0" applyFont="1" applyFill="1" applyBorder="1" applyAlignment="1">
      <alignment horizontal="left" vertical="top"/>
    </xf>
    <xf numFmtId="0" fontId="0" fillId="0" borderId="0" xfId="0" applyFill="1" applyBorder="1"/>
    <xf numFmtId="0" fontId="19" fillId="3" borderId="0" xfId="0" applyFont="1" applyFill="1" applyBorder="1" applyAlignment="1">
      <alignment horizontal="center" wrapText="1"/>
    </xf>
    <xf numFmtId="4" fontId="0" fillId="0" borderId="0" xfId="0" applyNumberFormat="1"/>
    <xf numFmtId="0" fontId="41" fillId="3" borderId="0" xfId="0" applyFont="1" applyFill="1" applyBorder="1" applyAlignment="1">
      <alignment horizontal="left" vertical="top"/>
    </xf>
    <xf numFmtId="0" fontId="3" fillId="0" borderId="1" xfId="0" applyFont="1" applyBorder="1" applyAlignment="1">
      <alignment wrapText="1"/>
    </xf>
    <xf numFmtId="0" fontId="3" fillId="3" borderId="0" xfId="0" applyFont="1" applyFill="1" applyBorder="1" applyAlignment="1">
      <alignment horizontal="center" wrapText="1"/>
    </xf>
    <xf numFmtId="0" fontId="0" fillId="0" borderId="1" xfId="0" applyBorder="1" applyAlignment="1"/>
    <xf numFmtId="0" fontId="33" fillId="0" borderId="0" xfId="0" applyFont="1" applyBorder="1" applyAlignment="1">
      <alignment vertical="top"/>
    </xf>
    <xf numFmtId="0" fontId="33" fillId="3" borderId="0" xfId="0" applyFont="1" applyFill="1" applyBorder="1" applyAlignment="1">
      <alignment vertical="top"/>
    </xf>
    <xf numFmtId="0" fontId="43" fillId="3" borderId="0" xfId="0" applyFont="1" applyFill="1" applyBorder="1" applyAlignment="1">
      <alignment horizontal="left" vertical="center" wrapText="1"/>
    </xf>
    <xf numFmtId="0" fontId="40" fillId="0" borderId="1" xfId="0" applyFont="1" applyBorder="1" applyAlignment="1">
      <alignment horizontal="center"/>
    </xf>
    <xf numFmtId="0" fontId="42" fillId="0" borderId="1" xfId="0" applyFont="1" applyBorder="1" applyAlignment="1">
      <alignment horizontal="center"/>
    </xf>
    <xf numFmtId="0" fontId="0" fillId="15" borderId="1" xfId="0" applyFill="1" applyBorder="1" applyAlignment="1">
      <alignment vertical="top"/>
    </xf>
    <xf numFmtId="0" fontId="0" fillId="15" borderId="1" xfId="0" applyFont="1" applyFill="1" applyBorder="1" applyAlignment="1">
      <alignment vertical="top"/>
    </xf>
    <xf numFmtId="0" fontId="2" fillId="0" borderId="0" xfId="0" applyFont="1" applyBorder="1"/>
    <xf numFmtId="0" fontId="33" fillId="0" borderId="0" xfId="0" applyFont="1" applyBorder="1" applyAlignment="1"/>
    <xf numFmtId="0" fontId="0" fillId="0" borderId="0" xfId="0" applyAlignment="1"/>
    <xf numFmtId="0" fontId="37" fillId="0" borderId="0" xfId="0" applyFont="1" applyFill="1" applyBorder="1" applyAlignment="1">
      <alignment vertical="top"/>
    </xf>
    <xf numFmtId="0" fontId="36" fillId="2" borderId="10" xfId="0" applyFont="1" applyFill="1" applyBorder="1" applyAlignment="1">
      <alignment vertical="top"/>
    </xf>
    <xf numFmtId="0" fontId="30" fillId="2" borderId="11" xfId="0" applyFont="1" applyFill="1" applyBorder="1" applyAlignment="1">
      <alignment horizontal="left" vertical="top"/>
    </xf>
    <xf numFmtId="0" fontId="0" fillId="2" borderId="11" xfId="0" applyFill="1" applyBorder="1" applyAlignment="1"/>
    <xf numFmtId="0" fontId="29" fillId="0" borderId="0" xfId="0" applyFont="1" applyBorder="1" applyAlignment="1">
      <alignment horizontal="left" vertical="top" wrapText="1"/>
    </xf>
    <xf numFmtId="0" fontId="0" fillId="0" borderId="12" xfId="0" applyBorder="1" applyAlignment="1">
      <alignment horizontal="left"/>
    </xf>
    <xf numFmtId="0" fontId="37" fillId="0" borderId="0" xfId="0" applyFont="1" applyBorder="1" applyAlignment="1">
      <alignment vertical="top" wrapText="1"/>
    </xf>
    <xf numFmtId="2" fontId="2" fillId="3" borderId="0" xfId="0" applyNumberFormat="1" applyFont="1" applyFill="1" applyBorder="1"/>
    <xf numFmtId="0" fontId="37" fillId="0" borderId="0" xfId="0" applyFont="1" applyBorder="1" applyAlignment="1">
      <alignment vertical="top"/>
    </xf>
    <xf numFmtId="0" fontId="0" fillId="0" borderId="0" xfId="0" applyFont="1" applyAlignment="1">
      <alignment horizontal="left"/>
    </xf>
    <xf numFmtId="0" fontId="0" fillId="3" borderId="0" xfId="0" applyFill="1" applyBorder="1" applyAlignment="1"/>
    <xf numFmtId="0" fontId="0" fillId="3" borderId="0" xfId="0" applyFill="1" applyBorder="1" applyAlignment="1">
      <alignment horizontal="left"/>
    </xf>
    <xf numFmtId="0" fontId="26" fillId="0" borderId="0" xfId="0" applyFont="1" applyBorder="1"/>
    <xf numFmtId="0" fontId="33" fillId="0" borderId="0" xfId="0" applyFont="1" applyBorder="1" applyAlignment="1">
      <alignment horizontal="center"/>
    </xf>
    <xf numFmtId="0" fontId="0" fillId="0" borderId="0" xfId="0" applyAlignment="1">
      <alignment wrapText="1"/>
    </xf>
    <xf numFmtId="0" fontId="0" fillId="0" borderId="0" xfId="0" applyBorder="1" applyAlignment="1">
      <alignment wrapText="1"/>
    </xf>
    <xf numFmtId="0" fontId="3" fillId="0" borderId="1" xfId="0" applyFont="1" applyBorder="1" applyAlignment="1">
      <alignment vertical="center"/>
    </xf>
    <xf numFmtId="0" fontId="29" fillId="0" borderId="0" xfId="0" applyFont="1" applyAlignment="1">
      <alignment wrapText="1"/>
    </xf>
    <xf numFmtId="0" fontId="31" fillId="0" borderId="0" xfId="0" applyFont="1" applyBorder="1" applyAlignment="1">
      <alignment horizontal="left" wrapText="1"/>
    </xf>
    <xf numFmtId="0" fontId="48" fillId="3" borderId="0" xfId="0" applyFont="1" applyFill="1" applyBorder="1" applyAlignment="1">
      <alignment horizontal="left" vertical="center" wrapText="1"/>
    </xf>
    <xf numFmtId="0" fontId="39" fillId="3" borderId="0" xfId="0" applyFont="1" applyFill="1" applyBorder="1" applyAlignment="1">
      <alignment horizontal="left" vertical="top"/>
    </xf>
    <xf numFmtId="0" fontId="49" fillId="0" borderId="0" xfId="0" applyFont="1"/>
    <xf numFmtId="0" fontId="33" fillId="0" borderId="0" xfId="0" applyFont="1"/>
    <xf numFmtId="2" fontId="45" fillId="3" borderId="0" xfId="0" applyNumberFormat="1" applyFont="1" applyFill="1" applyBorder="1"/>
    <xf numFmtId="0" fontId="46" fillId="3" borderId="0" xfId="0" applyFont="1" applyFill="1" applyBorder="1" applyAlignment="1">
      <alignment wrapText="1"/>
    </xf>
    <xf numFmtId="4" fontId="26" fillId="14" borderId="1" xfId="0" applyNumberFormat="1" applyFont="1" applyFill="1" applyBorder="1" applyAlignment="1">
      <alignment horizontal="right"/>
    </xf>
    <xf numFmtId="0" fontId="33" fillId="3" borderId="0" xfId="0" applyFont="1" applyFill="1" applyBorder="1" applyAlignment="1">
      <alignment horizontal="center"/>
    </xf>
    <xf numFmtId="0" fontId="50" fillId="3" borderId="0" xfId="0" applyFont="1" applyFill="1" applyBorder="1" applyAlignment="1">
      <alignment vertical="top" wrapText="1"/>
    </xf>
    <xf numFmtId="0" fontId="37" fillId="3" borderId="0" xfId="0" applyFont="1" applyFill="1" applyBorder="1" applyAlignment="1">
      <alignment vertical="top" wrapText="1"/>
    </xf>
    <xf numFmtId="0" fontId="0" fillId="3" borderId="0" xfId="0" applyFill="1" applyBorder="1" applyAlignment="1">
      <alignment wrapText="1"/>
    </xf>
    <xf numFmtId="0" fontId="3" fillId="3" borderId="0" xfId="0" applyFont="1" applyFill="1" applyBorder="1" applyAlignment="1">
      <alignment vertical="center"/>
    </xf>
    <xf numFmtId="4" fontId="26" fillId="8" borderId="1" xfId="0" applyNumberFormat="1" applyFont="1" applyFill="1" applyBorder="1"/>
    <xf numFmtId="0" fontId="26" fillId="0" borderId="0" xfId="0" applyFont="1"/>
    <xf numFmtId="2" fontId="2" fillId="16" borderId="1" xfId="0" applyNumberFormat="1" applyFont="1" applyFill="1" applyBorder="1" applyAlignment="1">
      <alignment horizontal="right"/>
    </xf>
    <xf numFmtId="0" fontId="2" fillId="0" borderId="0" xfId="0" applyFont="1" applyBorder="1" applyAlignment="1">
      <alignment horizontal="left" vertical="top"/>
    </xf>
    <xf numFmtId="0" fontId="33" fillId="0" borderId="10" xfId="0" applyFont="1" applyBorder="1" applyAlignment="1">
      <alignment horizontal="center"/>
    </xf>
    <xf numFmtId="0" fontId="33" fillId="0" borderId="11" xfId="0" applyFont="1" applyBorder="1" applyAlignment="1">
      <alignment horizontal="center"/>
    </xf>
    <xf numFmtId="0" fontId="33" fillId="0" borderId="12" xfId="0" applyFont="1" applyBorder="1" applyAlignment="1">
      <alignment horizontal="center"/>
    </xf>
    <xf numFmtId="2" fontId="0" fillId="0" borderId="0" xfId="0" applyNumberFormat="1"/>
    <xf numFmtId="0" fontId="0" fillId="0" borderId="8" xfId="0" applyBorder="1" applyAlignment="1"/>
    <xf numFmtId="0" fontId="45" fillId="3" borderId="0" xfId="0" applyFont="1" applyFill="1" applyBorder="1" applyAlignment="1">
      <alignment horizontal="center"/>
    </xf>
    <xf numFmtId="0" fontId="8" fillId="3" borderId="0" xfId="0" applyFont="1" applyFill="1" applyBorder="1" applyAlignment="1">
      <alignment horizontal="left" vertical="top" wrapText="1"/>
    </xf>
    <xf numFmtId="0" fontId="0" fillId="3" borderId="0" xfId="0" applyFill="1" applyBorder="1" applyAlignment="1">
      <alignment horizontal="center" vertical="center"/>
    </xf>
    <xf numFmtId="0" fontId="31" fillId="0" borderId="0" xfId="0" applyFont="1" applyBorder="1" applyAlignment="1">
      <alignment horizontal="left" vertical="top"/>
    </xf>
    <xf numFmtId="0" fontId="29" fillId="0" borderId="0" xfId="0" applyFont="1" applyBorder="1" applyAlignment="1"/>
    <xf numFmtId="0" fontId="0" fillId="0" borderId="0" xfId="0" applyBorder="1" applyAlignment="1"/>
    <xf numFmtId="0" fontId="31" fillId="0" borderId="0" xfId="0" applyFont="1" applyBorder="1" applyAlignment="1">
      <alignment horizontal="left" wrapText="1"/>
    </xf>
    <xf numFmtId="0" fontId="0" fillId="3" borderId="0" xfId="0" applyFill="1" applyBorder="1" applyAlignment="1">
      <alignment horizontal="center" vertical="center"/>
    </xf>
    <xf numFmtId="0" fontId="8" fillId="3" borderId="0" xfId="0" applyFont="1" applyFill="1" applyBorder="1" applyAlignment="1">
      <alignment horizontal="left" vertical="top" wrapText="1"/>
    </xf>
    <xf numFmtId="0" fontId="0" fillId="0" borderId="0" xfId="0" applyBorder="1" applyAlignment="1"/>
    <xf numFmtId="0" fontId="0" fillId="3" borderId="0" xfId="0" applyFill="1" applyBorder="1" applyAlignment="1">
      <alignment horizontal="left" vertical="center" wrapText="1"/>
    </xf>
    <xf numFmtId="0" fontId="0" fillId="3" borderId="0" xfId="0" applyFill="1" applyBorder="1" applyAlignment="1">
      <alignment horizontal="center" wrapText="1"/>
    </xf>
    <xf numFmtId="0" fontId="42" fillId="3" borderId="0" xfId="0" applyFont="1" applyFill="1" applyBorder="1" applyAlignment="1">
      <alignment horizontal="center"/>
    </xf>
    <xf numFmtId="0" fontId="33" fillId="0" borderId="1" xfId="0" applyFont="1" applyBorder="1" applyAlignment="1">
      <alignment horizontal="center"/>
    </xf>
    <xf numFmtId="0" fontId="3" fillId="3" borderId="0" xfId="0" applyFont="1" applyFill="1" applyBorder="1" applyAlignment="1">
      <alignment horizontal="center"/>
    </xf>
    <xf numFmtId="0" fontId="31" fillId="0" borderId="0" xfId="0" applyFont="1" applyBorder="1" applyAlignment="1">
      <alignment horizontal="left" vertical="top" wrapText="1"/>
    </xf>
    <xf numFmtId="0" fontId="0" fillId="0" borderId="1" xfId="0" applyBorder="1"/>
    <xf numFmtId="0" fontId="0" fillId="0" borderId="1" xfId="0" applyBorder="1" applyAlignment="1">
      <alignment horizontal="center"/>
    </xf>
    <xf numFmtId="0" fontId="52" fillId="0" borderId="1" xfId="0" applyFont="1" applyBorder="1" applyAlignment="1">
      <alignment vertical="center" wrapText="1"/>
    </xf>
    <xf numFmtId="4" fontId="2" fillId="8" borderId="1" xfId="0" applyNumberFormat="1" applyFont="1" applyFill="1" applyBorder="1" applyAlignment="1">
      <alignment horizontal="right" vertical="center"/>
    </xf>
    <xf numFmtId="0" fontId="55" fillId="3" borderId="0" xfId="0" applyFont="1" applyFill="1" applyBorder="1" applyAlignment="1">
      <alignment horizontal="center"/>
    </xf>
    <xf numFmtId="0" fontId="55" fillId="3" borderId="0" xfId="0" applyFont="1" applyFill="1" applyBorder="1"/>
    <xf numFmtId="0" fontId="55" fillId="0" borderId="0" xfId="0" applyFont="1" applyBorder="1" applyAlignment="1"/>
    <xf numFmtId="0" fontId="55" fillId="0" borderId="0" xfId="0" applyFont="1" applyBorder="1"/>
    <xf numFmtId="0" fontId="55" fillId="3" borderId="0" xfId="0" applyFont="1" applyFill="1" applyBorder="1" applyAlignment="1"/>
    <xf numFmtId="0" fontId="0" fillId="8" borderId="1" xfId="0" applyFill="1" applyBorder="1" applyAlignment="1">
      <alignment horizontal="center" vertical="center"/>
    </xf>
    <xf numFmtId="9" fontId="0" fillId="14" borderId="1" xfId="0" applyNumberFormat="1" applyFill="1" applyBorder="1" applyAlignment="1">
      <alignment horizontal="center" vertical="center"/>
    </xf>
    <xf numFmtId="2" fontId="0" fillId="14" borderId="1" xfId="0" applyNumberFormat="1" applyFont="1" applyFill="1" applyBorder="1"/>
    <xf numFmtId="2" fontId="0" fillId="14" borderId="1" xfId="0" applyNumberFormat="1" applyFont="1" applyFill="1" applyBorder="1" applyAlignment="1"/>
    <xf numFmtId="0" fontId="0" fillId="3" borderId="0" xfId="0" applyFont="1" applyFill="1" applyAlignment="1">
      <alignment horizontal="left"/>
    </xf>
    <xf numFmtId="0" fontId="0" fillId="3" borderId="0" xfId="0" applyFont="1" applyFill="1"/>
    <xf numFmtId="0" fontId="0" fillId="3" borderId="0" xfId="0" applyFont="1" applyFill="1" applyAlignment="1"/>
    <xf numFmtId="0" fontId="54" fillId="3" borderId="0" xfId="0" applyFont="1" applyFill="1" applyBorder="1" applyAlignment="1">
      <alignment horizontal="center"/>
    </xf>
    <xf numFmtId="0" fontId="8" fillId="15" borderId="1" xfId="0" applyFont="1" applyFill="1" applyBorder="1" applyAlignment="1">
      <alignment horizontal="left" vertical="center"/>
    </xf>
    <xf numFmtId="0" fontId="8" fillId="0" borderId="0" xfId="0" applyFont="1" applyBorder="1"/>
    <xf numFmtId="0" fontId="40" fillId="0" borderId="1" xfId="0" applyFont="1" applyBorder="1" applyAlignment="1">
      <alignment horizontal="center" vertical="center"/>
    </xf>
    <xf numFmtId="0" fontId="19" fillId="0" borderId="1" xfId="0" applyFont="1" applyBorder="1" applyAlignment="1">
      <alignment horizontal="center" vertical="center"/>
    </xf>
    <xf numFmtId="0" fontId="8" fillId="15" borderId="1" xfId="0" applyFont="1" applyFill="1" applyBorder="1" applyAlignment="1"/>
    <xf numFmtId="0" fontId="8" fillId="15" borderId="1" xfId="0" applyFont="1" applyFill="1" applyBorder="1" applyAlignment="1">
      <alignment vertical="top"/>
    </xf>
    <xf numFmtId="0" fontId="40" fillId="0" borderId="1" xfId="0" applyFont="1" applyBorder="1" applyAlignment="1">
      <alignment horizontal="center" vertical="top"/>
    </xf>
    <xf numFmtId="0" fontId="42" fillId="0" borderId="1" xfId="0" applyFont="1" applyBorder="1" applyAlignment="1">
      <alignment horizontal="center" vertical="top" wrapText="1"/>
    </xf>
    <xf numFmtId="0" fontId="3" fillId="0" borderId="10" xfId="0" applyFont="1" applyBorder="1" applyAlignment="1">
      <alignment vertical="top" wrapText="1"/>
    </xf>
    <xf numFmtId="9" fontId="0" fillId="14" borderId="1" xfId="0" applyNumberFormat="1" applyFill="1" applyBorder="1" applyAlignment="1">
      <alignment vertical="center"/>
    </xf>
    <xf numFmtId="9" fontId="0" fillId="14" borderId="14" xfId="0" applyNumberFormat="1" applyFill="1" applyBorder="1" applyAlignment="1">
      <alignment vertical="center"/>
    </xf>
    <xf numFmtId="0" fontId="3" fillId="14" borderId="1" xfId="0" applyFont="1" applyFill="1" applyBorder="1" applyAlignment="1">
      <alignment horizontal="center" vertical="center"/>
    </xf>
    <xf numFmtId="0" fontId="0" fillId="0" borderId="0" xfId="0" applyBorder="1" applyAlignment="1">
      <alignment horizontal="left" vertical="top"/>
    </xf>
    <xf numFmtId="0" fontId="0" fillId="3" borderId="0" xfId="0" applyFill="1" applyBorder="1" applyAlignment="1">
      <alignment horizontal="center" wrapText="1"/>
    </xf>
    <xf numFmtId="0" fontId="35" fillId="3" borderId="0" xfId="0" applyFont="1" applyFill="1" applyBorder="1" applyAlignment="1">
      <alignment horizontal="center"/>
    </xf>
    <xf numFmtId="0" fontId="52" fillId="3" borderId="0" xfId="0" applyFont="1" applyFill="1" applyBorder="1" applyAlignment="1">
      <alignment horizontal="left" vertical="center" wrapText="1"/>
    </xf>
    <xf numFmtId="0" fontId="19" fillId="0" borderId="1" xfId="0" quotePrefix="1" applyFont="1" applyBorder="1" applyAlignment="1">
      <alignment horizontal="center" vertical="center" wrapText="1"/>
    </xf>
    <xf numFmtId="0" fontId="0" fillId="0" borderId="0" xfId="0" quotePrefix="1" applyBorder="1" applyAlignment="1">
      <alignment horizontal="left"/>
    </xf>
    <xf numFmtId="0" fontId="0" fillId="0" borderId="0" xfId="0" quotePrefix="1" applyAlignment="1">
      <alignment horizontal="left" vertical="top"/>
    </xf>
    <xf numFmtId="0" fontId="8" fillId="3" borderId="0" xfId="0" applyFont="1" applyFill="1" applyBorder="1" applyAlignment="1">
      <alignment horizontal="left" vertical="center" wrapText="1"/>
    </xf>
    <xf numFmtId="0" fontId="8" fillId="17" borderId="0" xfId="0" applyFont="1" applyFill="1" applyBorder="1" applyAlignment="1">
      <alignment vertical="center" wrapText="1"/>
    </xf>
    <xf numFmtId="167" fontId="0" fillId="14" borderId="1" xfId="0" applyNumberFormat="1" applyFill="1" applyBorder="1"/>
    <xf numFmtId="167" fontId="2" fillId="8" borderId="1" xfId="0" applyNumberFormat="1" applyFont="1" applyFill="1" applyBorder="1"/>
    <xf numFmtId="0" fontId="42" fillId="0" borderId="1" xfId="0" applyFont="1" applyBorder="1" applyAlignment="1">
      <alignment horizontal="center" vertical="center" wrapText="1"/>
    </xf>
    <xf numFmtId="0" fontId="42" fillId="0" borderId="1" xfId="0" applyFont="1" applyBorder="1" applyAlignment="1">
      <alignment horizontal="center"/>
    </xf>
    <xf numFmtId="167" fontId="26" fillId="8" borderId="1" xfId="0" applyNumberFormat="1" applyFont="1" applyFill="1" applyBorder="1"/>
    <xf numFmtId="167" fontId="2" fillId="16" borderId="1" xfId="0" applyNumberFormat="1" applyFont="1" applyFill="1" applyBorder="1"/>
    <xf numFmtId="168" fontId="26" fillId="8" borderId="1" xfId="0" applyNumberFormat="1" applyFont="1" applyFill="1" applyBorder="1"/>
    <xf numFmtId="168" fontId="0" fillId="14" borderId="1" xfId="0" applyNumberFormat="1" applyFill="1" applyBorder="1"/>
    <xf numFmtId="168" fontId="35" fillId="8" borderId="1" xfId="0" applyNumberFormat="1" applyFont="1" applyFill="1" applyBorder="1"/>
    <xf numFmtId="168" fontId="0" fillId="16" borderId="15" xfId="0" applyNumberFormat="1" applyFill="1" applyBorder="1" applyAlignment="1"/>
    <xf numFmtId="168" fontId="0" fillId="16" borderId="1" xfId="0" applyNumberFormat="1" applyFill="1" applyBorder="1" applyAlignment="1"/>
    <xf numFmtId="168" fontId="3" fillId="8" borderId="1" xfId="0" applyNumberFormat="1" applyFont="1" applyFill="1" applyBorder="1" applyAlignment="1"/>
    <xf numFmtId="168" fontId="26" fillId="14" borderId="1" xfId="0" applyNumberFormat="1" applyFont="1" applyFill="1" applyBorder="1" applyAlignment="1">
      <alignment horizontal="right" vertical="center"/>
    </xf>
    <xf numFmtId="168" fontId="26" fillId="14" borderId="14" xfId="0" applyNumberFormat="1" applyFont="1" applyFill="1" applyBorder="1" applyAlignment="1">
      <alignment horizontal="right" vertical="center"/>
    </xf>
    <xf numFmtId="169" fontId="0" fillId="14" borderId="1" xfId="0" applyNumberFormat="1" applyFill="1" applyBorder="1" applyAlignment="1">
      <alignment vertical="center"/>
    </xf>
    <xf numFmtId="169" fontId="0" fillId="14" borderId="14" xfId="0" applyNumberFormat="1" applyFill="1" applyBorder="1" applyAlignment="1">
      <alignment vertical="center"/>
    </xf>
    <xf numFmtId="169" fontId="45" fillId="8" borderId="1" xfId="0" applyNumberFormat="1" applyFont="1" applyFill="1" applyBorder="1" applyAlignment="1">
      <alignment vertical="center"/>
    </xf>
    <xf numFmtId="0" fontId="42" fillId="0" borderId="1" xfId="0" applyFont="1" applyBorder="1" applyAlignment="1">
      <alignment horizontal="center" wrapText="1"/>
    </xf>
    <xf numFmtId="0" fontId="33" fillId="0" borderId="1" xfId="0" applyFont="1" applyBorder="1" applyAlignment="1">
      <alignment horizontal="center" wrapText="1"/>
    </xf>
    <xf numFmtId="4" fontId="3" fillId="14" borderId="1" xfId="0" applyNumberFormat="1" applyFont="1" applyFill="1" applyBorder="1"/>
    <xf numFmtId="0" fontId="0" fillId="22" borderId="10" xfId="0" applyFill="1" applyBorder="1" applyAlignment="1"/>
    <xf numFmtId="0" fontId="0" fillId="22" borderId="11" xfId="0" applyFill="1" applyBorder="1" applyAlignment="1"/>
    <xf numFmtId="0" fontId="0" fillId="22" borderId="12" xfId="0" applyFill="1" applyBorder="1" applyAlignment="1"/>
    <xf numFmtId="0" fontId="26" fillId="14" borderId="1" xfId="0" applyFont="1" applyFill="1" applyBorder="1" applyAlignment="1"/>
    <xf numFmtId="0" fontId="2" fillId="3" borderId="0" xfId="0" applyFont="1" applyFill="1" applyBorder="1" applyAlignment="1">
      <alignment vertical="center" wrapText="1"/>
    </xf>
    <xf numFmtId="0" fontId="32" fillId="2" borderId="0" xfId="0" applyFont="1" applyFill="1" applyAlignment="1">
      <alignment vertical="top"/>
    </xf>
    <xf numFmtId="0" fontId="39" fillId="0" borderId="0" xfId="0" applyNumberFormat="1" applyFont="1" applyBorder="1" applyAlignment="1">
      <alignment horizontal="justify" vertical="top" wrapText="1"/>
    </xf>
    <xf numFmtId="0" fontId="59" fillId="0" borderId="0" xfId="0" applyNumberFormat="1" applyFont="1" applyBorder="1" applyAlignment="1">
      <alignment horizontal="justify" vertical="top" wrapText="1"/>
    </xf>
    <xf numFmtId="167" fontId="3" fillId="4" borderId="1" xfId="0" applyNumberFormat="1" applyFont="1" applyFill="1" applyBorder="1" applyProtection="1">
      <protection locked="0"/>
    </xf>
    <xf numFmtId="167" fontId="0" fillId="7" borderId="1" xfId="0" applyNumberFormat="1" applyFill="1" applyBorder="1" applyProtection="1">
      <protection locked="0"/>
    </xf>
    <xf numFmtId="4" fontId="0" fillId="7" borderId="1" xfId="0" applyNumberFormat="1" applyFill="1" applyBorder="1" applyProtection="1">
      <protection locked="0"/>
    </xf>
    <xf numFmtId="168" fontId="0" fillId="7" borderId="1" xfId="0" applyNumberFormat="1" applyFill="1" applyBorder="1" applyProtection="1">
      <protection locked="0"/>
    </xf>
    <xf numFmtId="4" fontId="0" fillId="7" borderId="1" xfId="0" applyNumberFormat="1" applyFont="1" applyFill="1" applyBorder="1" applyAlignment="1" applyProtection="1">
      <alignment vertical="top"/>
      <protection locked="0"/>
    </xf>
    <xf numFmtId="4" fontId="0" fillId="17" borderId="1" xfId="0" applyNumberFormat="1" applyFont="1" applyFill="1" applyBorder="1" applyAlignment="1" applyProtection="1">
      <alignment vertical="top"/>
      <protection locked="0"/>
    </xf>
    <xf numFmtId="4" fontId="8" fillId="17" borderId="1" xfId="0" applyNumberFormat="1" applyFont="1" applyFill="1" applyBorder="1" applyAlignment="1" applyProtection="1">
      <protection locked="0"/>
    </xf>
    <xf numFmtId="4" fontId="8" fillId="17" borderId="1" xfId="0" applyNumberFormat="1" applyFont="1" applyFill="1" applyBorder="1" applyAlignment="1" applyProtection="1">
      <alignment vertical="top"/>
      <protection locked="0"/>
    </xf>
    <xf numFmtId="4" fontId="8" fillId="17" borderId="1" xfId="0" applyNumberFormat="1" applyFont="1" applyFill="1" applyBorder="1" applyProtection="1">
      <protection locked="0"/>
    </xf>
    <xf numFmtId="4" fontId="26" fillId="17" borderId="1" xfId="0" applyNumberFormat="1" applyFont="1" applyFill="1" applyBorder="1" applyAlignment="1" applyProtection="1">
      <alignment horizontal="center" vertical="top"/>
      <protection locked="0"/>
    </xf>
    <xf numFmtId="4" fontId="26" fillId="17" borderId="1" xfId="0" applyNumberFormat="1" applyFont="1" applyFill="1" applyBorder="1" applyAlignment="1" applyProtection="1">
      <alignment horizontal="center"/>
      <protection locked="0"/>
    </xf>
    <xf numFmtId="168" fontId="0" fillId="4" borderId="1" xfId="0" applyNumberFormat="1" applyFill="1" applyBorder="1" applyProtection="1">
      <protection locked="0"/>
    </xf>
    <xf numFmtId="168" fontId="0" fillId="4" borderId="1" xfId="0" applyNumberFormat="1" applyFont="1" applyFill="1" applyBorder="1" applyAlignment="1" applyProtection="1">
      <protection locked="0"/>
    </xf>
    <xf numFmtId="168" fontId="0" fillId="4" borderId="1" xfId="0" applyNumberFormat="1" applyFont="1" applyFill="1" applyBorder="1" applyAlignment="1" applyProtection="1">
      <alignment horizontal="right"/>
      <protection locked="0"/>
    </xf>
    <xf numFmtId="4" fontId="26" fillId="18" borderId="1" xfId="0" applyNumberFormat="1" applyFont="1" applyFill="1" applyBorder="1" applyProtection="1">
      <protection locked="0"/>
    </xf>
    <xf numFmtId="4" fontId="0" fillId="18" borderId="1" xfId="0" applyNumberFormat="1" applyFill="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4" fontId="0" fillId="4" borderId="1" xfId="0" applyNumberFormat="1" applyFill="1" applyBorder="1" applyProtection="1">
      <protection locked="0"/>
    </xf>
    <xf numFmtId="0" fontId="0" fillId="0" borderId="0" xfId="0" applyBorder="1" applyAlignment="1" applyProtection="1">
      <protection locked="0"/>
    </xf>
    <xf numFmtId="4" fontId="0" fillId="4" borderId="1" xfId="0" applyNumberFormat="1" applyFill="1" applyBorder="1" applyAlignment="1" applyProtection="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4" fillId="2"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8" fillId="7" borderId="0" xfId="0" applyFont="1" applyFill="1" applyBorder="1" applyAlignment="1">
      <alignment horizontal="left" vertical="center" wrapText="1"/>
    </xf>
    <xf numFmtId="0" fontId="8" fillId="8" borderId="0" xfId="0" applyFont="1" applyFill="1" applyBorder="1" applyAlignment="1">
      <alignment horizontal="left" vertical="center" wrapText="1"/>
    </xf>
    <xf numFmtId="0" fontId="20" fillId="3"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8" fillId="7" borderId="0" xfId="0" applyFont="1" applyFill="1" applyBorder="1" applyAlignment="1">
      <alignment horizontal="left" vertical="top" wrapText="1"/>
    </xf>
    <xf numFmtId="0" fontId="8" fillId="15" borderId="1" xfId="0" applyFont="1" applyFill="1" applyBorder="1" applyAlignment="1">
      <alignment horizontal="left" vertical="center" wrapText="1"/>
    </xf>
    <xf numFmtId="0" fontId="8" fillId="23"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7" fillId="0" borderId="0" xfId="0" applyFont="1" applyBorder="1" applyAlignment="1">
      <alignment horizontal="left" vertical="center"/>
    </xf>
    <xf numFmtId="0" fontId="8" fillId="4" borderId="0"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9" borderId="10" xfId="0" applyFont="1" applyFill="1" applyBorder="1" applyAlignment="1">
      <alignment horizontal="left" vertical="center"/>
    </xf>
    <xf numFmtId="0" fontId="8" fillId="9" borderId="11" xfId="0" applyFont="1" applyFill="1" applyBorder="1" applyAlignment="1">
      <alignment horizontal="left" vertical="center"/>
    </xf>
    <xf numFmtId="0" fontId="8" fillId="9" borderId="12" xfId="0" applyFont="1" applyFill="1" applyBorder="1" applyAlignment="1">
      <alignment horizontal="left" vertical="center"/>
    </xf>
    <xf numFmtId="0" fontId="22" fillId="5" borderId="10" xfId="0" applyFont="1" applyFill="1" applyBorder="1" applyAlignment="1">
      <alignment horizontal="left" vertical="center"/>
    </xf>
    <xf numFmtId="0" fontId="22" fillId="5" borderId="11" xfId="0" applyFont="1" applyFill="1" applyBorder="1" applyAlignment="1">
      <alignment horizontal="left" vertical="center"/>
    </xf>
    <xf numFmtId="0" fontId="22" fillId="5" borderId="12" xfId="0" applyFont="1" applyFill="1" applyBorder="1" applyAlignment="1">
      <alignment horizontal="left" vertical="center"/>
    </xf>
    <xf numFmtId="0" fontId="8" fillId="3" borderId="5"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20" fillId="3" borderId="5"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8" fillId="2" borderId="1" xfId="0" applyFont="1" applyFill="1" applyBorder="1" applyAlignment="1">
      <alignment horizontal="center" vertical="center"/>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20" fillId="21" borderId="10" xfId="0" applyFont="1" applyFill="1" applyBorder="1" applyAlignment="1">
      <alignment horizontal="left" vertical="center"/>
    </xf>
    <xf numFmtId="0" fontId="20" fillId="21" borderId="11" xfId="0" applyFont="1" applyFill="1" applyBorder="1" applyAlignment="1">
      <alignment horizontal="left" vertical="center"/>
    </xf>
    <xf numFmtId="0" fontId="20" fillId="21" borderId="12" xfId="0" applyFont="1" applyFill="1" applyBorder="1" applyAlignment="1">
      <alignment horizontal="left" vertical="center"/>
    </xf>
    <xf numFmtId="0" fontId="20" fillId="9" borderId="10" xfId="0" applyFont="1" applyFill="1" applyBorder="1" applyAlignment="1">
      <alignment horizontal="left" vertical="center" wrapText="1"/>
    </xf>
    <xf numFmtId="0" fontId="20" fillId="9" borderId="11" xfId="0" applyFont="1" applyFill="1" applyBorder="1" applyAlignment="1">
      <alignment horizontal="left" vertical="center" wrapText="1"/>
    </xf>
    <xf numFmtId="0" fontId="20" fillId="9" borderId="12" xfId="0" applyFont="1" applyFill="1" applyBorder="1" applyAlignment="1">
      <alignment horizontal="left" vertical="center" wrapText="1"/>
    </xf>
    <xf numFmtId="0" fontId="20" fillId="9" borderId="1" xfId="0" applyFont="1" applyFill="1" applyBorder="1" applyAlignment="1">
      <alignment horizontal="left" vertical="center"/>
    </xf>
    <xf numFmtId="0" fontId="21" fillId="3" borderId="2"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9" xfId="0" applyFont="1" applyFill="1" applyBorder="1" applyAlignment="1">
      <alignment horizontal="left" vertical="top" wrapText="1"/>
    </xf>
    <xf numFmtId="0" fontId="20" fillId="21" borderId="10" xfId="0" applyFont="1" applyFill="1" applyBorder="1" applyAlignment="1">
      <alignment horizontal="left" vertical="center" wrapText="1"/>
    </xf>
    <xf numFmtId="0" fontId="20" fillId="21" borderId="11" xfId="0" applyFont="1" applyFill="1" applyBorder="1" applyAlignment="1">
      <alignment horizontal="left" vertical="center" wrapText="1"/>
    </xf>
    <xf numFmtId="0" fontId="20" fillId="21" borderId="12" xfId="0" applyFont="1" applyFill="1" applyBorder="1" applyAlignment="1">
      <alignment horizontal="left" vertical="center" wrapText="1"/>
    </xf>
    <xf numFmtId="0" fontId="8" fillId="3" borderId="3" xfId="0" applyFont="1" applyFill="1" applyBorder="1" applyAlignment="1">
      <alignment horizontal="left" vertical="top"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4" fillId="0" borderId="0" xfId="0" applyFont="1" applyBorder="1" applyAlignment="1">
      <alignment horizontal="left" vertical="center" wrapText="1"/>
    </xf>
    <xf numFmtId="0" fontId="4" fillId="10" borderId="2" xfId="0" applyFont="1" applyFill="1" applyBorder="1" applyAlignment="1">
      <alignment horizontal="left" vertical="center"/>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10" borderId="7" xfId="0" applyFont="1" applyFill="1" applyBorder="1" applyAlignment="1">
      <alignment horizontal="left" vertical="center"/>
    </xf>
    <xf numFmtId="0" fontId="4" fillId="10" borderId="8" xfId="0" applyFont="1" applyFill="1" applyBorder="1" applyAlignment="1">
      <alignment horizontal="left" vertical="center"/>
    </xf>
    <xf numFmtId="0" fontId="4" fillId="10" borderId="9" xfId="0" applyFont="1" applyFill="1" applyBorder="1" applyAlignment="1">
      <alignment horizontal="left" vertical="center"/>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0" fillId="0" borderId="1" xfId="0" applyFont="1" applyBorder="1" applyAlignment="1">
      <alignment vertical="top" wrapText="1"/>
    </xf>
    <xf numFmtId="0" fontId="24" fillId="0" borderId="14" xfId="0" applyFont="1" applyBorder="1" applyAlignment="1">
      <alignment horizontal="left" vertical="top" wrapText="1"/>
    </xf>
    <xf numFmtId="0" fontId="24" fillId="0" borderId="16" xfId="0" applyFont="1" applyBorder="1" applyAlignment="1">
      <alignment horizontal="left" vertical="top" wrapText="1"/>
    </xf>
    <xf numFmtId="0" fontId="24"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25" fillId="0" borderId="0" xfId="0" applyFont="1" applyBorder="1" applyAlignment="1">
      <alignment horizontal="left"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0" borderId="0" xfId="0" applyFont="1" applyBorder="1" applyAlignment="1">
      <alignment vertical="top" wrapText="1"/>
    </xf>
    <xf numFmtId="0" fontId="0" fillId="0" borderId="16" xfId="0" applyFont="1" applyBorder="1" applyAlignment="1">
      <alignment vertical="center" wrapText="1"/>
    </xf>
    <xf numFmtId="0" fontId="26" fillId="0" borderId="6" xfId="0" applyFont="1" applyBorder="1" applyAlignment="1">
      <alignment vertical="top" wrapText="1"/>
    </xf>
    <xf numFmtId="0" fontId="26" fillId="0" borderId="16" xfId="0" applyFont="1" applyBorder="1" applyAlignment="1">
      <alignment horizontal="left"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top"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Font="1" applyBorder="1" applyAlignment="1">
      <alignment vertical="top" wrapText="1"/>
    </xf>
    <xf numFmtId="0" fontId="0" fillId="0" borderId="8" xfId="0" applyFont="1" applyBorder="1" applyAlignment="1">
      <alignment vertical="top" wrapText="1"/>
    </xf>
    <xf numFmtId="0" fontId="0" fillId="0" borderId="0" xfId="0" applyAlignment="1">
      <alignment horizontal="left" wrapText="1"/>
    </xf>
    <xf numFmtId="0" fontId="28" fillId="12" borderId="1" xfId="0" applyFont="1" applyFill="1" applyBorder="1" applyAlignment="1">
      <alignment horizontal="left" vertical="center"/>
    </xf>
    <xf numFmtId="0" fontId="3" fillId="13" borderId="18" xfId="0" applyFont="1" applyFill="1" applyBorder="1" applyAlignment="1">
      <alignment horizontal="center" vertical="center"/>
    </xf>
    <xf numFmtId="0" fontId="3" fillId="13" borderId="19" xfId="0" applyFont="1" applyFill="1" applyBorder="1" applyAlignment="1">
      <alignment horizontal="center" vertical="center"/>
    </xf>
    <xf numFmtId="0" fontId="3" fillId="13" borderId="21" xfId="0" applyFont="1" applyFill="1" applyBorder="1" applyAlignment="1">
      <alignment horizontal="center" vertical="center"/>
    </xf>
    <xf numFmtId="0" fontId="3" fillId="13" borderId="22" xfId="0" applyFont="1" applyFill="1" applyBorder="1" applyAlignment="1">
      <alignment horizontal="center" vertical="center"/>
    </xf>
    <xf numFmtId="0" fontId="19" fillId="0" borderId="0" xfId="0" applyFont="1" applyBorder="1" applyAlignment="1">
      <alignment horizontal="left"/>
    </xf>
    <xf numFmtId="0" fontId="43" fillId="2" borderId="1" xfId="0" applyFont="1" applyFill="1" applyBorder="1" applyAlignment="1">
      <alignment horizontal="left" vertical="center"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42" fillId="0" borderId="1" xfId="0" applyFont="1" applyBorder="1" applyAlignment="1">
      <alignment horizontal="center" vertical="center" wrapText="1"/>
    </xf>
    <xf numFmtId="0" fontId="7" fillId="2" borderId="1" xfId="0" applyFont="1" applyFill="1" applyBorder="1" applyAlignment="1">
      <alignment horizontal="left"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0" borderId="11" xfId="0" applyBorder="1" applyAlignment="1">
      <alignment horizontal="center"/>
    </xf>
    <xf numFmtId="0" fontId="2" fillId="8" borderId="10" xfId="0" applyFont="1" applyFill="1" applyBorder="1" applyAlignment="1">
      <alignment horizontal="center"/>
    </xf>
    <xf numFmtId="0" fontId="2" fillId="8" borderId="12" xfId="0" applyFont="1" applyFill="1" applyBorder="1" applyAlignment="1">
      <alignment horizontal="center"/>
    </xf>
    <xf numFmtId="0" fontId="0" fillId="0" borderId="0" xfId="0" quotePrefix="1" applyBorder="1" applyAlignment="1">
      <alignment horizontal="left" vertical="top"/>
    </xf>
    <xf numFmtId="0" fontId="0" fillId="0" borderId="0" xfId="0" applyBorder="1" applyAlignment="1">
      <alignment horizontal="left" vertical="top"/>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46" fillId="19" borderId="10" xfId="0" applyFont="1" applyFill="1" applyBorder="1" applyAlignment="1">
      <alignment horizontal="left" wrapText="1"/>
    </xf>
    <xf numFmtId="0" fontId="46" fillId="19" borderId="11" xfId="0" applyFont="1" applyFill="1" applyBorder="1" applyAlignment="1">
      <alignment horizontal="left" wrapText="1"/>
    </xf>
    <xf numFmtId="0" fontId="46" fillId="19" borderId="12" xfId="0" applyFont="1" applyFill="1" applyBorder="1" applyAlignment="1">
      <alignment horizontal="left" wrapText="1"/>
    </xf>
    <xf numFmtId="0" fontId="0" fillId="0" borderId="1" xfId="0" applyBorder="1" applyAlignment="1" applyProtection="1">
      <alignment horizontal="center"/>
      <protection locked="0"/>
    </xf>
    <xf numFmtId="0" fontId="0" fillId="0" borderId="1" xfId="0" applyBorder="1" applyAlignment="1">
      <alignment horizontal="left" vertical="top" wrapText="1"/>
    </xf>
    <xf numFmtId="0" fontId="31" fillId="0" borderId="0" xfId="0" applyFont="1" applyBorder="1" applyAlignment="1">
      <alignment horizontal="left" vertical="top" wrapText="1"/>
    </xf>
    <xf numFmtId="0" fontId="26" fillId="15" borderId="1" xfId="0" applyFont="1" applyFill="1" applyBorder="1" applyAlignment="1">
      <alignment horizontal="left"/>
    </xf>
    <xf numFmtId="0" fontId="0" fillId="2" borderId="11" xfId="0" applyFill="1" applyBorder="1" applyAlignment="1">
      <alignment horizontal="center"/>
    </xf>
    <xf numFmtId="0" fontId="0" fillId="2" borderId="12" xfId="0" applyFill="1" applyBorder="1" applyAlignment="1">
      <alignment horizontal="center"/>
    </xf>
    <xf numFmtId="0" fontId="29" fillId="0" borderId="0" xfId="0" applyFont="1" applyBorder="1" applyAlignment="1">
      <alignment horizontal="left" vertical="top" wrapText="1"/>
    </xf>
    <xf numFmtId="0" fontId="0" fillId="16" borderId="1" xfId="0" applyFill="1" applyBorder="1" applyAlignment="1">
      <alignment horizont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29" fillId="0" borderId="0" xfId="0" applyFont="1" applyBorder="1" applyAlignment="1">
      <alignment horizontal="center"/>
    </xf>
    <xf numFmtId="0" fontId="0" fillId="0" borderId="0" xfId="0" applyBorder="1" applyAlignment="1">
      <alignment horizontal="center"/>
    </xf>
    <xf numFmtId="0" fontId="29" fillId="0" borderId="0" xfId="0" applyFont="1" applyBorder="1" applyAlignment="1"/>
    <xf numFmtId="0" fontId="0" fillId="0" borderId="0" xfId="0" applyBorder="1" applyAlignment="1"/>
    <xf numFmtId="0" fontId="58" fillId="2" borderId="1" xfId="0" applyFont="1" applyFill="1" applyBorder="1" applyAlignment="1">
      <alignment horizontal="left" vertical="top" wrapText="1"/>
    </xf>
    <xf numFmtId="0" fontId="35" fillId="8" borderId="10" xfId="0" applyFont="1" applyFill="1" applyBorder="1" applyAlignment="1">
      <alignment horizontal="center"/>
    </xf>
    <xf numFmtId="0" fontId="35" fillId="8" borderId="12" xfId="0" applyFont="1" applyFill="1" applyBorder="1" applyAlignment="1">
      <alignment horizontal="center"/>
    </xf>
    <xf numFmtId="0" fontId="36" fillId="2" borderId="1" xfId="0" applyFont="1" applyFill="1" applyBorder="1" applyAlignment="1">
      <alignment horizontal="left"/>
    </xf>
    <xf numFmtId="0" fontId="0" fillId="0" borderId="0" xfId="0" applyFont="1" applyAlignment="1">
      <alignment horizontal="left"/>
    </xf>
    <xf numFmtId="0" fontId="7" fillId="19" borderId="10" xfId="0" applyFont="1" applyFill="1" applyBorder="1" applyAlignment="1">
      <alignment horizontal="left"/>
    </xf>
    <xf numFmtId="0" fontId="7" fillId="19" borderId="11" xfId="0" applyFont="1" applyFill="1" applyBorder="1" applyAlignment="1">
      <alignment horizontal="left"/>
    </xf>
    <xf numFmtId="0" fontId="7" fillId="19" borderId="12" xfId="0" applyFont="1" applyFill="1" applyBorder="1" applyAlignment="1">
      <alignment horizontal="left"/>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42" fillId="0" borderId="1" xfId="0" applyFont="1" applyBorder="1" applyAlignment="1">
      <alignment horizontal="center"/>
    </xf>
    <xf numFmtId="0" fontId="3" fillId="0" borderId="0" xfId="0" applyFont="1" applyBorder="1" applyAlignment="1">
      <alignment horizontal="center"/>
    </xf>
    <xf numFmtId="0" fontId="33" fillId="0" borderId="0" xfId="0" applyFont="1" applyBorder="1" applyAlignment="1">
      <alignment horizontal="center"/>
    </xf>
    <xf numFmtId="0" fontId="3" fillId="15" borderId="10" xfId="0" applyFont="1" applyFill="1" applyBorder="1" applyAlignment="1">
      <alignment horizontal="left" vertical="top"/>
    </xf>
    <xf numFmtId="0" fontId="3" fillId="15" borderId="11" xfId="0" applyFont="1" applyFill="1" applyBorder="1" applyAlignment="1">
      <alignment horizontal="left" vertical="top"/>
    </xf>
    <xf numFmtId="0" fontId="3" fillId="15" borderId="12" xfId="0" applyFont="1" applyFill="1" applyBorder="1" applyAlignment="1">
      <alignment horizontal="left" vertical="top"/>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3" fillId="15" borderId="12" xfId="0" applyFont="1" applyFill="1" applyBorder="1" applyAlignment="1">
      <alignment horizontal="left" vertical="center"/>
    </xf>
    <xf numFmtId="0" fontId="0" fillId="0" borderId="0" xfId="0" applyAlignment="1">
      <alignment horizontal="left"/>
    </xf>
    <xf numFmtId="0" fontId="45" fillId="8" borderId="10" xfId="0" applyFont="1" applyFill="1" applyBorder="1" applyAlignment="1">
      <alignment horizontal="center" vertical="center" wrapText="1"/>
    </xf>
    <xf numFmtId="0" fontId="45" fillId="8" borderId="11" xfId="0" applyFont="1" applyFill="1" applyBorder="1" applyAlignment="1">
      <alignment horizontal="center" vertical="center" wrapText="1"/>
    </xf>
    <xf numFmtId="0" fontId="42" fillId="0" borderId="10" xfId="0" applyFont="1" applyBorder="1" applyAlignment="1">
      <alignment horizontal="center"/>
    </xf>
    <xf numFmtId="0" fontId="42" fillId="0" borderId="12" xfId="0" applyFont="1" applyBorder="1" applyAlignment="1">
      <alignment horizontal="center"/>
    </xf>
    <xf numFmtId="0" fontId="0" fillId="3" borderId="0" xfId="0" applyFill="1" applyBorder="1" applyAlignment="1">
      <alignment horizontal="center"/>
    </xf>
    <xf numFmtId="0" fontId="42" fillId="0" borderId="1" xfId="0" applyFont="1" applyFill="1" applyBorder="1" applyAlignment="1">
      <alignment horizont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6" fillId="14" borderId="1" xfId="0" applyFont="1" applyFill="1" applyBorder="1" applyAlignment="1">
      <alignment horizontal="center" vertical="center"/>
    </xf>
    <xf numFmtId="0" fontId="46" fillId="3" borderId="0" xfId="0" applyFont="1" applyFill="1" applyBorder="1" applyAlignment="1">
      <alignment horizontal="left" wrapText="1"/>
    </xf>
    <xf numFmtId="0" fontId="2" fillId="3" borderId="0" xfId="0" applyFont="1" applyFill="1" applyBorder="1" applyAlignment="1">
      <alignment horizontal="center"/>
    </xf>
    <xf numFmtId="0" fontId="0" fillId="14" borderId="10" xfId="0" applyFill="1" applyBorder="1" applyAlignment="1">
      <alignment horizontal="center"/>
    </xf>
    <xf numFmtId="0" fontId="0" fillId="14" borderId="12" xfId="0" applyFill="1" applyBorder="1" applyAlignment="1">
      <alignment horizontal="center"/>
    </xf>
    <xf numFmtId="0" fontId="0" fillId="0" borderId="8" xfId="0" applyBorder="1" applyAlignment="1">
      <alignment horizontal="center" wrapText="1"/>
    </xf>
    <xf numFmtId="0" fontId="45" fillId="8" borderId="1" xfId="0" applyFont="1" applyFill="1" applyBorder="1" applyAlignment="1">
      <alignment horizontal="center"/>
    </xf>
    <xf numFmtId="0" fontId="45" fillId="3" borderId="0" xfId="0" applyFont="1" applyFill="1" applyBorder="1" applyAlignment="1">
      <alignment horizontal="center"/>
    </xf>
    <xf numFmtId="0" fontId="0" fillId="0" borderId="3" xfId="0" applyBorder="1" applyAlignment="1">
      <alignment horizontal="center"/>
    </xf>
    <xf numFmtId="0" fontId="0" fillId="15" borderId="1" xfId="0" applyFill="1" applyBorder="1" applyAlignment="1">
      <alignment horizontal="left" vertical="center" wrapText="1"/>
    </xf>
    <xf numFmtId="0" fontId="0" fillId="15" borderId="10" xfId="0" applyFill="1" applyBorder="1" applyAlignment="1">
      <alignment horizontal="left" vertical="center" wrapText="1"/>
    </xf>
    <xf numFmtId="0" fontId="0" fillId="15" borderId="11" xfId="0" applyFill="1" applyBorder="1" applyAlignment="1">
      <alignment horizontal="left" vertical="center" wrapText="1"/>
    </xf>
    <xf numFmtId="0" fontId="0" fillId="15" borderId="12" xfId="0" applyFill="1" applyBorder="1" applyAlignment="1">
      <alignment horizontal="left" vertical="center" wrapText="1"/>
    </xf>
    <xf numFmtId="0" fontId="39" fillId="15" borderId="10" xfId="0" applyFont="1" applyFill="1" applyBorder="1" applyAlignment="1">
      <alignment horizontal="left" vertical="top"/>
    </xf>
    <xf numFmtId="0" fontId="39" fillId="15" borderId="12" xfId="0" applyFont="1" applyFill="1" applyBorder="1" applyAlignment="1">
      <alignment horizontal="left" vertical="top"/>
    </xf>
    <xf numFmtId="0" fontId="3" fillId="0" borderId="10" xfId="0" applyFont="1" applyBorder="1" applyAlignment="1">
      <alignment horizontal="left"/>
    </xf>
    <xf numFmtId="0" fontId="3" fillId="0" borderId="12" xfId="0" applyFont="1" applyBorder="1" applyAlignment="1">
      <alignment horizontal="left"/>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0" xfId="0" applyBorder="1" applyAlignment="1">
      <alignment horizontal="center" wrapText="1"/>
    </xf>
    <xf numFmtId="0" fontId="46" fillId="19" borderId="10" xfId="0" applyFont="1" applyFill="1" applyBorder="1" applyAlignment="1">
      <alignment horizontal="center" vertical="center" wrapText="1"/>
    </xf>
    <xf numFmtId="0" fontId="46" fillId="19" borderId="1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3" fillId="14" borderId="1" xfId="0" applyFont="1" applyFill="1" applyBorder="1" applyAlignment="1">
      <alignment horizontal="center"/>
    </xf>
    <xf numFmtId="0" fontId="39" fillId="15" borderId="1" xfId="0" applyFont="1" applyFill="1" applyBorder="1" applyAlignment="1">
      <alignment horizontal="left" vertical="top"/>
    </xf>
    <xf numFmtId="0" fontId="39" fillId="15" borderId="1" xfId="0" applyFont="1" applyFill="1" applyBorder="1" applyAlignment="1">
      <alignment horizontal="left" vertical="top"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37" fillId="0" borderId="0" xfId="0" applyFont="1" applyBorder="1" applyAlignment="1">
      <alignment horizontal="left" wrapText="1"/>
    </xf>
    <xf numFmtId="0" fontId="47" fillId="2" borderId="10"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47" fillId="2" borderId="12" xfId="0" applyFont="1" applyFill="1" applyBorder="1" applyAlignment="1">
      <alignment horizontal="left" vertical="center" wrapText="1"/>
    </xf>
    <xf numFmtId="0" fontId="57" fillId="3" borderId="0" xfId="0" applyFont="1" applyFill="1" applyBorder="1" applyAlignment="1">
      <alignment horizontal="left" vertical="top" wrapText="1"/>
    </xf>
    <xf numFmtId="0" fontId="2" fillId="3" borderId="10" xfId="0" applyFont="1" applyFill="1" applyBorder="1" applyAlignment="1">
      <alignment horizontal="left"/>
    </xf>
    <xf numFmtId="0" fontId="2" fillId="3" borderId="12" xfId="0" applyFont="1" applyFill="1" applyBorder="1" applyAlignment="1">
      <alignment horizontal="left"/>
    </xf>
    <xf numFmtId="0" fontId="0" fillId="8" borderId="1" xfId="0" applyFill="1" applyBorder="1" applyAlignment="1">
      <alignment horizontal="center"/>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xf>
    <xf numFmtId="0" fontId="19" fillId="3" borderId="7" xfId="0" applyFont="1" applyFill="1" applyBorder="1" applyAlignment="1">
      <alignment horizontal="left" vertical="center"/>
    </xf>
    <xf numFmtId="0" fontId="19" fillId="3" borderId="9" xfId="0" applyFont="1" applyFill="1" applyBorder="1" applyAlignment="1">
      <alignment horizontal="left" vertical="center"/>
    </xf>
    <xf numFmtId="0" fontId="3" fillId="0" borderId="1"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46" fillId="3" borderId="0" xfId="0" applyFont="1" applyFill="1" applyBorder="1" applyAlignment="1">
      <alignment horizontal="center" vertical="center" wrapText="1"/>
    </xf>
    <xf numFmtId="0" fontId="0" fillId="3" borderId="0" xfId="0" applyFill="1" applyBorder="1" applyAlignment="1">
      <alignment horizontal="left"/>
    </xf>
    <xf numFmtId="0" fontId="52" fillId="3" borderId="0" xfId="0" applyFont="1" applyFill="1" applyBorder="1" applyAlignment="1">
      <alignment horizontal="left" vertical="center" wrapText="1"/>
    </xf>
    <xf numFmtId="0" fontId="0" fillId="18" borderId="10" xfId="0" applyFill="1" applyBorder="1" applyAlignment="1" applyProtection="1">
      <alignment horizontal="center"/>
      <protection locked="0"/>
    </xf>
    <xf numFmtId="0" fontId="0" fillId="18" borderId="12" xfId="0" applyFill="1" applyBorder="1" applyAlignment="1" applyProtection="1">
      <alignment horizontal="center"/>
      <protection locked="0"/>
    </xf>
    <xf numFmtId="0" fontId="29" fillId="20" borderId="10" xfId="0" applyFont="1" applyFill="1" applyBorder="1" applyAlignment="1">
      <alignment horizontal="left" vertical="top"/>
    </xf>
    <xf numFmtId="0" fontId="29" fillId="20" borderId="11" xfId="0" applyFont="1" applyFill="1" applyBorder="1" applyAlignment="1">
      <alignment horizontal="left" vertical="top"/>
    </xf>
    <xf numFmtId="0" fontId="0" fillId="0" borderId="11" xfId="0" applyBorder="1" applyAlignment="1">
      <alignment vertical="top"/>
    </xf>
    <xf numFmtId="0" fontId="0" fillId="0" borderId="12" xfId="0" applyBorder="1" applyAlignment="1">
      <alignment vertical="top"/>
    </xf>
    <xf numFmtId="0" fontId="37" fillId="0" borderId="10" xfId="0" applyFont="1" applyBorder="1" applyAlignment="1">
      <alignment horizontal="left" vertical="top" wrapText="1"/>
    </xf>
    <xf numFmtId="0" fontId="37" fillId="0" borderId="11" xfId="0" applyFont="1" applyBorder="1" applyAlignment="1">
      <alignment horizontal="left" vertical="top" wrapText="1"/>
    </xf>
    <xf numFmtId="0" fontId="37" fillId="0" borderId="11" xfId="0" applyFont="1" applyBorder="1" applyAlignment="1"/>
    <xf numFmtId="0" fontId="37" fillId="0" borderId="12" xfId="0" applyFont="1" applyBorder="1" applyAlignment="1"/>
    <xf numFmtId="0" fontId="3" fillId="3" borderId="0" xfId="0" applyFont="1" applyFill="1" applyBorder="1" applyAlignment="1">
      <alignment horizontal="left" vertical="center"/>
    </xf>
    <xf numFmtId="0" fontId="0" fillId="3" borderId="0" xfId="0" applyFill="1" applyBorder="1" applyAlignment="1">
      <alignment horizontal="left" vertical="center"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0" fillId="3" borderId="0" xfId="0" applyFill="1" applyBorder="1" applyAlignment="1">
      <alignment horizontal="center" wrapText="1"/>
    </xf>
    <xf numFmtId="0" fontId="35" fillId="3" borderId="0" xfId="0" applyFont="1" applyFill="1" applyBorder="1" applyAlignment="1">
      <alignment horizontal="center"/>
    </xf>
    <xf numFmtId="0" fontId="46" fillId="19" borderId="1" xfId="0" applyFont="1" applyFill="1" applyBorder="1" applyAlignment="1">
      <alignment horizontal="center" vertical="center" wrapText="1"/>
    </xf>
    <xf numFmtId="0" fontId="42" fillId="3" borderId="0" xfId="0" applyFont="1" applyFill="1" applyBorder="1" applyAlignment="1">
      <alignment horizontal="center"/>
    </xf>
    <xf numFmtId="0" fontId="0" fillId="3" borderId="0" xfId="0"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33" fillId="0" borderId="10" xfId="0" applyFont="1" applyBorder="1" applyAlignment="1">
      <alignment horizontal="center"/>
    </xf>
    <xf numFmtId="0" fontId="33" fillId="0" borderId="12" xfId="0" applyFont="1" applyBorder="1" applyAlignment="1">
      <alignment horizontal="center"/>
    </xf>
    <xf numFmtId="0" fontId="33" fillId="3" borderId="0" xfId="0" applyFont="1" applyFill="1" applyBorder="1" applyAlignment="1">
      <alignment horizontal="center"/>
    </xf>
    <xf numFmtId="0" fontId="3" fillId="3" borderId="0" xfId="0" applyFont="1" applyFill="1" applyBorder="1" applyAlignment="1">
      <alignment horizontal="center"/>
    </xf>
    <xf numFmtId="0" fontId="56" fillId="3" borderId="0" xfId="0" applyFont="1" applyFill="1" applyBorder="1" applyAlignment="1">
      <alignment horizont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35" fillId="0" borderId="10" xfId="0" applyFont="1" applyBorder="1" applyAlignment="1">
      <alignment horizontal="center" vertical="top"/>
    </xf>
    <xf numFmtId="0" fontId="35" fillId="0" borderId="11" xfId="0" applyFont="1" applyBorder="1" applyAlignment="1">
      <alignment horizontal="center" vertical="top"/>
    </xf>
    <xf numFmtId="0" fontId="35" fillId="0" borderId="12" xfId="0" applyFont="1" applyBorder="1" applyAlignment="1">
      <alignment horizontal="center" vertical="top"/>
    </xf>
    <xf numFmtId="0" fontId="33" fillId="0" borderId="11" xfId="0" applyFont="1" applyBorder="1" applyAlignment="1">
      <alignment horizontal="center"/>
    </xf>
    <xf numFmtId="0" fontId="34" fillId="8" borderId="1" xfId="0" applyFont="1" applyFill="1" applyBorder="1" applyAlignment="1">
      <alignment horizontal="left"/>
    </xf>
    <xf numFmtId="0" fontId="4" fillId="2" borderId="1" xfId="0" applyFont="1" applyFill="1" applyBorder="1" applyAlignment="1">
      <alignment horizontal="left" vertical="center"/>
    </xf>
    <xf numFmtId="0" fontId="29" fillId="0" borderId="0" xfId="0" applyFont="1" applyBorder="1" applyAlignment="1">
      <alignment horizontal="left"/>
    </xf>
    <xf numFmtId="0" fontId="31" fillId="0" borderId="0" xfId="0" applyFont="1" applyBorder="1" applyAlignment="1">
      <alignment horizontal="left" vertical="center"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4" fontId="0" fillId="3" borderId="10" xfId="0" applyNumberFormat="1" applyFill="1" applyBorder="1" applyAlignment="1">
      <alignment horizontal="center"/>
    </xf>
    <xf numFmtId="4" fontId="0" fillId="3" borderId="11" xfId="0" applyNumberFormat="1" applyFill="1" applyBorder="1" applyAlignment="1">
      <alignment horizontal="center"/>
    </xf>
    <xf numFmtId="4" fontId="0" fillId="3" borderId="12" xfId="0" applyNumberFormat="1" applyFill="1" applyBorder="1" applyAlignment="1">
      <alignment horizontal="center"/>
    </xf>
    <xf numFmtId="0" fontId="3" fillId="8" borderId="10" xfId="0" applyFont="1" applyFill="1" applyBorder="1" applyAlignment="1">
      <alignment horizontal="center"/>
    </xf>
    <xf numFmtId="0" fontId="3" fillId="8" borderId="12" xfId="0" applyFont="1" applyFill="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6" fillId="2" borderId="1" xfId="0" applyFont="1" applyFill="1" applyBorder="1" applyAlignment="1">
      <alignment horizontal="left" vertical="center"/>
    </xf>
    <xf numFmtId="166" fontId="0" fillId="3" borderId="10" xfId="0" applyNumberFormat="1" applyFill="1" applyBorder="1" applyAlignment="1">
      <alignment horizontal="center"/>
    </xf>
    <xf numFmtId="166" fontId="0" fillId="3" borderId="11" xfId="0" applyNumberFormat="1" applyFill="1" applyBorder="1" applyAlignment="1">
      <alignment horizontal="center"/>
    </xf>
    <xf numFmtId="166" fontId="0" fillId="3" borderId="12" xfId="0" applyNumberFormat="1" applyFill="1" applyBorder="1" applyAlignment="1">
      <alignment horizontal="center"/>
    </xf>
    <xf numFmtId="0" fontId="26" fillId="16" borderId="10"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2" xfId="0" applyFont="1" applyFill="1" applyBorder="1" applyAlignment="1">
      <alignment horizontal="center" vertical="center"/>
    </xf>
    <xf numFmtId="0" fontId="26" fillId="14" borderId="1" xfId="0" applyFont="1" applyFill="1" applyBorder="1" applyAlignment="1">
      <alignment horizontal="center"/>
    </xf>
    <xf numFmtId="0" fontId="2" fillId="16" borderId="10" xfId="0" applyFont="1" applyFill="1" applyBorder="1" applyAlignment="1">
      <alignment horizontal="center"/>
    </xf>
    <xf numFmtId="0" fontId="2" fillId="16" borderId="12" xfId="0" applyFont="1" applyFill="1" applyBorder="1" applyAlignment="1">
      <alignment horizontal="center"/>
    </xf>
    <xf numFmtId="0" fontId="34" fillId="3" borderId="0" xfId="0" applyFont="1" applyFill="1" applyBorder="1" applyAlignment="1">
      <alignment horizontal="left"/>
    </xf>
    <xf numFmtId="0" fontId="0" fillId="0" borderId="10" xfId="0" applyBorder="1" applyAlignment="1">
      <alignment horizontal="center"/>
    </xf>
    <xf numFmtId="0" fontId="0" fillId="0" borderId="12" xfId="0" applyBorder="1" applyAlignment="1">
      <alignment horizontal="center"/>
    </xf>
    <xf numFmtId="4" fontId="0" fillId="18" borderId="1" xfId="0" applyNumberFormat="1" applyFill="1" applyBorder="1" applyAlignment="1" applyProtection="1">
      <alignment horizontal="center"/>
      <protection locked="0"/>
    </xf>
    <xf numFmtId="4" fontId="0" fillId="18" borderId="15" xfId="0" applyNumberFormat="1" applyFill="1" applyBorder="1" applyAlignment="1" applyProtection="1">
      <alignment horizontal="center"/>
      <protection locked="0"/>
    </xf>
    <xf numFmtId="0" fontId="46" fillId="19" borderId="1" xfId="0" applyFont="1" applyFill="1" applyBorder="1" applyAlignment="1">
      <alignment horizontal="center" wrapText="1"/>
    </xf>
    <xf numFmtId="0" fontId="0" fillId="0" borderId="1" xfId="0" applyBorder="1" applyAlignment="1">
      <alignment horizontal="left" wrapText="1"/>
    </xf>
    <xf numFmtId="0" fontId="0" fillId="0" borderId="11" xfId="0" applyBorder="1" applyAlignment="1" applyProtection="1">
      <alignment horizontal="center"/>
      <protection locked="0"/>
    </xf>
    <xf numFmtId="0" fontId="0" fillId="0" borderId="1" xfId="0" applyBorder="1" applyAlignment="1">
      <alignment horizont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7" fillId="0" borderId="1" xfId="0" applyFont="1" applyBorder="1" applyAlignment="1">
      <alignment horizontal="left" vertical="top" wrapText="1"/>
    </xf>
    <xf numFmtId="0" fontId="2" fillId="16" borderId="1" xfId="0" applyFont="1" applyFill="1" applyBorder="1" applyAlignment="1">
      <alignment horizontal="center"/>
    </xf>
    <xf numFmtId="0" fontId="4" fillId="16" borderId="10" xfId="0" applyFont="1" applyFill="1" applyBorder="1" applyAlignment="1">
      <alignment horizontal="left" vertical="center"/>
    </xf>
    <xf numFmtId="0" fontId="4" fillId="16" borderId="11" xfId="0" applyFont="1" applyFill="1" applyBorder="1" applyAlignment="1">
      <alignment horizontal="left" vertical="center"/>
    </xf>
    <xf numFmtId="0" fontId="4" fillId="16" borderId="12" xfId="0" applyFont="1" applyFill="1" applyBorder="1" applyAlignment="1">
      <alignment horizontal="left" vertical="center"/>
    </xf>
    <xf numFmtId="0" fontId="26" fillId="8" borderId="10" xfId="0" applyFont="1" applyFill="1" applyBorder="1" applyAlignment="1">
      <alignment horizontal="center"/>
    </xf>
    <xf numFmtId="0" fontId="26" fillId="8" borderId="12" xfId="0" applyFont="1" applyFill="1" applyBorder="1" applyAlignment="1">
      <alignment horizontal="center"/>
    </xf>
  </cellXfs>
  <cellStyles count="92">
    <cellStyle name="%" xfId="1"/>
    <cellStyle name="% 2" xfId="2"/>
    <cellStyle name="Comma 10" xfId="3"/>
    <cellStyle name="Comma 11" xfId="4"/>
    <cellStyle name="Comma 12" xfId="5"/>
    <cellStyle name="Comma 13" xfId="6"/>
    <cellStyle name="Comma 2" xfId="7"/>
    <cellStyle name="Comma 2 2" xfId="8"/>
    <cellStyle name="Comma 2 3" xfId="9"/>
    <cellStyle name="Comma 2 4" xfId="10"/>
    <cellStyle name="Comma 3" xfId="11"/>
    <cellStyle name="Comma 4" xfId="12"/>
    <cellStyle name="Comma 4 2" xfId="13"/>
    <cellStyle name="Comma 5" xfId="14"/>
    <cellStyle name="Comma 5 2" xfId="15"/>
    <cellStyle name="Comma 6" xfId="16"/>
    <cellStyle name="Comma 6 2" xfId="17"/>
    <cellStyle name="Comma 7" xfId="18"/>
    <cellStyle name="Comma 7 2" xfId="19"/>
    <cellStyle name="Comma 8" xfId="20"/>
    <cellStyle name="Comma 8 2" xfId="21"/>
    <cellStyle name="Comma 9" xfId="22"/>
    <cellStyle name="Currency 2" xfId="23"/>
    <cellStyle name="Currency 3" xfId="24"/>
    <cellStyle name="Heading 1 2" xfId="25"/>
    <cellStyle name="Heading 1 3" xfId="26"/>
    <cellStyle name="Hyperlink" xfId="91" builtinId="8"/>
    <cellStyle name="Hyperlink 2" xfId="27"/>
    <cellStyle name="Normal" xfId="0" builtinId="0"/>
    <cellStyle name="Normal 10" xfId="28"/>
    <cellStyle name="Normal 11" xfId="29"/>
    <cellStyle name="Normal 12" xfId="30"/>
    <cellStyle name="Normal 2" xfId="31"/>
    <cellStyle name="Normal 2 2" xfId="32"/>
    <cellStyle name="Normal 2 2 2" xfId="33"/>
    <cellStyle name="Normal 2 2 3" xfId="34"/>
    <cellStyle name="Normal 2 3" xfId="35"/>
    <cellStyle name="Normal 3" xfId="36"/>
    <cellStyle name="Normal 3 2" xfId="37"/>
    <cellStyle name="Normal 3 2 2" xfId="38"/>
    <cellStyle name="Normal 3 2 3" xfId="39"/>
    <cellStyle name="Normal 3 2 3 2" xfId="40"/>
    <cellStyle name="Normal 3 2 3 2 2" xfId="41"/>
    <cellStyle name="Normal 3 2 3 3" xfId="42"/>
    <cellStyle name="Normal 3 2 4" xfId="43"/>
    <cellStyle name="Normal 3 2 4 2" xfId="44"/>
    <cellStyle name="Normal 3 2 5" xfId="45"/>
    <cellStyle name="Normal 3 3" xfId="46"/>
    <cellStyle name="Normal 3 3 2" xfId="47"/>
    <cellStyle name="Normal 3 3 2 2" xfId="48"/>
    <cellStyle name="Normal 3 3 2 2 2" xfId="49"/>
    <cellStyle name="Normal 3 3 2 3" xfId="50"/>
    <cellStyle name="Normal 3 3 3" xfId="51"/>
    <cellStyle name="Normal 3 3 3 2" xfId="52"/>
    <cellStyle name="Normal 3 3 4" xfId="53"/>
    <cellStyle name="Normal 3 4" xfId="54"/>
    <cellStyle name="Normal 3 4 2" xfId="55"/>
    <cellStyle name="Normal 3 4 2 2" xfId="56"/>
    <cellStyle name="Normal 3 4 3" xfId="57"/>
    <cellStyle name="Normal 3 5" xfId="58"/>
    <cellStyle name="Normal 3 5 2" xfId="59"/>
    <cellStyle name="Normal 3 5 2 2" xfId="60"/>
    <cellStyle name="Normal 3 5 3" xfId="61"/>
    <cellStyle name="Normal 3 6" xfId="62"/>
    <cellStyle name="Normal 3 6 2" xfId="63"/>
    <cellStyle name="Normal 3 7" xfId="64"/>
    <cellStyle name="Normal 4" xfId="65"/>
    <cellStyle name="Normal 4 2" xfId="66"/>
    <cellStyle name="Normal 5" xfId="67"/>
    <cellStyle name="Normal 5 2" xfId="68"/>
    <cellStyle name="Normal 6" xfId="69"/>
    <cellStyle name="Normal 6 2" xfId="70"/>
    <cellStyle name="Normal 7" xfId="71"/>
    <cellStyle name="Normal 8" xfId="72"/>
    <cellStyle name="Normal 9" xfId="73"/>
    <cellStyle name="Normal 9 2" xfId="74"/>
    <cellStyle name="Percent 2" xfId="75"/>
    <cellStyle name="Percent 2 2" xfId="76"/>
    <cellStyle name="Percent 3" xfId="77"/>
    <cellStyle name="Percent 3 2" xfId="78"/>
    <cellStyle name="Percent 3 3" xfId="79"/>
    <cellStyle name="Percent 3 4" xfId="80"/>
    <cellStyle name="Percent 4" xfId="81"/>
    <cellStyle name="Percent 4 2" xfId="82"/>
    <cellStyle name="Percent 5" xfId="83"/>
    <cellStyle name="Percent 5 2" xfId="84"/>
    <cellStyle name="Percent 6" xfId="85"/>
    <cellStyle name="Percent 7" xfId="86"/>
    <cellStyle name="Percent 8" xfId="87"/>
    <cellStyle name="Percent 9" xfId="88"/>
    <cellStyle name="Title 2" xfId="89"/>
    <cellStyle name="Title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activeCell="B15" sqref="B15:M15"/>
    </sheetView>
  </sheetViews>
  <sheetFormatPr defaultRowHeight="14.5" x14ac:dyDescent="0.35"/>
  <sheetData>
    <row r="1" spans="1:13" x14ac:dyDescent="0.35">
      <c r="A1" t="s">
        <v>0</v>
      </c>
    </row>
    <row r="2" spans="1:13" x14ac:dyDescent="0.35">
      <c r="B2" s="275" t="s">
        <v>377</v>
      </c>
      <c r="C2" s="275"/>
      <c r="D2" s="275"/>
      <c r="E2" s="275"/>
      <c r="F2" s="275"/>
      <c r="G2" s="275"/>
      <c r="H2" s="275"/>
      <c r="I2" s="275"/>
      <c r="J2" s="275"/>
      <c r="K2" s="275"/>
      <c r="L2" s="275"/>
      <c r="M2" s="275"/>
    </row>
    <row r="3" spans="1:13" x14ac:dyDescent="0.35">
      <c r="B3" s="275"/>
      <c r="C3" s="275"/>
      <c r="D3" s="275"/>
      <c r="E3" s="275"/>
      <c r="F3" s="275"/>
      <c r="G3" s="275"/>
      <c r="H3" s="275"/>
      <c r="I3" s="275"/>
      <c r="J3" s="275"/>
      <c r="K3" s="275"/>
      <c r="L3" s="275"/>
      <c r="M3" s="275"/>
    </row>
    <row r="5" spans="1:13" x14ac:dyDescent="0.35">
      <c r="B5" s="276" t="s">
        <v>376</v>
      </c>
      <c r="C5" s="277"/>
      <c r="D5" s="277"/>
      <c r="E5" s="277"/>
      <c r="F5" s="277"/>
      <c r="G5" s="277"/>
      <c r="H5" s="277"/>
      <c r="I5" s="277"/>
      <c r="J5" s="277"/>
      <c r="K5" s="277"/>
      <c r="L5" s="277"/>
      <c r="M5" s="278"/>
    </row>
    <row r="6" spans="1:13" x14ac:dyDescent="0.35">
      <c r="B6" s="279"/>
      <c r="C6" s="280"/>
      <c r="D6" s="280"/>
      <c r="E6" s="280"/>
      <c r="F6" s="280"/>
      <c r="G6" s="280"/>
      <c r="H6" s="280"/>
      <c r="I6" s="280"/>
      <c r="J6" s="280"/>
      <c r="K6" s="280"/>
      <c r="L6" s="280"/>
      <c r="M6" s="281"/>
    </row>
    <row r="7" spans="1:13" x14ac:dyDescent="0.35">
      <c r="B7" s="279"/>
      <c r="C7" s="280"/>
      <c r="D7" s="280"/>
      <c r="E7" s="280"/>
      <c r="F7" s="280"/>
      <c r="G7" s="280"/>
      <c r="H7" s="280"/>
      <c r="I7" s="280"/>
      <c r="J7" s="280"/>
      <c r="K7" s="280"/>
      <c r="L7" s="280"/>
      <c r="M7" s="281"/>
    </row>
    <row r="8" spans="1:13" x14ac:dyDescent="0.35">
      <c r="B8" s="282"/>
      <c r="C8" s="283"/>
      <c r="D8" s="283"/>
      <c r="E8" s="283"/>
      <c r="F8" s="283"/>
      <c r="G8" s="283"/>
      <c r="H8" s="283"/>
      <c r="I8" s="283"/>
      <c r="J8" s="283"/>
      <c r="K8" s="283"/>
      <c r="L8" s="283"/>
      <c r="M8" s="284"/>
    </row>
    <row r="10" spans="1:13" x14ac:dyDescent="0.35">
      <c r="B10" s="285" t="s">
        <v>1</v>
      </c>
      <c r="C10" s="286"/>
      <c r="D10" s="286"/>
      <c r="E10" s="286"/>
      <c r="F10" s="286"/>
      <c r="G10" s="286"/>
      <c r="H10" s="286"/>
      <c r="I10" s="286"/>
      <c r="J10" s="286"/>
      <c r="K10" s="286"/>
      <c r="L10" s="286"/>
      <c r="M10" s="287"/>
    </row>
    <row r="11" spans="1:13" x14ac:dyDescent="0.35">
      <c r="B11" s="288"/>
      <c r="C11" s="289"/>
      <c r="D11" s="289"/>
      <c r="E11" s="289"/>
      <c r="F11" s="289"/>
      <c r="G11" s="289"/>
      <c r="H11" s="289"/>
      <c r="I11" s="289"/>
      <c r="J11" s="289"/>
      <c r="K11" s="289"/>
      <c r="L11" s="289"/>
      <c r="M11" s="290"/>
    </row>
    <row r="13" spans="1:13" ht="18.5" x14ac:dyDescent="0.45">
      <c r="B13" s="291" t="s">
        <v>2</v>
      </c>
      <c r="C13" s="292"/>
      <c r="D13" s="292"/>
      <c r="E13" s="292"/>
      <c r="F13" s="292"/>
      <c r="G13" s="292"/>
      <c r="H13" s="292"/>
      <c r="I13" s="292"/>
      <c r="J13" s="292"/>
      <c r="K13" s="292"/>
      <c r="L13" s="292"/>
      <c r="M13" s="293"/>
    </row>
    <row r="14" spans="1:13" ht="15.5" x14ac:dyDescent="0.35">
      <c r="B14" s="294" t="s">
        <v>3</v>
      </c>
      <c r="C14" s="295"/>
      <c r="D14" s="295"/>
      <c r="E14" s="295"/>
      <c r="F14" s="295"/>
      <c r="G14" s="295"/>
      <c r="H14" s="295"/>
      <c r="I14" s="295"/>
      <c r="J14" s="295"/>
      <c r="K14" s="295"/>
      <c r="L14" s="295"/>
      <c r="M14" s="296"/>
    </row>
    <row r="15" spans="1:13" ht="30" customHeight="1" x14ac:dyDescent="0.35">
      <c r="B15" s="300"/>
      <c r="C15" s="301"/>
      <c r="D15" s="301"/>
      <c r="E15" s="301"/>
      <c r="F15" s="301"/>
      <c r="G15" s="301"/>
      <c r="H15" s="301"/>
      <c r="I15" s="301"/>
      <c r="J15" s="301"/>
      <c r="K15" s="301"/>
      <c r="L15" s="301"/>
      <c r="M15" s="302"/>
    </row>
    <row r="16" spans="1:13" x14ac:dyDescent="0.35">
      <c r="I16" s="1"/>
    </row>
    <row r="17" spans="2:13" ht="18.5" x14ac:dyDescent="0.45">
      <c r="B17" s="297" t="s">
        <v>4</v>
      </c>
      <c r="C17" s="298"/>
      <c r="D17" s="298"/>
      <c r="E17" s="298"/>
      <c r="F17" s="298"/>
      <c r="G17" s="298"/>
      <c r="H17" s="298"/>
      <c r="I17" s="298"/>
      <c r="J17" s="298"/>
      <c r="K17" s="298"/>
      <c r="L17" s="298"/>
      <c r="M17" s="299"/>
    </row>
    <row r="18" spans="2:13" ht="30" customHeight="1" x14ac:dyDescent="0.35">
      <c r="B18" s="300"/>
      <c r="C18" s="301"/>
      <c r="D18" s="301"/>
      <c r="E18" s="301"/>
      <c r="F18" s="301"/>
      <c r="G18" s="301"/>
      <c r="H18" s="301"/>
      <c r="I18" s="301"/>
      <c r="J18" s="301"/>
      <c r="K18" s="301"/>
      <c r="L18" s="301"/>
      <c r="M18" s="302"/>
    </row>
    <row r="20" spans="2:13" x14ac:dyDescent="0.35">
      <c r="B20" s="264" t="s">
        <v>5</v>
      </c>
      <c r="C20" s="265"/>
      <c r="D20" s="265"/>
      <c r="E20" s="265"/>
      <c r="F20" s="265"/>
      <c r="G20" s="265"/>
      <c r="H20" s="265"/>
      <c r="I20" s="265"/>
      <c r="J20" s="265"/>
      <c r="K20" s="265"/>
      <c r="L20" s="265"/>
      <c r="M20" s="266"/>
    </row>
    <row r="21" spans="2:13" x14ac:dyDescent="0.35">
      <c r="B21" s="267"/>
      <c r="C21" s="268"/>
      <c r="D21" s="268"/>
      <c r="E21" s="268"/>
      <c r="F21" s="268"/>
      <c r="G21" s="268"/>
      <c r="H21" s="268"/>
      <c r="I21" s="268"/>
      <c r="J21" s="268"/>
      <c r="K21" s="268"/>
      <c r="L21" s="268"/>
      <c r="M21" s="269"/>
    </row>
    <row r="22" spans="2:13" x14ac:dyDescent="0.35">
      <c r="B22" s="270"/>
      <c r="C22" s="271"/>
      <c r="D22" s="271"/>
      <c r="E22" s="271"/>
      <c r="F22" s="271"/>
      <c r="G22" s="271"/>
      <c r="H22" s="271"/>
      <c r="I22" s="271"/>
      <c r="J22" s="271"/>
      <c r="K22" s="271"/>
      <c r="L22" s="271"/>
      <c r="M22" s="272"/>
    </row>
    <row r="23" spans="2:13" ht="30" customHeight="1" x14ac:dyDescent="0.35">
      <c r="B23" s="300"/>
      <c r="C23" s="301"/>
      <c r="D23" s="301"/>
      <c r="E23" s="301"/>
      <c r="F23" s="301"/>
      <c r="G23" s="301"/>
      <c r="H23" s="301"/>
      <c r="I23" s="301"/>
      <c r="J23" s="301"/>
      <c r="K23" s="301"/>
      <c r="L23" s="301"/>
      <c r="M23" s="302"/>
    </row>
    <row r="67" spans="2:13" x14ac:dyDescent="0.35">
      <c r="B67" s="273" t="s">
        <v>6</v>
      </c>
      <c r="C67" s="273"/>
      <c r="D67" s="273"/>
      <c r="E67" s="273"/>
      <c r="F67" s="273"/>
      <c r="G67" s="273"/>
      <c r="H67" s="273"/>
      <c r="I67" s="273"/>
      <c r="J67" s="273"/>
      <c r="K67" s="273"/>
      <c r="L67" s="273"/>
      <c r="M67" s="273"/>
    </row>
    <row r="70" spans="2:13" x14ac:dyDescent="0.35">
      <c r="B70" s="274"/>
      <c r="C70" s="274"/>
      <c r="D70" s="274"/>
      <c r="E70" s="274"/>
      <c r="F70" s="274"/>
      <c r="G70" s="274"/>
      <c r="H70" s="274"/>
      <c r="I70" s="274"/>
      <c r="J70" s="274"/>
      <c r="K70" s="274"/>
      <c r="L70" s="274"/>
      <c r="M70" s="274"/>
    </row>
  </sheetData>
  <sheetProtection algorithmName="SHA-512" hashValue="epY/EOqDIlJ7wF3DCdXmXtRVmZus1n+9B3ksoJpoErIyeCVIP7KqiCOJxSOo6Db8YBcoYQAAU3jt9usJKqnUPA==" saltValue="gfL0xLInpHizHBqlDAHoMQ==" spinCount="100000" sheet="1" objects="1" scenarios="1" selectLockedCells="1"/>
  <protectedRanges>
    <protectedRange sqref="B15" name="Range1"/>
    <protectedRange sqref="B18" name="Range2"/>
    <protectedRange sqref="B23" name="Range3"/>
  </protectedRanges>
  <mergeCells count="12">
    <mergeCell ref="B20:M22"/>
    <mergeCell ref="B67:M67"/>
    <mergeCell ref="B70:M70"/>
    <mergeCell ref="B2:M3"/>
    <mergeCell ref="B5:M8"/>
    <mergeCell ref="B10:M11"/>
    <mergeCell ref="B13:M13"/>
    <mergeCell ref="B14:M14"/>
    <mergeCell ref="B17:M17"/>
    <mergeCell ref="B15:M15"/>
    <mergeCell ref="B18:M18"/>
    <mergeCell ref="B23:M23"/>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2"/>
  <sheetViews>
    <sheetView showGridLines="0" workbookViewId="0">
      <selection activeCell="H16" sqref="H16"/>
    </sheetView>
  </sheetViews>
  <sheetFormatPr defaultRowHeight="14.5" x14ac:dyDescent="0.35"/>
  <cols>
    <col min="3" max="3" width="21.453125" customWidth="1"/>
    <col min="4" max="4" width="10.7265625" bestFit="1" customWidth="1"/>
  </cols>
  <sheetData>
    <row r="1" spans="1:10" x14ac:dyDescent="0.35">
      <c r="A1" t="s">
        <v>0</v>
      </c>
      <c r="B1" s="52"/>
      <c r="C1" s="53"/>
      <c r="D1" s="53"/>
      <c r="E1" s="53"/>
      <c r="F1" s="53"/>
      <c r="G1" s="53"/>
      <c r="H1" s="53"/>
      <c r="I1" s="53"/>
      <c r="J1" s="53"/>
    </row>
    <row r="2" spans="1:10" ht="23.5" x14ac:dyDescent="0.35">
      <c r="B2" s="620" t="s">
        <v>390</v>
      </c>
      <c r="C2" s="621"/>
      <c r="D2" s="621"/>
      <c r="E2" s="621"/>
      <c r="F2" s="621"/>
      <c r="G2" s="621"/>
      <c r="H2" s="621"/>
      <c r="I2" s="621"/>
      <c r="J2" s="622"/>
    </row>
    <row r="4" spans="1:10" x14ac:dyDescent="0.35">
      <c r="B4" t="s">
        <v>303</v>
      </c>
      <c r="C4" t="s">
        <v>304</v>
      </c>
      <c r="H4" s="155"/>
    </row>
    <row r="5" spans="1:10" x14ac:dyDescent="0.35">
      <c r="B5" t="s">
        <v>305</v>
      </c>
      <c r="C5" t="s">
        <v>301</v>
      </c>
      <c r="H5" s="155"/>
    </row>
    <row r="6" spans="1:10" x14ac:dyDescent="0.35">
      <c r="B6" t="s">
        <v>306</v>
      </c>
      <c r="C6" t="s">
        <v>309</v>
      </c>
      <c r="H6" s="155"/>
    </row>
    <row r="7" spans="1:10" x14ac:dyDescent="0.35">
      <c r="B7" t="s">
        <v>307</v>
      </c>
      <c r="C7" t="s">
        <v>308</v>
      </c>
      <c r="H7" s="159"/>
    </row>
    <row r="9" spans="1:10" x14ac:dyDescent="0.35">
      <c r="B9" t="s">
        <v>303</v>
      </c>
      <c r="C9" t="s">
        <v>304</v>
      </c>
    </row>
    <row r="10" spans="1:10" x14ac:dyDescent="0.35">
      <c r="A10" s="51"/>
      <c r="B10" s="623" t="s">
        <v>453</v>
      </c>
      <c r="C10" s="624"/>
      <c r="D10" s="219">
        <f>'6. Written Translation, Trans  '!J28</f>
        <v>0</v>
      </c>
      <c r="E10" s="153"/>
    </row>
    <row r="11" spans="1:10" x14ac:dyDescent="0.35">
      <c r="A11" s="51"/>
      <c r="B11" s="153"/>
      <c r="C11" s="153"/>
      <c r="D11" s="153"/>
      <c r="E11" s="153"/>
    </row>
    <row r="12" spans="1:10" x14ac:dyDescent="0.35">
      <c r="A12" s="51"/>
      <c r="B12" s="153" t="s">
        <v>305</v>
      </c>
      <c r="C12" s="153" t="s">
        <v>301</v>
      </c>
      <c r="D12" s="153"/>
      <c r="E12" s="153"/>
    </row>
    <row r="13" spans="1:10" x14ac:dyDescent="0.35">
      <c r="A13" s="51"/>
      <c r="B13" s="623" t="s">
        <v>453</v>
      </c>
      <c r="C13" s="624"/>
      <c r="D13" s="221">
        <f>'7. Telephone and Video'!O57</f>
        <v>0</v>
      </c>
      <c r="E13" s="153"/>
    </row>
    <row r="14" spans="1:10" x14ac:dyDescent="0.35">
      <c r="A14" s="51"/>
      <c r="B14" s="153"/>
      <c r="C14" s="153"/>
      <c r="D14" s="153"/>
      <c r="E14" s="153"/>
    </row>
    <row r="15" spans="1:10" x14ac:dyDescent="0.35">
      <c r="A15" s="51"/>
      <c r="B15" s="153" t="s">
        <v>306</v>
      </c>
      <c r="C15" s="153" t="s">
        <v>309</v>
      </c>
      <c r="D15" s="153"/>
      <c r="E15" s="153"/>
    </row>
    <row r="16" spans="1:10" x14ac:dyDescent="0.35">
      <c r="A16" s="51"/>
      <c r="B16" s="623" t="s">
        <v>454</v>
      </c>
      <c r="C16" s="624"/>
      <c r="D16" s="152">
        <f>'8. Non Spoken Face to Face '!P58</f>
        <v>0</v>
      </c>
      <c r="E16" s="153"/>
    </row>
    <row r="17" spans="1:5" x14ac:dyDescent="0.35">
      <c r="A17" s="51"/>
      <c r="B17" s="153"/>
      <c r="C17" s="153"/>
      <c r="D17" s="153"/>
      <c r="E17" s="153"/>
    </row>
    <row r="18" spans="1:5" x14ac:dyDescent="0.35">
      <c r="A18" s="51"/>
      <c r="B18" s="153" t="s">
        <v>307</v>
      </c>
      <c r="C18" s="153" t="s">
        <v>312</v>
      </c>
      <c r="D18" s="153"/>
      <c r="E18" s="153"/>
    </row>
    <row r="19" spans="1:5" x14ac:dyDescent="0.35">
      <c r="A19" s="51"/>
      <c r="B19" s="623" t="s">
        <v>454</v>
      </c>
      <c r="C19" s="624"/>
      <c r="D19" s="152">
        <f>'9. Spoken Face to Face '!N40</f>
        <v>0</v>
      </c>
      <c r="E19" s="153"/>
    </row>
    <row r="21" spans="1:5" x14ac:dyDescent="0.35">
      <c r="B21" s="160" t="s">
        <v>323</v>
      </c>
      <c r="C21" s="160"/>
    </row>
    <row r="22" spans="1:5" x14ac:dyDescent="0.35">
      <c r="B22" s="619" t="s">
        <v>455</v>
      </c>
      <c r="C22" s="619"/>
      <c r="D22" s="220">
        <f>D10+D13+D16+D19</f>
        <v>0</v>
      </c>
    </row>
  </sheetData>
  <sheetProtection algorithmName="SHA-512" hashValue="RtPT+QmDDzLHY0ZHA3fT8TPyJL9IDEayI5jkP2dVXnrpqsnDmK3H++6OiO76tuOizE8bNm1ZEdWdb0afi+d7wA==" saltValue="TJnLDWDHzmNC3yV17llByg==" spinCount="100000" sheet="1" objects="1" scenarios="1" selectLockedCells="1"/>
  <mergeCells count="6">
    <mergeCell ref="B22:C22"/>
    <mergeCell ref="B2:J2"/>
    <mergeCell ref="B10:C10"/>
    <mergeCell ref="B13:C13"/>
    <mergeCell ref="B16:C16"/>
    <mergeCell ref="B19:C19"/>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zoomScaleNormal="100" workbookViewId="0">
      <selection activeCell="B8" sqref="B8:Q10"/>
    </sheetView>
  </sheetViews>
  <sheetFormatPr defaultRowHeight="14.5" x14ac:dyDescent="0.35"/>
  <cols>
    <col min="1" max="1" width="9.1796875" customWidth="1"/>
    <col min="2" max="16" width="7.1796875" customWidth="1"/>
    <col min="17" max="17" width="15.1796875" customWidth="1"/>
  </cols>
  <sheetData>
    <row r="1" spans="1:19" x14ac:dyDescent="0.35">
      <c r="A1" s="2" t="s">
        <v>0</v>
      </c>
      <c r="B1" s="3"/>
      <c r="C1" s="3"/>
      <c r="D1" s="3"/>
      <c r="E1" s="3"/>
      <c r="F1" s="3"/>
      <c r="G1" s="3"/>
      <c r="H1" s="3"/>
      <c r="I1" s="3"/>
      <c r="J1" s="3"/>
      <c r="K1" s="3"/>
      <c r="L1" s="3"/>
      <c r="M1" s="3"/>
      <c r="N1" s="3"/>
      <c r="O1" s="3"/>
      <c r="P1" s="3"/>
      <c r="Q1" s="3"/>
      <c r="R1" s="3"/>
      <c r="S1" s="4"/>
    </row>
    <row r="2" spans="1:19" ht="30" customHeight="1" x14ac:dyDescent="0.35">
      <c r="A2" s="5"/>
      <c r="B2" s="310" t="s">
        <v>7</v>
      </c>
      <c r="C2" s="311"/>
      <c r="D2" s="311"/>
      <c r="E2" s="311"/>
      <c r="F2" s="311"/>
      <c r="G2" s="311"/>
      <c r="H2" s="311"/>
      <c r="I2" s="311"/>
      <c r="J2" s="311"/>
      <c r="K2" s="311"/>
      <c r="L2" s="311"/>
      <c r="M2" s="311"/>
      <c r="N2" s="311"/>
      <c r="O2" s="311"/>
      <c r="P2" s="311"/>
      <c r="Q2" s="312"/>
      <c r="R2" s="4"/>
      <c r="S2" s="4"/>
    </row>
    <row r="3" spans="1:19" x14ac:dyDescent="0.35">
      <c r="A3" s="5"/>
      <c r="B3" s="4"/>
      <c r="C3" s="4"/>
      <c r="D3" s="4"/>
      <c r="E3" s="4"/>
      <c r="F3" s="4"/>
      <c r="G3" s="4"/>
      <c r="H3" s="4"/>
      <c r="I3" s="4"/>
      <c r="J3" s="4"/>
      <c r="K3" s="4"/>
      <c r="L3" s="4"/>
      <c r="M3" s="4"/>
      <c r="N3" s="4"/>
      <c r="O3" s="4"/>
      <c r="P3" s="4"/>
      <c r="Q3" s="4"/>
      <c r="R3" s="4"/>
      <c r="S3" s="4"/>
    </row>
    <row r="4" spans="1:19" x14ac:dyDescent="0.35">
      <c r="A4" s="5"/>
      <c r="B4" s="313" t="s">
        <v>8</v>
      </c>
      <c r="C4" s="314"/>
      <c r="D4" s="314"/>
      <c r="E4" s="314"/>
      <c r="F4" s="314"/>
      <c r="G4" s="314"/>
      <c r="H4" s="314"/>
      <c r="I4" s="314"/>
      <c r="J4" s="314"/>
      <c r="K4" s="314"/>
      <c r="L4" s="314"/>
      <c r="M4" s="314"/>
      <c r="N4" s="314"/>
      <c r="O4" s="314"/>
      <c r="P4" s="314"/>
      <c r="Q4" s="315"/>
      <c r="R4" s="4"/>
      <c r="S4" s="4"/>
    </row>
    <row r="5" spans="1:19" ht="9.75" customHeight="1" x14ac:dyDescent="0.35">
      <c r="A5" s="5"/>
      <c r="B5" s="316"/>
      <c r="C5" s="317"/>
      <c r="D5" s="317"/>
      <c r="E5" s="317"/>
      <c r="F5" s="317"/>
      <c r="G5" s="317"/>
      <c r="H5" s="317"/>
      <c r="I5" s="317"/>
      <c r="J5" s="317"/>
      <c r="K5" s="317"/>
      <c r="L5" s="317"/>
      <c r="M5" s="317"/>
      <c r="N5" s="317"/>
      <c r="O5" s="317"/>
      <c r="P5" s="317"/>
      <c r="Q5" s="318"/>
      <c r="R5" s="4"/>
      <c r="S5" s="4"/>
    </row>
    <row r="6" spans="1:19" ht="15" customHeight="1" x14ac:dyDescent="0.35">
      <c r="A6" s="5"/>
      <c r="B6" s="319" t="s">
        <v>9</v>
      </c>
      <c r="C6" s="319"/>
      <c r="D6" s="319"/>
      <c r="E6" s="319"/>
      <c r="F6" s="319"/>
      <c r="G6" s="319"/>
      <c r="H6" s="319"/>
      <c r="I6" s="319"/>
      <c r="J6" s="319"/>
      <c r="K6" s="319"/>
      <c r="L6" s="319"/>
      <c r="M6" s="319"/>
      <c r="N6" s="319"/>
      <c r="O6" s="319"/>
      <c r="P6" s="319"/>
      <c r="Q6" s="319"/>
      <c r="R6" s="4"/>
      <c r="S6" s="4"/>
    </row>
    <row r="7" spans="1:19" ht="15" customHeight="1" x14ac:dyDescent="0.35">
      <c r="A7" s="5"/>
      <c r="B7" s="319"/>
      <c r="C7" s="319"/>
      <c r="D7" s="319"/>
      <c r="E7" s="319"/>
      <c r="F7" s="319"/>
      <c r="G7" s="319"/>
      <c r="H7" s="319"/>
      <c r="I7" s="319"/>
      <c r="J7" s="319"/>
      <c r="K7" s="319"/>
      <c r="L7" s="319"/>
      <c r="M7" s="319"/>
      <c r="N7" s="319"/>
      <c r="O7" s="319"/>
      <c r="P7" s="319"/>
      <c r="Q7" s="319"/>
      <c r="R7" s="4"/>
      <c r="S7" s="4"/>
    </row>
    <row r="8" spans="1:19" ht="15" customHeight="1" x14ac:dyDescent="0.35">
      <c r="A8" s="5"/>
      <c r="B8" s="320" t="s">
        <v>411</v>
      </c>
      <c r="C8" s="320"/>
      <c r="D8" s="320"/>
      <c r="E8" s="320"/>
      <c r="F8" s="320"/>
      <c r="G8" s="320"/>
      <c r="H8" s="320"/>
      <c r="I8" s="320"/>
      <c r="J8" s="320"/>
      <c r="K8" s="320"/>
      <c r="L8" s="320"/>
      <c r="M8" s="320"/>
      <c r="N8" s="320"/>
      <c r="O8" s="320"/>
      <c r="P8" s="320"/>
      <c r="Q8" s="320"/>
      <c r="R8" s="4"/>
      <c r="S8" s="4"/>
    </row>
    <row r="9" spans="1:19" ht="15" customHeight="1" x14ac:dyDescent="0.35">
      <c r="A9" s="5"/>
      <c r="B9" s="320"/>
      <c r="C9" s="320"/>
      <c r="D9" s="320"/>
      <c r="E9" s="320"/>
      <c r="F9" s="320"/>
      <c r="G9" s="320"/>
      <c r="H9" s="320"/>
      <c r="I9" s="320"/>
      <c r="J9" s="320"/>
      <c r="K9" s="320"/>
      <c r="L9" s="320"/>
      <c r="M9" s="320"/>
      <c r="N9" s="320"/>
      <c r="O9" s="320"/>
      <c r="P9" s="320"/>
      <c r="Q9" s="320"/>
      <c r="R9" s="4"/>
      <c r="S9" s="4"/>
    </row>
    <row r="10" spans="1:19" x14ac:dyDescent="0.35">
      <c r="A10" s="5"/>
      <c r="B10" s="321"/>
      <c r="C10" s="321"/>
      <c r="D10" s="321"/>
      <c r="E10" s="321"/>
      <c r="F10" s="321"/>
      <c r="G10" s="321"/>
      <c r="H10" s="321"/>
      <c r="I10" s="321"/>
      <c r="J10" s="321"/>
      <c r="K10" s="321"/>
      <c r="L10" s="321"/>
      <c r="M10" s="321"/>
      <c r="N10" s="321"/>
      <c r="O10" s="321"/>
      <c r="P10" s="321"/>
      <c r="Q10" s="321"/>
      <c r="R10" s="4"/>
      <c r="S10" s="4"/>
    </row>
    <row r="11" spans="1:19" s="9" customFormat="1" ht="8.25" customHeight="1" x14ac:dyDescent="0.35">
      <c r="A11" s="6"/>
      <c r="B11" s="7"/>
      <c r="C11" s="7"/>
      <c r="D11" s="7"/>
      <c r="E11" s="7"/>
      <c r="F11" s="7"/>
      <c r="G11" s="7"/>
      <c r="H11" s="7"/>
      <c r="I11" s="7"/>
      <c r="J11" s="7"/>
      <c r="K11" s="7"/>
      <c r="L11" s="7"/>
      <c r="M11" s="7"/>
      <c r="N11" s="7"/>
      <c r="O11" s="7"/>
      <c r="P11" s="7"/>
      <c r="Q11" s="7"/>
      <c r="R11" s="8"/>
      <c r="S11" s="8"/>
    </row>
    <row r="12" spans="1:19" ht="15" customHeight="1" x14ac:dyDescent="0.35">
      <c r="A12" s="5"/>
      <c r="B12" s="322" t="s">
        <v>378</v>
      </c>
      <c r="C12" s="322"/>
      <c r="D12" s="322"/>
      <c r="E12" s="322"/>
      <c r="F12" s="322"/>
      <c r="G12" s="322"/>
      <c r="H12" s="322"/>
      <c r="I12" s="322"/>
      <c r="J12" s="322"/>
      <c r="K12" s="322"/>
      <c r="L12" s="322"/>
      <c r="M12" s="322"/>
      <c r="N12" s="322"/>
      <c r="O12" s="322"/>
      <c r="P12" s="322"/>
      <c r="Q12" s="322"/>
      <c r="R12" s="4"/>
      <c r="S12" s="4"/>
    </row>
    <row r="13" spans="1:19" ht="15" customHeight="1" x14ac:dyDescent="0.35">
      <c r="A13" s="5"/>
      <c r="B13" s="322"/>
      <c r="C13" s="322"/>
      <c r="D13" s="322"/>
      <c r="E13" s="322"/>
      <c r="F13" s="322"/>
      <c r="G13" s="322"/>
      <c r="H13" s="322"/>
      <c r="I13" s="322"/>
      <c r="J13" s="322"/>
      <c r="K13" s="322"/>
      <c r="L13" s="322"/>
      <c r="M13" s="322"/>
      <c r="N13" s="322"/>
      <c r="O13" s="322"/>
      <c r="P13" s="322"/>
      <c r="Q13" s="322"/>
      <c r="R13" s="4"/>
      <c r="S13" s="4"/>
    </row>
    <row r="14" spans="1:19" ht="25.15" customHeight="1" x14ac:dyDescent="0.35">
      <c r="A14" s="5"/>
      <c r="B14" s="322"/>
      <c r="C14" s="322"/>
      <c r="D14" s="322"/>
      <c r="E14" s="322"/>
      <c r="F14" s="322"/>
      <c r="G14" s="322"/>
      <c r="H14" s="322"/>
      <c r="I14" s="322"/>
      <c r="J14" s="322"/>
      <c r="K14" s="322"/>
      <c r="L14" s="322"/>
      <c r="M14" s="322"/>
      <c r="N14" s="322"/>
      <c r="O14" s="322"/>
      <c r="P14" s="322"/>
      <c r="Q14" s="322"/>
      <c r="R14" s="4"/>
      <c r="S14" s="4"/>
    </row>
    <row r="15" spans="1:19" s="9" customFormat="1" ht="3.65" customHeight="1" x14ac:dyDescent="0.35">
      <c r="A15" s="6"/>
      <c r="B15" s="7"/>
      <c r="C15" s="7"/>
      <c r="D15" s="7"/>
      <c r="E15" s="7"/>
      <c r="F15" s="7"/>
      <c r="G15" s="7"/>
      <c r="H15" s="7"/>
      <c r="I15" s="7"/>
      <c r="J15" s="7"/>
      <c r="K15" s="7"/>
      <c r="L15" s="7"/>
      <c r="M15" s="7"/>
      <c r="N15" s="7"/>
      <c r="O15" s="7"/>
      <c r="P15" s="7"/>
      <c r="Q15" s="7"/>
      <c r="R15" s="8"/>
      <c r="S15" s="8"/>
    </row>
    <row r="16" spans="1:19" s="9" customFormat="1" ht="19.899999999999999" customHeight="1" x14ac:dyDescent="0.35">
      <c r="A16" s="6"/>
      <c r="B16" s="303" t="s">
        <v>402</v>
      </c>
      <c r="C16" s="303"/>
      <c r="D16" s="303"/>
      <c r="E16" s="303"/>
      <c r="F16" s="303"/>
      <c r="G16" s="303"/>
      <c r="H16" s="303"/>
      <c r="I16" s="303"/>
      <c r="J16" s="303"/>
      <c r="K16" s="303"/>
      <c r="L16" s="303"/>
      <c r="M16" s="303"/>
      <c r="N16" s="303"/>
      <c r="O16" s="303"/>
      <c r="P16" s="303"/>
      <c r="Q16" s="303"/>
      <c r="R16" s="8"/>
      <c r="S16" s="8"/>
    </row>
    <row r="17" spans="1:19" s="9" customFormat="1" ht="69" customHeight="1" x14ac:dyDescent="0.35">
      <c r="A17" s="6"/>
      <c r="B17" s="303"/>
      <c r="C17" s="303"/>
      <c r="D17" s="303"/>
      <c r="E17" s="303"/>
      <c r="F17" s="303"/>
      <c r="G17" s="303"/>
      <c r="H17" s="303"/>
      <c r="I17" s="303"/>
      <c r="J17" s="303"/>
      <c r="K17" s="303"/>
      <c r="L17" s="303"/>
      <c r="M17" s="303"/>
      <c r="N17" s="303"/>
      <c r="O17" s="303"/>
      <c r="P17" s="303"/>
      <c r="Q17" s="303"/>
      <c r="R17" s="8"/>
      <c r="S17" s="8"/>
    </row>
    <row r="18" spans="1:19" s="9" customFormat="1" ht="24" customHeight="1" x14ac:dyDescent="0.35">
      <c r="A18" s="6"/>
      <c r="B18" s="308" t="s">
        <v>245</v>
      </c>
      <c r="C18" s="308"/>
      <c r="D18" s="308"/>
      <c r="E18" s="308"/>
      <c r="F18" s="309" t="s">
        <v>403</v>
      </c>
      <c r="G18" s="309"/>
      <c r="H18" s="309"/>
      <c r="I18" s="309"/>
      <c r="J18" s="214"/>
      <c r="K18" s="214"/>
      <c r="L18" s="214"/>
      <c r="M18" s="214"/>
      <c r="N18" s="214"/>
      <c r="O18" s="214"/>
      <c r="P18" s="214"/>
      <c r="Q18" s="214"/>
      <c r="R18" s="8"/>
      <c r="S18" s="8"/>
    </row>
    <row r="19" spans="1:19" s="9" customFormat="1" ht="36" customHeight="1" x14ac:dyDescent="0.35">
      <c r="A19" s="6"/>
      <c r="B19" s="307" t="s">
        <v>412</v>
      </c>
      <c r="C19" s="307"/>
      <c r="D19" s="307"/>
      <c r="E19" s="307"/>
      <c r="F19" s="307"/>
      <c r="G19" s="307"/>
      <c r="H19" s="307"/>
      <c r="I19" s="307"/>
      <c r="J19" s="307"/>
      <c r="K19" s="307"/>
      <c r="L19" s="307"/>
      <c r="M19" s="307"/>
      <c r="N19" s="307"/>
      <c r="O19" s="307"/>
      <c r="P19" s="307"/>
      <c r="Q19" s="307"/>
      <c r="R19" s="8"/>
      <c r="S19" s="8"/>
    </row>
    <row r="20" spans="1:19" s="9" customFormat="1" ht="21.65" customHeight="1" x14ac:dyDescent="0.35">
      <c r="A20" s="6"/>
      <c r="B20" s="213"/>
      <c r="C20" s="213"/>
      <c r="D20" s="213"/>
      <c r="E20" s="213"/>
      <c r="F20" s="213"/>
      <c r="G20" s="213"/>
      <c r="H20" s="213"/>
      <c r="I20" s="213"/>
      <c r="J20" s="213"/>
      <c r="K20" s="213"/>
      <c r="L20" s="213"/>
      <c r="M20" s="213"/>
      <c r="N20" s="213"/>
      <c r="O20" s="213"/>
      <c r="P20" s="213"/>
      <c r="Q20" s="213"/>
      <c r="R20" s="8"/>
      <c r="S20" s="8"/>
    </row>
    <row r="21" spans="1:19" s="9" customFormat="1" ht="15" customHeight="1" x14ac:dyDescent="0.35">
      <c r="A21" s="6"/>
      <c r="B21" s="303" t="s">
        <v>379</v>
      </c>
      <c r="C21" s="303"/>
      <c r="D21" s="303"/>
      <c r="E21" s="303"/>
      <c r="F21" s="303"/>
      <c r="G21" s="303"/>
      <c r="H21" s="303"/>
      <c r="I21" s="303"/>
      <c r="J21" s="303"/>
      <c r="K21" s="303"/>
      <c r="L21" s="303"/>
      <c r="M21" s="303"/>
      <c r="N21" s="303"/>
      <c r="O21" s="303"/>
      <c r="P21" s="303"/>
      <c r="Q21" s="303"/>
      <c r="R21" s="8"/>
      <c r="S21" s="8"/>
    </row>
    <row r="22" spans="1:19" s="9" customFormat="1" ht="15" customHeight="1" x14ac:dyDescent="0.35">
      <c r="A22" s="6"/>
      <c r="B22" s="303"/>
      <c r="C22" s="303"/>
      <c r="D22" s="303"/>
      <c r="E22" s="303"/>
      <c r="F22" s="303"/>
      <c r="G22" s="303"/>
      <c r="H22" s="303"/>
      <c r="I22" s="303"/>
      <c r="J22" s="303"/>
      <c r="K22" s="303"/>
      <c r="L22" s="303"/>
      <c r="M22" s="303"/>
      <c r="N22" s="303"/>
      <c r="O22" s="303"/>
      <c r="P22" s="303"/>
      <c r="Q22" s="303"/>
      <c r="R22" s="8"/>
      <c r="S22" s="8"/>
    </row>
    <row r="23" spans="1:19" s="9" customFormat="1" ht="24" customHeight="1" x14ac:dyDescent="0.35">
      <c r="A23" s="6"/>
      <c r="B23" s="303"/>
      <c r="C23" s="303"/>
      <c r="D23" s="303"/>
      <c r="E23" s="303"/>
      <c r="F23" s="303"/>
      <c r="G23" s="303"/>
      <c r="H23" s="303"/>
      <c r="I23" s="303"/>
      <c r="J23" s="303"/>
      <c r="K23" s="303"/>
      <c r="L23" s="303"/>
      <c r="M23" s="303"/>
      <c r="N23" s="303"/>
      <c r="O23" s="303"/>
      <c r="P23" s="303"/>
      <c r="Q23" s="303"/>
      <c r="R23" s="8"/>
      <c r="S23" s="8"/>
    </row>
    <row r="24" spans="1:19" s="9" customFormat="1" ht="9" customHeight="1" x14ac:dyDescent="0.35">
      <c r="A24" s="6"/>
      <c r="B24" s="7"/>
      <c r="C24" s="7"/>
      <c r="D24" s="7"/>
      <c r="E24" s="7"/>
      <c r="F24" s="7"/>
      <c r="G24" s="7"/>
      <c r="H24" s="7"/>
      <c r="I24" s="7"/>
      <c r="J24" s="7"/>
      <c r="K24" s="7"/>
      <c r="L24" s="7"/>
      <c r="M24" s="7"/>
      <c r="N24" s="7"/>
      <c r="O24" s="7"/>
      <c r="P24" s="7"/>
      <c r="Q24" s="7"/>
      <c r="R24" s="8"/>
      <c r="S24" s="8"/>
    </row>
    <row r="25" spans="1:19" s="9" customFormat="1" ht="20.25" customHeight="1" x14ac:dyDescent="0.35">
      <c r="A25" s="6"/>
      <c r="B25" s="304" t="s">
        <v>404</v>
      </c>
      <c r="C25" s="304"/>
      <c r="D25" s="304"/>
      <c r="E25" s="304"/>
      <c r="F25" s="304"/>
      <c r="G25" s="304"/>
      <c r="H25" s="304"/>
      <c r="I25" s="304"/>
      <c r="J25" s="304"/>
      <c r="K25" s="304"/>
      <c r="L25" s="304"/>
      <c r="M25" s="304"/>
      <c r="N25" s="304"/>
      <c r="O25" s="304"/>
      <c r="P25" s="304"/>
      <c r="Q25" s="304"/>
      <c r="R25" s="8"/>
      <c r="S25" s="8"/>
    </row>
    <row r="26" spans="1:19" s="9" customFormat="1" ht="9" customHeight="1" x14ac:dyDescent="0.35">
      <c r="A26" s="6"/>
      <c r="B26" s="7"/>
      <c r="C26" s="7"/>
      <c r="D26" s="7"/>
      <c r="E26" s="7"/>
      <c r="F26" s="7"/>
      <c r="G26" s="7"/>
      <c r="H26" s="7"/>
      <c r="I26" s="7"/>
      <c r="J26" s="7"/>
      <c r="K26" s="7"/>
      <c r="L26" s="7"/>
      <c r="M26" s="7"/>
      <c r="N26" s="7"/>
      <c r="O26" s="7"/>
      <c r="P26" s="7"/>
      <c r="Q26" s="7"/>
      <c r="R26" s="8"/>
      <c r="S26" s="8"/>
    </row>
    <row r="27" spans="1:19" s="9" customFormat="1" ht="35.25" customHeight="1" x14ac:dyDescent="0.35">
      <c r="A27" s="6"/>
      <c r="B27" s="305" t="s">
        <v>413</v>
      </c>
      <c r="C27" s="305"/>
      <c r="D27" s="305"/>
      <c r="E27" s="305"/>
      <c r="F27" s="305"/>
      <c r="G27" s="305"/>
      <c r="H27" s="305"/>
      <c r="I27" s="305"/>
      <c r="J27" s="305"/>
      <c r="K27" s="305"/>
      <c r="L27" s="305"/>
      <c r="M27" s="305"/>
      <c r="N27" s="305"/>
      <c r="O27" s="305"/>
      <c r="P27" s="305"/>
      <c r="Q27" s="305"/>
      <c r="R27" s="8"/>
      <c r="S27" s="8"/>
    </row>
    <row r="28" spans="1:19" s="9" customFormat="1" ht="1.1499999999999999" customHeight="1" x14ac:dyDescent="0.35">
      <c r="A28" s="6"/>
      <c r="B28" s="7"/>
      <c r="C28" s="7"/>
      <c r="D28" s="7"/>
      <c r="E28" s="7"/>
      <c r="F28" s="7"/>
      <c r="G28" s="7"/>
      <c r="H28" s="7"/>
      <c r="I28" s="7"/>
      <c r="J28" s="7"/>
      <c r="K28" s="7"/>
      <c r="L28" s="7"/>
      <c r="M28" s="7"/>
      <c r="N28" s="7"/>
      <c r="O28" s="7"/>
      <c r="P28" s="7"/>
      <c r="Q28" s="7"/>
      <c r="R28" s="8"/>
      <c r="S28" s="8"/>
    </row>
    <row r="29" spans="1:19" s="9" customFormat="1" ht="15" customHeight="1" x14ac:dyDescent="0.35">
      <c r="A29" s="6"/>
      <c r="B29" s="306" t="s">
        <v>405</v>
      </c>
      <c r="C29" s="306"/>
      <c r="D29" s="306"/>
      <c r="E29" s="306"/>
      <c r="F29" s="306"/>
      <c r="G29" s="306"/>
      <c r="H29" s="306"/>
      <c r="I29" s="306"/>
      <c r="J29" s="306"/>
      <c r="K29" s="306"/>
      <c r="L29" s="306"/>
      <c r="M29" s="306"/>
      <c r="N29" s="306"/>
      <c r="O29" s="306"/>
      <c r="P29" s="306"/>
      <c r="Q29" s="306"/>
      <c r="R29" s="8"/>
      <c r="S29" s="8"/>
    </row>
    <row r="30" spans="1:19" s="9" customFormat="1" ht="8.25" customHeight="1" x14ac:dyDescent="0.35">
      <c r="A30" s="6"/>
      <c r="B30" s="7"/>
      <c r="C30" s="7"/>
      <c r="D30" s="7"/>
      <c r="E30" s="7"/>
      <c r="F30" s="7"/>
      <c r="G30" s="7"/>
      <c r="H30" s="7"/>
      <c r="I30" s="7"/>
      <c r="J30" s="7"/>
      <c r="K30" s="7"/>
      <c r="L30" s="7"/>
      <c r="M30" s="7"/>
      <c r="N30" s="7"/>
      <c r="O30" s="7"/>
      <c r="P30" s="7"/>
      <c r="Q30" s="7"/>
      <c r="R30" s="8"/>
      <c r="S30" s="8"/>
    </row>
    <row r="31" spans="1:19" s="9" customFormat="1" ht="28.15" customHeight="1" x14ac:dyDescent="0.35">
      <c r="A31" s="6"/>
      <c r="B31" s="348" t="s">
        <v>406</v>
      </c>
      <c r="C31" s="349"/>
      <c r="D31" s="349"/>
      <c r="E31" s="349"/>
      <c r="F31" s="349"/>
      <c r="G31" s="349"/>
      <c r="H31" s="349"/>
      <c r="I31" s="349"/>
      <c r="J31" s="349"/>
      <c r="K31" s="349"/>
      <c r="L31" s="349"/>
      <c r="M31" s="349"/>
      <c r="N31" s="349"/>
      <c r="O31" s="349"/>
      <c r="P31" s="349"/>
      <c r="Q31" s="350"/>
      <c r="R31" s="8"/>
      <c r="S31" s="8"/>
    </row>
    <row r="32" spans="1:19" s="9" customFormat="1" ht="18" customHeight="1" x14ac:dyDescent="0.35">
      <c r="A32" s="6"/>
      <c r="B32" s="373" t="s">
        <v>342</v>
      </c>
      <c r="C32" s="374"/>
      <c r="D32" s="374"/>
      <c r="E32" s="374"/>
      <c r="F32" s="374"/>
      <c r="G32" s="374"/>
      <c r="H32" s="374"/>
      <c r="I32" s="374"/>
      <c r="J32" s="374"/>
      <c r="K32" s="374"/>
      <c r="L32" s="374"/>
      <c r="M32" s="374"/>
      <c r="N32" s="374"/>
      <c r="O32" s="374"/>
      <c r="P32" s="374"/>
      <c r="Q32" s="375"/>
      <c r="R32" s="8"/>
      <c r="S32" s="8"/>
    </row>
    <row r="33" spans="1:19" s="9" customFormat="1" ht="6" customHeight="1" x14ac:dyDescent="0.35">
      <c r="A33" s="6"/>
      <c r="B33" s="329"/>
      <c r="C33" s="330"/>
      <c r="D33" s="330"/>
      <c r="E33" s="330"/>
      <c r="F33" s="330"/>
      <c r="G33" s="330"/>
      <c r="H33" s="330"/>
      <c r="I33" s="330"/>
      <c r="J33" s="330"/>
      <c r="K33" s="330"/>
      <c r="L33" s="330"/>
      <c r="M33" s="330"/>
      <c r="N33" s="330"/>
      <c r="O33" s="330"/>
      <c r="P33" s="330"/>
      <c r="Q33" s="331"/>
      <c r="R33" s="8"/>
      <c r="S33" s="8"/>
    </row>
    <row r="34" spans="1:19" s="9" customFormat="1" ht="23.5" customHeight="1" x14ac:dyDescent="0.35">
      <c r="A34" s="6"/>
      <c r="B34" s="329" t="s">
        <v>349</v>
      </c>
      <c r="C34" s="330"/>
      <c r="D34" s="330"/>
      <c r="E34" s="330"/>
      <c r="F34" s="330"/>
      <c r="G34" s="330"/>
      <c r="H34" s="330"/>
      <c r="I34" s="330"/>
      <c r="J34" s="330"/>
      <c r="K34" s="330"/>
      <c r="L34" s="330"/>
      <c r="M34" s="330"/>
      <c r="N34" s="330"/>
      <c r="O34" s="330"/>
      <c r="P34" s="330"/>
      <c r="Q34" s="331"/>
      <c r="R34" s="8"/>
      <c r="S34" s="8"/>
    </row>
    <row r="35" spans="1:19" s="9" customFormat="1" ht="25.15" customHeight="1" x14ac:dyDescent="0.35">
      <c r="A35" s="6"/>
      <c r="B35" s="329" t="s">
        <v>350</v>
      </c>
      <c r="C35" s="330"/>
      <c r="D35" s="330"/>
      <c r="E35" s="330"/>
      <c r="F35" s="330"/>
      <c r="G35" s="330"/>
      <c r="H35" s="330"/>
      <c r="I35" s="330"/>
      <c r="J35" s="330"/>
      <c r="K35" s="330"/>
      <c r="L35" s="330"/>
      <c r="M35" s="330"/>
      <c r="N35" s="330"/>
      <c r="O35" s="330"/>
      <c r="P35" s="330"/>
      <c r="Q35" s="331"/>
      <c r="R35" s="168"/>
      <c r="S35" s="8"/>
    </row>
    <row r="36" spans="1:19" s="9" customFormat="1" ht="31.9" customHeight="1" x14ac:dyDescent="0.35">
      <c r="A36" s="6"/>
      <c r="B36" s="329" t="s">
        <v>401</v>
      </c>
      <c r="C36" s="330"/>
      <c r="D36" s="330"/>
      <c r="E36" s="330"/>
      <c r="F36" s="330"/>
      <c r="G36" s="330"/>
      <c r="H36" s="330"/>
      <c r="I36" s="330"/>
      <c r="J36" s="330"/>
      <c r="K36" s="330"/>
      <c r="L36" s="330"/>
      <c r="M36" s="330"/>
      <c r="N36" s="330"/>
      <c r="O36" s="330"/>
      <c r="P36" s="330"/>
      <c r="Q36" s="331"/>
      <c r="R36" s="10"/>
      <c r="S36" s="8"/>
    </row>
    <row r="37" spans="1:19" s="9" customFormat="1" ht="34.5" customHeight="1" x14ac:dyDescent="0.35">
      <c r="A37" s="6"/>
      <c r="B37" s="332" t="s">
        <v>351</v>
      </c>
      <c r="C37" s="333"/>
      <c r="D37" s="333"/>
      <c r="E37" s="333"/>
      <c r="F37" s="333"/>
      <c r="G37" s="333"/>
      <c r="H37" s="333"/>
      <c r="I37" s="333"/>
      <c r="J37" s="333"/>
      <c r="K37" s="333"/>
      <c r="L37" s="333"/>
      <c r="M37" s="333"/>
      <c r="N37" s="333"/>
      <c r="O37" s="333"/>
      <c r="P37" s="333"/>
      <c r="Q37" s="334"/>
      <c r="R37" s="11"/>
      <c r="S37" s="8"/>
    </row>
    <row r="38" spans="1:19" s="9" customFormat="1" ht="38.5" customHeight="1" x14ac:dyDescent="0.35">
      <c r="A38" s="6"/>
      <c r="B38" s="329" t="s">
        <v>352</v>
      </c>
      <c r="C38" s="330"/>
      <c r="D38" s="330"/>
      <c r="E38" s="330"/>
      <c r="F38" s="330"/>
      <c r="G38" s="330"/>
      <c r="H38" s="330"/>
      <c r="I38" s="330"/>
      <c r="J38" s="330"/>
      <c r="K38" s="330"/>
      <c r="L38" s="330"/>
      <c r="M38" s="330"/>
      <c r="N38" s="330"/>
      <c r="O38" s="330"/>
      <c r="P38" s="330"/>
      <c r="Q38" s="331"/>
      <c r="R38" s="10"/>
      <c r="S38" s="8"/>
    </row>
    <row r="39" spans="1:19" s="9" customFormat="1" ht="34.15" customHeight="1" x14ac:dyDescent="0.35">
      <c r="A39" s="6"/>
      <c r="B39" s="354" t="s">
        <v>353</v>
      </c>
      <c r="C39" s="306"/>
      <c r="D39" s="306"/>
      <c r="E39" s="306"/>
      <c r="F39" s="306"/>
      <c r="G39" s="306"/>
      <c r="H39" s="306"/>
      <c r="I39" s="306"/>
      <c r="J39" s="306"/>
      <c r="K39" s="306"/>
      <c r="L39" s="306"/>
      <c r="M39" s="306"/>
      <c r="N39" s="306"/>
      <c r="O39" s="306"/>
      <c r="P39" s="306"/>
      <c r="Q39" s="355"/>
      <c r="R39" s="10"/>
      <c r="S39" s="8"/>
    </row>
    <row r="40" spans="1:19" s="9" customFormat="1" ht="25.15" customHeight="1" x14ac:dyDescent="0.35">
      <c r="A40" s="6"/>
      <c r="B40" s="354" t="s">
        <v>354</v>
      </c>
      <c r="C40" s="306"/>
      <c r="D40" s="306"/>
      <c r="E40" s="306"/>
      <c r="F40" s="306"/>
      <c r="G40" s="306"/>
      <c r="H40" s="306"/>
      <c r="I40" s="306"/>
      <c r="J40" s="306"/>
      <c r="K40" s="306"/>
      <c r="L40" s="306"/>
      <c r="M40" s="306"/>
      <c r="N40" s="306"/>
      <c r="O40" s="306"/>
      <c r="P40" s="306"/>
      <c r="Q40" s="355"/>
      <c r="R40" s="10"/>
      <c r="S40" s="8"/>
    </row>
    <row r="41" spans="1:19" s="9" customFormat="1" ht="23.5" customHeight="1" x14ac:dyDescent="0.35">
      <c r="A41" s="6"/>
      <c r="B41" s="354" t="s">
        <v>355</v>
      </c>
      <c r="C41" s="306"/>
      <c r="D41" s="306"/>
      <c r="E41" s="306"/>
      <c r="F41" s="306"/>
      <c r="G41" s="306"/>
      <c r="H41" s="306"/>
      <c r="I41" s="306"/>
      <c r="J41" s="306"/>
      <c r="K41" s="306"/>
      <c r="L41" s="306"/>
      <c r="M41" s="306"/>
      <c r="N41" s="306"/>
      <c r="O41" s="306"/>
      <c r="P41" s="306"/>
      <c r="Q41" s="355"/>
      <c r="R41" s="10"/>
      <c r="S41" s="8"/>
    </row>
    <row r="42" spans="1:19" s="9" customFormat="1" ht="24" customHeight="1" x14ac:dyDescent="0.35">
      <c r="A42" s="6"/>
      <c r="B42" s="354" t="s">
        <v>356</v>
      </c>
      <c r="C42" s="306"/>
      <c r="D42" s="306"/>
      <c r="E42" s="306"/>
      <c r="F42" s="306"/>
      <c r="G42" s="306"/>
      <c r="H42" s="306"/>
      <c r="I42" s="306"/>
      <c r="J42" s="306"/>
      <c r="K42" s="306"/>
      <c r="L42" s="306"/>
      <c r="M42" s="306"/>
      <c r="N42" s="306"/>
      <c r="O42" s="306"/>
      <c r="P42" s="306"/>
      <c r="Q42" s="355"/>
      <c r="R42" s="10"/>
      <c r="S42" s="8"/>
    </row>
    <row r="43" spans="1:19" s="9" customFormat="1" ht="17.5" customHeight="1" x14ac:dyDescent="0.35">
      <c r="A43" s="6"/>
      <c r="B43" s="335" t="s">
        <v>357</v>
      </c>
      <c r="C43" s="336"/>
      <c r="D43" s="336"/>
      <c r="E43" s="336"/>
      <c r="F43" s="336"/>
      <c r="G43" s="336"/>
      <c r="H43" s="336"/>
      <c r="I43" s="336"/>
      <c r="J43" s="336"/>
      <c r="K43" s="336"/>
      <c r="L43" s="336"/>
      <c r="M43" s="336"/>
      <c r="N43" s="336"/>
      <c r="O43" s="336"/>
      <c r="P43" s="336"/>
      <c r="Q43" s="337"/>
      <c r="R43" s="11"/>
      <c r="S43" s="8"/>
    </row>
    <row r="44" spans="1:19" s="9" customFormat="1" ht="11.5" customHeight="1" x14ac:dyDescent="0.35">
      <c r="A44" s="6"/>
      <c r="B44" s="169"/>
      <c r="C44" s="169"/>
      <c r="D44" s="169"/>
      <c r="E44" s="169"/>
      <c r="F44" s="169"/>
      <c r="G44" s="169"/>
      <c r="H44" s="169"/>
      <c r="I44" s="169"/>
      <c r="J44" s="169"/>
      <c r="K44" s="169"/>
      <c r="L44" s="169"/>
      <c r="M44" s="169"/>
      <c r="N44" s="169"/>
      <c r="O44" s="169"/>
      <c r="P44" s="169"/>
      <c r="Q44" s="169"/>
      <c r="R44" s="168"/>
      <c r="S44" s="8"/>
    </row>
    <row r="45" spans="1:19" s="9" customFormat="1" ht="29.5" customHeight="1" x14ac:dyDescent="0.35">
      <c r="A45" s="6"/>
      <c r="B45" s="351" t="s">
        <v>380</v>
      </c>
      <c r="C45" s="352"/>
      <c r="D45" s="352"/>
      <c r="E45" s="352"/>
      <c r="F45" s="352"/>
      <c r="G45" s="352"/>
      <c r="H45" s="352"/>
      <c r="I45" s="352"/>
      <c r="J45" s="352"/>
      <c r="K45" s="352"/>
      <c r="L45" s="352"/>
      <c r="M45" s="352"/>
      <c r="N45" s="352"/>
      <c r="O45" s="352"/>
      <c r="P45" s="352"/>
      <c r="Q45" s="353"/>
      <c r="R45" s="168"/>
      <c r="S45" s="8"/>
    </row>
    <row r="46" spans="1:19" s="9" customFormat="1" ht="10.9" customHeight="1" x14ac:dyDescent="0.35">
      <c r="A46" s="6"/>
      <c r="B46" s="162"/>
      <c r="C46" s="162"/>
      <c r="D46" s="162"/>
      <c r="E46" s="162"/>
      <c r="F46" s="162"/>
      <c r="G46" s="162"/>
      <c r="H46" s="162"/>
      <c r="I46" s="162"/>
      <c r="J46" s="162"/>
      <c r="K46" s="162"/>
      <c r="L46" s="162"/>
      <c r="M46" s="162"/>
      <c r="N46" s="162"/>
      <c r="O46" s="162"/>
      <c r="P46" s="162"/>
      <c r="Q46" s="162"/>
      <c r="R46" s="163"/>
      <c r="S46" s="8"/>
    </row>
    <row r="47" spans="1:19" s="9" customFormat="1" ht="23.5" customHeight="1" x14ac:dyDescent="0.35">
      <c r="A47" s="6"/>
      <c r="B47" s="348" t="s">
        <v>407</v>
      </c>
      <c r="C47" s="349"/>
      <c r="D47" s="349"/>
      <c r="E47" s="349"/>
      <c r="F47" s="349"/>
      <c r="G47" s="349"/>
      <c r="H47" s="349"/>
      <c r="I47" s="349"/>
      <c r="J47" s="349"/>
      <c r="K47" s="349"/>
      <c r="L47" s="349"/>
      <c r="M47" s="349"/>
      <c r="N47" s="349"/>
      <c r="O47" s="349"/>
      <c r="P47" s="349"/>
      <c r="Q47" s="350"/>
      <c r="R47" s="163"/>
      <c r="S47" s="8"/>
    </row>
    <row r="48" spans="1:19" s="9" customFormat="1" ht="14.5" customHeight="1" x14ac:dyDescent="0.35">
      <c r="A48" s="6"/>
      <c r="B48" s="372"/>
      <c r="C48" s="372"/>
      <c r="D48" s="372"/>
      <c r="E48" s="372"/>
      <c r="F48" s="372"/>
      <c r="G48" s="372"/>
      <c r="H48" s="372"/>
      <c r="I48" s="372"/>
      <c r="J48" s="372"/>
      <c r="K48" s="372"/>
      <c r="L48" s="372"/>
      <c r="M48" s="372"/>
      <c r="N48" s="372"/>
      <c r="O48" s="372"/>
      <c r="P48" s="372"/>
      <c r="Q48" s="372"/>
      <c r="R48" s="8"/>
      <c r="S48" s="8"/>
    </row>
    <row r="49" spans="1:19" s="9" customFormat="1" ht="12.65" customHeight="1" x14ac:dyDescent="0.35">
      <c r="A49" s="6"/>
      <c r="B49" s="306" t="s">
        <v>408</v>
      </c>
      <c r="C49" s="306"/>
      <c r="D49" s="306"/>
      <c r="E49" s="306"/>
      <c r="F49" s="306"/>
      <c r="G49" s="306"/>
      <c r="H49" s="306"/>
      <c r="I49" s="306"/>
      <c r="J49" s="306"/>
      <c r="K49" s="306"/>
      <c r="L49" s="306"/>
      <c r="M49" s="306"/>
      <c r="N49" s="306"/>
      <c r="O49" s="306"/>
      <c r="P49" s="306"/>
      <c r="Q49" s="306"/>
      <c r="R49" s="8"/>
      <c r="S49" s="8"/>
    </row>
    <row r="50" spans="1:19" s="9" customFormat="1" ht="6" customHeight="1" x14ac:dyDescent="0.35">
      <c r="A50" s="6"/>
      <c r="B50" s="7"/>
      <c r="C50" s="7"/>
      <c r="D50" s="7"/>
      <c r="E50" s="7"/>
      <c r="F50" s="7"/>
      <c r="G50" s="7"/>
      <c r="H50" s="7"/>
      <c r="I50" s="7"/>
      <c r="J50" s="7"/>
      <c r="K50" s="7"/>
      <c r="L50" s="7"/>
      <c r="M50" s="7"/>
      <c r="N50" s="7"/>
      <c r="O50" s="7"/>
      <c r="P50" s="7"/>
      <c r="Q50" s="7"/>
      <c r="R50" s="8"/>
      <c r="S50" s="8"/>
    </row>
    <row r="51" spans="1:19" s="9" customFormat="1" ht="15" customHeight="1" x14ac:dyDescent="0.35">
      <c r="A51" s="6"/>
      <c r="B51" s="330" t="s">
        <v>10</v>
      </c>
      <c r="C51" s="330"/>
      <c r="D51" s="330"/>
      <c r="E51" s="330"/>
      <c r="F51" s="330"/>
      <c r="G51" s="330"/>
      <c r="H51" s="330"/>
      <c r="I51" s="330"/>
      <c r="J51" s="330"/>
      <c r="K51" s="330"/>
      <c r="L51" s="330"/>
      <c r="M51" s="330"/>
      <c r="N51" s="330"/>
      <c r="O51" s="330"/>
      <c r="P51" s="330"/>
      <c r="Q51" s="330"/>
      <c r="R51" s="8"/>
      <c r="S51" s="8"/>
    </row>
    <row r="52" spans="1:19" s="9" customFormat="1" ht="19.149999999999999" customHeight="1" x14ac:dyDescent="0.35">
      <c r="A52" s="6"/>
      <c r="B52" s="330"/>
      <c r="C52" s="330"/>
      <c r="D52" s="330"/>
      <c r="E52" s="330"/>
      <c r="F52" s="330"/>
      <c r="G52" s="330"/>
      <c r="H52" s="330"/>
      <c r="I52" s="330"/>
      <c r="J52" s="330"/>
      <c r="K52" s="330"/>
      <c r="L52" s="330"/>
      <c r="M52" s="330"/>
      <c r="N52" s="330"/>
      <c r="O52" s="330"/>
      <c r="P52" s="330"/>
      <c r="Q52" s="330"/>
      <c r="R52" s="8"/>
      <c r="S52" s="8"/>
    </row>
    <row r="53" spans="1:19" s="9" customFormat="1" ht="19.899999999999999" customHeight="1" x14ac:dyDescent="0.35">
      <c r="A53" s="6"/>
      <c r="B53" s="306" t="s">
        <v>11</v>
      </c>
      <c r="C53" s="306"/>
      <c r="D53" s="306"/>
      <c r="E53" s="306"/>
      <c r="F53" s="306"/>
      <c r="G53" s="306"/>
      <c r="H53" s="306"/>
      <c r="I53" s="306"/>
      <c r="J53" s="306"/>
      <c r="K53" s="306"/>
      <c r="L53" s="306"/>
      <c r="M53" s="306"/>
      <c r="N53" s="306"/>
      <c r="O53" s="306"/>
      <c r="P53" s="306"/>
      <c r="Q53" s="306"/>
      <c r="R53" s="8"/>
      <c r="S53" s="8"/>
    </row>
    <row r="54" spans="1:19" ht="15" customHeight="1" x14ac:dyDescent="0.35">
      <c r="A54" s="5"/>
      <c r="B54" s="338" t="s">
        <v>381</v>
      </c>
      <c r="C54" s="339"/>
      <c r="D54" s="339"/>
      <c r="E54" s="339"/>
      <c r="F54" s="339"/>
      <c r="G54" s="339"/>
      <c r="H54" s="339"/>
      <c r="I54" s="339"/>
      <c r="J54" s="339"/>
      <c r="K54" s="339"/>
      <c r="L54" s="339"/>
      <c r="M54" s="339"/>
      <c r="N54" s="339"/>
      <c r="O54" s="339"/>
      <c r="P54" s="339"/>
      <c r="Q54" s="340"/>
      <c r="R54" s="4"/>
      <c r="S54" s="4"/>
    </row>
    <row r="55" spans="1:19" ht="15" customHeight="1" x14ac:dyDescent="0.35">
      <c r="A55" s="5"/>
      <c r="B55" s="341"/>
      <c r="C55" s="342"/>
      <c r="D55" s="342"/>
      <c r="E55" s="342"/>
      <c r="F55" s="342"/>
      <c r="G55" s="342"/>
      <c r="H55" s="342"/>
      <c r="I55" s="342"/>
      <c r="J55" s="342"/>
      <c r="K55" s="342"/>
      <c r="L55" s="342"/>
      <c r="M55" s="342"/>
      <c r="N55" s="342"/>
      <c r="O55" s="342"/>
      <c r="P55" s="342"/>
      <c r="Q55" s="343"/>
      <c r="R55" s="4"/>
      <c r="S55" s="4"/>
    </row>
    <row r="56" spans="1:19" ht="30.65" customHeight="1" x14ac:dyDescent="0.35">
      <c r="A56" s="5"/>
      <c r="B56" s="344"/>
      <c r="C56" s="345"/>
      <c r="D56" s="345"/>
      <c r="E56" s="345"/>
      <c r="F56" s="345"/>
      <c r="G56" s="345"/>
      <c r="H56" s="345"/>
      <c r="I56" s="345"/>
      <c r="J56" s="345"/>
      <c r="K56" s="345"/>
      <c r="L56" s="345"/>
      <c r="M56" s="345"/>
      <c r="N56" s="345"/>
      <c r="O56" s="345"/>
      <c r="P56" s="345"/>
      <c r="Q56" s="346"/>
      <c r="R56" s="4"/>
      <c r="S56" s="4"/>
    </row>
    <row r="57" spans="1:19" ht="7.5" customHeight="1" x14ac:dyDescent="0.35">
      <c r="A57" s="5"/>
      <c r="B57" s="4"/>
      <c r="C57" s="4"/>
      <c r="D57" s="4"/>
      <c r="E57" s="4"/>
      <c r="F57" s="4"/>
      <c r="G57" s="4"/>
      <c r="H57" s="4"/>
      <c r="I57" s="4"/>
      <c r="J57" s="4"/>
      <c r="K57" s="4"/>
      <c r="L57" s="4"/>
      <c r="M57" s="4"/>
      <c r="N57" s="4"/>
      <c r="O57" s="4"/>
      <c r="P57" s="4"/>
      <c r="Q57" s="4"/>
      <c r="R57" s="4"/>
      <c r="S57" s="4"/>
    </row>
    <row r="58" spans="1:19" ht="21" customHeight="1" x14ac:dyDescent="0.35">
      <c r="A58" s="5"/>
      <c r="B58" s="12" t="s">
        <v>12</v>
      </c>
      <c r="C58" s="347" t="s">
        <v>13</v>
      </c>
      <c r="D58" s="347"/>
      <c r="E58" s="347"/>
      <c r="F58" s="347"/>
      <c r="G58" s="347"/>
      <c r="H58" s="347" t="s">
        <v>14</v>
      </c>
      <c r="I58" s="347"/>
      <c r="J58" s="347"/>
      <c r="K58" s="347"/>
      <c r="L58" s="347"/>
      <c r="M58" s="347"/>
      <c r="N58" s="347"/>
      <c r="O58" s="347"/>
      <c r="P58" s="347"/>
      <c r="Q58" s="347"/>
      <c r="R58" s="4"/>
      <c r="S58" s="4"/>
    </row>
    <row r="59" spans="1:19" ht="21" customHeight="1" x14ac:dyDescent="0.35">
      <c r="A59" s="5"/>
      <c r="B59" s="13">
        <v>1</v>
      </c>
      <c r="C59" s="323" t="s">
        <v>15</v>
      </c>
      <c r="D59" s="324"/>
      <c r="E59" s="324"/>
      <c r="F59" s="324"/>
      <c r="G59" s="325"/>
      <c r="H59" s="326" t="s">
        <v>16</v>
      </c>
      <c r="I59" s="327"/>
      <c r="J59" s="327"/>
      <c r="K59" s="327"/>
      <c r="L59" s="327"/>
      <c r="M59" s="327"/>
      <c r="N59" s="327"/>
      <c r="O59" s="327"/>
      <c r="P59" s="327"/>
      <c r="Q59" s="328"/>
      <c r="R59" s="4"/>
      <c r="S59" s="4"/>
    </row>
    <row r="60" spans="1:19" ht="21" customHeight="1" x14ac:dyDescent="0.35">
      <c r="A60" s="5"/>
      <c r="B60" s="13">
        <v>2</v>
      </c>
      <c r="C60" s="323" t="s">
        <v>17</v>
      </c>
      <c r="D60" s="324"/>
      <c r="E60" s="324"/>
      <c r="F60" s="324"/>
      <c r="G60" s="325"/>
      <c r="H60" s="326" t="s">
        <v>18</v>
      </c>
      <c r="I60" s="327"/>
      <c r="J60" s="327"/>
      <c r="K60" s="327"/>
      <c r="L60" s="327"/>
      <c r="M60" s="327"/>
      <c r="N60" s="327"/>
      <c r="O60" s="327"/>
      <c r="P60" s="327"/>
      <c r="Q60" s="328"/>
      <c r="R60" s="4"/>
      <c r="S60" s="4"/>
    </row>
    <row r="61" spans="1:19" ht="35.25" customHeight="1" x14ac:dyDescent="0.35">
      <c r="A61" s="5"/>
      <c r="B61" s="13">
        <v>3</v>
      </c>
      <c r="C61" s="356" t="s">
        <v>409</v>
      </c>
      <c r="D61" s="357"/>
      <c r="E61" s="357"/>
      <c r="F61" s="357"/>
      <c r="G61" s="358"/>
      <c r="H61" s="359" t="s">
        <v>19</v>
      </c>
      <c r="I61" s="360"/>
      <c r="J61" s="360"/>
      <c r="K61" s="360"/>
      <c r="L61" s="360"/>
      <c r="M61" s="360"/>
      <c r="N61" s="360"/>
      <c r="O61" s="360"/>
      <c r="P61" s="360"/>
      <c r="Q61" s="361"/>
      <c r="R61" s="4"/>
      <c r="S61" s="4"/>
    </row>
    <row r="62" spans="1:19" ht="35.25" customHeight="1" x14ac:dyDescent="0.35">
      <c r="A62" s="5"/>
      <c r="B62" s="14">
        <v>4</v>
      </c>
      <c r="C62" s="356" t="s">
        <v>299</v>
      </c>
      <c r="D62" s="357"/>
      <c r="E62" s="357"/>
      <c r="F62" s="357"/>
      <c r="G62" s="358"/>
      <c r="H62" s="369" t="s">
        <v>322</v>
      </c>
      <c r="I62" s="370"/>
      <c r="J62" s="370"/>
      <c r="K62" s="370"/>
      <c r="L62" s="370"/>
      <c r="M62" s="370"/>
      <c r="N62" s="370"/>
      <c r="O62" s="370"/>
      <c r="P62" s="370"/>
      <c r="Q62" s="371"/>
      <c r="R62" s="4"/>
      <c r="S62" s="4"/>
    </row>
    <row r="63" spans="1:19" ht="33" customHeight="1" x14ac:dyDescent="0.35">
      <c r="A63" s="5"/>
      <c r="B63" s="14">
        <v>5</v>
      </c>
      <c r="C63" s="362" t="s">
        <v>20</v>
      </c>
      <c r="D63" s="362"/>
      <c r="E63" s="362"/>
      <c r="F63" s="362"/>
      <c r="G63" s="362"/>
      <c r="H63" s="359" t="s">
        <v>375</v>
      </c>
      <c r="I63" s="360"/>
      <c r="J63" s="360"/>
      <c r="K63" s="360"/>
      <c r="L63" s="360"/>
      <c r="M63" s="360"/>
      <c r="N63" s="360"/>
      <c r="O63" s="360"/>
      <c r="P63" s="360"/>
      <c r="Q63" s="361"/>
      <c r="R63" s="4"/>
      <c r="S63" s="4"/>
    </row>
    <row r="64" spans="1:19" ht="30.75" customHeight="1" x14ac:dyDescent="0.35">
      <c r="A64" s="5"/>
      <c r="B64" s="15">
        <v>6</v>
      </c>
      <c r="C64" s="359" t="s">
        <v>304</v>
      </c>
      <c r="D64" s="360"/>
      <c r="E64" s="360"/>
      <c r="F64" s="360"/>
      <c r="G64" s="361"/>
      <c r="H64" s="326" t="s">
        <v>310</v>
      </c>
      <c r="I64" s="327"/>
      <c r="J64" s="327"/>
      <c r="K64" s="327"/>
      <c r="L64" s="327"/>
      <c r="M64" s="327"/>
      <c r="N64" s="327"/>
      <c r="O64" s="327"/>
      <c r="P64" s="327"/>
      <c r="Q64" s="328"/>
      <c r="R64" s="4"/>
      <c r="S64" s="4"/>
    </row>
    <row r="65" spans="1:19" ht="30.75" customHeight="1" x14ac:dyDescent="0.35">
      <c r="A65" s="5"/>
      <c r="B65" s="15">
        <v>7</v>
      </c>
      <c r="C65" s="359" t="s">
        <v>317</v>
      </c>
      <c r="D65" s="360"/>
      <c r="E65" s="360"/>
      <c r="F65" s="360"/>
      <c r="G65" s="361"/>
      <c r="H65" s="326" t="s">
        <v>310</v>
      </c>
      <c r="I65" s="327"/>
      <c r="J65" s="327"/>
      <c r="K65" s="327"/>
      <c r="L65" s="327"/>
      <c r="M65" s="327"/>
      <c r="N65" s="327"/>
      <c r="O65" s="327"/>
      <c r="P65" s="327"/>
      <c r="Q65" s="328"/>
      <c r="R65" s="4"/>
      <c r="S65" s="4"/>
    </row>
    <row r="66" spans="1:19" ht="24.75" customHeight="1" x14ac:dyDescent="0.35">
      <c r="A66" s="5"/>
      <c r="B66" s="15">
        <v>8</v>
      </c>
      <c r="C66" s="359" t="s">
        <v>309</v>
      </c>
      <c r="D66" s="360"/>
      <c r="E66" s="360"/>
      <c r="F66" s="360"/>
      <c r="G66" s="361"/>
      <c r="H66" s="326" t="s">
        <v>310</v>
      </c>
      <c r="I66" s="327"/>
      <c r="J66" s="327"/>
      <c r="K66" s="327"/>
      <c r="L66" s="327"/>
      <c r="M66" s="327"/>
      <c r="N66" s="327"/>
      <c r="O66" s="327"/>
      <c r="P66" s="327"/>
      <c r="Q66" s="328"/>
      <c r="R66" s="4"/>
      <c r="S66" s="4"/>
    </row>
    <row r="67" spans="1:19" ht="31.5" customHeight="1" x14ac:dyDescent="0.35">
      <c r="A67" s="5"/>
      <c r="B67" s="15">
        <v>9</v>
      </c>
      <c r="C67" s="359" t="s">
        <v>341</v>
      </c>
      <c r="D67" s="360"/>
      <c r="E67" s="360"/>
      <c r="F67" s="360"/>
      <c r="G67" s="361"/>
      <c r="H67" s="326" t="s">
        <v>310</v>
      </c>
      <c r="I67" s="327"/>
      <c r="J67" s="327"/>
      <c r="K67" s="327"/>
      <c r="L67" s="327"/>
      <c r="M67" s="327"/>
      <c r="N67" s="327"/>
      <c r="O67" s="327"/>
      <c r="P67" s="327"/>
      <c r="Q67" s="328"/>
      <c r="R67" s="4"/>
      <c r="S67" s="4"/>
    </row>
    <row r="68" spans="1:19" ht="25.9" customHeight="1" x14ac:dyDescent="0.35">
      <c r="A68" s="5"/>
      <c r="B68" s="13">
        <v>10</v>
      </c>
      <c r="C68" s="362" t="s">
        <v>382</v>
      </c>
      <c r="D68" s="362"/>
      <c r="E68" s="362"/>
      <c r="F68" s="362"/>
      <c r="G68" s="362"/>
      <c r="H68" s="359" t="s">
        <v>383</v>
      </c>
      <c r="I68" s="360"/>
      <c r="J68" s="360"/>
      <c r="K68" s="360"/>
      <c r="L68" s="360"/>
      <c r="M68" s="360"/>
      <c r="N68" s="360"/>
      <c r="O68" s="360"/>
      <c r="P68" s="360"/>
      <c r="Q68" s="361"/>
      <c r="R68" s="4"/>
      <c r="S68" s="4"/>
    </row>
    <row r="69" spans="1:19" ht="21" customHeight="1" x14ac:dyDescent="0.35">
      <c r="A69" s="4"/>
      <c r="B69" s="363" t="s">
        <v>410</v>
      </c>
      <c r="C69" s="364"/>
      <c r="D69" s="364"/>
      <c r="E69" s="364"/>
      <c r="F69" s="364"/>
      <c r="G69" s="364"/>
      <c r="H69" s="364"/>
      <c r="I69" s="364"/>
      <c r="J69" s="364"/>
      <c r="K69" s="364"/>
      <c r="L69" s="364"/>
      <c r="M69" s="364"/>
      <c r="N69" s="364"/>
      <c r="O69" s="364"/>
      <c r="P69" s="364"/>
      <c r="Q69" s="365"/>
      <c r="R69" s="4"/>
      <c r="S69" s="4"/>
    </row>
    <row r="70" spans="1:19" ht="32.25" customHeight="1" x14ac:dyDescent="0.35">
      <c r="B70" s="366"/>
      <c r="C70" s="367"/>
      <c r="D70" s="367"/>
      <c r="E70" s="367"/>
      <c r="F70" s="367"/>
      <c r="G70" s="367"/>
      <c r="H70" s="367"/>
      <c r="I70" s="367"/>
      <c r="J70" s="367"/>
      <c r="K70" s="367"/>
      <c r="L70" s="367"/>
      <c r="M70" s="367"/>
      <c r="N70" s="367"/>
      <c r="O70" s="367"/>
      <c r="P70" s="367"/>
      <c r="Q70" s="368"/>
    </row>
    <row r="71" spans="1:19" ht="21" customHeight="1" x14ac:dyDescent="0.35"/>
    <row r="72" spans="1:19" ht="21" customHeight="1" x14ac:dyDescent="0.35">
      <c r="B72" s="274"/>
      <c r="C72" s="274"/>
      <c r="D72" s="274"/>
      <c r="E72" s="274"/>
      <c r="F72" s="274"/>
      <c r="G72" s="274"/>
      <c r="H72" s="274"/>
      <c r="I72" s="274"/>
      <c r="J72" s="274"/>
      <c r="K72" s="274"/>
      <c r="L72" s="274"/>
      <c r="M72" s="274"/>
      <c r="N72" s="274"/>
      <c r="O72" s="274"/>
      <c r="P72" s="274"/>
      <c r="Q72" s="274"/>
    </row>
    <row r="73" spans="1:19" ht="21" customHeight="1" x14ac:dyDescent="0.35"/>
    <row r="74" spans="1:19" ht="21" customHeight="1" x14ac:dyDescent="0.35"/>
    <row r="75" spans="1:19" ht="21" customHeight="1" x14ac:dyDescent="0.35"/>
    <row r="76" spans="1:19" ht="21" customHeight="1" x14ac:dyDescent="0.35"/>
    <row r="77" spans="1:19" ht="21" customHeight="1" x14ac:dyDescent="0.35"/>
    <row r="78" spans="1:19" ht="21" customHeight="1" x14ac:dyDescent="0.35"/>
    <row r="79" spans="1:19" ht="21" customHeight="1" x14ac:dyDescent="0.35"/>
  </sheetData>
  <sheetProtection algorithmName="SHA-512" hashValue="8Pq3sfCPnuSaGX0FWYrM0O4i/DT6mZVoakzwWTo8hTRjB2IIzOGYBzh2EOdEL423vLtrHM7gU4Ko0oZCwuDyyA==" saltValue="mbqczi08wNzKoBtN3KcOIg==" spinCount="100000" sheet="1" objects="1" scenarios="1" selectLockedCells="1"/>
  <mergeCells count="57">
    <mergeCell ref="B48:Q48"/>
    <mergeCell ref="B34:Q34"/>
    <mergeCell ref="B31:Q31"/>
    <mergeCell ref="B36:Q36"/>
    <mergeCell ref="B38:Q38"/>
    <mergeCell ref="B39:Q39"/>
    <mergeCell ref="B33:Q33"/>
    <mergeCell ref="B32:Q32"/>
    <mergeCell ref="B69:Q70"/>
    <mergeCell ref="B72:Q72"/>
    <mergeCell ref="C62:G62"/>
    <mergeCell ref="H62:Q62"/>
    <mergeCell ref="C64:G64"/>
    <mergeCell ref="C66:G66"/>
    <mergeCell ref="C67:G67"/>
    <mergeCell ref="H65:Q65"/>
    <mergeCell ref="H66:Q66"/>
    <mergeCell ref="H67:Q67"/>
    <mergeCell ref="H64:Q64"/>
    <mergeCell ref="C65:G65"/>
    <mergeCell ref="C68:G68"/>
    <mergeCell ref="H68:Q68"/>
    <mergeCell ref="C60:G60"/>
    <mergeCell ref="H60:Q60"/>
    <mergeCell ref="C61:G61"/>
    <mergeCell ref="H61:Q61"/>
    <mergeCell ref="C63:G63"/>
    <mergeCell ref="H63:Q63"/>
    <mergeCell ref="C59:G59"/>
    <mergeCell ref="H59:Q59"/>
    <mergeCell ref="B35:Q35"/>
    <mergeCell ref="B37:Q37"/>
    <mergeCell ref="B43:Q43"/>
    <mergeCell ref="B49:Q49"/>
    <mergeCell ref="B51:Q52"/>
    <mergeCell ref="B53:Q53"/>
    <mergeCell ref="B54:Q56"/>
    <mergeCell ref="C58:G58"/>
    <mergeCell ref="H58:Q58"/>
    <mergeCell ref="B47:Q47"/>
    <mergeCell ref="B45:Q45"/>
    <mergeCell ref="B40:Q40"/>
    <mergeCell ref="B41:Q41"/>
    <mergeCell ref="B42:Q42"/>
    <mergeCell ref="B2:Q2"/>
    <mergeCell ref="B4:Q5"/>
    <mergeCell ref="B6:Q7"/>
    <mergeCell ref="B8:Q10"/>
    <mergeCell ref="B12:Q14"/>
    <mergeCell ref="B16:Q17"/>
    <mergeCell ref="B21:Q23"/>
    <mergeCell ref="B25:Q25"/>
    <mergeCell ref="B27:Q27"/>
    <mergeCell ref="B29:Q29"/>
    <mergeCell ref="B19:Q19"/>
    <mergeCell ref="B18:E18"/>
    <mergeCell ref="F18:I18"/>
  </mergeCells>
  <pageMargins left="0.25" right="0.25" top="0.75" bottom="0.75" header="0.3" footer="0.3"/>
  <pageSetup paperSize="8"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showGridLines="0" workbookViewId="0">
      <selection activeCell="B25" sqref="B25:E25"/>
    </sheetView>
  </sheetViews>
  <sheetFormatPr defaultRowHeight="14.5" x14ac:dyDescent="0.35"/>
  <cols>
    <col min="2" max="5" width="33.7265625" customWidth="1"/>
    <col min="257" max="257" width="92.7265625" customWidth="1"/>
    <col min="513" max="513" width="92.7265625" customWidth="1"/>
    <col min="769" max="769" width="92.7265625" customWidth="1"/>
    <col min="1025" max="1025" width="92.7265625" customWidth="1"/>
    <col min="1281" max="1281" width="92.7265625" customWidth="1"/>
    <col min="1537" max="1537" width="92.7265625" customWidth="1"/>
    <col min="1793" max="1793" width="92.7265625" customWidth="1"/>
    <col min="2049" max="2049" width="92.7265625" customWidth="1"/>
    <col min="2305" max="2305" width="92.7265625" customWidth="1"/>
    <col min="2561" max="2561" width="92.7265625" customWidth="1"/>
    <col min="2817" max="2817" width="92.7265625" customWidth="1"/>
    <col min="3073" max="3073" width="92.7265625" customWidth="1"/>
    <col min="3329" max="3329" width="92.7265625" customWidth="1"/>
    <col min="3585" max="3585" width="92.7265625" customWidth="1"/>
    <col min="3841" max="3841" width="92.7265625" customWidth="1"/>
    <col min="4097" max="4097" width="92.7265625" customWidth="1"/>
    <col min="4353" max="4353" width="92.7265625" customWidth="1"/>
    <col min="4609" max="4609" width="92.7265625" customWidth="1"/>
    <col min="4865" max="4865" width="92.7265625" customWidth="1"/>
    <col min="5121" max="5121" width="92.7265625" customWidth="1"/>
    <col min="5377" max="5377" width="92.7265625" customWidth="1"/>
    <col min="5633" max="5633" width="92.7265625" customWidth="1"/>
    <col min="5889" max="5889" width="92.7265625" customWidth="1"/>
    <col min="6145" max="6145" width="92.7265625" customWidth="1"/>
    <col min="6401" max="6401" width="92.7265625" customWidth="1"/>
    <col min="6657" max="6657" width="92.7265625" customWidth="1"/>
    <col min="6913" max="6913" width="92.7265625" customWidth="1"/>
    <col min="7169" max="7169" width="92.7265625" customWidth="1"/>
    <col min="7425" max="7425" width="92.7265625" customWidth="1"/>
    <col min="7681" max="7681" width="92.7265625" customWidth="1"/>
    <col min="7937" max="7937" width="92.7265625" customWidth="1"/>
    <col min="8193" max="8193" width="92.7265625" customWidth="1"/>
    <col min="8449" max="8449" width="92.7265625" customWidth="1"/>
    <col min="8705" max="8705" width="92.7265625" customWidth="1"/>
    <col min="8961" max="8961" width="92.7265625" customWidth="1"/>
    <col min="9217" max="9217" width="92.7265625" customWidth="1"/>
    <col min="9473" max="9473" width="92.7265625" customWidth="1"/>
    <col min="9729" max="9729" width="92.7265625" customWidth="1"/>
    <col min="9985" max="9985" width="92.7265625" customWidth="1"/>
    <col min="10241" max="10241" width="92.7265625" customWidth="1"/>
    <col min="10497" max="10497" width="92.7265625" customWidth="1"/>
    <col min="10753" max="10753" width="92.7265625" customWidth="1"/>
    <col min="11009" max="11009" width="92.7265625" customWidth="1"/>
    <col min="11265" max="11265" width="92.7265625" customWidth="1"/>
    <col min="11521" max="11521" width="92.7265625" customWidth="1"/>
    <col min="11777" max="11777" width="92.7265625" customWidth="1"/>
    <col min="12033" max="12033" width="92.7265625" customWidth="1"/>
    <col min="12289" max="12289" width="92.7265625" customWidth="1"/>
    <col min="12545" max="12545" width="92.7265625" customWidth="1"/>
    <col min="12801" max="12801" width="92.7265625" customWidth="1"/>
    <col min="13057" max="13057" width="92.7265625" customWidth="1"/>
    <col min="13313" max="13313" width="92.7265625" customWidth="1"/>
    <col min="13569" max="13569" width="92.7265625" customWidth="1"/>
    <col min="13825" max="13825" width="92.7265625" customWidth="1"/>
    <col min="14081" max="14081" width="92.7265625" customWidth="1"/>
    <col min="14337" max="14337" width="92.7265625" customWidth="1"/>
    <col min="14593" max="14593" width="92.7265625" customWidth="1"/>
    <col min="14849" max="14849" width="92.7265625" customWidth="1"/>
    <col min="15105" max="15105" width="92.7265625" customWidth="1"/>
    <col min="15361" max="15361" width="92.7265625" customWidth="1"/>
    <col min="15617" max="15617" width="92.7265625" customWidth="1"/>
    <col min="15873" max="15873" width="92.7265625" customWidth="1"/>
    <col min="16129" max="16129" width="92.7265625" customWidth="1"/>
  </cols>
  <sheetData>
    <row r="1" spans="1:8" ht="24.65" customHeight="1" x14ac:dyDescent="0.35">
      <c r="A1" t="s">
        <v>0</v>
      </c>
    </row>
    <row r="2" spans="1:8" ht="15" customHeight="1" x14ac:dyDescent="0.35">
      <c r="B2" s="377" t="s">
        <v>21</v>
      </c>
      <c r="C2" s="378"/>
      <c r="D2" s="378"/>
      <c r="E2" s="379"/>
      <c r="F2" s="17"/>
      <c r="G2" s="17"/>
      <c r="H2" s="17"/>
    </row>
    <row r="3" spans="1:8" ht="29.5" customHeight="1" x14ac:dyDescent="0.35">
      <c r="B3" s="380"/>
      <c r="C3" s="381"/>
      <c r="D3" s="381"/>
      <c r="E3" s="382"/>
      <c r="F3" s="17"/>
      <c r="G3" s="17"/>
      <c r="H3" s="17"/>
    </row>
    <row r="4" spans="1:8" ht="0.65" customHeight="1" x14ac:dyDescent="0.35"/>
    <row r="5" spans="1:8" ht="21.65" customHeight="1" x14ac:dyDescent="0.35">
      <c r="B5" s="383" t="s">
        <v>22</v>
      </c>
      <c r="C5" s="384"/>
      <c r="D5" s="384"/>
      <c r="E5" s="385"/>
    </row>
    <row r="6" spans="1:8" ht="26.25" customHeight="1" x14ac:dyDescent="0.35">
      <c r="B6" s="386" t="s">
        <v>23</v>
      </c>
      <c r="C6" s="387"/>
      <c r="D6" s="387"/>
      <c r="E6" s="388"/>
    </row>
    <row r="7" spans="1:8" ht="18.5" x14ac:dyDescent="0.35">
      <c r="B7" s="389" t="s">
        <v>24</v>
      </c>
      <c r="C7" s="390"/>
      <c r="D7" s="390"/>
      <c r="E7" s="391"/>
    </row>
    <row r="8" spans="1:8" ht="25" customHeight="1" x14ac:dyDescent="0.35">
      <c r="B8" s="376" t="s">
        <v>25</v>
      </c>
      <c r="C8" s="376"/>
      <c r="D8" s="376"/>
      <c r="E8" s="376"/>
    </row>
    <row r="9" spans="1:8" ht="20.149999999999999" customHeight="1" x14ac:dyDescent="0.35">
      <c r="B9" s="376" t="s">
        <v>26</v>
      </c>
      <c r="C9" s="376"/>
      <c r="D9" s="376"/>
      <c r="E9" s="376"/>
    </row>
    <row r="10" spans="1:8" ht="20.149999999999999" customHeight="1" x14ac:dyDescent="0.35">
      <c r="B10" s="376" t="s">
        <v>27</v>
      </c>
      <c r="C10" s="376"/>
      <c r="D10" s="376"/>
      <c r="E10" s="376"/>
    </row>
    <row r="11" spans="1:8" ht="59.25" customHeight="1" x14ac:dyDescent="0.35">
      <c r="B11" s="376" t="s">
        <v>384</v>
      </c>
      <c r="C11" s="376"/>
      <c r="D11" s="376"/>
      <c r="E11" s="376"/>
    </row>
    <row r="12" spans="1:8" ht="34.5" customHeight="1" x14ac:dyDescent="0.35">
      <c r="B12" s="376" t="s">
        <v>28</v>
      </c>
      <c r="C12" s="376"/>
      <c r="D12" s="376"/>
      <c r="E12" s="376"/>
    </row>
    <row r="13" spans="1:8" ht="33.75" customHeight="1" x14ac:dyDescent="0.35">
      <c r="B13" s="376" t="s">
        <v>29</v>
      </c>
      <c r="C13" s="376"/>
      <c r="D13" s="376"/>
      <c r="E13" s="376"/>
    </row>
    <row r="14" spans="1:8" ht="20.149999999999999" customHeight="1" x14ac:dyDescent="0.35">
      <c r="B14" s="376" t="s">
        <v>414</v>
      </c>
      <c r="C14" s="376"/>
      <c r="D14" s="376"/>
      <c r="E14" s="376"/>
    </row>
    <row r="15" spans="1:8" ht="19.5" customHeight="1" x14ac:dyDescent="0.35">
      <c r="B15" s="389" t="s">
        <v>30</v>
      </c>
      <c r="C15" s="390"/>
      <c r="D15" s="390"/>
      <c r="E15" s="391"/>
    </row>
    <row r="16" spans="1:8" ht="19.5" customHeight="1" x14ac:dyDescent="0.35">
      <c r="B16" s="376" t="s">
        <v>31</v>
      </c>
      <c r="C16" s="376"/>
      <c r="D16" s="376"/>
      <c r="E16" s="376"/>
    </row>
    <row r="17" spans="2:5" ht="32.15" customHeight="1" x14ac:dyDescent="0.35">
      <c r="B17" s="376" t="s">
        <v>32</v>
      </c>
      <c r="C17" s="376"/>
      <c r="D17" s="376"/>
      <c r="E17" s="376"/>
    </row>
    <row r="18" spans="2:5" ht="32.15" customHeight="1" x14ac:dyDescent="0.35">
      <c r="B18" s="376" t="s">
        <v>385</v>
      </c>
      <c r="C18" s="376"/>
      <c r="D18" s="376"/>
      <c r="E18" s="376"/>
    </row>
    <row r="19" spans="2:5" ht="32.15" customHeight="1" x14ac:dyDescent="0.35">
      <c r="B19" s="376" t="s">
        <v>33</v>
      </c>
      <c r="C19" s="376"/>
      <c r="D19" s="376"/>
      <c r="E19" s="376"/>
    </row>
    <row r="20" spans="2:5" ht="19.5" customHeight="1" x14ac:dyDescent="0.35">
      <c r="B20" s="376" t="s">
        <v>34</v>
      </c>
      <c r="C20" s="376"/>
      <c r="D20" s="376"/>
      <c r="E20" s="376"/>
    </row>
    <row r="21" spans="2:5" ht="19.5" customHeight="1" x14ac:dyDescent="0.35">
      <c r="B21" s="389" t="s">
        <v>35</v>
      </c>
      <c r="C21" s="390"/>
      <c r="D21" s="390"/>
      <c r="E21" s="391"/>
    </row>
    <row r="22" spans="2:5" ht="19.5" customHeight="1" x14ac:dyDescent="0.35">
      <c r="B22" s="376" t="s">
        <v>31</v>
      </c>
      <c r="C22" s="376"/>
      <c r="D22" s="376"/>
      <c r="E22" s="376"/>
    </row>
    <row r="23" spans="2:5" ht="32.15" customHeight="1" x14ac:dyDescent="0.35">
      <c r="B23" s="376" t="s">
        <v>36</v>
      </c>
      <c r="C23" s="376"/>
      <c r="D23" s="376"/>
      <c r="E23" s="376"/>
    </row>
    <row r="24" spans="2:5" ht="48" customHeight="1" x14ac:dyDescent="0.35">
      <c r="B24" s="376" t="s">
        <v>324</v>
      </c>
      <c r="C24" s="376"/>
      <c r="D24" s="376"/>
      <c r="E24" s="376"/>
    </row>
    <row r="25" spans="2:5" ht="48" customHeight="1" x14ac:dyDescent="0.35">
      <c r="B25" s="376" t="s">
        <v>415</v>
      </c>
      <c r="C25" s="376"/>
      <c r="D25" s="376"/>
      <c r="E25" s="376"/>
    </row>
    <row r="26" spans="2:5" ht="16" customHeight="1" x14ac:dyDescent="0.35">
      <c r="B26" s="376" t="s">
        <v>37</v>
      </c>
      <c r="C26" s="376"/>
      <c r="D26" s="376"/>
      <c r="E26" s="376"/>
    </row>
    <row r="27" spans="2:5" ht="19.5" customHeight="1" x14ac:dyDescent="0.35">
      <c r="B27" s="389" t="s">
        <v>38</v>
      </c>
      <c r="C27" s="390"/>
      <c r="D27" s="390"/>
      <c r="E27" s="391"/>
    </row>
    <row r="28" spans="2:5" ht="16" customHeight="1" x14ac:dyDescent="0.35">
      <c r="B28" s="376" t="s">
        <v>39</v>
      </c>
      <c r="C28" s="376"/>
      <c r="D28" s="376"/>
      <c r="E28" s="376"/>
    </row>
    <row r="29" spans="2:5" ht="16" customHeight="1" x14ac:dyDescent="0.35">
      <c r="B29" s="376" t="s">
        <v>40</v>
      </c>
      <c r="C29" s="376"/>
      <c r="D29" s="376"/>
      <c r="E29" s="376"/>
    </row>
    <row r="30" spans="2:5" ht="48" customHeight="1" x14ac:dyDescent="0.35">
      <c r="B30" s="376" t="s">
        <v>400</v>
      </c>
      <c r="C30" s="376"/>
      <c r="D30" s="376"/>
      <c r="E30" s="376"/>
    </row>
    <row r="31" spans="2:5" ht="32.15" customHeight="1" x14ac:dyDescent="0.35">
      <c r="B31" s="376" t="s">
        <v>386</v>
      </c>
      <c r="C31" s="376"/>
      <c r="D31" s="376"/>
      <c r="E31" s="376"/>
    </row>
    <row r="32" spans="2:5" ht="16" customHeight="1" x14ac:dyDescent="0.35">
      <c r="B32" s="376" t="s">
        <v>41</v>
      </c>
      <c r="C32" s="376"/>
      <c r="D32" s="376"/>
      <c r="E32" s="376"/>
    </row>
    <row r="33" spans="2:5" ht="16" customHeight="1" x14ac:dyDescent="0.35">
      <c r="B33" s="376"/>
      <c r="C33" s="376"/>
      <c r="D33" s="376"/>
      <c r="E33" s="376"/>
    </row>
    <row r="34" spans="2:5" ht="16" customHeight="1" x14ac:dyDescent="0.35">
      <c r="B34" s="398" t="s">
        <v>42</v>
      </c>
      <c r="C34" s="398"/>
      <c r="D34" s="398"/>
      <c r="E34" s="398"/>
    </row>
    <row r="35" spans="2:5" ht="16" customHeight="1" x14ac:dyDescent="0.35">
      <c r="B35" s="399" t="s">
        <v>43</v>
      </c>
      <c r="C35" s="399"/>
      <c r="D35" s="399"/>
      <c r="E35" s="399"/>
    </row>
    <row r="36" spans="2:5" ht="16" customHeight="1" x14ac:dyDescent="0.35">
      <c r="B36" s="376" t="s">
        <v>39</v>
      </c>
      <c r="C36" s="376"/>
      <c r="D36" s="376"/>
      <c r="E36" s="376"/>
    </row>
    <row r="37" spans="2:5" ht="48" customHeight="1" x14ac:dyDescent="0.35">
      <c r="B37" s="376" t="s">
        <v>325</v>
      </c>
      <c r="C37" s="376"/>
      <c r="D37" s="376"/>
      <c r="E37" s="376"/>
    </row>
    <row r="38" spans="2:5" ht="15.75" hidden="1" customHeight="1" x14ac:dyDescent="0.35">
      <c r="B38" s="376"/>
      <c r="C38" s="376"/>
      <c r="D38" s="376"/>
      <c r="E38" s="376"/>
    </row>
    <row r="39" spans="2:5" ht="16" customHeight="1" x14ac:dyDescent="0.35">
      <c r="B39" s="376" t="s">
        <v>44</v>
      </c>
      <c r="C39" s="376"/>
      <c r="D39" s="376"/>
      <c r="E39" s="376"/>
    </row>
    <row r="40" spans="2:5" ht="16" customHeight="1" x14ac:dyDescent="0.35">
      <c r="B40" s="400" t="s">
        <v>45</v>
      </c>
      <c r="C40" s="400"/>
      <c r="D40" s="400"/>
      <c r="E40" s="400"/>
    </row>
    <row r="41" spans="2:5" ht="32.15" customHeight="1" x14ac:dyDescent="0.35">
      <c r="B41" s="376" t="s">
        <v>387</v>
      </c>
      <c r="C41" s="376"/>
      <c r="D41" s="376"/>
      <c r="E41" s="376"/>
    </row>
    <row r="42" spans="2:5" ht="16" customHeight="1" x14ac:dyDescent="0.35">
      <c r="B42" s="376" t="s">
        <v>46</v>
      </c>
      <c r="C42" s="376"/>
      <c r="D42" s="376"/>
      <c r="E42" s="376"/>
    </row>
    <row r="43" spans="2:5" ht="16" customHeight="1" x14ac:dyDescent="0.35">
      <c r="B43" s="398"/>
      <c r="C43" s="398"/>
      <c r="D43" s="398"/>
      <c r="E43" s="398"/>
    </row>
    <row r="44" spans="2:5" ht="16" customHeight="1" x14ac:dyDescent="0.35">
      <c r="B44" s="401" t="s">
        <v>47</v>
      </c>
      <c r="C44" s="402"/>
      <c r="D44" s="402"/>
      <c r="E44" s="403"/>
    </row>
    <row r="45" spans="2:5" ht="16" customHeight="1" x14ac:dyDescent="0.35">
      <c r="B45" s="18"/>
      <c r="C45" s="19"/>
      <c r="D45" s="19"/>
      <c r="E45" s="19"/>
    </row>
    <row r="46" spans="2:5" ht="16" customHeight="1" x14ac:dyDescent="0.35">
      <c r="B46" s="20" t="s">
        <v>48</v>
      </c>
      <c r="C46" s="21" t="s">
        <v>49</v>
      </c>
      <c r="D46" s="21" t="s">
        <v>50</v>
      </c>
      <c r="E46" s="21" t="s">
        <v>51</v>
      </c>
    </row>
    <row r="47" spans="2:5" ht="16" customHeight="1" x14ac:dyDescent="0.35">
      <c r="B47" s="22" t="s">
        <v>52</v>
      </c>
      <c r="C47" s="392" t="s">
        <v>53</v>
      </c>
      <c r="D47" s="392" t="s">
        <v>54</v>
      </c>
      <c r="E47" s="393" t="s">
        <v>55</v>
      </c>
    </row>
    <row r="48" spans="2:5" ht="44.25" customHeight="1" x14ac:dyDescent="0.35">
      <c r="B48" s="396" t="s">
        <v>56</v>
      </c>
      <c r="C48" s="392"/>
      <c r="D48" s="392"/>
      <c r="E48" s="394"/>
    </row>
    <row r="49" spans="2:5" ht="16" customHeight="1" x14ac:dyDescent="0.35">
      <c r="B49" s="397"/>
      <c r="C49" s="392"/>
      <c r="D49" s="392"/>
      <c r="E49" s="394"/>
    </row>
    <row r="50" spans="2:5" ht="87" customHeight="1" x14ac:dyDescent="0.35">
      <c r="B50" s="397"/>
      <c r="C50" s="392"/>
      <c r="D50" s="392"/>
      <c r="E50" s="395"/>
    </row>
    <row r="51" spans="2:5" ht="16" customHeight="1" x14ac:dyDescent="0.35">
      <c r="B51" s="22" t="s">
        <v>57</v>
      </c>
      <c r="C51" s="408" t="s">
        <v>58</v>
      </c>
      <c r="D51" s="411" t="s">
        <v>59</v>
      </c>
      <c r="E51" s="23"/>
    </row>
    <row r="52" spans="2:5" ht="16" customHeight="1" x14ac:dyDescent="0.35">
      <c r="B52" s="24" t="s">
        <v>60</v>
      </c>
      <c r="C52" s="409"/>
      <c r="D52" s="412"/>
      <c r="E52" s="25" t="s">
        <v>61</v>
      </c>
    </row>
    <row r="53" spans="2:5" ht="16" customHeight="1" x14ac:dyDescent="0.35">
      <c r="B53" s="26"/>
      <c r="C53" s="409"/>
      <c r="D53" s="412"/>
      <c r="E53" s="27"/>
    </row>
    <row r="54" spans="2:5" ht="16" customHeight="1" x14ac:dyDescent="0.35">
      <c r="B54" s="28"/>
      <c r="C54" s="410"/>
      <c r="D54" s="413"/>
      <c r="E54" s="29"/>
    </row>
    <row r="55" spans="2:5" ht="16" customHeight="1" x14ac:dyDescent="0.35">
      <c r="B55" s="22" t="s">
        <v>62</v>
      </c>
      <c r="C55" s="414" t="s">
        <v>63</v>
      </c>
      <c r="D55" s="411" t="s">
        <v>59</v>
      </c>
      <c r="E55" s="23"/>
    </row>
    <row r="56" spans="2:5" ht="16" customHeight="1" x14ac:dyDescent="0.35">
      <c r="B56" s="24" t="s">
        <v>64</v>
      </c>
      <c r="C56" s="404"/>
      <c r="D56" s="412"/>
      <c r="E56" s="25" t="s">
        <v>65</v>
      </c>
    </row>
    <row r="57" spans="2:5" ht="57.75" customHeight="1" x14ac:dyDescent="0.35">
      <c r="B57" s="28"/>
      <c r="C57" s="415"/>
      <c r="D57" s="413"/>
      <c r="E57" s="29"/>
    </row>
    <row r="58" spans="2:5" ht="16" customHeight="1" x14ac:dyDescent="0.35">
      <c r="B58" s="22" t="s">
        <v>66</v>
      </c>
      <c r="C58" s="414" t="s">
        <v>67</v>
      </c>
      <c r="D58" s="411" t="s">
        <v>59</v>
      </c>
      <c r="E58" s="23"/>
    </row>
    <row r="59" spans="2:5" ht="16" customHeight="1" x14ac:dyDescent="0.35">
      <c r="B59" s="24" t="s">
        <v>68</v>
      </c>
      <c r="C59" s="404"/>
      <c r="D59" s="412"/>
      <c r="E59" s="25" t="s">
        <v>69</v>
      </c>
    </row>
    <row r="60" spans="2:5" ht="16" customHeight="1" x14ac:dyDescent="0.35">
      <c r="B60" s="26"/>
      <c r="C60" s="404"/>
      <c r="D60" s="412"/>
      <c r="E60" s="27"/>
    </row>
    <row r="61" spans="2:5" ht="16" customHeight="1" x14ac:dyDescent="0.35">
      <c r="B61" s="28"/>
      <c r="C61" s="415"/>
      <c r="D61" s="413"/>
      <c r="E61" s="29"/>
    </row>
    <row r="62" spans="2:5" ht="16" customHeight="1" x14ac:dyDescent="0.35">
      <c r="B62" s="24" t="s">
        <v>70</v>
      </c>
      <c r="C62" s="404" t="s">
        <v>71</v>
      </c>
      <c r="D62" s="405"/>
      <c r="E62" s="406" t="s">
        <v>72</v>
      </c>
    </row>
    <row r="63" spans="2:5" ht="16" customHeight="1" x14ac:dyDescent="0.35">
      <c r="B63" s="407" t="s">
        <v>73</v>
      </c>
      <c r="C63" s="404"/>
      <c r="D63" s="405"/>
      <c r="E63" s="406"/>
    </row>
    <row r="64" spans="2:5" ht="16" customHeight="1" x14ac:dyDescent="0.35">
      <c r="B64" s="407"/>
      <c r="C64" s="404"/>
      <c r="D64" s="405"/>
      <c r="E64" s="406"/>
    </row>
    <row r="65" spans="2:5" ht="16" customHeight="1" x14ac:dyDescent="0.35">
      <c r="B65" s="30"/>
      <c r="C65" s="31"/>
      <c r="D65" s="32"/>
      <c r="E65" s="33"/>
    </row>
    <row r="66" spans="2:5" ht="16" customHeight="1" x14ac:dyDescent="0.35">
      <c r="B66" s="19"/>
      <c r="C66" s="19"/>
      <c r="D66" s="19"/>
      <c r="E66" s="19"/>
    </row>
    <row r="67" spans="2:5" ht="16" customHeight="1" x14ac:dyDescent="0.35">
      <c r="B67" s="19"/>
      <c r="C67" s="19"/>
      <c r="D67" s="19"/>
      <c r="E67" s="19"/>
    </row>
    <row r="68" spans="2:5" ht="16" customHeight="1" x14ac:dyDescent="0.35">
      <c r="B68" s="34"/>
      <c r="C68" s="19"/>
      <c r="D68" s="19"/>
      <c r="E68" s="19"/>
    </row>
    <row r="69" spans="2:5" x14ac:dyDescent="0.35">
      <c r="B69" s="4"/>
      <c r="C69" s="4"/>
      <c r="D69" s="4"/>
      <c r="E69" s="4"/>
    </row>
  </sheetData>
  <sheetProtection algorithmName="SHA-512" hashValue="8WQascAsXM+WDu9m2tNhdH4OcpRYIErB09B+f/JfiOzCn46l4cUuL0Pmdmh6/JzbCukCP1ba2/Rpz3cCR/Ob3g==" saltValue="8OzwoRFLtcaSrBaKX7gqBA==" spinCount="100000" sheet="1" objects="1" scenarios="1" selectLockedCells="1"/>
  <mergeCells count="55">
    <mergeCell ref="C62:C64"/>
    <mergeCell ref="D62:D64"/>
    <mergeCell ref="E62:E64"/>
    <mergeCell ref="B63:B64"/>
    <mergeCell ref="C51:C54"/>
    <mergeCell ref="D51:D54"/>
    <mergeCell ref="C55:C57"/>
    <mergeCell ref="D55:D57"/>
    <mergeCell ref="C58:C61"/>
    <mergeCell ref="D58:D61"/>
    <mergeCell ref="C47:C50"/>
    <mergeCell ref="D47:D50"/>
    <mergeCell ref="E47:E50"/>
    <mergeCell ref="B48:B50"/>
    <mergeCell ref="B34:E34"/>
    <mergeCell ref="B35:E35"/>
    <mergeCell ref="B36:E36"/>
    <mergeCell ref="B37:E37"/>
    <mergeCell ref="B38:E38"/>
    <mergeCell ref="B39:E39"/>
    <mergeCell ref="B40:E40"/>
    <mergeCell ref="B41:E41"/>
    <mergeCell ref="B42:E42"/>
    <mergeCell ref="B43:E43"/>
    <mergeCell ref="B44:E44"/>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B11:E11"/>
    <mergeCell ref="B12:E12"/>
    <mergeCell ref="B13:E13"/>
    <mergeCell ref="B14:E14"/>
    <mergeCell ref="B15:E15"/>
    <mergeCell ref="B16:E16"/>
    <mergeCell ref="B17:E17"/>
    <mergeCell ref="B18:E18"/>
    <mergeCell ref="B19:E19"/>
    <mergeCell ref="B20:E20"/>
    <mergeCell ref="B9:E9"/>
    <mergeCell ref="B2:E3"/>
    <mergeCell ref="B5:E5"/>
    <mergeCell ref="B6:E6"/>
    <mergeCell ref="B7:E7"/>
    <mergeCell ref="B8:E8"/>
  </mergeCells>
  <pageMargins left="0.15748031496062992" right="0.15748031496062992" top="0.39370078740157483" bottom="0.39370078740157483" header="0" footer="0"/>
  <pageSetup paperSize="8"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34"/>
  <sheetViews>
    <sheetView showGridLines="0" workbookViewId="0">
      <selection activeCell="B5" sqref="B5"/>
    </sheetView>
  </sheetViews>
  <sheetFormatPr defaultRowHeight="14.5" x14ac:dyDescent="0.35"/>
  <cols>
    <col min="2" max="2" width="121.1796875" customWidth="1"/>
  </cols>
  <sheetData>
    <row r="2" spans="2:2" ht="18.5" x14ac:dyDescent="0.35">
      <c r="B2" s="240" t="s">
        <v>469</v>
      </c>
    </row>
    <row r="3" spans="2:2" ht="15.5" x14ac:dyDescent="0.35">
      <c r="B3" s="86"/>
    </row>
    <row r="4" spans="2:2" ht="24" customHeight="1" x14ac:dyDescent="0.35">
      <c r="B4" s="87" t="s">
        <v>470</v>
      </c>
    </row>
    <row r="5" spans="2:2" ht="25.5" customHeight="1" x14ac:dyDescent="0.35">
      <c r="B5" s="88" t="s">
        <v>471</v>
      </c>
    </row>
    <row r="6" spans="2:2" ht="19.5" customHeight="1" x14ac:dyDescent="0.35">
      <c r="B6" s="89" t="s">
        <v>472</v>
      </c>
    </row>
    <row r="7" spans="2:2" ht="15.75" customHeight="1" x14ac:dyDescent="0.35">
      <c r="B7" s="90" t="s">
        <v>223</v>
      </c>
    </row>
    <row r="8" spans="2:2" ht="48.65" customHeight="1" x14ac:dyDescent="0.35">
      <c r="B8" s="90" t="s">
        <v>388</v>
      </c>
    </row>
    <row r="9" spans="2:2" ht="18.5" x14ac:dyDescent="0.35">
      <c r="B9" s="89" t="s">
        <v>473</v>
      </c>
    </row>
    <row r="10" spans="2:2" x14ac:dyDescent="0.35">
      <c r="B10" s="90" t="s">
        <v>223</v>
      </c>
    </row>
    <row r="11" spans="2:2" ht="52.75" customHeight="1" x14ac:dyDescent="0.35">
      <c r="B11" s="241" t="s">
        <v>474</v>
      </c>
    </row>
    <row r="12" spans="2:2" ht="18.5" x14ac:dyDescent="0.35">
      <c r="B12" s="89" t="s">
        <v>475</v>
      </c>
    </row>
    <row r="13" spans="2:2" x14ac:dyDescent="0.35">
      <c r="B13" s="90" t="s">
        <v>223</v>
      </c>
    </row>
    <row r="14" spans="2:2" ht="33.65" customHeight="1" x14ac:dyDescent="0.35">
      <c r="B14" s="135" t="s">
        <v>476</v>
      </c>
    </row>
    <row r="16" spans="2:2" ht="18.5" x14ac:dyDescent="0.35">
      <c r="B16" s="89" t="s">
        <v>477</v>
      </c>
    </row>
    <row r="17" spans="2:2" x14ac:dyDescent="0.35">
      <c r="B17" s="90" t="s">
        <v>223</v>
      </c>
    </row>
    <row r="18" spans="2:2" ht="29" x14ac:dyDescent="0.35">
      <c r="B18" s="241" t="s">
        <v>478</v>
      </c>
    </row>
    <row r="19" spans="2:2" ht="18.5" x14ac:dyDescent="0.35">
      <c r="B19" s="242" t="s">
        <v>479</v>
      </c>
    </row>
    <row r="21" spans="2:2" ht="18.5" x14ac:dyDescent="0.35">
      <c r="B21" s="89" t="s">
        <v>480</v>
      </c>
    </row>
    <row r="22" spans="2:2" x14ac:dyDescent="0.35">
      <c r="B22" s="90" t="s">
        <v>223</v>
      </c>
    </row>
    <row r="23" spans="2:2" ht="29" x14ac:dyDescent="0.35">
      <c r="B23" s="241" t="s">
        <v>481</v>
      </c>
    </row>
    <row r="25" spans="2:2" ht="18.5" x14ac:dyDescent="0.35">
      <c r="B25" s="89" t="s">
        <v>482</v>
      </c>
    </row>
    <row r="26" spans="2:2" x14ac:dyDescent="0.35">
      <c r="B26" s="90" t="s">
        <v>223</v>
      </c>
    </row>
    <row r="27" spans="2:2" ht="29" x14ac:dyDescent="0.35">
      <c r="B27" s="241" t="s">
        <v>483</v>
      </c>
    </row>
    <row r="29" spans="2:2" ht="18.5" x14ac:dyDescent="0.35">
      <c r="B29" s="89" t="s">
        <v>484</v>
      </c>
    </row>
    <row r="30" spans="2:2" x14ac:dyDescent="0.35">
      <c r="B30" s="90" t="s">
        <v>223</v>
      </c>
    </row>
    <row r="31" spans="2:2" ht="29" x14ac:dyDescent="0.35">
      <c r="B31" s="241" t="s">
        <v>485</v>
      </c>
    </row>
    <row r="32" spans="2:2" ht="18.5" x14ac:dyDescent="0.35">
      <c r="B32" s="89" t="s">
        <v>486</v>
      </c>
    </row>
    <row r="33" spans="2:2" x14ac:dyDescent="0.35">
      <c r="B33" s="90" t="s">
        <v>223</v>
      </c>
    </row>
    <row r="34" spans="2:2" ht="29" x14ac:dyDescent="0.35">
      <c r="B34" s="241" t="s">
        <v>487</v>
      </c>
    </row>
  </sheetData>
  <sheetProtection algorithmName="SHA-512" hashValue="iKMl/iRzTJQKdDGMJD8NZgX8Mp6g3asCipQH4RPuLGD7qZAKCkFCHzdxUziJmw3nUa+h6+C6ZvAGPzondtgr7g==" saltValue="sFTeFffEcLGi//N1lCl84w==" spinCount="100000" sheet="1" objects="1" scenarios="1" selectLockedCell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H42"/>
  <sheetViews>
    <sheetView showGridLines="0" workbookViewId="0">
      <selection activeCell="B2" sqref="B2:H3"/>
    </sheetView>
  </sheetViews>
  <sheetFormatPr defaultColWidth="27.54296875" defaultRowHeight="14.5" x14ac:dyDescent="0.35"/>
  <cols>
    <col min="1" max="1" width="6.7265625" customWidth="1"/>
    <col min="2" max="2" width="23.26953125" customWidth="1"/>
    <col min="3" max="3" width="23.7265625" customWidth="1"/>
    <col min="4" max="4" width="17.54296875" customWidth="1"/>
  </cols>
  <sheetData>
    <row r="2" spans="2:8" ht="17.25" customHeight="1" x14ac:dyDescent="0.35">
      <c r="B2" s="417" t="s">
        <v>371</v>
      </c>
      <c r="C2" s="417"/>
      <c r="D2" s="417"/>
      <c r="E2" s="417"/>
      <c r="F2" s="417"/>
      <c r="G2" s="417"/>
      <c r="H2" s="417"/>
    </row>
    <row r="3" spans="2:8" x14ac:dyDescent="0.35">
      <c r="B3" s="417"/>
      <c r="C3" s="417"/>
      <c r="D3" s="417"/>
      <c r="E3" s="417"/>
      <c r="F3" s="417"/>
      <c r="G3" s="417"/>
      <c r="H3" s="417"/>
    </row>
    <row r="4" spans="2:8" ht="15" thickBot="1" x14ac:dyDescent="0.4">
      <c r="B4" s="35"/>
      <c r="C4" s="35"/>
    </row>
    <row r="5" spans="2:8" x14ac:dyDescent="0.35">
      <c r="B5" s="36" t="s">
        <v>74</v>
      </c>
      <c r="C5" s="418" t="s">
        <v>75</v>
      </c>
      <c r="D5" s="419"/>
      <c r="E5" s="418" t="s">
        <v>76</v>
      </c>
      <c r="F5" s="419"/>
      <c r="G5" s="36" t="s">
        <v>77</v>
      </c>
      <c r="H5" s="37" t="s">
        <v>78</v>
      </c>
    </row>
    <row r="6" spans="2:8" ht="15" thickBot="1" x14ac:dyDescent="0.4">
      <c r="B6" s="38" t="s">
        <v>79</v>
      </c>
      <c r="C6" s="420" t="s">
        <v>80</v>
      </c>
      <c r="D6" s="421"/>
      <c r="E6" s="420" t="s">
        <v>81</v>
      </c>
      <c r="F6" s="421"/>
      <c r="G6" s="38" t="s">
        <v>82</v>
      </c>
      <c r="H6" s="39" t="s">
        <v>83</v>
      </c>
    </row>
    <row r="7" spans="2:8" x14ac:dyDescent="0.35">
      <c r="B7" s="40" t="s">
        <v>84</v>
      </c>
      <c r="C7" s="41" t="s">
        <v>85</v>
      </c>
      <c r="D7" s="42" t="s">
        <v>86</v>
      </c>
      <c r="E7" s="43" t="s">
        <v>87</v>
      </c>
      <c r="F7" s="42" t="s">
        <v>88</v>
      </c>
      <c r="G7" s="40" t="s">
        <v>89</v>
      </c>
      <c r="H7" s="44" t="s">
        <v>90</v>
      </c>
    </row>
    <row r="8" spans="2:8" x14ac:dyDescent="0.35">
      <c r="B8" s="45" t="s">
        <v>91</v>
      </c>
      <c r="C8" s="43" t="s">
        <v>92</v>
      </c>
      <c r="D8" s="42" t="s">
        <v>93</v>
      </c>
      <c r="E8" s="43" t="s">
        <v>94</v>
      </c>
      <c r="F8" s="42" t="s">
        <v>95</v>
      </c>
      <c r="G8" s="40" t="s">
        <v>96</v>
      </c>
      <c r="H8" s="46" t="s">
        <v>97</v>
      </c>
    </row>
    <row r="9" spans="2:8" x14ac:dyDescent="0.35">
      <c r="B9" s="45" t="s">
        <v>98</v>
      </c>
      <c r="C9" s="43" t="s">
        <v>99</v>
      </c>
      <c r="D9" s="42" t="s">
        <v>100</v>
      </c>
      <c r="E9" s="43" t="s">
        <v>101</v>
      </c>
      <c r="F9" s="47" t="s">
        <v>102</v>
      </c>
      <c r="G9" s="45" t="s">
        <v>103</v>
      </c>
      <c r="H9" s="46" t="s">
        <v>104</v>
      </c>
    </row>
    <row r="10" spans="2:8" x14ac:dyDescent="0.35">
      <c r="B10" s="45" t="s">
        <v>105</v>
      </c>
      <c r="C10" s="43" t="s">
        <v>106</v>
      </c>
      <c r="D10" s="42" t="s">
        <v>107</v>
      </c>
      <c r="E10" s="41" t="s">
        <v>108</v>
      </c>
      <c r="F10" s="42" t="s">
        <v>109</v>
      </c>
      <c r="G10" s="45" t="s">
        <v>110</v>
      </c>
      <c r="H10" s="46" t="s">
        <v>111</v>
      </c>
    </row>
    <row r="11" spans="2:8" x14ac:dyDescent="0.35">
      <c r="B11" s="45" t="s">
        <v>112</v>
      </c>
      <c r="C11" s="43" t="s">
        <v>113</v>
      </c>
      <c r="D11" s="42" t="s">
        <v>114</v>
      </c>
      <c r="E11" s="43" t="s">
        <v>115</v>
      </c>
      <c r="F11" s="42" t="s">
        <v>116</v>
      </c>
      <c r="G11" s="45" t="s">
        <v>117</v>
      </c>
      <c r="H11" s="46" t="s">
        <v>118</v>
      </c>
    </row>
    <row r="12" spans="2:8" x14ac:dyDescent="0.35">
      <c r="B12" s="45" t="s">
        <v>119</v>
      </c>
      <c r="C12" s="43" t="s">
        <v>120</v>
      </c>
      <c r="D12" s="42"/>
      <c r="E12" s="43" t="s">
        <v>121</v>
      </c>
      <c r="F12" s="42" t="s">
        <v>122</v>
      </c>
      <c r="G12" s="45" t="s">
        <v>123</v>
      </c>
      <c r="H12" s="46" t="s">
        <v>124</v>
      </c>
    </row>
    <row r="13" spans="2:8" x14ac:dyDescent="0.35">
      <c r="B13" s="45" t="s">
        <v>125</v>
      </c>
      <c r="C13" s="43" t="s">
        <v>126</v>
      </c>
      <c r="D13" s="42"/>
      <c r="E13" s="43" t="s">
        <v>127</v>
      </c>
      <c r="F13" s="42" t="s">
        <v>128</v>
      </c>
      <c r="G13" s="45" t="s">
        <v>129</v>
      </c>
      <c r="H13" s="46" t="s">
        <v>130</v>
      </c>
    </row>
    <row r="14" spans="2:8" x14ac:dyDescent="0.35">
      <c r="B14" s="45" t="s">
        <v>131</v>
      </c>
      <c r="C14" s="43" t="s">
        <v>132</v>
      </c>
      <c r="D14" s="42"/>
      <c r="E14" s="43" t="s">
        <v>133</v>
      </c>
      <c r="F14" s="42" t="s">
        <v>134</v>
      </c>
      <c r="G14" s="45" t="s">
        <v>135</v>
      </c>
      <c r="H14" s="46" t="s">
        <v>136</v>
      </c>
    </row>
    <row r="15" spans="2:8" x14ac:dyDescent="0.35">
      <c r="B15" s="45" t="s">
        <v>137</v>
      </c>
      <c r="C15" s="43" t="s">
        <v>138</v>
      </c>
      <c r="D15" s="42"/>
      <c r="E15" s="43" t="s">
        <v>139</v>
      </c>
      <c r="F15" s="42" t="s">
        <v>140</v>
      </c>
      <c r="G15" s="45" t="s">
        <v>141</v>
      </c>
      <c r="H15" s="46" t="s">
        <v>142</v>
      </c>
    </row>
    <row r="16" spans="2:8" x14ac:dyDescent="0.35">
      <c r="B16" s="45" t="s">
        <v>143</v>
      </c>
      <c r="C16" s="43" t="s">
        <v>144</v>
      </c>
      <c r="D16" s="42"/>
      <c r="E16" s="43" t="s">
        <v>145</v>
      </c>
      <c r="F16" s="42" t="s">
        <v>146</v>
      </c>
      <c r="G16" s="45" t="s">
        <v>147</v>
      </c>
      <c r="H16" s="46" t="s">
        <v>148</v>
      </c>
    </row>
    <row r="17" spans="2:8" x14ac:dyDescent="0.35">
      <c r="B17" s="45" t="s">
        <v>149</v>
      </c>
      <c r="C17" s="43" t="s">
        <v>150</v>
      </c>
      <c r="D17" s="42"/>
      <c r="E17" s="43" t="s">
        <v>151</v>
      </c>
      <c r="F17" s="42" t="s">
        <v>152</v>
      </c>
      <c r="G17" s="45" t="s">
        <v>153</v>
      </c>
      <c r="H17" s="46" t="s">
        <v>154</v>
      </c>
    </row>
    <row r="18" spans="2:8" x14ac:dyDescent="0.35">
      <c r="B18" s="45" t="s">
        <v>155</v>
      </c>
      <c r="C18" s="43" t="s">
        <v>156</v>
      </c>
      <c r="D18" s="42"/>
      <c r="E18" s="43" t="s">
        <v>157</v>
      </c>
      <c r="F18" s="42" t="s">
        <v>158</v>
      </c>
      <c r="G18" s="45" t="s">
        <v>159</v>
      </c>
      <c r="H18" s="46" t="s">
        <v>160</v>
      </c>
    </row>
    <row r="19" spans="2:8" x14ac:dyDescent="0.35">
      <c r="B19" s="45" t="s">
        <v>161</v>
      </c>
      <c r="C19" s="43" t="s">
        <v>162</v>
      </c>
      <c r="D19" s="42"/>
      <c r="E19" s="43" t="s">
        <v>163</v>
      </c>
      <c r="F19" s="42" t="s">
        <v>164</v>
      </c>
      <c r="G19" s="45" t="s">
        <v>165</v>
      </c>
      <c r="H19" s="46" t="s">
        <v>166</v>
      </c>
    </row>
    <row r="20" spans="2:8" x14ac:dyDescent="0.35">
      <c r="B20" s="45" t="s">
        <v>167</v>
      </c>
      <c r="C20" s="43" t="s">
        <v>168</v>
      </c>
      <c r="D20" s="42"/>
      <c r="E20" s="43" t="s">
        <v>169</v>
      </c>
      <c r="F20" s="42" t="s">
        <v>170</v>
      </c>
      <c r="G20" s="45" t="s">
        <v>171</v>
      </c>
      <c r="H20" s="46" t="s">
        <v>172</v>
      </c>
    </row>
    <row r="21" spans="2:8" x14ac:dyDescent="0.35">
      <c r="B21" s="45" t="s">
        <v>173</v>
      </c>
      <c r="C21" s="43" t="s">
        <v>174</v>
      </c>
      <c r="D21" s="42"/>
      <c r="E21" s="43" t="s">
        <v>175</v>
      </c>
      <c r="F21" s="42" t="s">
        <v>176</v>
      </c>
      <c r="G21" s="45" t="s">
        <v>177</v>
      </c>
      <c r="H21" s="46" t="s">
        <v>178</v>
      </c>
    </row>
    <row r="22" spans="2:8" x14ac:dyDescent="0.35">
      <c r="B22" s="45"/>
      <c r="C22" s="43" t="s">
        <v>179</v>
      </c>
      <c r="D22" s="42"/>
      <c r="E22" s="43" t="s">
        <v>180</v>
      </c>
      <c r="F22" s="42" t="s">
        <v>181</v>
      </c>
      <c r="G22" s="45" t="s">
        <v>182</v>
      </c>
      <c r="H22" s="46" t="s">
        <v>183</v>
      </c>
    </row>
    <row r="23" spans="2:8" x14ac:dyDescent="0.35">
      <c r="B23" s="45"/>
      <c r="C23" s="43" t="s">
        <v>184</v>
      </c>
      <c r="D23" s="42"/>
      <c r="E23" s="43" t="s">
        <v>185</v>
      </c>
      <c r="F23" s="42" t="s">
        <v>186</v>
      </c>
      <c r="G23" s="45" t="s">
        <v>187</v>
      </c>
      <c r="H23" s="46" t="s">
        <v>188</v>
      </c>
    </row>
    <row r="24" spans="2:8" x14ac:dyDescent="0.35">
      <c r="B24" s="45"/>
      <c r="C24" s="43" t="s">
        <v>189</v>
      </c>
      <c r="D24" s="42"/>
      <c r="E24" s="43" t="s">
        <v>190</v>
      </c>
      <c r="F24" s="42" t="s">
        <v>191</v>
      </c>
      <c r="G24" s="45" t="s">
        <v>192</v>
      </c>
      <c r="H24" s="46" t="s">
        <v>193</v>
      </c>
    </row>
    <row r="25" spans="2:8" x14ac:dyDescent="0.35">
      <c r="B25" s="45"/>
      <c r="C25" s="43" t="s">
        <v>194</v>
      </c>
      <c r="D25" s="42"/>
      <c r="E25" s="43" t="s">
        <v>195</v>
      </c>
      <c r="F25" s="42" t="s">
        <v>196</v>
      </c>
      <c r="G25" s="45" t="s">
        <v>197</v>
      </c>
      <c r="H25" s="46" t="s">
        <v>198</v>
      </c>
    </row>
    <row r="26" spans="2:8" x14ac:dyDescent="0.35">
      <c r="B26" s="45"/>
      <c r="C26" s="43" t="s">
        <v>199</v>
      </c>
      <c r="D26" s="42"/>
      <c r="E26" s="43" t="s">
        <v>200</v>
      </c>
      <c r="F26" s="42" t="s">
        <v>201</v>
      </c>
      <c r="G26" s="45" t="s">
        <v>202</v>
      </c>
      <c r="H26" s="46" t="s">
        <v>203</v>
      </c>
    </row>
    <row r="27" spans="2:8" ht="15" thickBot="1" x14ac:dyDescent="0.4">
      <c r="B27" s="48"/>
      <c r="C27" s="49" t="s">
        <v>204</v>
      </c>
      <c r="D27" s="50"/>
      <c r="E27" s="50" t="s">
        <v>205</v>
      </c>
      <c r="F27" s="50"/>
      <c r="G27" s="48"/>
      <c r="H27" s="48"/>
    </row>
    <row r="29" spans="2:8" x14ac:dyDescent="0.35">
      <c r="B29" s="416"/>
      <c r="C29" s="416"/>
      <c r="D29" s="416"/>
      <c r="E29" s="416"/>
      <c r="F29" s="416"/>
      <c r="G29" s="416"/>
      <c r="H29" s="416"/>
    </row>
    <row r="30" spans="2:8" x14ac:dyDescent="0.35">
      <c r="B30" s="416"/>
      <c r="C30" s="416"/>
      <c r="D30" s="416"/>
      <c r="E30" s="416"/>
      <c r="F30" s="416"/>
      <c r="G30" s="416"/>
      <c r="H30" s="416"/>
    </row>
    <row r="33" spans="5:6" x14ac:dyDescent="0.35">
      <c r="E33" s="51"/>
      <c r="F33" s="51"/>
    </row>
    <row r="34" spans="5:6" x14ac:dyDescent="0.35">
      <c r="E34" s="51"/>
      <c r="F34" s="51"/>
    </row>
    <row r="35" spans="5:6" x14ac:dyDescent="0.35">
      <c r="E35" s="51"/>
      <c r="F35" s="51"/>
    </row>
    <row r="36" spans="5:6" x14ac:dyDescent="0.35">
      <c r="E36" s="51"/>
      <c r="F36" s="51"/>
    </row>
    <row r="37" spans="5:6" x14ac:dyDescent="0.35">
      <c r="E37" s="51"/>
      <c r="F37" s="51"/>
    </row>
    <row r="38" spans="5:6" x14ac:dyDescent="0.35">
      <c r="E38" s="51"/>
      <c r="F38" s="51"/>
    </row>
    <row r="39" spans="5:6" x14ac:dyDescent="0.35">
      <c r="E39" s="51"/>
      <c r="F39" s="51"/>
    </row>
    <row r="40" spans="5:6" x14ac:dyDescent="0.35">
      <c r="E40" s="51"/>
      <c r="F40" s="51"/>
    </row>
    <row r="41" spans="5:6" x14ac:dyDescent="0.35">
      <c r="E41" s="51"/>
      <c r="F41" s="51"/>
    </row>
    <row r="42" spans="5:6" x14ac:dyDescent="0.35">
      <c r="E42" s="51"/>
      <c r="F42" s="51"/>
    </row>
  </sheetData>
  <sheetProtection algorithmName="SHA-512" hashValue="TdBIOSPDlK3TSaSTzsZPAfUcQcCpClPJl6in9eTgogG3swgdrWIjZga2Vtp4N/CFZ+uJtQnY6g2aT+Q1OqLFrw==" saltValue="TwHFcQCRaaVxQdK6CvTr4Q==" spinCount="100000" sheet="1" objects="1" scenarios="1" selectLockedCells="1"/>
  <mergeCells count="6">
    <mergeCell ref="B29:H30"/>
    <mergeCell ref="B2:H3"/>
    <mergeCell ref="C5:D5"/>
    <mergeCell ref="E5:F5"/>
    <mergeCell ref="C6:D6"/>
    <mergeCell ref="E6:F6"/>
  </mergeCells>
  <pageMargins left="0.70866141732283472" right="0.70866141732283472" top="0.74803149606299213" bottom="0.74803149606299213" header="0.31496062992125984" footer="0.31496062992125984"/>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5"/>
  <sheetViews>
    <sheetView showGridLines="0" topLeftCell="A7" zoomScale="70" zoomScaleNormal="70" workbookViewId="0">
      <selection activeCell="C14" sqref="C14"/>
    </sheetView>
  </sheetViews>
  <sheetFormatPr defaultRowHeight="14.5" x14ac:dyDescent="0.35"/>
  <cols>
    <col min="1" max="1" width="9.7265625" customWidth="1"/>
    <col min="2" max="2" width="36.54296875" style="120" customWidth="1"/>
    <col min="3" max="6" width="27.7265625" customWidth="1"/>
    <col min="7" max="7" width="9.26953125" style="8" customWidth="1"/>
    <col min="8" max="8" width="21" customWidth="1"/>
    <col min="9" max="9" width="19.1796875" customWidth="1"/>
    <col min="10" max="10" width="16.453125" customWidth="1"/>
  </cols>
  <sheetData>
    <row r="1" spans="1:11" x14ac:dyDescent="0.35">
      <c r="A1" s="91" t="s">
        <v>0</v>
      </c>
      <c r="B1" s="56"/>
      <c r="C1" s="53"/>
      <c r="D1" s="53"/>
      <c r="E1" s="53"/>
      <c r="F1" s="53"/>
      <c r="G1" s="92"/>
      <c r="H1" s="53"/>
      <c r="I1" s="53"/>
      <c r="J1" s="53"/>
      <c r="K1" s="53"/>
    </row>
    <row r="2" spans="1:11" ht="15" customHeight="1" x14ac:dyDescent="0.35">
      <c r="A2" s="4"/>
      <c r="B2" s="377" t="s">
        <v>372</v>
      </c>
      <c r="C2" s="378"/>
      <c r="D2" s="378"/>
      <c r="E2" s="378"/>
      <c r="F2" s="379"/>
      <c r="G2" s="93"/>
      <c r="H2" s="17"/>
      <c r="I2" s="53"/>
      <c r="J2" s="53"/>
      <c r="K2" s="53"/>
    </row>
    <row r="3" spans="1:11" ht="15" customHeight="1" x14ac:dyDescent="0.35">
      <c r="A3" s="4"/>
      <c r="B3" s="380"/>
      <c r="C3" s="381"/>
      <c r="D3" s="381"/>
      <c r="E3" s="381"/>
      <c r="F3" s="382"/>
      <c r="G3" s="93"/>
      <c r="H3" s="17"/>
      <c r="I3" s="53"/>
      <c r="J3" s="53"/>
      <c r="K3" s="53"/>
    </row>
    <row r="4" spans="1:11" x14ac:dyDescent="0.35">
      <c r="A4" s="4"/>
      <c r="B4" s="91"/>
      <c r="C4" s="53"/>
      <c r="D4" s="53"/>
      <c r="E4" s="53"/>
      <c r="F4" s="53"/>
      <c r="G4" s="92"/>
      <c r="H4" s="53"/>
      <c r="I4" s="53"/>
      <c r="J4" s="53"/>
      <c r="K4" s="53"/>
    </row>
    <row r="5" spans="1:11" x14ac:dyDescent="0.35">
      <c r="A5" s="4"/>
      <c r="B5" s="52" t="s">
        <v>206</v>
      </c>
      <c r="C5" s="55"/>
      <c r="D5" s="55">
        <f>'1. Cover Sheet'!B15</f>
        <v>0</v>
      </c>
      <c r="E5" s="94"/>
      <c r="F5" s="53"/>
      <c r="G5" s="92"/>
      <c r="H5" s="53"/>
      <c r="I5" s="53"/>
      <c r="J5" s="53"/>
      <c r="K5" s="53"/>
    </row>
    <row r="6" spans="1:11" x14ac:dyDescent="0.35">
      <c r="A6" s="4"/>
      <c r="B6" s="60" t="s">
        <v>207</v>
      </c>
      <c r="C6" s="55"/>
      <c r="D6" s="206">
        <f>'1. Cover Sheet'!B18</f>
        <v>0</v>
      </c>
      <c r="E6" s="53"/>
      <c r="F6" s="53"/>
      <c r="G6" s="92"/>
      <c r="H6" s="53"/>
      <c r="I6" s="53"/>
      <c r="J6" s="53"/>
      <c r="K6" s="53"/>
    </row>
    <row r="7" spans="1:11" x14ac:dyDescent="0.35">
      <c r="A7" s="4"/>
      <c r="B7" s="57" t="s">
        <v>208</v>
      </c>
      <c r="C7" s="55"/>
      <c r="D7" s="206">
        <f>'1. Cover Sheet'!B23</f>
        <v>0</v>
      </c>
      <c r="E7" s="53"/>
      <c r="F7" s="53"/>
      <c r="G7" s="92"/>
      <c r="H7" s="53"/>
      <c r="I7" s="53"/>
      <c r="J7" s="53"/>
      <c r="K7" s="53"/>
    </row>
    <row r="8" spans="1:11" x14ac:dyDescent="0.35">
      <c r="A8" s="4"/>
      <c r="B8" s="57"/>
      <c r="C8" s="55"/>
      <c r="D8" s="53"/>
      <c r="E8" s="53"/>
      <c r="F8" s="53"/>
      <c r="G8" s="92"/>
      <c r="H8" s="53"/>
      <c r="I8" s="53"/>
      <c r="J8" s="53"/>
      <c r="K8" s="53"/>
    </row>
    <row r="9" spans="1:11" x14ac:dyDescent="0.35">
      <c r="A9" s="4"/>
      <c r="B9" s="57" t="s">
        <v>300</v>
      </c>
      <c r="C9" s="55"/>
      <c r="D9" s="53"/>
      <c r="E9" s="53"/>
      <c r="F9" s="53"/>
      <c r="G9" s="92"/>
      <c r="H9" s="53"/>
      <c r="I9" s="53"/>
      <c r="J9" s="53"/>
      <c r="K9" s="53"/>
    </row>
    <row r="10" spans="1:11" ht="19.899999999999999" customHeight="1" x14ac:dyDescent="0.35">
      <c r="A10" s="4"/>
      <c r="B10" s="434" t="s">
        <v>394</v>
      </c>
      <c r="C10" s="435"/>
      <c r="D10" s="435"/>
      <c r="E10" s="53"/>
      <c r="F10" s="53"/>
      <c r="G10" s="92"/>
      <c r="H10" s="53"/>
      <c r="I10" s="53"/>
      <c r="J10" s="53"/>
      <c r="K10" s="53"/>
    </row>
    <row r="11" spans="1:11" ht="20.5" customHeight="1" x14ac:dyDescent="0.35">
      <c r="A11" s="211" t="s">
        <v>391</v>
      </c>
      <c r="B11" s="212" t="s">
        <v>395</v>
      </c>
      <c r="E11" s="53"/>
      <c r="F11" s="53"/>
      <c r="G11" s="92"/>
      <c r="H11" s="95"/>
      <c r="I11" s="53"/>
      <c r="J11" s="53"/>
      <c r="K11" s="53"/>
    </row>
    <row r="12" spans="1:11" ht="21.75" customHeight="1" x14ac:dyDescent="0.35">
      <c r="A12" s="4"/>
      <c r="B12" s="427" t="s">
        <v>224</v>
      </c>
      <c r="C12" s="427"/>
      <c r="D12" s="427"/>
      <c r="E12" s="427"/>
      <c r="F12" s="427"/>
      <c r="G12" s="96"/>
      <c r="H12" s="428" t="s">
        <v>225</v>
      </c>
      <c r="I12" s="429"/>
      <c r="J12" s="430"/>
    </row>
    <row r="13" spans="1:11" ht="35.25" customHeight="1" x14ac:dyDescent="0.35">
      <c r="A13" s="4"/>
      <c r="B13" s="210" t="s">
        <v>392</v>
      </c>
      <c r="C13" s="98" t="s">
        <v>447</v>
      </c>
      <c r="D13" s="98" t="s">
        <v>446</v>
      </c>
      <c r="E13" s="98" t="s">
        <v>445</v>
      </c>
      <c r="F13" s="97" t="s">
        <v>444</v>
      </c>
      <c r="G13" s="99"/>
      <c r="H13" s="63" t="s">
        <v>422</v>
      </c>
      <c r="I13" s="63" t="s">
        <v>212</v>
      </c>
      <c r="J13" s="63" t="s">
        <v>423</v>
      </c>
    </row>
    <row r="14" spans="1:11" ht="15.5" x14ac:dyDescent="0.35">
      <c r="A14" s="4"/>
      <c r="B14" s="100" t="s">
        <v>226</v>
      </c>
      <c r="C14" s="243"/>
      <c r="D14" s="243"/>
      <c r="E14" s="243"/>
      <c r="F14" s="243"/>
      <c r="G14" s="101"/>
      <c r="H14" s="215">
        <f>SUM(C14:F14)</f>
        <v>0</v>
      </c>
      <c r="I14" s="65">
        <v>0.4</v>
      </c>
      <c r="J14" s="215">
        <f>(H14/100)*40</f>
        <v>0</v>
      </c>
    </row>
    <row r="15" spans="1:11" ht="15.5" x14ac:dyDescent="0.35">
      <c r="A15" s="4"/>
      <c r="B15" s="100" t="s">
        <v>227</v>
      </c>
      <c r="C15" s="243"/>
      <c r="D15" s="243"/>
      <c r="E15" s="243"/>
      <c r="F15" s="243"/>
      <c r="G15" s="102"/>
      <c r="H15" s="215">
        <f>SUM(C15:F15)</f>
        <v>0</v>
      </c>
      <c r="I15" s="65">
        <v>0.4</v>
      </c>
      <c r="J15" s="215">
        <f>(H15/100)*40</f>
        <v>0</v>
      </c>
    </row>
    <row r="16" spans="1:11" ht="15.5" x14ac:dyDescent="0.35">
      <c r="A16" s="4"/>
      <c r="B16" s="100" t="s">
        <v>228</v>
      </c>
      <c r="C16" s="243"/>
      <c r="D16" s="243"/>
      <c r="E16" s="243"/>
      <c r="F16" s="243"/>
      <c r="G16" s="101"/>
      <c r="H16" s="215">
        <f>SUM(C16:F16)</f>
        <v>0</v>
      </c>
      <c r="I16" s="65">
        <v>0.14000000000000001</v>
      </c>
      <c r="J16" s="215">
        <f>(H16/100)*14</f>
        <v>0</v>
      </c>
    </row>
    <row r="17" spans="1:10" ht="15.5" x14ac:dyDescent="0.35">
      <c r="A17" s="4"/>
      <c r="B17" s="100" t="s">
        <v>229</v>
      </c>
      <c r="C17" s="243"/>
      <c r="D17" s="243"/>
      <c r="E17" s="243"/>
      <c r="F17" s="243"/>
      <c r="G17" s="101"/>
      <c r="H17" s="215">
        <f>SUM(C17:F17)</f>
        <v>0</v>
      </c>
      <c r="I17" s="65">
        <v>0.03</v>
      </c>
      <c r="J17" s="215">
        <f>(H17/100)*3</f>
        <v>0</v>
      </c>
    </row>
    <row r="18" spans="1:10" ht="15.5" x14ac:dyDescent="0.35">
      <c r="A18" s="4"/>
      <c r="B18" s="100" t="s">
        <v>230</v>
      </c>
      <c r="C18" s="243"/>
      <c r="D18" s="243"/>
      <c r="E18" s="243"/>
      <c r="F18" s="243"/>
      <c r="G18" s="101"/>
      <c r="H18" s="215">
        <f>SUM(C18:F18)</f>
        <v>0</v>
      </c>
      <c r="I18" s="65">
        <v>0.03</v>
      </c>
      <c r="J18" s="215">
        <f>(H18/100)*3</f>
        <v>0</v>
      </c>
    </row>
    <row r="19" spans="1:10" ht="15.5" x14ac:dyDescent="0.35">
      <c r="A19" s="4"/>
      <c r="B19" s="103"/>
      <c r="C19" s="101"/>
      <c r="D19" s="101"/>
      <c r="E19" s="101"/>
      <c r="F19" s="101"/>
      <c r="G19" s="101"/>
      <c r="H19" s="3"/>
      <c r="I19" s="4"/>
      <c r="J19" s="4"/>
    </row>
    <row r="20" spans="1:10" ht="15.5" x14ac:dyDescent="0.35">
      <c r="A20" s="4"/>
      <c r="B20" s="103"/>
      <c r="C20" s="104"/>
      <c r="D20" s="104"/>
      <c r="E20" s="104"/>
      <c r="F20" s="104"/>
      <c r="H20" s="16"/>
      <c r="I20" s="4"/>
    </row>
    <row r="21" spans="1:10" ht="35.25" customHeight="1" x14ac:dyDescent="0.35">
      <c r="A21" s="4"/>
      <c r="B21" s="210" t="s">
        <v>393</v>
      </c>
      <c r="C21" s="98" t="s">
        <v>447</v>
      </c>
      <c r="D21" s="98" t="s">
        <v>446</v>
      </c>
      <c r="E21" s="98" t="s">
        <v>445</v>
      </c>
      <c r="F21" s="97" t="s">
        <v>444</v>
      </c>
      <c r="G21" s="105"/>
      <c r="H21" s="63" t="s">
        <v>422</v>
      </c>
      <c r="I21" s="63" t="s">
        <v>212</v>
      </c>
      <c r="J21" s="63" t="s">
        <v>423</v>
      </c>
    </row>
    <row r="22" spans="1:10" ht="15.5" x14ac:dyDescent="0.35">
      <c r="A22" s="4"/>
      <c r="B22" s="100" t="s">
        <v>226</v>
      </c>
      <c r="C22" s="243"/>
      <c r="D22" s="243"/>
      <c r="E22" s="243"/>
      <c r="F22" s="243"/>
      <c r="G22" s="101"/>
      <c r="H22" s="215">
        <f>SUM(C22:F22)</f>
        <v>0</v>
      </c>
      <c r="I22" s="65">
        <v>0.4</v>
      </c>
      <c r="J22" s="215">
        <f>(H22/100)*40</f>
        <v>0</v>
      </c>
    </row>
    <row r="23" spans="1:10" ht="15.5" x14ac:dyDescent="0.35">
      <c r="A23" s="4"/>
      <c r="B23" s="100" t="s">
        <v>231</v>
      </c>
      <c r="C23" s="243"/>
      <c r="D23" s="243"/>
      <c r="E23" s="243"/>
      <c r="F23" s="243"/>
      <c r="G23" s="102"/>
      <c r="H23" s="215">
        <f>SUM(C23:F23)</f>
        <v>0</v>
      </c>
      <c r="I23" s="65">
        <v>0.4</v>
      </c>
      <c r="J23" s="215">
        <f>(H23/100)*40</f>
        <v>0</v>
      </c>
    </row>
    <row r="24" spans="1:10" ht="15.5" x14ac:dyDescent="0.35">
      <c r="A24" s="4"/>
      <c r="B24" s="100" t="s">
        <v>228</v>
      </c>
      <c r="C24" s="243"/>
      <c r="D24" s="243"/>
      <c r="E24" s="243"/>
      <c r="F24" s="243"/>
      <c r="G24" s="101"/>
      <c r="H24" s="215">
        <f>SUM(C24:F24)</f>
        <v>0</v>
      </c>
      <c r="I24" s="65">
        <v>0.14000000000000001</v>
      </c>
      <c r="J24" s="215">
        <f>(H24/100)*14</f>
        <v>0</v>
      </c>
    </row>
    <row r="25" spans="1:10" ht="15" customHeight="1" x14ac:dyDescent="0.35">
      <c r="A25" s="4"/>
      <c r="B25" s="100" t="s">
        <v>229</v>
      </c>
      <c r="C25" s="243"/>
      <c r="D25" s="243"/>
      <c r="E25" s="243"/>
      <c r="F25" s="243"/>
      <c r="G25" s="101"/>
      <c r="H25" s="215">
        <f>SUM(C25:F25)</f>
        <v>0</v>
      </c>
      <c r="I25" s="65">
        <v>0.03</v>
      </c>
      <c r="J25" s="215">
        <f>(H25/100)*3</f>
        <v>0</v>
      </c>
    </row>
    <row r="26" spans="1:10" ht="15" customHeight="1" x14ac:dyDescent="0.35">
      <c r="A26" s="4"/>
      <c r="B26" s="100" t="s">
        <v>230</v>
      </c>
      <c r="C26" s="243"/>
      <c r="D26" s="243"/>
      <c r="E26" s="243"/>
      <c r="F26" s="243"/>
      <c r="G26" s="101"/>
      <c r="H26" s="215">
        <f>SUM(C26:F26)</f>
        <v>0</v>
      </c>
      <c r="I26" s="65">
        <v>0.03</v>
      </c>
      <c r="J26" s="215">
        <f>(H26/100)*3</f>
        <v>0</v>
      </c>
    </row>
    <row r="27" spans="1:10" ht="15.5" x14ac:dyDescent="0.35">
      <c r="A27" s="4"/>
      <c r="B27" s="103"/>
      <c r="C27" s="8"/>
      <c r="D27" s="8"/>
      <c r="E27" s="8"/>
      <c r="F27" s="8"/>
      <c r="H27" s="431"/>
      <c r="I27" s="431"/>
      <c r="J27" s="106"/>
    </row>
    <row r="28" spans="1:10" ht="15.5" x14ac:dyDescent="0.35">
      <c r="A28" s="4"/>
      <c r="B28" s="107"/>
      <c r="C28" s="104"/>
      <c r="D28" s="104"/>
      <c r="E28" s="104"/>
      <c r="F28" s="104"/>
      <c r="H28" s="432" t="s">
        <v>457</v>
      </c>
      <c r="I28" s="433"/>
      <c r="J28" s="216">
        <f>SUM(J14:J27)</f>
        <v>0</v>
      </c>
    </row>
    <row r="29" spans="1:10" ht="27" customHeight="1" x14ac:dyDescent="0.35">
      <c r="A29" s="4"/>
      <c r="B29" s="427" t="s">
        <v>232</v>
      </c>
      <c r="C29" s="427"/>
      <c r="D29" s="427"/>
      <c r="E29" s="427"/>
      <c r="F29" s="427"/>
      <c r="G29" s="96"/>
      <c r="H29" s="4"/>
      <c r="I29" s="4"/>
    </row>
    <row r="30" spans="1:10" ht="31" x14ac:dyDescent="0.35">
      <c r="A30" s="4"/>
      <c r="B30" s="108"/>
      <c r="C30" s="98" t="s">
        <v>447</v>
      </c>
      <c r="D30" s="98" t="s">
        <v>446</v>
      </c>
      <c r="E30" s="98" t="s">
        <v>445</v>
      </c>
      <c r="F30" s="97" t="s">
        <v>444</v>
      </c>
      <c r="G30" s="109"/>
      <c r="H30" s="4"/>
      <c r="I30" s="4"/>
    </row>
    <row r="31" spans="1:10" ht="24" customHeight="1" x14ac:dyDescent="0.35">
      <c r="A31" s="4"/>
      <c r="B31" s="194" t="s">
        <v>233</v>
      </c>
      <c r="C31" s="244"/>
      <c r="D31" s="244"/>
      <c r="E31" s="244"/>
      <c r="F31" s="244"/>
      <c r="H31" s="4"/>
      <c r="I31" s="4"/>
    </row>
    <row r="32" spans="1:10" ht="15.5" x14ac:dyDescent="0.35">
      <c r="A32" s="4"/>
      <c r="B32" s="107"/>
      <c r="C32" s="104"/>
      <c r="D32" s="104"/>
      <c r="E32" s="104"/>
      <c r="F32" s="104"/>
      <c r="H32" s="4"/>
      <c r="I32" s="4"/>
    </row>
    <row r="33" spans="1:9" ht="24.75" customHeight="1" x14ac:dyDescent="0.35">
      <c r="A33" s="4"/>
      <c r="B33" s="110"/>
      <c r="C33" s="217" t="s">
        <v>448</v>
      </c>
      <c r="D33" s="217" t="s">
        <v>449</v>
      </c>
      <c r="E33" s="4"/>
      <c r="F33" s="111"/>
      <c r="G33" s="112"/>
      <c r="H33" s="4"/>
      <c r="I33" s="4"/>
    </row>
    <row r="34" spans="1:9" ht="23.25" customHeight="1" x14ac:dyDescent="0.35">
      <c r="A34" s="4"/>
      <c r="B34" s="194" t="s">
        <v>424</v>
      </c>
      <c r="C34" s="245"/>
      <c r="D34" s="245"/>
      <c r="E34" s="4"/>
      <c r="F34" s="111"/>
      <c r="G34" s="112"/>
      <c r="H34" s="4"/>
      <c r="I34" s="4"/>
    </row>
    <row r="35" spans="1:9" ht="15" customHeight="1" x14ac:dyDescent="0.35">
      <c r="A35" s="4"/>
      <c r="B35" s="56"/>
      <c r="C35" s="4"/>
      <c r="D35" s="4"/>
      <c r="E35" s="4"/>
      <c r="F35" s="111"/>
      <c r="G35" s="112"/>
      <c r="H35" s="4"/>
      <c r="I35" s="4"/>
    </row>
    <row r="36" spans="1:9" ht="21.75" customHeight="1" x14ac:dyDescent="0.35">
      <c r="A36" s="4"/>
      <c r="B36" s="423" t="s">
        <v>234</v>
      </c>
      <c r="C36" s="423"/>
      <c r="D36" s="423"/>
      <c r="E36" s="423"/>
      <c r="F36" s="423"/>
      <c r="G36" s="113"/>
      <c r="H36" s="4"/>
      <c r="I36" s="4"/>
    </row>
    <row r="37" spans="1:9" ht="15" customHeight="1" x14ac:dyDescent="0.35">
      <c r="A37" s="4"/>
      <c r="B37" s="424" t="s">
        <v>235</v>
      </c>
      <c r="C37" s="426" t="s">
        <v>450</v>
      </c>
      <c r="D37" s="426" t="s">
        <v>451</v>
      </c>
      <c r="E37" s="111"/>
      <c r="F37" s="4"/>
      <c r="H37" s="4"/>
      <c r="I37" s="4"/>
    </row>
    <row r="38" spans="1:9" ht="39" customHeight="1" x14ac:dyDescent="0.35">
      <c r="A38" s="4"/>
      <c r="B38" s="425"/>
      <c r="C38" s="426"/>
      <c r="D38" s="426"/>
      <c r="E38" s="111"/>
      <c r="F38" s="4"/>
      <c r="H38" s="4"/>
      <c r="I38" s="4"/>
    </row>
    <row r="39" spans="1:9" ht="15.5" x14ac:dyDescent="0.35">
      <c r="A39" s="4"/>
      <c r="B39" s="100" t="s">
        <v>226</v>
      </c>
      <c r="C39" s="246"/>
      <c r="D39" s="246"/>
      <c r="E39" s="4"/>
      <c r="F39" s="4"/>
      <c r="H39" s="4"/>
      <c r="I39" s="4"/>
    </row>
    <row r="40" spans="1:9" ht="15.5" x14ac:dyDescent="0.35">
      <c r="A40" s="4"/>
      <c r="B40" s="100" t="s">
        <v>231</v>
      </c>
      <c r="C40" s="246"/>
      <c r="D40" s="246"/>
      <c r="E40" s="4"/>
      <c r="F40" s="4"/>
      <c r="H40" s="4"/>
      <c r="I40" s="4"/>
    </row>
    <row r="41" spans="1:9" ht="15.5" x14ac:dyDescent="0.35">
      <c r="A41" s="4"/>
      <c r="B41" s="100" t="s">
        <v>228</v>
      </c>
      <c r="C41" s="246"/>
      <c r="D41" s="246"/>
      <c r="E41" s="4"/>
      <c r="F41" s="4"/>
      <c r="H41" s="4"/>
      <c r="I41" s="4"/>
    </row>
    <row r="42" spans="1:9" ht="15.5" x14ac:dyDescent="0.35">
      <c r="A42" s="4"/>
      <c r="B42" s="100" t="s">
        <v>229</v>
      </c>
      <c r="C42" s="246"/>
      <c r="D42" s="246"/>
      <c r="E42" s="4"/>
      <c r="F42" s="4"/>
      <c r="H42" s="4"/>
      <c r="I42" s="4"/>
    </row>
    <row r="43" spans="1:9" ht="15.5" x14ac:dyDescent="0.35">
      <c r="A43" s="4"/>
      <c r="B43" s="100" t="s">
        <v>230</v>
      </c>
      <c r="C43" s="246"/>
      <c r="D43" s="246"/>
      <c r="E43" s="4"/>
      <c r="F43" s="4"/>
      <c r="H43" s="4"/>
      <c r="I43" s="4"/>
    </row>
    <row r="44" spans="1:9" x14ac:dyDescent="0.35">
      <c r="A44" s="4"/>
      <c r="B44" s="4"/>
      <c r="C44" s="4"/>
      <c r="D44" s="4"/>
      <c r="E44" s="4"/>
      <c r="F44" s="4"/>
      <c r="H44" s="4"/>
      <c r="I44" s="4"/>
    </row>
    <row r="45" spans="1:9" ht="15.5" x14ac:dyDescent="0.35">
      <c r="A45" s="4"/>
      <c r="B45" s="114" t="s">
        <v>236</v>
      </c>
      <c r="C45" s="115" t="s">
        <v>425</v>
      </c>
      <c r="D45" s="4"/>
      <c r="E45" s="4"/>
      <c r="F45" s="4"/>
      <c r="H45" s="4"/>
      <c r="I45" s="4"/>
    </row>
    <row r="46" spans="1:9" x14ac:dyDescent="0.35">
      <c r="A46" s="4"/>
      <c r="B46" s="116" t="s">
        <v>237</v>
      </c>
      <c r="C46" s="247"/>
      <c r="D46" s="4"/>
      <c r="E46" s="4"/>
      <c r="F46" s="4"/>
      <c r="H46" s="4"/>
      <c r="I46" s="4"/>
    </row>
    <row r="47" spans="1:9" x14ac:dyDescent="0.35">
      <c r="A47" s="4"/>
      <c r="B47" s="117" t="s">
        <v>238</v>
      </c>
      <c r="C47" s="248"/>
      <c r="D47" s="118"/>
      <c r="E47" s="4"/>
      <c r="F47" s="4"/>
      <c r="H47" s="4"/>
      <c r="I47" s="4"/>
    </row>
    <row r="48" spans="1:9" x14ac:dyDescent="0.35">
      <c r="A48" s="4"/>
      <c r="B48" s="119"/>
      <c r="C48" s="119"/>
      <c r="D48" s="4"/>
      <c r="E48" s="4"/>
      <c r="F48" s="4"/>
      <c r="H48" s="4"/>
      <c r="I48" s="4"/>
    </row>
    <row r="49" spans="1:9" ht="21.75" customHeight="1" x14ac:dyDescent="0.35">
      <c r="A49" s="4"/>
      <c r="B49" s="427" t="s">
        <v>239</v>
      </c>
      <c r="C49" s="427"/>
      <c r="D49" s="427"/>
      <c r="E49" s="427"/>
      <c r="F49" s="427"/>
      <c r="G49" s="96"/>
      <c r="H49" s="4"/>
      <c r="I49" s="4"/>
    </row>
    <row r="50" spans="1:9" x14ac:dyDescent="0.35">
      <c r="A50" s="4"/>
      <c r="B50" s="56"/>
      <c r="C50" s="4"/>
      <c r="D50" s="4"/>
      <c r="E50" s="4"/>
      <c r="F50" s="111"/>
      <c r="G50" s="112"/>
      <c r="H50" s="4"/>
      <c r="I50" s="4"/>
    </row>
    <row r="51" spans="1:9" ht="15.5" x14ac:dyDescent="0.35">
      <c r="A51" s="4"/>
      <c r="B51" s="422" t="s">
        <v>240</v>
      </c>
      <c r="C51" s="422"/>
      <c r="D51" s="195"/>
      <c r="E51" s="195"/>
      <c r="F51" s="4"/>
      <c r="H51" s="4"/>
      <c r="I51" s="4"/>
    </row>
    <row r="52" spans="1:9" ht="15.5" x14ac:dyDescent="0.35">
      <c r="A52" s="4"/>
      <c r="B52" s="196" t="s">
        <v>241</v>
      </c>
      <c r="C52" s="196" t="s">
        <v>426</v>
      </c>
      <c r="D52" s="197"/>
      <c r="E52" s="196" t="s">
        <v>427</v>
      </c>
      <c r="F52" s="4"/>
      <c r="H52" s="4"/>
      <c r="I52" s="4"/>
    </row>
    <row r="53" spans="1:9" ht="15.5" x14ac:dyDescent="0.35">
      <c r="A53" s="4"/>
      <c r="B53" s="198" t="s">
        <v>242</v>
      </c>
      <c r="C53" s="249"/>
      <c r="D53" s="198" t="s">
        <v>243</v>
      </c>
      <c r="E53" s="249"/>
      <c r="F53" s="4"/>
      <c r="H53" s="4"/>
      <c r="I53" s="4"/>
    </row>
    <row r="54" spans="1:9" ht="15.5" x14ac:dyDescent="0.35">
      <c r="A54" s="4"/>
      <c r="B54" s="198" t="s">
        <v>244</v>
      </c>
      <c r="C54" s="249"/>
      <c r="D54" s="198" t="s">
        <v>245</v>
      </c>
      <c r="E54" s="249"/>
      <c r="F54" s="4"/>
      <c r="H54" s="4"/>
      <c r="I54" s="4"/>
    </row>
    <row r="55" spans="1:9" ht="15.5" x14ac:dyDescent="0.35">
      <c r="A55" s="4"/>
      <c r="B55" s="198" t="s">
        <v>246</v>
      </c>
      <c r="C55" s="249"/>
      <c r="D55" s="198" t="s">
        <v>247</v>
      </c>
      <c r="E55" s="249"/>
      <c r="F55" s="4"/>
      <c r="H55" s="4"/>
      <c r="I55" s="4"/>
    </row>
    <row r="56" spans="1:9" ht="15.5" x14ac:dyDescent="0.35">
      <c r="A56" s="4"/>
      <c r="B56" s="198" t="s">
        <v>248</v>
      </c>
      <c r="C56" s="249"/>
      <c r="D56" s="198" t="s">
        <v>249</v>
      </c>
      <c r="E56" s="249"/>
      <c r="F56" s="4"/>
      <c r="H56" s="4"/>
      <c r="I56" s="4"/>
    </row>
    <row r="57" spans="1:9" ht="15.5" x14ac:dyDescent="0.35">
      <c r="A57" s="4"/>
      <c r="B57" s="198" t="s">
        <v>250</v>
      </c>
      <c r="C57" s="249"/>
      <c r="D57" s="198" t="s">
        <v>251</v>
      </c>
      <c r="E57" s="249"/>
      <c r="F57" s="4"/>
      <c r="H57" s="4"/>
      <c r="I57" s="4"/>
    </row>
    <row r="58" spans="1:9" ht="15.5" x14ac:dyDescent="0.35">
      <c r="A58" s="4"/>
      <c r="B58" s="198" t="s">
        <v>252</v>
      </c>
      <c r="C58" s="249"/>
      <c r="D58" s="198" t="s">
        <v>253</v>
      </c>
      <c r="E58" s="249"/>
      <c r="F58" s="4"/>
      <c r="H58" s="4"/>
      <c r="I58" s="4"/>
    </row>
    <row r="59" spans="1:9" x14ac:dyDescent="0.35">
      <c r="A59" s="4"/>
      <c r="B59" s="56"/>
      <c r="C59" s="4"/>
      <c r="D59" s="4"/>
      <c r="E59" s="4"/>
      <c r="F59" s="4"/>
      <c r="H59" s="4"/>
      <c r="I59" s="4"/>
    </row>
    <row r="60" spans="1:9" ht="15.5" x14ac:dyDescent="0.35">
      <c r="A60" s="4"/>
      <c r="B60" s="422" t="s">
        <v>254</v>
      </c>
      <c r="C60" s="422"/>
      <c r="D60" s="56"/>
      <c r="E60" s="4"/>
      <c r="F60" s="4"/>
      <c r="H60" s="4"/>
      <c r="I60" s="4"/>
    </row>
    <row r="61" spans="1:9" ht="15.5" x14ac:dyDescent="0.35">
      <c r="A61" s="4"/>
      <c r="B61" s="200" t="s">
        <v>241</v>
      </c>
      <c r="C61" s="200" t="s">
        <v>428</v>
      </c>
      <c r="D61" s="4"/>
      <c r="E61" s="4"/>
      <c r="F61" s="4"/>
      <c r="H61" s="4"/>
      <c r="I61" s="4"/>
    </row>
    <row r="62" spans="1:9" ht="15.5" x14ac:dyDescent="0.35">
      <c r="A62" s="4"/>
      <c r="B62" s="199" t="s">
        <v>254</v>
      </c>
      <c r="C62" s="250"/>
      <c r="D62" s="4"/>
      <c r="E62" s="4"/>
      <c r="F62" s="4"/>
      <c r="H62" s="4"/>
      <c r="I62" s="4"/>
    </row>
    <row r="63" spans="1:9" ht="15.5" x14ac:dyDescent="0.35">
      <c r="A63" s="4"/>
      <c r="B63" s="199" t="s">
        <v>255</v>
      </c>
      <c r="C63" s="250"/>
      <c r="D63" s="4"/>
      <c r="E63" s="4"/>
      <c r="F63" s="4"/>
      <c r="H63" s="4"/>
      <c r="I63" s="4"/>
    </row>
    <row r="64" spans="1:9" ht="15.5" x14ac:dyDescent="0.35">
      <c r="A64" s="4"/>
      <c r="B64" s="199" t="s">
        <v>256</v>
      </c>
      <c r="C64" s="250"/>
      <c r="D64" s="4"/>
      <c r="E64" s="4"/>
      <c r="F64" s="4"/>
      <c r="H64" s="4"/>
      <c r="I64" s="4"/>
    </row>
    <row r="65" spans="1:11" ht="15.5" x14ac:dyDescent="0.35">
      <c r="A65" s="4"/>
      <c r="B65" s="199" t="s">
        <v>257</v>
      </c>
      <c r="C65" s="251"/>
      <c r="D65" s="4"/>
      <c r="E65" s="4"/>
      <c r="F65" s="4"/>
      <c r="H65" s="4"/>
      <c r="I65" s="4"/>
    </row>
    <row r="66" spans="1:11" x14ac:dyDescent="0.35">
      <c r="A66" s="4"/>
      <c r="B66" s="56"/>
      <c r="C66" s="4"/>
      <c r="D66" s="4"/>
      <c r="E66" s="4"/>
      <c r="F66" s="4"/>
      <c r="H66" s="4"/>
      <c r="I66" s="4"/>
    </row>
    <row r="67" spans="1:11" ht="15.5" x14ac:dyDescent="0.35">
      <c r="A67" s="4"/>
      <c r="B67" s="422" t="s">
        <v>258</v>
      </c>
      <c r="C67" s="422"/>
      <c r="D67" s="422"/>
      <c r="E67" s="422"/>
      <c r="F67" s="4"/>
      <c r="H67" s="4"/>
      <c r="I67" s="4"/>
    </row>
    <row r="68" spans="1:11" ht="15.5" x14ac:dyDescent="0.35">
      <c r="A68" s="4"/>
      <c r="B68" s="114" t="s">
        <v>241</v>
      </c>
      <c r="C68" s="114" t="s">
        <v>427</v>
      </c>
      <c r="D68" s="114" t="s">
        <v>429</v>
      </c>
      <c r="E68" s="114" t="s">
        <v>430</v>
      </c>
      <c r="F68" s="4"/>
      <c r="H68" s="4"/>
      <c r="I68" s="4"/>
    </row>
    <row r="69" spans="1:11" ht="15.5" x14ac:dyDescent="0.35">
      <c r="A69" s="4"/>
      <c r="B69" s="100" t="s">
        <v>259</v>
      </c>
      <c r="C69" s="252"/>
      <c r="D69" s="253"/>
      <c r="E69" s="253"/>
      <c r="F69" s="4"/>
      <c r="H69" s="4"/>
      <c r="I69" s="4"/>
    </row>
    <row r="70" spans="1:11" ht="15.5" x14ac:dyDescent="0.35">
      <c r="A70" s="4"/>
      <c r="B70" s="100" t="s">
        <v>260</v>
      </c>
      <c r="C70" s="252"/>
      <c r="D70" s="253"/>
      <c r="E70" s="253"/>
      <c r="F70" s="4"/>
      <c r="H70" s="4"/>
      <c r="I70" s="4"/>
    </row>
    <row r="71" spans="1:11" ht="15.5" x14ac:dyDescent="0.35">
      <c r="A71" s="4"/>
      <c r="B71" s="100" t="s">
        <v>261</v>
      </c>
      <c r="C71" s="252"/>
      <c r="D71" s="253"/>
      <c r="E71" s="253"/>
      <c r="F71" s="4"/>
      <c r="H71" s="4"/>
      <c r="I71" s="4"/>
    </row>
    <row r="72" spans="1:11" ht="15.5" x14ac:dyDescent="0.35">
      <c r="A72" s="4"/>
      <c r="B72" s="100" t="s">
        <v>262</v>
      </c>
      <c r="C72" s="252"/>
      <c r="D72" s="253"/>
      <c r="E72" s="253"/>
      <c r="F72" s="4"/>
      <c r="H72" s="4"/>
      <c r="I72" s="4"/>
    </row>
    <row r="73" spans="1:11" x14ac:dyDescent="0.35">
      <c r="A73" s="4"/>
      <c r="B73" s="56"/>
      <c r="C73" s="4"/>
      <c r="D73" s="4"/>
      <c r="E73" s="4"/>
      <c r="F73" s="4"/>
      <c r="H73" s="4"/>
      <c r="I73" s="4"/>
    </row>
    <row r="74" spans="1:11" x14ac:dyDescent="0.35">
      <c r="A74" s="4"/>
      <c r="B74" s="4"/>
      <c r="C74" s="4"/>
      <c r="D74" s="4"/>
      <c r="E74" s="4"/>
      <c r="F74" s="4"/>
      <c r="H74" s="4"/>
      <c r="I74" s="4"/>
      <c r="J74" s="4"/>
      <c r="K74" s="4"/>
    </row>
    <row r="75" spans="1:11" x14ac:dyDescent="0.35">
      <c r="A75" s="4"/>
      <c r="B75" s="4"/>
      <c r="C75" s="4"/>
      <c r="D75" s="4"/>
      <c r="E75" s="4"/>
      <c r="F75" s="4"/>
      <c r="H75" s="4"/>
      <c r="I75" s="4"/>
      <c r="J75" s="4"/>
      <c r="K75" s="4"/>
    </row>
    <row r="76" spans="1:11" ht="21" x14ac:dyDescent="0.5">
      <c r="A76" s="4"/>
      <c r="B76" s="438" t="s">
        <v>340</v>
      </c>
      <c r="C76" s="439"/>
      <c r="D76" s="440"/>
    </row>
    <row r="77" spans="1:11" ht="50.25" customHeight="1" x14ac:dyDescent="0.35">
      <c r="A77" s="4"/>
      <c r="B77" s="442" t="s">
        <v>346</v>
      </c>
      <c r="C77" s="442"/>
      <c r="D77" s="442"/>
    </row>
    <row r="78" spans="1:11" x14ac:dyDescent="0.35">
      <c r="A78" s="4"/>
      <c r="B78" s="177" t="s">
        <v>331</v>
      </c>
      <c r="C78" s="441" t="s">
        <v>332</v>
      </c>
      <c r="D78" s="441"/>
    </row>
    <row r="79" spans="1:11" x14ac:dyDescent="0.35">
      <c r="A79" s="4"/>
      <c r="B79" s="179" t="s">
        <v>333</v>
      </c>
      <c r="C79" s="441"/>
      <c r="D79" s="441"/>
    </row>
    <row r="80" spans="1:11" x14ac:dyDescent="0.35">
      <c r="A80" s="4"/>
      <c r="B80" s="179" t="s">
        <v>334</v>
      </c>
      <c r="C80" s="441"/>
      <c r="D80" s="441"/>
    </row>
    <row r="81" spans="1:7" x14ac:dyDescent="0.35">
      <c r="A81" s="4"/>
      <c r="B81" s="179" t="s">
        <v>335</v>
      </c>
      <c r="C81" s="441"/>
      <c r="D81" s="441"/>
    </row>
    <row r="82" spans="1:7" x14ac:dyDescent="0.35">
      <c r="A82" s="4"/>
      <c r="B82" s="179" t="s">
        <v>336</v>
      </c>
      <c r="C82" s="441"/>
      <c r="D82" s="441"/>
    </row>
    <row r="83" spans="1:7" x14ac:dyDescent="0.35">
      <c r="A83" s="4"/>
      <c r="B83" s="179" t="s">
        <v>338</v>
      </c>
      <c r="C83" s="441"/>
      <c r="D83" s="441"/>
      <c r="G83"/>
    </row>
    <row r="84" spans="1:7" x14ac:dyDescent="0.35">
      <c r="B84" s="177" t="s">
        <v>339</v>
      </c>
      <c r="C84" s="441"/>
      <c r="D84" s="441"/>
      <c r="G84"/>
    </row>
    <row r="85" spans="1:7" x14ac:dyDescent="0.35">
      <c r="B85" s="177" t="s">
        <v>398</v>
      </c>
      <c r="C85" s="436"/>
      <c r="D85" s="437"/>
      <c r="G85"/>
    </row>
    <row r="86" spans="1:7" x14ac:dyDescent="0.35">
      <c r="B86"/>
      <c r="G86"/>
    </row>
    <row r="87" spans="1:7" x14ac:dyDescent="0.35">
      <c r="B87"/>
      <c r="G87"/>
    </row>
    <row r="88" spans="1:7" x14ac:dyDescent="0.35">
      <c r="B88"/>
      <c r="G88"/>
    </row>
    <row r="89" spans="1:7" x14ac:dyDescent="0.35">
      <c r="B89"/>
      <c r="G89"/>
    </row>
    <row r="90" spans="1:7" x14ac:dyDescent="0.35">
      <c r="B90"/>
      <c r="G90"/>
    </row>
    <row r="91" spans="1:7" x14ac:dyDescent="0.35">
      <c r="B91"/>
      <c r="G91"/>
    </row>
    <row r="92" spans="1:7" x14ac:dyDescent="0.35">
      <c r="B92"/>
      <c r="G92"/>
    </row>
    <row r="93" spans="1:7" x14ac:dyDescent="0.35">
      <c r="B93"/>
      <c r="G93"/>
    </row>
    <row r="94" spans="1:7" x14ac:dyDescent="0.35">
      <c r="B94"/>
      <c r="G94"/>
    </row>
    <row r="95" spans="1:7" x14ac:dyDescent="0.35">
      <c r="B95"/>
      <c r="G95"/>
    </row>
    <row r="96" spans="1:7" x14ac:dyDescent="0.35">
      <c r="B96"/>
      <c r="G96"/>
    </row>
    <row r="97" spans="2:7" x14ac:dyDescent="0.35">
      <c r="B97"/>
      <c r="G97"/>
    </row>
    <row r="98" spans="2:7" x14ac:dyDescent="0.35">
      <c r="B98"/>
      <c r="G98"/>
    </row>
    <row r="99" spans="2:7" x14ac:dyDescent="0.35">
      <c r="B99"/>
      <c r="G99"/>
    </row>
    <row r="100" spans="2:7" x14ac:dyDescent="0.35">
      <c r="B100"/>
      <c r="G100"/>
    </row>
    <row r="101" spans="2:7" x14ac:dyDescent="0.35">
      <c r="B101"/>
      <c r="G101"/>
    </row>
    <row r="102" spans="2:7" x14ac:dyDescent="0.35">
      <c r="B102"/>
      <c r="G102"/>
    </row>
    <row r="103" spans="2:7" x14ac:dyDescent="0.35">
      <c r="B103"/>
      <c r="G103"/>
    </row>
    <row r="104" spans="2:7" x14ac:dyDescent="0.35">
      <c r="B104"/>
      <c r="G104"/>
    </row>
    <row r="105" spans="2:7" x14ac:dyDescent="0.35">
      <c r="B105"/>
      <c r="G105"/>
    </row>
    <row r="106" spans="2:7" x14ac:dyDescent="0.35">
      <c r="B106"/>
      <c r="G106"/>
    </row>
    <row r="107" spans="2:7" x14ac:dyDescent="0.35">
      <c r="B107"/>
      <c r="G107"/>
    </row>
    <row r="108" spans="2:7" x14ac:dyDescent="0.35">
      <c r="B108"/>
      <c r="G108"/>
    </row>
    <row r="109" spans="2:7" x14ac:dyDescent="0.35">
      <c r="B109"/>
      <c r="G109"/>
    </row>
    <row r="110" spans="2:7" x14ac:dyDescent="0.35">
      <c r="B110"/>
      <c r="G110"/>
    </row>
    <row r="111" spans="2:7" x14ac:dyDescent="0.35">
      <c r="B111"/>
      <c r="G111"/>
    </row>
    <row r="112" spans="2:7" x14ac:dyDescent="0.35">
      <c r="B112"/>
      <c r="G112"/>
    </row>
    <row r="113" spans="2:7" x14ac:dyDescent="0.35">
      <c r="B113"/>
      <c r="G113"/>
    </row>
    <row r="114" spans="2:7" x14ac:dyDescent="0.35">
      <c r="B114"/>
      <c r="G114"/>
    </row>
    <row r="115" spans="2:7" x14ac:dyDescent="0.35">
      <c r="B115"/>
      <c r="G115"/>
    </row>
    <row r="116" spans="2:7" x14ac:dyDescent="0.35">
      <c r="B116"/>
      <c r="G116"/>
    </row>
    <row r="117" spans="2:7" x14ac:dyDescent="0.35">
      <c r="B117"/>
      <c r="G117"/>
    </row>
    <row r="118" spans="2:7" x14ac:dyDescent="0.35">
      <c r="B118"/>
      <c r="G118"/>
    </row>
    <row r="119" spans="2:7" x14ac:dyDescent="0.35">
      <c r="B119"/>
      <c r="G119"/>
    </row>
    <row r="120" spans="2:7" x14ac:dyDescent="0.35">
      <c r="B120"/>
      <c r="G120"/>
    </row>
    <row r="121" spans="2:7" x14ac:dyDescent="0.35">
      <c r="B121"/>
      <c r="G121"/>
    </row>
    <row r="122" spans="2:7" x14ac:dyDescent="0.35">
      <c r="B122"/>
      <c r="G122"/>
    </row>
    <row r="123" spans="2:7" x14ac:dyDescent="0.35">
      <c r="B123"/>
      <c r="G123"/>
    </row>
    <row r="124" spans="2:7" x14ac:dyDescent="0.35">
      <c r="B124"/>
      <c r="G124"/>
    </row>
    <row r="125" spans="2:7" x14ac:dyDescent="0.35">
      <c r="B125"/>
      <c r="G125"/>
    </row>
    <row r="126" spans="2:7" x14ac:dyDescent="0.35">
      <c r="B126"/>
      <c r="G126"/>
    </row>
    <row r="127" spans="2:7" x14ac:dyDescent="0.35">
      <c r="B127"/>
      <c r="G127"/>
    </row>
    <row r="128" spans="2:7" x14ac:dyDescent="0.35">
      <c r="B128"/>
      <c r="G128"/>
    </row>
    <row r="129" spans="2:7" x14ac:dyDescent="0.35">
      <c r="B129"/>
      <c r="G129"/>
    </row>
    <row r="130" spans="2:7" x14ac:dyDescent="0.35">
      <c r="B130"/>
      <c r="G130"/>
    </row>
    <row r="131" spans="2:7" x14ac:dyDescent="0.35">
      <c r="B131"/>
      <c r="G131"/>
    </row>
    <row r="132" spans="2:7" x14ac:dyDescent="0.35">
      <c r="B132"/>
      <c r="G132"/>
    </row>
    <row r="133" spans="2:7" x14ac:dyDescent="0.35">
      <c r="B133"/>
      <c r="G133"/>
    </row>
    <row r="134" spans="2:7" x14ac:dyDescent="0.35">
      <c r="B134"/>
      <c r="G134"/>
    </row>
    <row r="135" spans="2:7" x14ac:dyDescent="0.35">
      <c r="B135"/>
      <c r="G135"/>
    </row>
    <row r="136" spans="2:7" x14ac:dyDescent="0.35">
      <c r="B136"/>
      <c r="G136"/>
    </row>
    <row r="137" spans="2:7" x14ac:dyDescent="0.35">
      <c r="B137"/>
      <c r="G137"/>
    </row>
    <row r="138" spans="2:7" x14ac:dyDescent="0.35">
      <c r="B138"/>
      <c r="G138"/>
    </row>
    <row r="139" spans="2:7" x14ac:dyDescent="0.35">
      <c r="B139"/>
      <c r="G139"/>
    </row>
    <row r="140" spans="2:7" x14ac:dyDescent="0.35">
      <c r="B140"/>
      <c r="G140"/>
    </row>
    <row r="141" spans="2:7" x14ac:dyDescent="0.35">
      <c r="B141"/>
      <c r="G141"/>
    </row>
    <row r="142" spans="2:7" x14ac:dyDescent="0.35">
      <c r="B142"/>
      <c r="G142"/>
    </row>
    <row r="143" spans="2:7" x14ac:dyDescent="0.35">
      <c r="B143"/>
      <c r="G143"/>
    </row>
    <row r="144" spans="2:7" x14ac:dyDescent="0.35">
      <c r="B144"/>
      <c r="G144"/>
    </row>
    <row r="145" spans="2:7" x14ac:dyDescent="0.35">
      <c r="B145"/>
      <c r="G145"/>
    </row>
    <row r="146" spans="2:7" x14ac:dyDescent="0.35">
      <c r="B146"/>
      <c r="G146"/>
    </row>
    <row r="147" spans="2:7" x14ac:dyDescent="0.35">
      <c r="B147"/>
      <c r="G147"/>
    </row>
    <row r="148" spans="2:7" x14ac:dyDescent="0.35">
      <c r="B148"/>
      <c r="G148"/>
    </row>
    <row r="149" spans="2:7" x14ac:dyDescent="0.35">
      <c r="B149"/>
      <c r="G149"/>
    </row>
    <row r="150" spans="2:7" x14ac:dyDescent="0.35">
      <c r="B150"/>
      <c r="G150"/>
    </row>
    <row r="151" spans="2:7" x14ac:dyDescent="0.35">
      <c r="B151"/>
      <c r="G151"/>
    </row>
    <row r="152" spans="2:7" x14ac:dyDescent="0.35">
      <c r="B152"/>
      <c r="G152"/>
    </row>
    <row r="153" spans="2:7" x14ac:dyDescent="0.35">
      <c r="B153"/>
      <c r="G153"/>
    </row>
    <row r="154" spans="2:7" x14ac:dyDescent="0.35">
      <c r="B154"/>
      <c r="G154"/>
    </row>
    <row r="155" spans="2:7" x14ac:dyDescent="0.35">
      <c r="B155"/>
      <c r="G155"/>
    </row>
    <row r="156" spans="2:7" x14ac:dyDescent="0.35">
      <c r="B156"/>
      <c r="G156"/>
    </row>
    <row r="157" spans="2:7" x14ac:dyDescent="0.35">
      <c r="B157"/>
      <c r="G157"/>
    </row>
    <row r="158" spans="2:7" x14ac:dyDescent="0.35">
      <c r="B158"/>
      <c r="G158"/>
    </row>
    <row r="159" spans="2:7" x14ac:dyDescent="0.35">
      <c r="B159"/>
      <c r="G159"/>
    </row>
    <row r="160" spans="2:7" x14ac:dyDescent="0.35">
      <c r="B160"/>
      <c r="G160"/>
    </row>
    <row r="161" spans="2:7" x14ac:dyDescent="0.35">
      <c r="B161"/>
      <c r="G161"/>
    </row>
    <row r="162" spans="2:7" x14ac:dyDescent="0.35">
      <c r="B162"/>
      <c r="G162"/>
    </row>
    <row r="163" spans="2:7" x14ac:dyDescent="0.35">
      <c r="B163"/>
      <c r="G163"/>
    </row>
    <row r="164" spans="2:7" x14ac:dyDescent="0.35">
      <c r="B164"/>
      <c r="G164"/>
    </row>
    <row r="165" spans="2:7" x14ac:dyDescent="0.35">
      <c r="B165"/>
      <c r="G165"/>
    </row>
    <row r="166" spans="2:7" x14ac:dyDescent="0.35">
      <c r="B166"/>
      <c r="G166"/>
    </row>
    <row r="167" spans="2:7" x14ac:dyDescent="0.35">
      <c r="B167"/>
      <c r="G167"/>
    </row>
    <row r="168" spans="2:7" x14ac:dyDescent="0.35">
      <c r="B168"/>
      <c r="G168"/>
    </row>
    <row r="169" spans="2:7" x14ac:dyDescent="0.35">
      <c r="B169"/>
      <c r="G169"/>
    </row>
    <row r="170" spans="2:7" x14ac:dyDescent="0.35">
      <c r="B170"/>
      <c r="G170"/>
    </row>
    <row r="171" spans="2:7" x14ac:dyDescent="0.35">
      <c r="B171"/>
      <c r="G171"/>
    </row>
    <row r="172" spans="2:7" x14ac:dyDescent="0.35">
      <c r="B172"/>
      <c r="G172"/>
    </row>
    <row r="173" spans="2:7" x14ac:dyDescent="0.35">
      <c r="B173"/>
      <c r="G173"/>
    </row>
    <row r="174" spans="2:7" x14ac:dyDescent="0.35">
      <c r="B174"/>
      <c r="G174"/>
    </row>
    <row r="175" spans="2:7" x14ac:dyDescent="0.35">
      <c r="B175"/>
      <c r="G175"/>
    </row>
  </sheetData>
  <sheetProtection algorithmName="SHA-512" hashValue="Ji/H8kDjAPBF7CMqbP/K6ozjr7fNQIS0gPePd3c8SS69S4OlgyA/qBOOwZ90f0/VZxeZPLjLk36gMBBQgzHqpg==" saltValue="tP2Q8nRcsk/1q3xcLA2I4g==" spinCount="100000" sheet="1" objects="1" scenarios="1" selectLockedCells="1"/>
  <protectedRanges>
    <protectedRange sqref="C69:E72" name="Range8"/>
    <protectedRange sqref="C53:C58 E53:E58 C62:C65" name="Range7"/>
    <protectedRange sqref="C46:C47" name="Range6"/>
    <protectedRange sqref="C39:D43" name="Range5"/>
    <protectedRange sqref="C34:D34" name="Range4"/>
    <protectedRange sqref="C31:F31" name="Range3"/>
    <protectedRange sqref="C14:F18" name="Range1_1"/>
    <protectedRange sqref="C22:F26" name="Range1_2"/>
  </protectedRanges>
  <mergeCells count="25">
    <mergeCell ref="C85:D85"/>
    <mergeCell ref="B76:D76"/>
    <mergeCell ref="C82:D82"/>
    <mergeCell ref="C83:D83"/>
    <mergeCell ref="C84:D84"/>
    <mergeCell ref="B77:D77"/>
    <mergeCell ref="C78:D78"/>
    <mergeCell ref="C79:D79"/>
    <mergeCell ref="C80:D80"/>
    <mergeCell ref="C81:D81"/>
    <mergeCell ref="B29:F29"/>
    <mergeCell ref="B2:F3"/>
    <mergeCell ref="B12:F12"/>
    <mergeCell ref="H12:J12"/>
    <mergeCell ref="H27:I27"/>
    <mergeCell ref="H28:I28"/>
    <mergeCell ref="B10:D10"/>
    <mergeCell ref="B60:C60"/>
    <mergeCell ref="B67:E67"/>
    <mergeCell ref="B36:F36"/>
    <mergeCell ref="B37:B38"/>
    <mergeCell ref="C37:C38"/>
    <mergeCell ref="D37:D38"/>
    <mergeCell ref="B49:F49"/>
    <mergeCell ref="B51:C51"/>
  </mergeCells>
  <pageMargins left="0.25" right="0.25" top="0.75" bottom="0.75" header="0.3" footer="0.3"/>
  <pageSetup paperSize="8"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showGridLines="0" topLeftCell="A4" zoomScale="85" zoomScaleNormal="85" workbookViewId="0">
      <selection activeCell="D20" sqref="D20"/>
    </sheetView>
  </sheetViews>
  <sheetFormatPr defaultRowHeight="14.5" x14ac:dyDescent="0.35"/>
  <cols>
    <col min="1" max="1" width="11.26953125" customWidth="1"/>
    <col min="2" max="2" width="19" customWidth="1"/>
    <col min="3" max="3" width="11" customWidth="1"/>
    <col min="4" max="4" width="16.453125" customWidth="1"/>
    <col min="5" max="5" width="18.7265625" customWidth="1"/>
    <col min="6" max="6" width="14.26953125" customWidth="1"/>
    <col min="7" max="7" width="13.81640625" customWidth="1"/>
    <col min="8" max="8" width="15.453125" customWidth="1"/>
    <col min="9" max="9" width="14.26953125" customWidth="1"/>
    <col min="10" max="10" width="7.7265625" customWidth="1"/>
    <col min="11" max="11" width="13.81640625" customWidth="1"/>
    <col min="12" max="12" width="15.26953125" customWidth="1"/>
    <col min="13" max="13" width="16.26953125" customWidth="1"/>
    <col min="14" max="14" width="13.54296875" customWidth="1"/>
    <col min="15" max="15" width="16.453125" customWidth="1"/>
  </cols>
  <sheetData>
    <row r="1" spans="1:21" x14ac:dyDescent="0.35">
      <c r="A1" t="s">
        <v>0</v>
      </c>
    </row>
    <row r="2" spans="1:21" ht="15" customHeight="1" x14ac:dyDescent="0.35">
      <c r="B2" s="449"/>
      <c r="C2" s="450"/>
      <c r="D2" s="450"/>
      <c r="E2" s="450"/>
      <c r="F2" s="450"/>
      <c r="G2" s="450"/>
      <c r="H2" s="450"/>
      <c r="I2" s="451"/>
      <c r="J2" s="17"/>
      <c r="K2" s="17"/>
      <c r="L2" s="8"/>
    </row>
    <row r="3" spans="1:21" ht="15" customHeight="1" x14ac:dyDescent="0.35">
      <c r="B3" s="452"/>
      <c r="C3" s="453"/>
      <c r="D3" s="453"/>
      <c r="E3" s="453"/>
      <c r="F3" s="453"/>
      <c r="G3" s="453"/>
      <c r="H3" s="453"/>
      <c r="I3" s="454"/>
      <c r="J3" s="17"/>
      <c r="K3" s="17"/>
      <c r="L3" s="8"/>
    </row>
    <row r="4" spans="1:21" ht="33" customHeight="1" x14ac:dyDescent="0.35">
      <c r="A4" s="52"/>
      <c r="B4" s="459" t="s">
        <v>373</v>
      </c>
      <c r="C4" s="459"/>
      <c r="D4" s="459"/>
      <c r="E4" s="459"/>
      <c r="F4" s="459"/>
      <c r="G4" s="459"/>
      <c r="H4" s="459"/>
      <c r="I4" s="459"/>
      <c r="J4" s="131"/>
      <c r="K4" s="131"/>
      <c r="L4" s="8"/>
      <c r="M4" s="447"/>
      <c r="N4" s="435"/>
      <c r="O4" s="435"/>
      <c r="P4" s="435"/>
      <c r="Q4" s="435"/>
      <c r="R4" s="435"/>
      <c r="S4" s="435"/>
      <c r="T4" s="435"/>
      <c r="U4" s="435"/>
    </row>
    <row r="5" spans="1:21" ht="15" customHeight="1" x14ac:dyDescent="0.35">
      <c r="A5" s="52"/>
      <c r="B5" s="52" t="s">
        <v>206</v>
      </c>
      <c r="C5" s="120"/>
      <c r="D5" s="55">
        <f>'1. Cover Sheet'!B15</f>
        <v>0</v>
      </c>
      <c r="E5" s="52"/>
      <c r="F5" s="52"/>
      <c r="G5" s="54"/>
      <c r="H5" s="54"/>
      <c r="I5" s="54"/>
      <c r="J5" s="131"/>
      <c r="K5" s="131"/>
      <c r="L5" s="8"/>
      <c r="M5" s="435"/>
      <c r="N5" s="435"/>
      <c r="O5" s="435"/>
      <c r="P5" s="435"/>
      <c r="Q5" s="435"/>
      <c r="R5" s="435"/>
      <c r="S5" s="435"/>
      <c r="T5" s="435"/>
      <c r="U5" s="435"/>
    </row>
    <row r="6" spans="1:21" x14ac:dyDescent="0.35">
      <c r="A6" s="56"/>
      <c r="B6" s="165" t="s">
        <v>207</v>
      </c>
      <c r="C6" s="120"/>
      <c r="D6" s="55">
        <f>'1. Cover Sheet'!B18</f>
        <v>0</v>
      </c>
      <c r="E6" s="166"/>
      <c r="F6" s="166"/>
      <c r="G6" s="166"/>
      <c r="H6" s="166"/>
      <c r="I6" s="166"/>
      <c r="J6" s="120"/>
      <c r="K6" s="120"/>
      <c r="M6" s="455"/>
      <c r="N6" s="456"/>
      <c r="O6" s="456"/>
      <c r="P6" s="456"/>
      <c r="Q6" s="456"/>
      <c r="R6" s="456"/>
      <c r="S6" s="456"/>
      <c r="T6" s="456"/>
      <c r="U6" s="456"/>
    </row>
    <row r="7" spans="1:21" x14ac:dyDescent="0.35">
      <c r="A7" s="60"/>
      <c r="B7" s="57" t="s">
        <v>208</v>
      </c>
      <c r="C7" s="120"/>
      <c r="D7" s="55">
        <f>'1. Cover Sheet'!B23</f>
        <v>0</v>
      </c>
      <c r="E7" s="166"/>
      <c r="F7" s="166"/>
      <c r="G7" s="166"/>
      <c r="H7" s="166"/>
      <c r="I7" s="166"/>
      <c r="J7" s="120"/>
      <c r="K7" s="120"/>
      <c r="M7" s="457"/>
      <c r="N7" s="457"/>
      <c r="O7" s="457"/>
      <c r="P7" s="458"/>
      <c r="Q7" s="458"/>
      <c r="R7" s="458"/>
      <c r="S7" s="458"/>
      <c r="T7" s="458"/>
      <c r="U7" s="458"/>
    </row>
    <row r="8" spans="1:21" x14ac:dyDescent="0.35">
      <c r="A8" s="60"/>
      <c r="B8" s="57"/>
      <c r="C8" s="55"/>
      <c r="D8" s="166"/>
      <c r="E8" s="166"/>
      <c r="F8" s="166"/>
      <c r="G8" s="166"/>
      <c r="H8" s="166"/>
      <c r="I8" s="166"/>
      <c r="J8" s="120"/>
      <c r="K8" s="120"/>
      <c r="M8" s="60"/>
      <c r="N8" s="60"/>
      <c r="O8" s="60"/>
      <c r="P8" s="56"/>
      <c r="Q8" s="56"/>
      <c r="R8" s="56"/>
      <c r="S8" s="56"/>
      <c r="T8" s="56"/>
      <c r="U8" s="56"/>
    </row>
    <row r="9" spans="1:21" x14ac:dyDescent="0.35">
      <c r="A9" s="60"/>
      <c r="B9" s="164" t="s">
        <v>209</v>
      </c>
      <c r="C9" s="164"/>
      <c r="D9" s="164"/>
      <c r="E9" s="164"/>
      <c r="F9" s="164"/>
      <c r="G9" s="164"/>
      <c r="H9" s="164"/>
      <c r="I9" s="164"/>
      <c r="J9" s="164"/>
      <c r="K9" s="164"/>
      <c r="M9" s="60"/>
      <c r="N9" s="60"/>
      <c r="O9" s="60"/>
      <c r="P9" s="56"/>
      <c r="Q9" s="56"/>
      <c r="R9" s="56"/>
      <c r="S9" s="56"/>
      <c r="T9" s="56"/>
      <c r="U9" s="56"/>
    </row>
    <row r="10" spans="1:21" ht="3.75" customHeight="1" x14ac:dyDescent="0.35">
      <c r="A10" s="60"/>
      <c r="B10" s="167" t="s">
        <v>329</v>
      </c>
      <c r="C10" s="167"/>
      <c r="D10" s="167"/>
      <c r="E10" s="167"/>
      <c r="F10" s="167"/>
      <c r="G10" s="167"/>
      <c r="H10" s="167"/>
      <c r="I10" s="167"/>
      <c r="J10" s="58"/>
      <c r="K10" s="58"/>
      <c r="L10" s="58"/>
      <c r="M10" s="60"/>
      <c r="N10" s="60"/>
      <c r="O10" s="60"/>
      <c r="P10" s="56"/>
      <c r="Q10" s="56"/>
      <c r="R10" s="56"/>
      <c r="S10" s="56"/>
      <c r="T10" s="56"/>
      <c r="U10" s="56"/>
    </row>
    <row r="11" spans="1:21" ht="18" customHeight="1" x14ac:dyDescent="0.35">
      <c r="A11" s="60"/>
      <c r="B11" s="443" t="s">
        <v>467</v>
      </c>
      <c r="C11" s="443"/>
      <c r="D11" s="443"/>
      <c r="E11" s="443"/>
      <c r="F11" s="443"/>
      <c r="G11" s="443"/>
      <c r="H11" s="443"/>
      <c r="I11" s="443"/>
      <c r="J11" s="58"/>
      <c r="K11" s="58"/>
      <c r="L11" s="58"/>
      <c r="M11" s="60"/>
      <c r="N11" s="60"/>
      <c r="O11" s="60"/>
      <c r="P11" s="56"/>
      <c r="Q11" s="56"/>
      <c r="R11" s="56"/>
      <c r="S11" s="56"/>
      <c r="T11" s="56"/>
      <c r="U11" s="56"/>
    </row>
    <row r="12" spans="1:21" x14ac:dyDescent="0.35">
      <c r="A12" s="60"/>
      <c r="B12" s="121" t="s">
        <v>330</v>
      </c>
      <c r="C12" s="121"/>
      <c r="D12" s="121"/>
      <c r="E12" s="121"/>
      <c r="F12" s="121"/>
      <c r="G12" s="121"/>
      <c r="H12" s="121"/>
      <c r="I12" s="121"/>
      <c r="J12" s="58"/>
      <c r="K12" s="120"/>
      <c r="M12" s="60"/>
      <c r="N12" s="60"/>
      <c r="O12" s="60"/>
      <c r="P12" s="56"/>
      <c r="Q12" s="56"/>
      <c r="R12" s="56"/>
      <c r="S12" s="56"/>
      <c r="T12" s="56"/>
      <c r="U12" s="56"/>
    </row>
    <row r="13" spans="1:21" x14ac:dyDescent="0.35">
      <c r="A13" s="60"/>
      <c r="B13" s="57"/>
      <c r="C13" s="55"/>
      <c r="D13" s="166"/>
      <c r="E13" s="166"/>
      <c r="F13" s="166"/>
      <c r="G13" s="166"/>
      <c r="H13" s="166"/>
      <c r="I13" s="166"/>
      <c r="J13" s="120"/>
      <c r="K13" s="120"/>
      <c r="M13" s="60"/>
      <c r="N13" s="60"/>
      <c r="O13" s="60"/>
      <c r="P13" s="56"/>
      <c r="Q13" s="56"/>
      <c r="R13" s="56"/>
      <c r="S13" s="56"/>
      <c r="T13" s="56"/>
      <c r="U13" s="56"/>
    </row>
    <row r="14" spans="1:21" ht="18.5" x14ac:dyDescent="0.35">
      <c r="A14" s="60"/>
      <c r="B14" s="122" t="s">
        <v>263</v>
      </c>
      <c r="C14" s="123"/>
      <c r="D14" s="124"/>
      <c r="E14" s="445"/>
      <c r="F14" s="445"/>
      <c r="G14" s="445"/>
      <c r="H14" s="445"/>
      <c r="I14" s="446"/>
      <c r="M14" s="60"/>
      <c r="N14" s="60"/>
      <c r="O14" s="60"/>
      <c r="P14" s="56"/>
      <c r="Q14" s="56"/>
      <c r="R14" s="56"/>
      <c r="S14" s="56"/>
      <c r="T14" s="56"/>
      <c r="U14" s="56"/>
    </row>
    <row r="15" spans="1:21" x14ac:dyDescent="0.35">
      <c r="A15" s="60"/>
      <c r="B15" s="57"/>
      <c r="C15" s="55"/>
      <c r="D15" s="56"/>
      <c r="E15" s="56"/>
      <c r="F15" s="56"/>
      <c r="G15" s="56"/>
      <c r="H15" s="56"/>
      <c r="I15" s="56"/>
      <c r="M15" s="60"/>
      <c r="N15" s="60"/>
      <c r="O15" s="60"/>
      <c r="P15" s="56"/>
      <c r="Q15" s="56"/>
      <c r="R15" s="56"/>
      <c r="S15" s="56"/>
      <c r="T15" s="56"/>
      <c r="U15" s="56"/>
    </row>
    <row r="16" spans="1:21" ht="15" customHeight="1" x14ac:dyDescent="0.35">
      <c r="A16" s="60"/>
      <c r="B16" s="447" t="s">
        <v>360</v>
      </c>
      <c r="C16" s="447"/>
      <c r="D16" s="447"/>
      <c r="E16" s="447"/>
      <c r="F16" s="447"/>
      <c r="G16" s="447"/>
      <c r="H16" s="447"/>
      <c r="I16" s="447"/>
      <c r="J16" s="447"/>
      <c r="M16" s="60"/>
      <c r="N16" s="60"/>
      <c r="O16" s="60"/>
      <c r="P16" s="56"/>
      <c r="Q16" s="56"/>
      <c r="R16" s="56"/>
      <c r="S16" s="56"/>
      <c r="T16" s="56"/>
      <c r="U16" s="56"/>
    </row>
    <row r="17" spans="1:22" x14ac:dyDescent="0.35">
      <c r="A17" s="60"/>
      <c r="B17" s="447"/>
      <c r="C17" s="447"/>
      <c r="D17" s="447"/>
      <c r="E17" s="447"/>
      <c r="F17" s="447"/>
      <c r="G17" s="447"/>
      <c r="H17" s="447"/>
      <c r="I17" s="447"/>
      <c r="J17" s="447"/>
      <c r="M17" s="60"/>
      <c r="N17" s="60"/>
      <c r="O17" s="60"/>
      <c r="P17" s="56"/>
      <c r="Q17" s="56"/>
      <c r="R17" s="56"/>
      <c r="S17" s="56"/>
      <c r="T17" s="56"/>
      <c r="U17" s="56"/>
    </row>
    <row r="18" spans="1:22" x14ac:dyDescent="0.35">
      <c r="A18" s="60"/>
      <c r="B18" s="125"/>
      <c r="C18" s="125"/>
      <c r="D18" s="125"/>
      <c r="E18" s="125"/>
      <c r="F18" s="125"/>
      <c r="K18" s="448" t="s">
        <v>264</v>
      </c>
      <c r="L18" s="448"/>
      <c r="M18" s="448"/>
      <c r="N18" s="60"/>
      <c r="O18" s="60"/>
      <c r="P18" s="56"/>
      <c r="Q18" s="56"/>
      <c r="R18" s="56"/>
      <c r="S18" s="56"/>
      <c r="T18" s="56"/>
      <c r="U18" s="56"/>
    </row>
    <row r="19" spans="1:22" ht="45" customHeight="1" x14ac:dyDescent="0.35">
      <c r="A19" s="60"/>
      <c r="B19" s="202" t="s">
        <v>265</v>
      </c>
      <c r="C19" s="126"/>
      <c r="D19" s="201" t="s">
        <v>432</v>
      </c>
      <c r="E19" s="201" t="s">
        <v>433</v>
      </c>
      <c r="F19" s="60"/>
      <c r="K19" s="63" t="s">
        <v>422</v>
      </c>
      <c r="L19" s="63" t="s">
        <v>212</v>
      </c>
      <c r="M19" s="63" t="s">
        <v>423</v>
      </c>
      <c r="N19" s="120"/>
      <c r="O19" s="120"/>
      <c r="P19" s="120"/>
      <c r="Q19" s="120"/>
      <c r="R19" s="120"/>
      <c r="S19" s="120"/>
      <c r="T19" s="120"/>
      <c r="U19" s="120"/>
    </row>
    <row r="20" spans="1:22" x14ac:dyDescent="0.35">
      <c r="A20" s="60"/>
      <c r="B20" s="444" t="s">
        <v>266</v>
      </c>
      <c r="C20" s="444"/>
      <c r="D20" s="254"/>
      <c r="E20" s="254"/>
      <c r="F20" s="60"/>
      <c r="K20" s="222">
        <f>D20+E20</f>
        <v>0</v>
      </c>
      <c r="L20" s="65">
        <v>0.4</v>
      </c>
      <c r="M20" s="222">
        <f>(K20/100)*40</f>
        <v>0</v>
      </c>
      <c r="N20" s="120"/>
      <c r="O20" s="120"/>
      <c r="P20" s="120"/>
      <c r="Q20" s="120"/>
      <c r="R20" s="120"/>
      <c r="S20" s="120"/>
      <c r="T20" s="120"/>
      <c r="U20" s="120"/>
    </row>
    <row r="21" spans="1:22" x14ac:dyDescent="0.35">
      <c r="A21" s="60"/>
      <c r="B21" s="444" t="s">
        <v>267</v>
      </c>
      <c r="C21" s="444"/>
      <c r="D21" s="254"/>
      <c r="E21" s="254"/>
      <c r="F21" s="60"/>
      <c r="K21" s="222">
        <f>D21+E21</f>
        <v>0</v>
      </c>
      <c r="L21" s="65">
        <v>0.3</v>
      </c>
      <c r="M21" s="222">
        <f>(K21/100)*30</f>
        <v>0</v>
      </c>
      <c r="N21" s="120"/>
      <c r="O21" s="120"/>
      <c r="P21" s="120"/>
      <c r="Q21" s="120"/>
      <c r="R21" s="120"/>
      <c r="S21" s="120"/>
      <c r="T21" s="120"/>
      <c r="U21" s="120"/>
    </row>
    <row r="22" spans="1:22" x14ac:dyDescent="0.35">
      <c r="A22" s="60"/>
      <c r="B22" s="444" t="s">
        <v>268</v>
      </c>
      <c r="C22" s="444"/>
      <c r="D22" s="254"/>
      <c r="E22" s="254"/>
      <c r="F22" s="60"/>
      <c r="K22" s="222">
        <f>D22+E22</f>
        <v>0</v>
      </c>
      <c r="L22" s="65">
        <v>0.2</v>
      </c>
      <c r="M22" s="222">
        <f>(K22/100)*20</f>
        <v>0</v>
      </c>
      <c r="N22" s="120"/>
      <c r="O22" s="120"/>
      <c r="P22" s="120"/>
      <c r="Q22" s="120"/>
      <c r="R22" s="120"/>
      <c r="S22" s="120"/>
      <c r="T22" s="120"/>
      <c r="U22" s="120"/>
    </row>
    <row r="23" spans="1:22" x14ac:dyDescent="0.35">
      <c r="A23" s="60"/>
      <c r="B23" s="444" t="s">
        <v>269</v>
      </c>
      <c r="C23" s="444"/>
      <c r="D23" s="254"/>
      <c r="E23" s="254"/>
      <c r="F23" s="60"/>
      <c r="K23" s="222">
        <f>D23+E23</f>
        <v>0</v>
      </c>
      <c r="L23" s="65">
        <v>0.1</v>
      </c>
      <c r="M23" s="222">
        <f>(K23/100)*10</f>
        <v>0</v>
      </c>
      <c r="N23" s="120"/>
      <c r="O23" s="120"/>
      <c r="P23" s="120"/>
      <c r="Q23" s="120"/>
      <c r="R23" s="120"/>
      <c r="S23" s="120"/>
      <c r="T23" s="120"/>
      <c r="U23" s="120"/>
    </row>
    <row r="24" spans="1:22" x14ac:dyDescent="0.35">
      <c r="A24" s="60"/>
      <c r="B24" s="60"/>
      <c r="C24" s="60"/>
      <c r="D24" s="60"/>
      <c r="E24" s="60"/>
      <c r="F24" s="60"/>
      <c r="K24" s="460" t="s">
        <v>313</v>
      </c>
      <c r="L24" s="461"/>
      <c r="M24" s="223">
        <f>SUM(M20:M23)</f>
        <v>0</v>
      </c>
      <c r="N24" s="127"/>
      <c r="O24" s="127"/>
      <c r="P24" s="127"/>
      <c r="Q24" s="127"/>
      <c r="R24" s="127"/>
      <c r="S24" s="127"/>
      <c r="T24" s="127"/>
      <c r="U24" s="127"/>
    </row>
    <row r="25" spans="1:22" x14ac:dyDescent="0.35">
      <c r="A25" s="60"/>
      <c r="B25" s="60"/>
      <c r="C25" s="60"/>
      <c r="D25" s="60"/>
      <c r="E25" s="60"/>
      <c r="F25" s="60"/>
      <c r="G25" s="80"/>
      <c r="H25" s="80"/>
      <c r="I25" s="128"/>
      <c r="M25" s="129"/>
      <c r="N25" s="127"/>
      <c r="O25" s="127"/>
      <c r="P25" s="127"/>
      <c r="Q25" s="127"/>
      <c r="R25" s="127"/>
      <c r="S25" s="127"/>
      <c r="T25" s="127"/>
      <c r="U25" s="127"/>
    </row>
    <row r="26" spans="1:22" ht="18.5" x14ac:dyDescent="0.45">
      <c r="A26" s="60"/>
      <c r="B26" s="462" t="s">
        <v>318</v>
      </c>
      <c r="C26" s="462"/>
      <c r="D26" s="462"/>
      <c r="E26" s="462"/>
      <c r="F26" s="462"/>
      <c r="G26" s="462"/>
      <c r="H26" s="462"/>
      <c r="I26" s="462"/>
      <c r="M26" s="129"/>
      <c r="N26" s="127"/>
      <c r="O26" s="127"/>
      <c r="P26" s="127"/>
      <c r="Q26" s="127"/>
      <c r="R26" s="127"/>
      <c r="S26" s="127"/>
      <c r="T26" s="127"/>
      <c r="U26" s="127"/>
    </row>
    <row r="27" spans="1:22" x14ac:dyDescent="0.35">
      <c r="M27" s="463"/>
      <c r="N27" s="463"/>
      <c r="O27" s="463"/>
      <c r="P27" s="463"/>
    </row>
    <row r="28" spans="1:22" ht="15" customHeight="1" x14ac:dyDescent="0.35">
      <c r="A28" s="129"/>
      <c r="B28" s="129" t="s">
        <v>270</v>
      </c>
      <c r="C28" s="127"/>
      <c r="D28" s="127"/>
      <c r="E28" s="127"/>
      <c r="F28" s="127"/>
      <c r="G28" s="127"/>
      <c r="H28" s="127"/>
      <c r="I28" s="127"/>
      <c r="J28" s="127"/>
      <c r="M28" s="482"/>
      <c r="N28" s="482"/>
      <c r="O28" s="482"/>
      <c r="P28" s="482"/>
      <c r="Q28" s="482"/>
      <c r="R28" s="482"/>
      <c r="S28" s="482"/>
      <c r="T28" s="482"/>
      <c r="U28" s="482"/>
      <c r="V28" s="482"/>
    </row>
    <row r="29" spans="1:22" ht="15" customHeight="1" x14ac:dyDescent="0.35">
      <c r="B29" s="130" t="s">
        <v>358</v>
      </c>
      <c r="C29" s="130"/>
      <c r="D29" s="130"/>
      <c r="E29" s="130"/>
      <c r="M29" s="61"/>
      <c r="N29" s="61"/>
      <c r="O29" s="61"/>
      <c r="P29" s="61"/>
      <c r="Q29" s="61"/>
      <c r="R29" s="61"/>
      <c r="S29" s="61"/>
      <c r="T29" s="61"/>
      <c r="U29" s="61"/>
      <c r="V29" s="61"/>
    </row>
    <row r="30" spans="1:22" x14ac:dyDescent="0.35">
      <c r="B30" s="120" t="s">
        <v>210</v>
      </c>
      <c r="C30" s="120"/>
      <c r="D30" s="120"/>
      <c r="E30" s="120"/>
      <c r="F30" s="120"/>
      <c r="G30" s="120"/>
      <c r="H30" s="120"/>
      <c r="I30" s="120"/>
      <c r="J30" s="120"/>
      <c r="K30" s="131"/>
      <c r="L30" s="8"/>
      <c r="M30" s="132"/>
      <c r="N30" s="132"/>
      <c r="O30" s="61"/>
      <c r="P30" s="61"/>
      <c r="Q30" s="61"/>
      <c r="R30" s="61"/>
      <c r="S30" s="61"/>
      <c r="T30" s="61"/>
      <c r="U30" s="61"/>
      <c r="V30" s="61"/>
    </row>
    <row r="31" spans="1:22" x14ac:dyDescent="0.35">
      <c r="B31" s="120"/>
      <c r="C31" s="120"/>
      <c r="D31" s="120"/>
      <c r="E31" s="120"/>
      <c r="F31" s="120"/>
      <c r="G31" s="120"/>
      <c r="H31" s="120"/>
      <c r="I31" s="120"/>
      <c r="J31" s="120"/>
      <c r="K31" s="8"/>
      <c r="L31" s="8"/>
      <c r="M31" s="132"/>
      <c r="N31" s="132"/>
      <c r="O31" s="61"/>
      <c r="P31" s="61"/>
      <c r="Q31" s="61"/>
      <c r="R31" s="61"/>
      <c r="S31" s="61"/>
      <c r="T31" s="61"/>
      <c r="U31" s="61"/>
      <c r="V31" s="61"/>
    </row>
    <row r="32" spans="1:22" x14ac:dyDescent="0.35">
      <c r="A32" s="4"/>
      <c r="B32" s="467" t="s">
        <v>320</v>
      </c>
      <c r="C32" s="468"/>
      <c r="D32" s="469"/>
      <c r="E32" s="218" t="s">
        <v>417</v>
      </c>
      <c r="F32" s="218" t="s">
        <v>418</v>
      </c>
      <c r="G32" s="218" t="s">
        <v>419</v>
      </c>
      <c r="H32" s="218" t="s">
        <v>420</v>
      </c>
      <c r="I32" s="218" t="s">
        <v>421</v>
      </c>
      <c r="J32" s="120"/>
      <c r="K32" s="131"/>
      <c r="L32" s="131"/>
      <c r="M32" s="131"/>
      <c r="N32" s="132"/>
      <c r="O32" s="61"/>
      <c r="P32" s="61"/>
      <c r="Q32" s="61"/>
      <c r="R32" s="61"/>
      <c r="S32" s="61"/>
      <c r="T32" s="61"/>
      <c r="U32" s="61"/>
      <c r="V32" s="61"/>
    </row>
    <row r="33" spans="1:14" x14ac:dyDescent="0.35">
      <c r="A33" s="4"/>
      <c r="B33" s="470"/>
      <c r="C33" s="471"/>
      <c r="D33" s="472"/>
      <c r="E33" s="473" t="s">
        <v>271</v>
      </c>
      <c r="F33" s="473"/>
      <c r="G33" s="473"/>
      <c r="H33" s="473"/>
      <c r="I33" s="473"/>
      <c r="K33" s="448" t="s">
        <v>434</v>
      </c>
      <c r="L33" s="448"/>
      <c r="M33" s="448"/>
      <c r="N33" s="8"/>
    </row>
    <row r="34" spans="1:14" x14ac:dyDescent="0.35">
      <c r="A34" s="133"/>
      <c r="B34" s="476" t="s">
        <v>213</v>
      </c>
      <c r="C34" s="477"/>
      <c r="D34" s="478"/>
      <c r="E34" s="255"/>
      <c r="F34" s="254"/>
      <c r="G34" s="254"/>
      <c r="H34" s="254"/>
      <c r="I34" s="254"/>
      <c r="L34" s="82"/>
      <c r="M34" s="224">
        <f>E34+F34+G34+H34+I34</f>
        <v>0</v>
      </c>
      <c r="N34" s="8"/>
    </row>
    <row r="35" spans="1:14" x14ac:dyDescent="0.35">
      <c r="A35" s="4"/>
      <c r="B35" s="479" t="s">
        <v>214</v>
      </c>
      <c r="C35" s="480"/>
      <c r="D35" s="481"/>
      <c r="E35" s="255"/>
      <c r="F35" s="256"/>
      <c r="G35" s="256"/>
      <c r="H35" s="256"/>
      <c r="I35" s="256"/>
      <c r="L35" s="82"/>
      <c r="M35" s="225">
        <f>E35+F35+G35+H35+I35</f>
        <v>0</v>
      </c>
      <c r="N35" s="8"/>
    </row>
    <row r="36" spans="1:14" x14ac:dyDescent="0.35">
      <c r="A36" s="474"/>
      <c r="B36" s="474"/>
      <c r="C36" s="474"/>
      <c r="D36" s="474"/>
      <c r="E36" s="475"/>
      <c r="F36" s="475"/>
      <c r="G36" s="475"/>
      <c r="H36" s="475"/>
      <c r="I36" s="4"/>
      <c r="K36" s="460" t="s">
        <v>314</v>
      </c>
      <c r="L36" s="461"/>
      <c r="M36" s="223">
        <f>M34+M35</f>
        <v>0</v>
      </c>
      <c r="N36" s="8"/>
    </row>
    <row r="37" spans="1:14" x14ac:dyDescent="0.35">
      <c r="A37" s="67"/>
      <c r="B37" s="67"/>
      <c r="C37" s="67"/>
      <c r="D37" s="67"/>
      <c r="E37" s="134"/>
      <c r="F37" s="134"/>
      <c r="G37" s="134"/>
      <c r="H37" s="134"/>
      <c r="I37" s="4"/>
      <c r="K37" s="8"/>
      <c r="L37" s="8"/>
      <c r="M37" s="8"/>
      <c r="N37" s="8"/>
    </row>
    <row r="38" spans="1:14" ht="18.5" x14ac:dyDescent="0.45">
      <c r="A38" s="67"/>
      <c r="B38" s="464" t="s">
        <v>319</v>
      </c>
      <c r="C38" s="465"/>
      <c r="D38" s="465"/>
      <c r="E38" s="465"/>
      <c r="F38" s="465"/>
      <c r="G38" s="465"/>
      <c r="H38" s="465"/>
      <c r="I38" s="466"/>
      <c r="K38" s="8"/>
      <c r="L38" s="8"/>
      <c r="M38" s="8"/>
      <c r="N38" s="8"/>
    </row>
    <row r="39" spans="1:14" x14ac:dyDescent="0.35">
      <c r="A39" s="67"/>
      <c r="B39" s="67"/>
      <c r="C39" s="67"/>
      <c r="D39" s="67"/>
      <c r="E39" s="134"/>
      <c r="F39" s="134"/>
      <c r="G39" s="134"/>
      <c r="H39" s="134"/>
      <c r="I39" s="4"/>
      <c r="K39" s="8"/>
      <c r="L39" s="8"/>
      <c r="M39" s="8"/>
      <c r="N39" s="8"/>
    </row>
    <row r="40" spans="1:14" x14ac:dyDescent="0.35">
      <c r="A40" s="67"/>
      <c r="B40" s="129" t="s">
        <v>270</v>
      </c>
      <c r="C40" s="127"/>
      <c r="D40" s="127"/>
      <c r="E40" s="127"/>
      <c r="F40" s="127"/>
      <c r="G40" s="127"/>
      <c r="H40" s="127"/>
      <c r="I40" s="4"/>
      <c r="K40" s="8"/>
      <c r="L40" s="8"/>
      <c r="M40" s="8"/>
      <c r="N40" s="8"/>
    </row>
    <row r="41" spans="1:14" x14ac:dyDescent="0.35">
      <c r="A41" s="67"/>
      <c r="B41" s="130" t="s">
        <v>358</v>
      </c>
      <c r="C41" s="130"/>
      <c r="D41" s="130"/>
      <c r="E41" s="130"/>
      <c r="I41" s="4"/>
      <c r="K41" s="8"/>
      <c r="L41" s="8"/>
      <c r="M41" s="8"/>
      <c r="N41" s="8"/>
    </row>
    <row r="42" spans="1:14" x14ac:dyDescent="0.35">
      <c r="A42" s="67"/>
      <c r="B42" s="120" t="s">
        <v>210</v>
      </c>
      <c r="C42" s="120"/>
      <c r="D42" s="120"/>
      <c r="E42" s="120"/>
      <c r="F42" s="120"/>
      <c r="G42" s="120"/>
      <c r="H42" s="120"/>
      <c r="I42" s="4"/>
      <c r="K42" s="8"/>
      <c r="L42" s="8"/>
      <c r="M42" s="8"/>
      <c r="N42" s="8"/>
    </row>
    <row r="43" spans="1:14" x14ac:dyDescent="0.35">
      <c r="B43" s="4"/>
      <c r="C43" s="4"/>
      <c r="D43" s="4"/>
      <c r="E43" s="4"/>
      <c r="F43" s="4"/>
      <c r="G43" s="4"/>
      <c r="K43" s="8"/>
      <c r="L43" s="8"/>
      <c r="M43" s="8"/>
      <c r="N43" s="8"/>
    </row>
    <row r="44" spans="1:14" x14ac:dyDescent="0.35">
      <c r="B44" s="467" t="s">
        <v>321</v>
      </c>
      <c r="C44" s="469"/>
      <c r="D44" s="485" t="s">
        <v>213</v>
      </c>
      <c r="E44" s="486"/>
      <c r="F44" s="485" t="s">
        <v>214</v>
      </c>
      <c r="G44" s="486"/>
      <c r="K44" s="8"/>
      <c r="L44" s="8"/>
      <c r="M44" s="8"/>
      <c r="N44" s="8"/>
    </row>
    <row r="45" spans="1:14" ht="27.65" customHeight="1" x14ac:dyDescent="0.35">
      <c r="B45" s="470"/>
      <c r="C45" s="472"/>
      <c r="D45" s="232" t="s">
        <v>465</v>
      </c>
      <c r="E45" s="115" t="s">
        <v>272</v>
      </c>
      <c r="F45" s="232" t="s">
        <v>465</v>
      </c>
      <c r="G45" s="115" t="s">
        <v>272</v>
      </c>
      <c r="K45" s="487"/>
      <c r="L45" s="487"/>
      <c r="M45" s="487"/>
      <c r="N45" s="8"/>
    </row>
    <row r="46" spans="1:14" x14ac:dyDescent="0.35">
      <c r="B46" s="507" t="s">
        <v>273</v>
      </c>
      <c r="C46" s="508"/>
      <c r="D46" s="488" t="s">
        <v>431</v>
      </c>
      <c r="E46" s="488"/>
      <c r="F46" s="488" t="s">
        <v>431</v>
      </c>
      <c r="G46" s="488"/>
      <c r="K46" s="448" t="s">
        <v>435</v>
      </c>
      <c r="L46" s="448"/>
      <c r="M46" s="448"/>
      <c r="N46" s="8"/>
    </row>
    <row r="47" spans="1:14" ht="15" customHeight="1" x14ac:dyDescent="0.35">
      <c r="B47" s="505" t="s">
        <v>274</v>
      </c>
      <c r="C47" s="506"/>
      <c r="D47" s="254"/>
      <c r="E47" s="254"/>
      <c r="F47" s="254"/>
      <c r="G47" s="254"/>
      <c r="L47" s="82"/>
      <c r="M47" s="224">
        <f>D47+E47+F47+G47</f>
        <v>0</v>
      </c>
      <c r="N47" s="8"/>
    </row>
    <row r="48" spans="1:14" x14ac:dyDescent="0.35">
      <c r="A48" s="135"/>
      <c r="B48" s="505" t="s">
        <v>326</v>
      </c>
      <c r="C48" s="506"/>
      <c r="D48" s="257"/>
      <c r="E48" s="257"/>
      <c r="F48" s="257"/>
      <c r="G48" s="257"/>
      <c r="H48" s="135"/>
      <c r="I48" s="135"/>
      <c r="K48" s="460" t="s">
        <v>315</v>
      </c>
      <c r="L48" s="461"/>
      <c r="M48" s="226">
        <f>M47</f>
        <v>0</v>
      </c>
      <c r="N48" s="8"/>
    </row>
    <row r="49" spans="1:15" x14ac:dyDescent="0.35">
      <c r="A49" s="135"/>
      <c r="B49" s="505" t="s">
        <v>327</v>
      </c>
      <c r="C49" s="506"/>
      <c r="D49" s="257"/>
      <c r="E49" s="257"/>
      <c r="F49" s="257"/>
      <c r="G49" s="257"/>
      <c r="H49" s="135"/>
      <c r="I49" s="135"/>
      <c r="K49" s="499"/>
      <c r="L49" s="499"/>
      <c r="M49" s="144"/>
      <c r="N49" s="8"/>
    </row>
    <row r="50" spans="1:15" x14ac:dyDescent="0.35">
      <c r="A50" s="135"/>
      <c r="B50" s="505" t="s">
        <v>328</v>
      </c>
      <c r="C50" s="506"/>
      <c r="D50" s="257"/>
      <c r="E50" s="257"/>
      <c r="F50" s="257"/>
      <c r="G50" s="257"/>
      <c r="H50" s="135"/>
      <c r="I50" s="135"/>
      <c r="K50" s="161"/>
      <c r="L50" s="161"/>
      <c r="M50" s="144"/>
      <c r="N50" s="8"/>
    </row>
    <row r="51" spans="1:15" ht="21" x14ac:dyDescent="0.5">
      <c r="A51" s="135"/>
      <c r="B51" s="493"/>
      <c r="C51" s="493"/>
      <c r="D51" s="493"/>
      <c r="E51" s="493"/>
      <c r="F51" s="493"/>
      <c r="G51" s="493"/>
      <c r="H51" s="493"/>
      <c r="I51" s="493"/>
      <c r="K51" s="494"/>
      <c r="L51" s="494"/>
      <c r="M51" s="494"/>
      <c r="N51" s="8"/>
    </row>
    <row r="52" spans="1:15" ht="18.75" customHeight="1" x14ac:dyDescent="0.5">
      <c r="A52" s="135"/>
      <c r="B52" s="438" t="s">
        <v>275</v>
      </c>
      <c r="C52" s="439"/>
      <c r="D52" s="439"/>
      <c r="E52" s="439"/>
      <c r="F52" s="439"/>
      <c r="G52" s="439"/>
      <c r="H52" s="439"/>
      <c r="I52" s="440"/>
      <c r="K52" s="498" t="s">
        <v>298</v>
      </c>
      <c r="L52" s="498"/>
      <c r="M52" s="498"/>
      <c r="N52" s="498"/>
      <c r="O52" s="498"/>
    </row>
    <row r="53" spans="1:15" ht="15" customHeight="1" x14ac:dyDescent="0.35">
      <c r="A53" s="135"/>
      <c r="B53" s="517"/>
      <c r="C53" s="517"/>
      <c r="D53" s="517"/>
      <c r="E53" s="517"/>
      <c r="F53" s="517"/>
      <c r="G53" s="517"/>
      <c r="H53" s="135"/>
      <c r="I53" s="135"/>
      <c r="K53" s="495"/>
      <c r="L53" s="496"/>
      <c r="M53" s="205" t="s">
        <v>422</v>
      </c>
      <c r="N53" s="205" t="s">
        <v>212</v>
      </c>
      <c r="O53" s="205" t="s">
        <v>423</v>
      </c>
    </row>
    <row r="54" spans="1:15" ht="15" customHeight="1" x14ac:dyDescent="0.35">
      <c r="A54" s="135"/>
      <c r="B54" s="497"/>
      <c r="C54" s="497"/>
      <c r="D54" s="497"/>
      <c r="E54" s="136"/>
      <c r="F54" s="136"/>
      <c r="G54" s="136"/>
      <c r="H54" s="135"/>
      <c r="I54" s="135"/>
      <c r="K54" s="492" t="s">
        <v>221</v>
      </c>
      <c r="L54" s="492"/>
      <c r="M54" s="227">
        <f>M24</f>
        <v>0</v>
      </c>
      <c r="N54" s="203">
        <v>0.9</v>
      </c>
      <c r="O54" s="229">
        <f>(M54/100)*90</f>
        <v>0</v>
      </c>
    </row>
    <row r="55" spans="1:15" ht="18.75" customHeight="1" x14ac:dyDescent="0.35">
      <c r="B55" s="489" t="s">
        <v>276</v>
      </c>
      <c r="C55" s="490"/>
      <c r="D55" s="490"/>
      <c r="E55" s="490"/>
      <c r="F55" s="490"/>
      <c r="G55" s="491"/>
      <c r="H55" s="137" t="s">
        <v>277</v>
      </c>
      <c r="K55" s="492" t="s">
        <v>222</v>
      </c>
      <c r="L55" s="492"/>
      <c r="M55" s="227">
        <f>M36</f>
        <v>0</v>
      </c>
      <c r="N55" s="203">
        <v>0.05</v>
      </c>
      <c r="O55" s="229">
        <f>(M55/100)*5</f>
        <v>0</v>
      </c>
    </row>
    <row r="56" spans="1:15" ht="49.5" customHeight="1" x14ac:dyDescent="0.35">
      <c r="B56" s="502" t="s">
        <v>278</v>
      </c>
      <c r="C56" s="503"/>
      <c r="D56" s="504"/>
      <c r="E56" s="502" t="s">
        <v>279</v>
      </c>
      <c r="F56" s="503"/>
      <c r="G56" s="504"/>
      <c r="H56" s="258"/>
      <c r="K56" s="492" t="s">
        <v>316</v>
      </c>
      <c r="L56" s="492"/>
      <c r="M56" s="228">
        <f>M48</f>
        <v>0</v>
      </c>
      <c r="N56" s="204">
        <v>0.05</v>
      </c>
      <c r="O56" s="230">
        <f>(M56/100)*5</f>
        <v>0</v>
      </c>
    </row>
    <row r="57" spans="1:15" ht="45" customHeight="1" x14ac:dyDescent="0.35">
      <c r="B57" s="502" t="s">
        <v>280</v>
      </c>
      <c r="C57" s="503"/>
      <c r="D57" s="504"/>
      <c r="E57" s="502" t="s">
        <v>281</v>
      </c>
      <c r="F57" s="503"/>
      <c r="G57" s="504"/>
      <c r="H57" s="258"/>
      <c r="K57" s="483" t="s">
        <v>456</v>
      </c>
      <c r="L57" s="484"/>
      <c r="M57" s="484"/>
      <c r="N57" s="484"/>
      <c r="O57" s="231">
        <f>O54+O55+O56</f>
        <v>0</v>
      </c>
    </row>
    <row r="58" spans="1:15" ht="58.5" customHeight="1" x14ac:dyDescent="0.35">
      <c r="B58" s="502" t="s">
        <v>282</v>
      </c>
      <c r="C58" s="503"/>
      <c r="D58" s="504"/>
      <c r="E58" s="502" t="s">
        <v>283</v>
      </c>
      <c r="F58" s="503"/>
      <c r="G58" s="504"/>
      <c r="H58" s="258"/>
      <c r="K58" s="8"/>
      <c r="L58" s="8"/>
      <c r="M58" s="8"/>
      <c r="N58" s="8"/>
    </row>
    <row r="59" spans="1:15" ht="50.25" customHeight="1" x14ac:dyDescent="0.35">
      <c r="B59" s="501" t="s">
        <v>284</v>
      </c>
      <c r="C59" s="501"/>
      <c r="D59" s="501"/>
      <c r="E59" s="502" t="s">
        <v>285</v>
      </c>
      <c r="F59" s="503"/>
      <c r="G59" s="504"/>
      <c r="H59" s="258"/>
      <c r="K59" s="8"/>
      <c r="L59" s="8"/>
      <c r="M59" s="8"/>
      <c r="N59" s="8"/>
    </row>
    <row r="60" spans="1:15" ht="57" customHeight="1" x14ac:dyDescent="0.35">
      <c r="B60" s="501" t="s">
        <v>286</v>
      </c>
      <c r="C60" s="501"/>
      <c r="D60" s="501"/>
      <c r="E60" s="502" t="s">
        <v>287</v>
      </c>
      <c r="F60" s="503"/>
      <c r="G60" s="504"/>
      <c r="H60" s="258"/>
      <c r="K60" s="8"/>
      <c r="L60" s="8"/>
      <c r="M60" s="8"/>
      <c r="N60" s="8"/>
    </row>
    <row r="61" spans="1:15" ht="54" customHeight="1" x14ac:dyDescent="0.35">
      <c r="B61" s="501" t="s">
        <v>288</v>
      </c>
      <c r="C61" s="501"/>
      <c r="D61" s="501"/>
      <c r="E61" s="502" t="s">
        <v>289</v>
      </c>
      <c r="F61" s="503"/>
      <c r="G61" s="504"/>
      <c r="H61" s="258"/>
    </row>
    <row r="62" spans="1:15" x14ac:dyDescent="0.35">
      <c r="B62" s="500"/>
      <c r="C62" s="500"/>
      <c r="D62" s="500"/>
      <c r="E62" s="500"/>
      <c r="F62" s="500"/>
      <c r="G62" s="500"/>
    </row>
    <row r="64" spans="1:15" ht="63" customHeight="1" x14ac:dyDescent="0.35">
      <c r="B64" s="518" t="s">
        <v>347</v>
      </c>
      <c r="C64" s="519"/>
      <c r="D64" s="1"/>
      <c r="E64" s="518" t="s">
        <v>344</v>
      </c>
      <c r="F64" s="519"/>
    </row>
    <row r="65" spans="2:6" x14ac:dyDescent="0.35">
      <c r="B65" s="177" t="s">
        <v>331</v>
      </c>
      <c r="C65" s="259" t="s">
        <v>332</v>
      </c>
      <c r="E65" s="177" t="s">
        <v>331</v>
      </c>
      <c r="F65" s="259" t="s">
        <v>332</v>
      </c>
    </row>
    <row r="66" spans="2:6" x14ac:dyDescent="0.35">
      <c r="B66" s="179" t="s">
        <v>333</v>
      </c>
      <c r="C66" s="260"/>
      <c r="E66" s="179" t="s">
        <v>333</v>
      </c>
      <c r="F66" s="260"/>
    </row>
    <row r="67" spans="2:6" x14ac:dyDescent="0.35">
      <c r="B67" s="179" t="s">
        <v>334</v>
      </c>
      <c r="C67" s="260"/>
      <c r="E67" s="179" t="s">
        <v>334</v>
      </c>
      <c r="F67" s="260"/>
    </row>
    <row r="68" spans="2:6" x14ac:dyDescent="0.35">
      <c r="B68" s="179" t="s">
        <v>335</v>
      </c>
      <c r="C68" s="260"/>
      <c r="E68" s="179" t="s">
        <v>335</v>
      </c>
      <c r="F68" s="260"/>
    </row>
    <row r="69" spans="2:6" x14ac:dyDescent="0.35">
      <c r="B69" s="179" t="s">
        <v>336</v>
      </c>
      <c r="C69" s="260"/>
      <c r="E69" s="179" t="s">
        <v>336</v>
      </c>
      <c r="F69" s="260"/>
    </row>
    <row r="70" spans="2:6" x14ac:dyDescent="0.35">
      <c r="B70" s="179" t="s">
        <v>338</v>
      </c>
      <c r="C70" s="260"/>
      <c r="E70" s="179" t="s">
        <v>338</v>
      </c>
      <c r="F70" s="260"/>
    </row>
    <row r="71" spans="2:6" x14ac:dyDescent="0.35">
      <c r="B71" s="177" t="s">
        <v>339</v>
      </c>
      <c r="C71" s="260"/>
      <c r="E71" s="177" t="s">
        <v>339</v>
      </c>
      <c r="F71" s="260"/>
    </row>
    <row r="72" spans="2:6" x14ac:dyDescent="0.35">
      <c r="B72" s="177" t="s">
        <v>398</v>
      </c>
      <c r="C72" s="260"/>
      <c r="E72" s="177" t="s">
        <v>398</v>
      </c>
      <c r="F72" s="260"/>
    </row>
    <row r="74" spans="2:6" ht="14.65" customHeight="1" x14ac:dyDescent="0.35">
      <c r="B74" s="467" t="s">
        <v>348</v>
      </c>
      <c r="C74" s="509"/>
      <c r="D74" s="509"/>
      <c r="E74" s="509"/>
      <c r="F74" s="510"/>
    </row>
    <row r="75" spans="2:6" x14ac:dyDescent="0.35">
      <c r="B75" s="511"/>
      <c r="C75" s="512"/>
      <c r="D75" s="512"/>
      <c r="E75" s="512"/>
      <c r="F75" s="513"/>
    </row>
    <row r="76" spans="2:6" x14ac:dyDescent="0.35">
      <c r="B76" s="514"/>
      <c r="C76" s="515"/>
      <c r="D76" s="515"/>
      <c r="E76" s="515"/>
      <c r="F76" s="516"/>
    </row>
  </sheetData>
  <sheetProtection algorithmName="SHA-512" hashValue="DyD7vIP/qZZ9AcGTOxmhAxykLVAxLgfOEJUtlB7BqcoG0eoSvtFmpeJtvOXRvLPy4h6eJEUHRm2yXGKMwlCBeg==" saltValue="CrZa2CFhIy7DCev9ytZyPw==" spinCount="100000" sheet="1" objects="1" scenarios="1" selectLockedCells="1"/>
  <mergeCells count="71">
    <mergeCell ref="B47:C47"/>
    <mergeCell ref="B46:C46"/>
    <mergeCell ref="B74:F76"/>
    <mergeCell ref="B48:C48"/>
    <mergeCell ref="B49:C49"/>
    <mergeCell ref="B50:C50"/>
    <mergeCell ref="B53:D53"/>
    <mergeCell ref="E53:G53"/>
    <mergeCell ref="B58:D58"/>
    <mergeCell ref="E58:G58"/>
    <mergeCell ref="B64:C64"/>
    <mergeCell ref="E64:F64"/>
    <mergeCell ref="K54:L54"/>
    <mergeCell ref="K56:L56"/>
    <mergeCell ref="K52:O52"/>
    <mergeCell ref="K49:L49"/>
    <mergeCell ref="B62:D62"/>
    <mergeCell ref="E62:G62"/>
    <mergeCell ref="B59:D59"/>
    <mergeCell ref="E59:G59"/>
    <mergeCell ref="B60:D60"/>
    <mergeCell ref="E60:G60"/>
    <mergeCell ref="B61:D61"/>
    <mergeCell ref="E61:G61"/>
    <mergeCell ref="B56:D56"/>
    <mergeCell ref="E56:G56"/>
    <mergeCell ref="B57:D57"/>
    <mergeCell ref="E57:G57"/>
    <mergeCell ref="K57:N57"/>
    <mergeCell ref="B44:C45"/>
    <mergeCell ref="D44:E44"/>
    <mergeCell ref="F44:G44"/>
    <mergeCell ref="K45:M45"/>
    <mergeCell ref="D46:E46"/>
    <mergeCell ref="F46:G46"/>
    <mergeCell ref="K46:M46"/>
    <mergeCell ref="B55:G55"/>
    <mergeCell ref="K55:L55"/>
    <mergeCell ref="K48:L48"/>
    <mergeCell ref="B51:I51"/>
    <mergeCell ref="K51:M51"/>
    <mergeCell ref="B52:I52"/>
    <mergeCell ref="K53:L53"/>
    <mergeCell ref="B54:D54"/>
    <mergeCell ref="B23:C23"/>
    <mergeCell ref="K24:L24"/>
    <mergeCell ref="B26:I26"/>
    <mergeCell ref="M27:P27"/>
    <mergeCell ref="B38:I38"/>
    <mergeCell ref="B32:D33"/>
    <mergeCell ref="E33:I33"/>
    <mergeCell ref="A36:D36"/>
    <mergeCell ref="E36:H36"/>
    <mergeCell ref="B34:D34"/>
    <mergeCell ref="B35:D35"/>
    <mergeCell ref="K36:L36"/>
    <mergeCell ref="K33:M33"/>
    <mergeCell ref="M28:V28"/>
    <mergeCell ref="B2:I3"/>
    <mergeCell ref="M4:U5"/>
    <mergeCell ref="M6:U6"/>
    <mergeCell ref="M7:O7"/>
    <mergeCell ref="P7:U7"/>
    <mergeCell ref="B4:I4"/>
    <mergeCell ref="B11:I11"/>
    <mergeCell ref="B22:C22"/>
    <mergeCell ref="E14:I14"/>
    <mergeCell ref="B16:J17"/>
    <mergeCell ref="K18:M18"/>
    <mergeCell ref="B20:C20"/>
    <mergeCell ref="B21:C21"/>
  </mergeCells>
  <pageMargins left="0.70866141732283472" right="0.70866141732283472" top="0.74803149606299213" bottom="0.74803149606299213" header="0.31496062992125984" footer="0.31496062992125984"/>
  <pageSetup paperSize="8"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zoomScale="85" zoomScaleNormal="85" workbookViewId="0">
      <selection activeCell="D30" sqref="D30"/>
    </sheetView>
  </sheetViews>
  <sheetFormatPr defaultRowHeight="14.5" x14ac:dyDescent="0.35"/>
  <cols>
    <col min="2" max="2" width="18.26953125" customWidth="1"/>
    <col min="3" max="3" width="17.54296875" customWidth="1"/>
    <col min="4" max="4" width="13.7265625" customWidth="1"/>
    <col min="5" max="5" width="10.54296875" customWidth="1"/>
    <col min="6" max="6" width="13" customWidth="1"/>
    <col min="7" max="7" width="11.26953125" customWidth="1"/>
    <col min="8" max="8" width="10.453125" customWidth="1"/>
    <col min="9" max="9" width="10.7265625" bestFit="1" customWidth="1"/>
    <col min="10" max="10" width="11.26953125" bestFit="1" customWidth="1"/>
    <col min="11" max="11" width="10.7265625" bestFit="1" customWidth="1"/>
    <col min="12" max="12" width="16.7265625" customWidth="1"/>
    <col min="13" max="13" width="10.453125" customWidth="1"/>
    <col min="14" max="14" width="5.453125" customWidth="1"/>
    <col min="15" max="15" width="9.26953125" customWidth="1"/>
    <col min="16" max="16" width="12" customWidth="1"/>
    <col min="17" max="17" width="9.81640625" customWidth="1"/>
    <col min="18" max="18" width="16.1796875" bestFit="1" customWidth="1"/>
  </cols>
  <sheetData>
    <row r="1" spans="1:15" ht="15" customHeight="1" x14ac:dyDescent="0.35">
      <c r="A1" t="s">
        <v>0</v>
      </c>
      <c r="B1" s="138"/>
      <c r="C1" s="138"/>
      <c r="D1" s="138"/>
      <c r="E1" s="138"/>
      <c r="F1" s="138"/>
      <c r="G1" s="138"/>
      <c r="H1" s="138"/>
      <c r="I1" s="138"/>
      <c r="J1" s="138"/>
      <c r="K1" s="138"/>
    </row>
    <row r="2" spans="1:15" x14ac:dyDescent="0.35">
      <c r="B2" s="138"/>
      <c r="C2" s="138"/>
      <c r="D2" s="138"/>
      <c r="E2" s="138"/>
      <c r="F2" s="138"/>
      <c r="G2" s="138"/>
      <c r="H2" s="138"/>
      <c r="I2" s="138"/>
      <c r="J2" s="138"/>
      <c r="K2" s="138"/>
    </row>
    <row r="3" spans="1:15" ht="26.25" customHeight="1" x14ac:dyDescent="0.35">
      <c r="B3" s="525" t="s">
        <v>374</v>
      </c>
      <c r="C3" s="526"/>
      <c r="D3" s="526"/>
      <c r="E3" s="526"/>
      <c r="F3" s="526"/>
      <c r="G3" s="526"/>
      <c r="H3" s="526"/>
      <c r="I3" s="526"/>
      <c r="J3" s="526"/>
      <c r="K3" s="526"/>
      <c r="L3" s="527"/>
      <c r="M3" s="17"/>
      <c r="N3" s="17"/>
      <c r="O3" s="17"/>
    </row>
    <row r="4" spans="1:15" x14ac:dyDescent="0.35">
      <c r="B4" s="52"/>
      <c r="C4" s="52"/>
      <c r="D4" s="52"/>
      <c r="E4" s="52"/>
      <c r="F4" s="52"/>
      <c r="G4" s="52"/>
      <c r="H4" s="52"/>
      <c r="I4" s="52"/>
      <c r="J4" s="52"/>
      <c r="K4" s="54"/>
      <c r="L4" s="54"/>
      <c r="M4" s="54"/>
      <c r="N4" s="8"/>
      <c r="O4" s="8"/>
    </row>
    <row r="5" spans="1:15" ht="15.75" customHeight="1" x14ac:dyDescent="0.35">
      <c r="B5" s="447" t="s">
        <v>206</v>
      </c>
      <c r="C5" s="447"/>
      <c r="D5" s="55">
        <f>'1. Cover Sheet'!B15</f>
        <v>0</v>
      </c>
      <c r="E5" s="55"/>
      <c r="F5" s="55"/>
      <c r="G5" s="52"/>
      <c r="H5" s="52"/>
      <c r="I5" s="52"/>
      <c r="J5" s="52"/>
      <c r="K5" s="54"/>
      <c r="L5" s="54"/>
      <c r="M5" s="54"/>
      <c r="N5" s="8"/>
      <c r="O5" s="8"/>
    </row>
    <row r="6" spans="1:15" x14ac:dyDescent="0.35">
      <c r="B6" s="60" t="s">
        <v>207</v>
      </c>
      <c r="D6" s="55">
        <f>'1. Cover Sheet'!B18</f>
        <v>0</v>
      </c>
      <c r="E6" s="55"/>
      <c r="F6" s="55"/>
      <c r="G6" s="56"/>
      <c r="H6" s="170"/>
      <c r="I6" s="170"/>
      <c r="J6" s="56"/>
      <c r="K6" s="56"/>
      <c r="L6" s="56"/>
      <c r="M6" s="56"/>
    </row>
    <row r="7" spans="1:15" ht="17.649999999999999" customHeight="1" x14ac:dyDescent="0.35">
      <c r="B7" s="57" t="s">
        <v>208</v>
      </c>
      <c r="D7" s="55">
        <f>'1. Cover Sheet'!B23</f>
        <v>0</v>
      </c>
      <c r="E7" s="55"/>
      <c r="F7" s="55"/>
      <c r="G7" s="56"/>
      <c r="H7" s="170"/>
      <c r="I7" s="170"/>
      <c r="J7" s="56"/>
      <c r="K7" s="56"/>
      <c r="L7" s="56"/>
      <c r="M7" s="56"/>
    </row>
    <row r="8" spans="1:15" ht="15" customHeight="1" x14ac:dyDescent="0.35">
      <c r="B8" s="57"/>
      <c r="C8" s="55"/>
      <c r="D8" s="56"/>
      <c r="E8" s="170"/>
      <c r="F8" s="170"/>
      <c r="G8" s="56"/>
      <c r="H8" s="170"/>
      <c r="I8" s="170"/>
      <c r="J8" s="56"/>
      <c r="K8" s="56"/>
      <c r="L8" s="56"/>
      <c r="M8" s="56"/>
    </row>
    <row r="9" spans="1:15" x14ac:dyDescent="0.35">
      <c r="B9" s="528" t="s">
        <v>468</v>
      </c>
      <c r="C9" s="528"/>
      <c r="D9" s="528"/>
      <c r="E9" s="528"/>
      <c r="F9" s="528"/>
      <c r="G9" s="528"/>
      <c r="H9" s="528"/>
      <c r="I9" s="528"/>
      <c r="J9" s="528"/>
      <c r="K9" s="528"/>
      <c r="L9" s="528"/>
      <c r="M9" s="528"/>
      <c r="N9" s="58"/>
      <c r="O9" s="58"/>
    </row>
    <row r="10" spans="1:15" x14ac:dyDescent="0.35">
      <c r="B10" s="528"/>
      <c r="C10" s="528"/>
      <c r="D10" s="528"/>
      <c r="E10" s="528"/>
      <c r="F10" s="528"/>
      <c r="G10" s="528"/>
      <c r="H10" s="528"/>
      <c r="I10" s="528"/>
      <c r="J10" s="528"/>
      <c r="K10" s="528"/>
      <c r="L10" s="528"/>
      <c r="M10" s="528"/>
      <c r="N10" s="58"/>
      <c r="O10" s="58"/>
    </row>
    <row r="11" spans="1:15" x14ac:dyDescent="0.35">
      <c r="B11" s="139"/>
      <c r="C11" s="139"/>
      <c r="D11" s="139"/>
      <c r="E11" s="167"/>
      <c r="F11" s="167"/>
      <c r="G11" s="139"/>
      <c r="H11" s="167"/>
      <c r="I11" s="167"/>
      <c r="J11" s="139"/>
      <c r="K11" s="139"/>
      <c r="L11" s="139"/>
      <c r="M11" s="139"/>
      <c r="N11" s="58"/>
      <c r="O11" s="58"/>
    </row>
    <row r="12" spans="1:15" ht="18.75" customHeight="1" x14ac:dyDescent="0.35">
      <c r="B12" s="529" t="s">
        <v>290</v>
      </c>
      <c r="C12" s="530"/>
      <c r="D12" s="530"/>
      <c r="E12" s="530"/>
      <c r="F12" s="530"/>
      <c r="G12" s="530"/>
      <c r="H12" s="530"/>
      <c r="I12" s="530"/>
      <c r="J12" s="530"/>
      <c r="K12" s="530"/>
      <c r="L12" s="531"/>
      <c r="M12" s="139"/>
      <c r="N12" s="58"/>
      <c r="O12" s="58"/>
    </row>
    <row r="13" spans="1:15" ht="18.75" customHeight="1" x14ac:dyDescent="0.35">
      <c r="B13" s="140"/>
      <c r="C13" s="140"/>
      <c r="D13" s="140"/>
      <c r="E13" s="140"/>
      <c r="F13" s="140"/>
      <c r="G13" s="140"/>
      <c r="H13" s="140"/>
      <c r="I13" s="140"/>
      <c r="J13" s="140"/>
      <c r="K13" s="140"/>
      <c r="L13" s="140"/>
      <c r="M13" s="139"/>
      <c r="N13" s="58"/>
      <c r="O13" s="58"/>
    </row>
    <row r="14" spans="1:15" x14ac:dyDescent="0.35">
      <c r="B14" s="532" t="s">
        <v>291</v>
      </c>
      <c r="C14" s="532"/>
      <c r="D14" s="532"/>
      <c r="E14" s="532"/>
      <c r="F14" s="532"/>
      <c r="G14" s="532"/>
      <c r="H14" s="532"/>
      <c r="I14" s="532"/>
      <c r="J14" s="532"/>
      <c r="K14" s="532"/>
      <c r="L14" s="532"/>
      <c r="M14" s="120"/>
      <c r="N14" s="120"/>
      <c r="O14" s="120"/>
    </row>
    <row r="15" spans="1:15" x14ac:dyDescent="0.35">
      <c r="B15" s="190" t="s">
        <v>359</v>
      </c>
      <c r="C15" s="190"/>
      <c r="D15" s="190"/>
      <c r="E15" s="190"/>
      <c r="F15" s="190"/>
      <c r="G15" s="190"/>
      <c r="H15" s="190"/>
      <c r="I15" s="190"/>
      <c r="J15" s="191"/>
      <c r="K15" s="191"/>
      <c r="L15" s="191"/>
      <c r="M15" s="120"/>
      <c r="N15" s="120"/>
      <c r="O15" s="120"/>
    </row>
    <row r="16" spans="1:15" x14ac:dyDescent="0.35">
      <c r="B16" s="192" t="s">
        <v>210</v>
      </c>
      <c r="C16" s="192"/>
      <c r="D16" s="192"/>
      <c r="E16" s="192"/>
      <c r="F16" s="192"/>
      <c r="G16" s="192"/>
      <c r="H16" s="192"/>
      <c r="I16" s="192"/>
      <c r="J16" s="192"/>
      <c r="K16" s="192"/>
      <c r="L16" s="192"/>
      <c r="M16" s="120"/>
      <c r="N16" s="120"/>
      <c r="O16" s="120"/>
    </row>
    <row r="17" spans="2:18" x14ac:dyDescent="0.35">
      <c r="B17" s="120"/>
      <c r="C17" s="120"/>
      <c r="D17" s="120"/>
      <c r="E17" s="120"/>
      <c r="F17" s="120"/>
      <c r="G17" s="120"/>
      <c r="H17" s="120"/>
      <c r="I17" s="120"/>
      <c r="J17" s="120"/>
      <c r="K17" s="120"/>
      <c r="L17" s="120"/>
      <c r="M17" s="120"/>
      <c r="N17" s="120"/>
      <c r="O17" s="120"/>
    </row>
    <row r="18" spans="2:18" ht="14.5" customHeight="1" x14ac:dyDescent="0.35">
      <c r="B18" s="536" t="s">
        <v>292</v>
      </c>
      <c r="C18" s="537"/>
      <c r="D18" s="541" t="s">
        <v>213</v>
      </c>
      <c r="E18" s="543"/>
      <c r="F18" s="541" t="s">
        <v>214</v>
      </c>
      <c r="G18" s="543"/>
      <c r="H18" s="573"/>
      <c r="I18" s="573"/>
      <c r="J18" s="573"/>
      <c r="K18" s="573"/>
      <c r="M18" s="120"/>
      <c r="N18" s="120"/>
      <c r="O18" s="120"/>
    </row>
    <row r="19" spans="2:18" ht="26.5" customHeight="1" x14ac:dyDescent="0.35">
      <c r="B19" s="538"/>
      <c r="C19" s="539"/>
      <c r="D19" s="233" t="s">
        <v>466</v>
      </c>
      <c r="E19" s="174" t="s">
        <v>272</v>
      </c>
      <c r="F19" s="233" t="s">
        <v>466</v>
      </c>
      <c r="G19" s="174" t="s">
        <v>272</v>
      </c>
      <c r="H19" s="572"/>
      <c r="I19" s="572"/>
      <c r="J19" s="572"/>
      <c r="K19" s="572"/>
      <c r="M19" s="120"/>
      <c r="N19" s="487"/>
      <c r="O19" s="487"/>
      <c r="P19" s="487"/>
    </row>
    <row r="20" spans="2:18" x14ac:dyDescent="0.35">
      <c r="B20" s="533"/>
      <c r="C20" s="534"/>
      <c r="D20" s="570" t="s">
        <v>436</v>
      </c>
      <c r="E20" s="571"/>
      <c r="F20" s="570" t="s">
        <v>436</v>
      </c>
      <c r="G20" s="571"/>
      <c r="H20" s="193"/>
      <c r="I20" s="193"/>
      <c r="J20" s="193"/>
      <c r="K20" s="193"/>
      <c r="M20" s="120"/>
      <c r="N20" s="535" t="s">
        <v>366</v>
      </c>
      <c r="O20" s="535"/>
      <c r="P20" s="535"/>
      <c r="Q20" s="186" t="s">
        <v>212</v>
      </c>
      <c r="R20" s="186" t="s">
        <v>423</v>
      </c>
    </row>
    <row r="21" spans="2:18" x14ac:dyDescent="0.35">
      <c r="B21" s="523" t="s">
        <v>274</v>
      </c>
      <c r="C21" s="523"/>
      <c r="D21" s="261"/>
      <c r="E21" s="261"/>
      <c r="F21" s="261"/>
      <c r="G21" s="261"/>
      <c r="H21" s="81"/>
      <c r="I21" s="81"/>
      <c r="J21" s="81"/>
      <c r="K21" s="81"/>
      <c r="M21" s="120"/>
      <c r="N21" s="522" t="s">
        <v>442</v>
      </c>
      <c r="O21" s="522"/>
      <c r="P21" s="234">
        <f>D21+E21+F21+G21+H21+I21+J21+K21</f>
        <v>0</v>
      </c>
      <c r="Q21" s="187">
        <v>0.25</v>
      </c>
      <c r="R21" s="63">
        <f>(P21/100)*25</f>
        <v>0</v>
      </c>
    </row>
    <row r="22" spans="2:18" x14ac:dyDescent="0.35">
      <c r="B22" s="523" t="s">
        <v>293</v>
      </c>
      <c r="C22" s="523"/>
      <c r="D22" s="258"/>
      <c r="E22" s="258"/>
      <c r="F22" s="258"/>
      <c r="G22" s="258"/>
      <c r="H22" s="81"/>
      <c r="I22" s="81"/>
      <c r="J22" s="81"/>
      <c r="K22" s="81"/>
    </row>
    <row r="23" spans="2:18" x14ac:dyDescent="0.35">
      <c r="B23" s="524" t="s">
        <v>294</v>
      </c>
      <c r="C23" s="524"/>
      <c r="D23" s="258"/>
      <c r="E23" s="258"/>
      <c r="F23" s="258"/>
      <c r="G23" s="258"/>
      <c r="H23" s="81"/>
      <c r="I23" s="81"/>
      <c r="J23" s="81"/>
      <c r="K23" s="81"/>
    </row>
    <row r="24" spans="2:18" x14ac:dyDescent="0.35">
      <c r="B24" s="523" t="s">
        <v>295</v>
      </c>
      <c r="C24" s="523"/>
      <c r="D24" s="258"/>
      <c r="E24" s="258"/>
      <c r="F24" s="258"/>
      <c r="G24" s="258"/>
      <c r="H24" s="81"/>
      <c r="I24" s="81"/>
      <c r="J24" s="81"/>
      <c r="K24" s="81"/>
    </row>
    <row r="25" spans="2:18" x14ac:dyDescent="0.35">
      <c r="B25" s="141"/>
      <c r="C25" s="141"/>
      <c r="D25" s="8"/>
      <c r="E25" s="8"/>
      <c r="F25" s="8"/>
      <c r="G25" s="8"/>
      <c r="H25" s="8"/>
      <c r="I25" s="8"/>
      <c r="J25" s="8"/>
      <c r="K25" s="8"/>
    </row>
    <row r="26" spans="2:18" x14ac:dyDescent="0.35">
      <c r="B26" s="141"/>
      <c r="C26" s="141"/>
      <c r="D26" s="8"/>
      <c r="E26" s="8"/>
      <c r="F26" s="8"/>
      <c r="G26" s="8"/>
      <c r="H26" s="8"/>
      <c r="I26" s="8"/>
      <c r="J26" s="8"/>
      <c r="K26" s="8"/>
    </row>
    <row r="27" spans="2:18" ht="14.5" customHeight="1" x14ac:dyDescent="0.35">
      <c r="B27" s="536" t="s">
        <v>296</v>
      </c>
      <c r="C27" s="537"/>
      <c r="D27" s="541" t="s">
        <v>213</v>
      </c>
      <c r="E27" s="543"/>
      <c r="F27" s="541" t="s">
        <v>214</v>
      </c>
      <c r="G27" s="543"/>
      <c r="H27" s="573"/>
      <c r="I27" s="573"/>
      <c r="J27" s="573"/>
      <c r="K27" s="573"/>
    </row>
    <row r="28" spans="2:18" ht="29" customHeight="1" x14ac:dyDescent="0.35">
      <c r="B28" s="538"/>
      <c r="C28" s="539"/>
      <c r="D28" s="233" t="s">
        <v>466</v>
      </c>
      <c r="E28" s="174" t="s">
        <v>272</v>
      </c>
      <c r="F28" s="233" t="s">
        <v>466</v>
      </c>
      <c r="G28" s="174" t="s">
        <v>272</v>
      </c>
      <c r="H28" s="572"/>
      <c r="I28" s="572"/>
      <c r="J28" s="572"/>
      <c r="K28" s="572"/>
      <c r="N28" s="274"/>
      <c r="O28" s="274"/>
      <c r="P28" s="274"/>
    </row>
    <row r="29" spans="2:18" x14ac:dyDescent="0.35">
      <c r="B29" s="533"/>
      <c r="C29" s="534"/>
      <c r="D29" s="570" t="s">
        <v>436</v>
      </c>
      <c r="E29" s="571"/>
      <c r="F29" s="570" t="s">
        <v>436</v>
      </c>
      <c r="G29" s="571"/>
      <c r="H29" s="193"/>
      <c r="I29" s="193"/>
      <c r="J29" s="193"/>
      <c r="K29" s="193"/>
      <c r="L29" s="4"/>
      <c r="M29" s="4"/>
      <c r="N29" s="535" t="s">
        <v>297</v>
      </c>
      <c r="O29" s="535"/>
      <c r="P29" s="535"/>
      <c r="Q29" s="186" t="s">
        <v>212</v>
      </c>
      <c r="R29" s="186" t="s">
        <v>423</v>
      </c>
    </row>
    <row r="30" spans="2:18" x14ac:dyDescent="0.35">
      <c r="B30" s="523" t="s">
        <v>274</v>
      </c>
      <c r="C30" s="523"/>
      <c r="D30" s="261"/>
      <c r="E30" s="261"/>
      <c r="F30" s="261"/>
      <c r="G30" s="261"/>
      <c r="H30" s="81"/>
      <c r="I30" s="81"/>
      <c r="J30" s="81"/>
      <c r="K30" s="81"/>
      <c r="N30" s="522" t="s">
        <v>443</v>
      </c>
      <c r="O30" s="522"/>
      <c r="P30" s="234">
        <f>D30+E30+F30+G30+H30+I30+J30+K30</f>
        <v>0</v>
      </c>
      <c r="Q30" s="187">
        <v>0.25</v>
      </c>
      <c r="R30" s="63">
        <f>(P42/100)*25</f>
        <v>0</v>
      </c>
    </row>
    <row r="31" spans="2:18" x14ac:dyDescent="0.35">
      <c r="B31" s="523" t="s">
        <v>293</v>
      </c>
      <c r="C31" s="523"/>
      <c r="D31" s="258"/>
      <c r="E31" s="258"/>
      <c r="F31" s="258"/>
      <c r="G31" s="258"/>
      <c r="H31" s="81"/>
      <c r="I31" s="81"/>
      <c r="J31" s="81"/>
      <c r="K31" s="81"/>
    </row>
    <row r="32" spans="2:18" x14ac:dyDescent="0.35">
      <c r="B32" s="524" t="s">
        <v>294</v>
      </c>
      <c r="C32" s="524"/>
      <c r="D32" s="258"/>
      <c r="E32" s="258"/>
      <c r="F32" s="258"/>
      <c r="G32" s="258"/>
      <c r="H32" s="81"/>
      <c r="I32" s="81"/>
      <c r="J32" s="81"/>
      <c r="K32" s="81"/>
      <c r="N32" s="181"/>
      <c r="O32" s="181"/>
      <c r="P32" s="182"/>
    </row>
    <row r="33" spans="2:18" x14ac:dyDescent="0.35">
      <c r="B33" s="523" t="s">
        <v>295</v>
      </c>
      <c r="C33" s="523"/>
      <c r="D33" s="258"/>
      <c r="E33" s="258"/>
      <c r="F33" s="258"/>
      <c r="G33" s="258"/>
      <c r="H33" s="81"/>
      <c r="I33" s="81"/>
      <c r="J33" s="81"/>
      <c r="K33" s="81"/>
      <c r="N33" s="574"/>
      <c r="O33" s="574"/>
      <c r="P33" s="574"/>
    </row>
    <row r="34" spans="2:18" x14ac:dyDescent="0.35">
      <c r="B34" s="120"/>
      <c r="C34" s="120"/>
      <c r="D34" s="120"/>
      <c r="E34" s="120"/>
      <c r="F34" s="120"/>
      <c r="G34" s="120"/>
      <c r="H34" s="120"/>
      <c r="I34" s="120"/>
      <c r="J34" s="120"/>
      <c r="K34" s="120"/>
      <c r="L34" s="120"/>
      <c r="M34" s="120"/>
      <c r="N34" s="185"/>
      <c r="O34" s="185"/>
      <c r="P34" s="182"/>
    </row>
    <row r="35" spans="2:18" x14ac:dyDescent="0.35">
      <c r="B35" s="120" t="s">
        <v>368</v>
      </c>
      <c r="C35" s="120"/>
      <c r="D35" s="120"/>
      <c r="E35" s="120"/>
      <c r="F35" s="120"/>
      <c r="G35" s="120"/>
      <c r="H35" s="120"/>
      <c r="I35" s="120"/>
      <c r="J35" s="120"/>
      <c r="K35" s="120"/>
      <c r="L35" s="120"/>
      <c r="M35" s="120"/>
      <c r="N35" s="185"/>
      <c r="O35" s="185"/>
      <c r="P35" s="182"/>
    </row>
    <row r="36" spans="2:18" x14ac:dyDescent="0.35">
      <c r="B36" s="120" t="s">
        <v>369</v>
      </c>
      <c r="C36" s="120"/>
      <c r="D36" s="120"/>
      <c r="E36" s="120"/>
      <c r="F36" s="120"/>
      <c r="G36" s="120"/>
      <c r="H36" s="120"/>
      <c r="I36" s="120"/>
      <c r="J36" s="120"/>
      <c r="K36" s="120"/>
      <c r="L36" s="120"/>
      <c r="M36" s="120"/>
      <c r="N36" s="185"/>
      <c r="O36" s="185"/>
      <c r="P36" s="182"/>
    </row>
    <row r="37" spans="2:18" x14ac:dyDescent="0.35">
      <c r="B37" s="120" t="s">
        <v>370</v>
      </c>
      <c r="C37" s="120"/>
      <c r="D37" s="120"/>
      <c r="E37" s="120"/>
      <c r="F37" s="120"/>
      <c r="G37" s="120"/>
      <c r="H37" s="120"/>
      <c r="I37" s="120"/>
      <c r="J37" s="120"/>
      <c r="K37" s="120"/>
      <c r="L37" s="120"/>
      <c r="M37" s="120"/>
      <c r="N37" s="185"/>
      <c r="O37" s="185"/>
      <c r="P37" s="182"/>
    </row>
    <row r="38" spans="2:18" x14ac:dyDescent="0.35">
      <c r="B38" s="59"/>
      <c r="C38" s="59"/>
      <c r="D38" s="59"/>
      <c r="E38" s="176"/>
      <c r="F38" s="176"/>
      <c r="G38" s="59"/>
      <c r="H38" s="176"/>
      <c r="I38" s="176"/>
      <c r="J38" s="59"/>
      <c r="K38" s="59"/>
      <c r="L38" s="59"/>
      <c r="M38" s="120"/>
      <c r="N38" s="183"/>
      <c r="O38" s="183"/>
      <c r="P38" s="184"/>
    </row>
    <row r="39" spans="2:18" ht="15" customHeight="1" x14ac:dyDescent="0.35">
      <c r="B39" s="536" t="s">
        <v>362</v>
      </c>
      <c r="C39" s="537"/>
      <c r="D39" s="540" t="s">
        <v>213</v>
      </c>
      <c r="E39" s="540"/>
      <c r="F39" s="540"/>
      <c r="G39" s="540"/>
      <c r="H39" s="541" t="s">
        <v>214</v>
      </c>
      <c r="I39" s="542"/>
      <c r="J39" s="542"/>
      <c r="K39" s="543"/>
      <c r="M39" s="120"/>
      <c r="N39" s="183"/>
      <c r="O39" s="183"/>
      <c r="P39" s="184"/>
    </row>
    <row r="40" spans="2:18" ht="15.75" customHeight="1" x14ac:dyDescent="0.35">
      <c r="B40" s="538"/>
      <c r="C40" s="539"/>
      <c r="D40" s="570" t="s">
        <v>466</v>
      </c>
      <c r="E40" s="571"/>
      <c r="F40" s="570" t="s">
        <v>272</v>
      </c>
      <c r="G40" s="571"/>
      <c r="H40" s="570" t="s">
        <v>466</v>
      </c>
      <c r="I40" s="571"/>
      <c r="J40" s="570" t="s">
        <v>272</v>
      </c>
      <c r="K40" s="571"/>
      <c r="M40" s="120"/>
      <c r="N40" s="487"/>
      <c r="O40" s="487"/>
      <c r="P40" s="487"/>
    </row>
    <row r="41" spans="2:18" x14ac:dyDescent="0.35">
      <c r="B41" s="533"/>
      <c r="C41" s="534"/>
      <c r="D41" s="174" t="s">
        <v>437</v>
      </c>
      <c r="E41" s="174" t="s">
        <v>438</v>
      </c>
      <c r="F41" s="174" t="s">
        <v>437</v>
      </c>
      <c r="G41" s="174" t="s">
        <v>438</v>
      </c>
      <c r="H41" s="174" t="s">
        <v>437</v>
      </c>
      <c r="I41" s="174" t="s">
        <v>438</v>
      </c>
      <c r="J41" s="174" t="s">
        <v>437</v>
      </c>
      <c r="K41" s="174" t="s">
        <v>438</v>
      </c>
      <c r="M41" s="120"/>
      <c r="N41" s="535" t="s">
        <v>367</v>
      </c>
      <c r="O41" s="535"/>
      <c r="P41" s="535"/>
      <c r="Q41" s="186" t="s">
        <v>212</v>
      </c>
      <c r="R41" s="186" t="s">
        <v>423</v>
      </c>
    </row>
    <row r="42" spans="2:18" ht="15" customHeight="1" x14ac:dyDescent="0.35">
      <c r="B42" s="523" t="s">
        <v>274</v>
      </c>
      <c r="C42" s="523"/>
      <c r="D42" s="261"/>
      <c r="E42" s="261"/>
      <c r="F42" s="261"/>
      <c r="G42" s="261"/>
      <c r="H42" s="261"/>
      <c r="I42" s="261"/>
      <c r="J42" s="261"/>
      <c r="K42" s="261"/>
      <c r="M42" s="120"/>
      <c r="N42" s="522" t="s">
        <v>440</v>
      </c>
      <c r="O42" s="522"/>
      <c r="P42" s="234">
        <f>D42+E42+F42+G42+H42+I42+J42+K42</f>
        <v>0</v>
      </c>
      <c r="Q42" s="187">
        <v>0.25</v>
      </c>
      <c r="R42" s="63">
        <f>(P42/100)*25</f>
        <v>0</v>
      </c>
    </row>
    <row r="43" spans="2:18" x14ac:dyDescent="0.35">
      <c r="B43" s="523" t="s">
        <v>293</v>
      </c>
      <c r="C43" s="523"/>
      <c r="D43" s="258"/>
      <c r="E43" s="258"/>
      <c r="F43" s="258"/>
      <c r="G43" s="258"/>
      <c r="H43" s="258"/>
      <c r="I43" s="258"/>
      <c r="J43" s="258"/>
      <c r="K43" s="258"/>
    </row>
    <row r="44" spans="2:18" x14ac:dyDescent="0.35">
      <c r="B44" s="524" t="s">
        <v>294</v>
      </c>
      <c r="C44" s="524"/>
      <c r="D44" s="258"/>
      <c r="E44" s="258"/>
      <c r="F44" s="258"/>
      <c r="G44" s="258"/>
      <c r="H44" s="258"/>
      <c r="I44" s="258"/>
      <c r="J44" s="258"/>
      <c r="K44" s="258"/>
    </row>
    <row r="45" spans="2:18" x14ac:dyDescent="0.35">
      <c r="B45" s="523" t="s">
        <v>295</v>
      </c>
      <c r="C45" s="523"/>
      <c r="D45" s="258"/>
      <c r="E45" s="258"/>
      <c r="F45" s="258"/>
      <c r="G45" s="258"/>
      <c r="H45" s="258"/>
      <c r="I45" s="258"/>
      <c r="J45" s="258"/>
      <c r="K45" s="258"/>
    </row>
    <row r="46" spans="2:18" x14ac:dyDescent="0.35">
      <c r="B46" s="141"/>
      <c r="C46" s="141"/>
      <c r="D46" s="8"/>
      <c r="E46" s="8"/>
      <c r="F46" s="8"/>
      <c r="G46" s="8"/>
      <c r="H46" s="8"/>
      <c r="I46" s="8"/>
      <c r="J46" s="8"/>
      <c r="K46" s="8"/>
    </row>
    <row r="47" spans="2:18" ht="7.5" customHeight="1" x14ac:dyDescent="0.35">
      <c r="B47" s="141"/>
      <c r="C47" s="141"/>
      <c r="D47" s="8"/>
      <c r="E47" s="8"/>
      <c r="F47" s="8"/>
      <c r="G47" s="8"/>
      <c r="H47" s="8"/>
      <c r="I47" s="8"/>
      <c r="J47" s="8"/>
      <c r="K47" s="8"/>
    </row>
    <row r="48" spans="2:18" x14ac:dyDescent="0.35">
      <c r="B48" s="536" t="s">
        <v>363</v>
      </c>
      <c r="C48" s="537"/>
      <c r="D48" s="540" t="s">
        <v>213</v>
      </c>
      <c r="E48" s="540"/>
      <c r="F48" s="540"/>
      <c r="G48" s="540"/>
      <c r="H48" s="541" t="s">
        <v>214</v>
      </c>
      <c r="I48" s="542"/>
      <c r="J48" s="542"/>
      <c r="K48" s="543"/>
    </row>
    <row r="49" spans="2:18" x14ac:dyDescent="0.35">
      <c r="B49" s="538"/>
      <c r="C49" s="539"/>
      <c r="D49" s="570" t="s">
        <v>466</v>
      </c>
      <c r="E49" s="571"/>
      <c r="F49" s="570" t="s">
        <v>272</v>
      </c>
      <c r="G49" s="571"/>
      <c r="H49" s="570" t="s">
        <v>466</v>
      </c>
      <c r="I49" s="571"/>
      <c r="J49" s="570" t="s">
        <v>272</v>
      </c>
      <c r="K49" s="571"/>
      <c r="N49" s="274"/>
      <c r="O49" s="274"/>
      <c r="P49" s="274"/>
    </row>
    <row r="50" spans="2:18" ht="18" customHeight="1" x14ac:dyDescent="0.35">
      <c r="B50" s="533"/>
      <c r="C50" s="534"/>
      <c r="D50" s="174" t="s">
        <v>437</v>
      </c>
      <c r="E50" s="174" t="s">
        <v>438</v>
      </c>
      <c r="F50" s="174" t="s">
        <v>437</v>
      </c>
      <c r="G50" s="174" t="s">
        <v>438</v>
      </c>
      <c r="H50" s="174" t="s">
        <v>437</v>
      </c>
      <c r="I50" s="174" t="s">
        <v>438</v>
      </c>
      <c r="J50" s="174" t="s">
        <v>437</v>
      </c>
      <c r="K50" s="174" t="s">
        <v>438</v>
      </c>
      <c r="L50" s="4"/>
      <c r="M50" s="4"/>
      <c r="N50" s="535" t="s">
        <v>365</v>
      </c>
      <c r="O50" s="535"/>
      <c r="P50" s="535"/>
      <c r="Q50" s="186" t="s">
        <v>212</v>
      </c>
      <c r="R50" s="186" t="s">
        <v>423</v>
      </c>
    </row>
    <row r="51" spans="2:18" ht="15" customHeight="1" x14ac:dyDescent="0.35">
      <c r="B51" s="523" t="s">
        <v>274</v>
      </c>
      <c r="C51" s="523"/>
      <c r="D51" s="261"/>
      <c r="E51" s="261"/>
      <c r="F51" s="261"/>
      <c r="G51" s="261"/>
      <c r="H51" s="261"/>
      <c r="I51" s="261"/>
      <c r="J51" s="261"/>
      <c r="K51" s="261"/>
      <c r="N51" s="522" t="s">
        <v>441</v>
      </c>
      <c r="O51" s="522"/>
      <c r="P51" s="234">
        <f>D51+E51+F51+G51+H51+I51+J51+K51</f>
        <v>0</v>
      </c>
      <c r="Q51" s="187">
        <v>0.25</v>
      </c>
      <c r="R51" s="63">
        <f>(P51/100)*25</f>
        <v>0</v>
      </c>
    </row>
    <row r="52" spans="2:18" x14ac:dyDescent="0.35">
      <c r="B52" s="523" t="s">
        <v>293</v>
      </c>
      <c r="C52" s="523"/>
      <c r="D52" s="258"/>
      <c r="E52" s="258"/>
      <c r="F52" s="258"/>
      <c r="G52" s="258"/>
      <c r="H52" s="258"/>
      <c r="I52" s="258"/>
      <c r="J52" s="258"/>
      <c r="K52" s="258"/>
    </row>
    <row r="53" spans="2:18" x14ac:dyDescent="0.35">
      <c r="B53" s="524" t="s">
        <v>294</v>
      </c>
      <c r="C53" s="524"/>
      <c r="D53" s="258"/>
      <c r="E53" s="258"/>
      <c r="F53" s="258"/>
      <c r="G53" s="258"/>
      <c r="H53" s="258"/>
      <c r="I53" s="258"/>
      <c r="J53" s="258"/>
      <c r="K53" s="258"/>
      <c r="N53" s="235" t="s">
        <v>439</v>
      </c>
      <c r="O53" s="236"/>
      <c r="P53" s="237"/>
    </row>
    <row r="54" spans="2:18" x14ac:dyDescent="0.35">
      <c r="B54" s="523" t="s">
        <v>295</v>
      </c>
      <c r="C54" s="523"/>
      <c r="D54" s="258"/>
      <c r="E54" s="258"/>
      <c r="F54" s="258"/>
      <c r="G54" s="258"/>
      <c r="H54" s="258"/>
      <c r="I54" s="258"/>
      <c r="J54" s="258"/>
      <c r="K54" s="258"/>
      <c r="N54" s="238" t="s">
        <v>221</v>
      </c>
      <c r="O54" s="238"/>
      <c r="P54" s="188">
        <f>R21</f>
        <v>0</v>
      </c>
    </row>
    <row r="55" spans="2:18" x14ac:dyDescent="0.35">
      <c r="B55" s="142"/>
      <c r="C55" s="85"/>
      <c r="D55" s="85"/>
      <c r="E55" s="85"/>
      <c r="F55" s="85"/>
      <c r="G55" s="85"/>
      <c r="H55" s="85"/>
      <c r="I55" s="85"/>
      <c r="N55" s="238" t="s">
        <v>222</v>
      </c>
      <c r="O55" s="238"/>
      <c r="P55" s="189">
        <f>R30</f>
        <v>0</v>
      </c>
    </row>
    <row r="56" spans="2:18" x14ac:dyDescent="0.35">
      <c r="B56" s="143"/>
      <c r="N56" s="238" t="s">
        <v>316</v>
      </c>
      <c r="O56" s="238"/>
      <c r="P56" s="146">
        <f>R42</f>
        <v>0</v>
      </c>
    </row>
    <row r="57" spans="2:18" x14ac:dyDescent="0.35">
      <c r="B57" s="549" t="s">
        <v>220</v>
      </c>
      <c r="C57" s="550"/>
      <c r="D57" s="550"/>
      <c r="E57" s="550"/>
      <c r="F57" s="550"/>
      <c r="G57" s="550"/>
      <c r="H57" s="550"/>
      <c r="I57" s="550"/>
      <c r="J57" s="551"/>
      <c r="K57" s="552"/>
      <c r="N57" s="238" t="s">
        <v>364</v>
      </c>
      <c r="O57" s="238"/>
      <c r="P57" s="146">
        <f>R51</f>
        <v>0</v>
      </c>
    </row>
    <row r="58" spans="2:18" ht="63.75" customHeight="1" x14ac:dyDescent="0.35">
      <c r="B58" s="553" t="s">
        <v>396</v>
      </c>
      <c r="C58" s="554"/>
      <c r="D58" s="554"/>
      <c r="E58" s="554"/>
      <c r="F58" s="554"/>
      <c r="G58" s="554"/>
      <c r="H58" s="554"/>
      <c r="I58" s="554"/>
      <c r="J58" s="555"/>
      <c r="K58" s="556"/>
      <c r="N58" s="520" t="s">
        <v>458</v>
      </c>
      <c r="O58" s="521"/>
      <c r="P58" s="180">
        <f>P54+P55+P56+P57</f>
        <v>0</v>
      </c>
    </row>
    <row r="59" spans="2:18" x14ac:dyDescent="0.35">
      <c r="B59" s="567" t="s">
        <v>466</v>
      </c>
      <c r="C59" s="568"/>
      <c r="D59" s="568"/>
      <c r="E59" s="568"/>
      <c r="F59" s="568"/>
      <c r="G59" s="568"/>
      <c r="H59" s="568"/>
      <c r="I59" s="569"/>
      <c r="J59" s="547"/>
      <c r="K59" s="548"/>
      <c r="L59" s="5"/>
      <c r="O59" s="239"/>
    </row>
    <row r="60" spans="2:18" x14ac:dyDescent="0.35">
      <c r="B60" s="567" t="s">
        <v>272</v>
      </c>
      <c r="C60" s="568"/>
      <c r="D60" s="568"/>
      <c r="E60" s="568"/>
      <c r="F60" s="568"/>
      <c r="G60" s="568"/>
      <c r="H60" s="568"/>
      <c r="I60" s="569"/>
      <c r="J60" s="547"/>
      <c r="K60" s="548"/>
      <c r="L60" s="5"/>
    </row>
    <row r="62" spans="2:18" x14ac:dyDescent="0.35">
      <c r="B62" s="71"/>
      <c r="C62" s="71"/>
      <c r="D62" s="71"/>
      <c r="E62" s="175"/>
      <c r="F62" s="175"/>
      <c r="G62" s="147"/>
      <c r="H62" s="147"/>
      <c r="I62" s="147"/>
      <c r="J62" s="147"/>
      <c r="K62" s="147"/>
      <c r="L62" s="147"/>
      <c r="M62" s="8"/>
    </row>
    <row r="63" spans="2:18" ht="48" customHeight="1" x14ac:dyDescent="0.35">
      <c r="B63" s="564" t="s">
        <v>343</v>
      </c>
      <c r="C63" s="564"/>
      <c r="D63" s="148"/>
      <c r="E63" s="148"/>
      <c r="F63" s="148"/>
      <c r="G63" s="544"/>
      <c r="H63" s="544"/>
      <c r="I63" s="544"/>
      <c r="J63" s="544"/>
      <c r="L63" s="149"/>
      <c r="M63" s="8"/>
    </row>
    <row r="64" spans="2:18" x14ac:dyDescent="0.35">
      <c r="B64" s="177" t="s">
        <v>331</v>
      </c>
      <c r="C64" s="178" t="s">
        <v>332</v>
      </c>
      <c r="D64" s="131"/>
      <c r="E64" s="131"/>
      <c r="F64" s="131"/>
      <c r="G64" s="545"/>
      <c r="H64" s="545"/>
      <c r="I64" s="487"/>
      <c r="J64" s="487"/>
      <c r="L64" s="131"/>
      <c r="M64" s="8"/>
    </row>
    <row r="65" spans="2:17" ht="14.5" customHeight="1" x14ac:dyDescent="0.35">
      <c r="B65" s="179" t="s">
        <v>333</v>
      </c>
      <c r="C65" s="260"/>
      <c r="D65" s="8"/>
      <c r="E65" s="8"/>
      <c r="F65" s="8"/>
      <c r="G65" s="546"/>
      <c r="H65" s="546"/>
      <c r="I65" s="487"/>
      <c r="J65" s="487"/>
      <c r="L65" s="8"/>
      <c r="M65" s="8"/>
    </row>
    <row r="66" spans="2:17" ht="14.5" customHeight="1" x14ac:dyDescent="0.35">
      <c r="B66" s="179" t="s">
        <v>334</v>
      </c>
      <c r="C66" s="260"/>
      <c r="D66" s="173"/>
      <c r="E66" s="173"/>
      <c r="F66" s="173"/>
      <c r="G66" s="546"/>
      <c r="H66" s="546"/>
      <c r="I66" s="565"/>
      <c r="J66" s="565"/>
      <c r="L66" s="8"/>
      <c r="M66" s="8"/>
    </row>
    <row r="67" spans="2:17" ht="14.5" customHeight="1" x14ac:dyDescent="0.35">
      <c r="B67" s="179" t="s">
        <v>335</v>
      </c>
      <c r="C67" s="260"/>
      <c r="D67" s="173"/>
      <c r="E67" s="173"/>
      <c r="F67" s="173"/>
      <c r="G67" s="546"/>
      <c r="H67" s="546"/>
      <c r="I67" s="565"/>
      <c r="J67" s="565"/>
      <c r="L67" s="8"/>
      <c r="M67" s="8"/>
      <c r="N67" s="487"/>
      <c r="O67" s="487"/>
      <c r="P67" s="487"/>
    </row>
    <row r="68" spans="2:17" ht="14.5" customHeight="1" x14ac:dyDescent="0.35">
      <c r="B68" s="179" t="s">
        <v>336</v>
      </c>
      <c r="C68" s="260"/>
      <c r="D68" s="173"/>
      <c r="E68" s="173"/>
      <c r="F68" s="173"/>
      <c r="G68" s="546"/>
      <c r="H68" s="546"/>
      <c r="I68" s="565"/>
      <c r="J68" s="565"/>
      <c r="L68" s="8"/>
      <c r="M68" s="8"/>
      <c r="N68" s="566"/>
      <c r="O68" s="566"/>
      <c r="P68" s="566"/>
    </row>
    <row r="69" spans="2:17" ht="14.5" customHeight="1" x14ac:dyDescent="0.35">
      <c r="B69" s="179" t="s">
        <v>338</v>
      </c>
      <c r="C69" s="260"/>
      <c r="D69" s="150"/>
      <c r="E69" s="150"/>
      <c r="F69" s="150"/>
      <c r="G69" s="546"/>
      <c r="H69" s="546"/>
      <c r="I69" s="562"/>
      <c r="J69" s="562"/>
      <c r="L69" s="150"/>
      <c r="M69" s="150"/>
      <c r="N69" s="563"/>
      <c r="O69" s="563"/>
      <c r="P69" s="144"/>
      <c r="Q69" s="8"/>
    </row>
    <row r="70" spans="2:17" ht="14.5" customHeight="1" x14ac:dyDescent="0.35">
      <c r="B70" s="177" t="s">
        <v>339</v>
      </c>
      <c r="C70" s="260"/>
      <c r="D70" s="150"/>
      <c r="E70" s="150"/>
      <c r="F70" s="150"/>
      <c r="G70" s="209"/>
      <c r="H70" s="209"/>
      <c r="I70" s="207"/>
      <c r="J70" s="207"/>
      <c r="L70" s="150"/>
      <c r="M70" s="150"/>
      <c r="N70" s="208"/>
      <c r="O70" s="208"/>
      <c r="P70" s="144"/>
      <c r="Q70" s="8"/>
    </row>
    <row r="71" spans="2:17" x14ac:dyDescent="0.35">
      <c r="B71" s="177" t="s">
        <v>399</v>
      </c>
      <c r="C71" s="260"/>
      <c r="D71" s="150"/>
      <c r="E71" s="150"/>
      <c r="F71" s="150"/>
      <c r="G71" s="545"/>
      <c r="H71" s="545"/>
      <c r="I71" s="562"/>
      <c r="J71" s="562"/>
      <c r="L71" s="150"/>
      <c r="M71" s="150"/>
    </row>
    <row r="72" spans="2:17" ht="45.65" customHeight="1" x14ac:dyDescent="0.5">
      <c r="B72" s="493"/>
      <c r="C72" s="493"/>
      <c r="D72" s="493"/>
      <c r="E72" s="493"/>
      <c r="F72" s="493"/>
      <c r="G72" s="493"/>
      <c r="H72" s="493"/>
      <c r="I72" s="493"/>
      <c r="J72" s="493"/>
      <c r="K72" s="493"/>
      <c r="L72" s="493"/>
      <c r="M72" s="493"/>
    </row>
    <row r="73" spans="2:17" ht="34.5" customHeight="1" x14ac:dyDescent="0.5">
      <c r="B73" s="559" t="s">
        <v>345</v>
      </c>
      <c r="C73" s="560"/>
      <c r="D73" s="560"/>
      <c r="E73" s="560"/>
      <c r="F73" s="560"/>
      <c r="G73" s="560"/>
      <c r="H73" s="560"/>
      <c r="I73" s="560"/>
      <c r="J73" s="560"/>
      <c r="K73" s="560"/>
      <c r="L73" s="561"/>
      <c r="M73" s="145"/>
    </row>
    <row r="74" spans="2:17" x14ac:dyDescent="0.35">
      <c r="B74" s="562"/>
      <c r="C74" s="562"/>
      <c r="D74" s="562"/>
      <c r="E74" s="172"/>
      <c r="F74" s="172"/>
      <c r="G74" s="562"/>
      <c r="H74" s="562"/>
      <c r="I74" s="562"/>
      <c r="J74" s="562"/>
      <c r="K74" s="562"/>
      <c r="L74" s="150"/>
      <c r="M74" s="150"/>
    </row>
    <row r="75" spans="2:17" x14ac:dyDescent="0.35">
      <c r="B75" s="562"/>
      <c r="C75" s="562"/>
      <c r="D75" s="562"/>
      <c r="E75" s="172"/>
      <c r="F75" s="172"/>
      <c r="G75" s="150"/>
      <c r="H75" s="150"/>
      <c r="I75" s="150"/>
      <c r="J75" s="150"/>
      <c r="K75" s="150"/>
      <c r="L75" s="150"/>
      <c r="M75" s="150"/>
    </row>
    <row r="76" spans="2:17" ht="26.25" customHeight="1" x14ac:dyDescent="0.35">
      <c r="B76" s="557"/>
      <c r="C76" s="557"/>
      <c r="D76" s="557"/>
      <c r="E76" s="557"/>
      <c r="F76" s="557"/>
      <c r="G76" s="557"/>
      <c r="H76" s="557"/>
      <c r="I76" s="557"/>
      <c r="J76" s="557"/>
      <c r="K76" s="557"/>
      <c r="L76" s="151"/>
      <c r="M76" s="8"/>
    </row>
    <row r="77" spans="2:17" ht="52.5" customHeight="1" x14ac:dyDescent="0.35">
      <c r="B77" s="558"/>
      <c r="C77" s="558"/>
      <c r="D77" s="558"/>
      <c r="E77" s="171"/>
      <c r="F77" s="171"/>
      <c r="G77" s="558"/>
      <c r="H77" s="558"/>
      <c r="I77" s="558"/>
      <c r="J77" s="558"/>
      <c r="K77" s="558"/>
      <c r="L77" s="81"/>
      <c r="M77" s="8"/>
    </row>
    <row r="78" spans="2:17" ht="50.25" customHeight="1" x14ac:dyDescent="0.35">
      <c r="B78" s="558"/>
      <c r="C78" s="558"/>
      <c r="D78" s="558"/>
      <c r="E78" s="171"/>
      <c r="F78" s="171"/>
      <c r="G78" s="558"/>
      <c r="H78" s="558"/>
      <c r="I78" s="558"/>
      <c r="J78" s="558"/>
      <c r="K78" s="558"/>
      <c r="L78" s="81"/>
      <c r="M78" s="8"/>
    </row>
    <row r="79" spans="2:17" ht="63.75" customHeight="1" x14ac:dyDescent="0.35">
      <c r="B79" s="558"/>
      <c r="C79" s="558"/>
      <c r="D79" s="558"/>
      <c r="E79" s="171"/>
      <c r="F79" s="171"/>
      <c r="G79" s="558"/>
      <c r="H79" s="558"/>
      <c r="I79" s="558"/>
      <c r="J79" s="558"/>
      <c r="K79" s="558"/>
      <c r="L79" s="81"/>
      <c r="M79" s="8"/>
    </row>
    <row r="80" spans="2:17" ht="48.75" customHeight="1" x14ac:dyDescent="0.35">
      <c r="B80" s="558"/>
      <c r="C80" s="558"/>
      <c r="D80" s="558"/>
      <c r="E80" s="171"/>
      <c r="F80" s="171"/>
      <c r="G80" s="558"/>
      <c r="H80" s="558"/>
      <c r="I80" s="558"/>
      <c r="J80" s="558"/>
      <c r="K80" s="558"/>
      <c r="L80" s="81"/>
      <c r="M80" s="8"/>
    </row>
    <row r="81" spans="2:13" ht="66.75" customHeight="1" x14ac:dyDescent="0.35">
      <c r="B81" s="558"/>
      <c r="C81" s="558"/>
      <c r="D81" s="558"/>
      <c r="E81" s="171"/>
      <c r="F81" s="171"/>
      <c r="G81" s="558"/>
      <c r="H81" s="558"/>
      <c r="I81" s="558"/>
      <c r="J81" s="558"/>
      <c r="K81" s="558"/>
      <c r="L81" s="81"/>
      <c r="M81" s="8"/>
    </row>
    <row r="82" spans="2:13" ht="66.75" customHeight="1" x14ac:dyDescent="0.35">
      <c r="B82" s="558"/>
      <c r="C82" s="558"/>
      <c r="D82" s="558"/>
      <c r="E82" s="171"/>
      <c r="F82" s="171"/>
      <c r="G82" s="558"/>
      <c r="H82" s="558"/>
      <c r="I82" s="558"/>
      <c r="J82" s="558"/>
      <c r="K82" s="558"/>
      <c r="L82" s="81"/>
      <c r="M82" s="8"/>
    </row>
    <row r="83" spans="2:13" x14ac:dyDescent="0.35">
      <c r="B83" s="8"/>
      <c r="C83" s="8"/>
      <c r="D83" s="8"/>
      <c r="E83" s="8"/>
      <c r="F83" s="8"/>
      <c r="G83" s="8"/>
      <c r="H83" s="8"/>
      <c r="I83" s="8"/>
      <c r="J83" s="8"/>
      <c r="K83" s="8"/>
      <c r="L83" s="8"/>
      <c r="M83" s="8"/>
    </row>
    <row r="84" spans="2:13" x14ac:dyDescent="0.35">
      <c r="B84" s="8"/>
      <c r="C84" s="8"/>
      <c r="D84" s="8"/>
      <c r="E84" s="8"/>
      <c r="F84" s="8"/>
      <c r="G84" s="8"/>
      <c r="H84" s="8"/>
      <c r="I84" s="8"/>
      <c r="J84" s="8"/>
      <c r="K84" s="8"/>
      <c r="L84" s="8"/>
      <c r="M84" s="8"/>
    </row>
  </sheetData>
  <sheetProtection algorithmName="SHA-512" hashValue="xXWkKuyGcK73tDBvRbHeoE8IweGvnDc2BDaKYREaB90RYEsjlUImiRr1jlNZMcPzhw51+QDMTEwpSGMJztJLVw==" saltValue="Y0V5PuasbKtDe8XE3ZfJgA==" spinCount="100000" sheet="1" objects="1" scenarios="1" selectLockedCells="1"/>
  <mergeCells count="113">
    <mergeCell ref="N33:P33"/>
    <mergeCell ref="B31:C31"/>
    <mergeCell ref="B32:C32"/>
    <mergeCell ref="N28:P28"/>
    <mergeCell ref="B29:C29"/>
    <mergeCell ref="N29:P29"/>
    <mergeCell ref="B30:C30"/>
    <mergeCell ref="N30:O30"/>
    <mergeCell ref="B33:C33"/>
    <mergeCell ref="F29:G29"/>
    <mergeCell ref="J28:K28"/>
    <mergeCell ref="D29:E29"/>
    <mergeCell ref="B22:C22"/>
    <mergeCell ref="B23:C23"/>
    <mergeCell ref="N19:P19"/>
    <mergeCell ref="B20:C20"/>
    <mergeCell ref="N20:P20"/>
    <mergeCell ref="B21:C21"/>
    <mergeCell ref="N21:O21"/>
    <mergeCell ref="B18:C19"/>
    <mergeCell ref="H18:K18"/>
    <mergeCell ref="H19:I19"/>
    <mergeCell ref="J19:K19"/>
    <mergeCell ref="D18:E18"/>
    <mergeCell ref="D20:E20"/>
    <mergeCell ref="F18:G18"/>
    <mergeCell ref="F20:G20"/>
    <mergeCell ref="D48:G48"/>
    <mergeCell ref="D49:E49"/>
    <mergeCell ref="F49:G49"/>
    <mergeCell ref="H49:I49"/>
    <mergeCell ref="B24:C24"/>
    <mergeCell ref="B27:C28"/>
    <mergeCell ref="H28:I28"/>
    <mergeCell ref="H27:I27"/>
    <mergeCell ref="H48:K48"/>
    <mergeCell ref="F27:G27"/>
    <mergeCell ref="J49:K49"/>
    <mergeCell ref="J27:K27"/>
    <mergeCell ref="D27:E27"/>
    <mergeCell ref="D40:E40"/>
    <mergeCell ref="F40:G40"/>
    <mergeCell ref="H40:I40"/>
    <mergeCell ref="J40:K40"/>
    <mergeCell ref="B45:C45"/>
    <mergeCell ref="B48:C49"/>
    <mergeCell ref="B81:D81"/>
    <mergeCell ref="G81:K81"/>
    <mergeCell ref="B82:D82"/>
    <mergeCell ref="G82:K82"/>
    <mergeCell ref="B78:D78"/>
    <mergeCell ref="G78:K78"/>
    <mergeCell ref="B79:D79"/>
    <mergeCell ref="G79:K79"/>
    <mergeCell ref="B80:D80"/>
    <mergeCell ref="G80:K80"/>
    <mergeCell ref="B76:K76"/>
    <mergeCell ref="B77:D77"/>
    <mergeCell ref="G77:K77"/>
    <mergeCell ref="B72:M72"/>
    <mergeCell ref="J59:K59"/>
    <mergeCell ref="B73:L73"/>
    <mergeCell ref="B74:D74"/>
    <mergeCell ref="G74:K74"/>
    <mergeCell ref="N69:O69"/>
    <mergeCell ref="B63:C63"/>
    <mergeCell ref="B75:D75"/>
    <mergeCell ref="G71:H71"/>
    <mergeCell ref="G69:H69"/>
    <mergeCell ref="I69:J69"/>
    <mergeCell ref="I71:J71"/>
    <mergeCell ref="I64:J64"/>
    <mergeCell ref="I65:J65"/>
    <mergeCell ref="I66:J66"/>
    <mergeCell ref="I67:J67"/>
    <mergeCell ref="I68:J68"/>
    <mergeCell ref="N67:P67"/>
    <mergeCell ref="N68:P68"/>
    <mergeCell ref="B59:I59"/>
    <mergeCell ref="B60:I60"/>
    <mergeCell ref="G63:J63"/>
    <mergeCell ref="G64:H64"/>
    <mergeCell ref="G65:H65"/>
    <mergeCell ref="G66:H66"/>
    <mergeCell ref="G67:H67"/>
    <mergeCell ref="G68:H68"/>
    <mergeCell ref="J60:K60"/>
    <mergeCell ref="B57:K57"/>
    <mergeCell ref="B58:K58"/>
    <mergeCell ref="N58:O58"/>
    <mergeCell ref="N51:O51"/>
    <mergeCell ref="B52:C52"/>
    <mergeCell ref="B51:C51"/>
    <mergeCell ref="B53:C53"/>
    <mergeCell ref="B54:C54"/>
    <mergeCell ref="B3:L3"/>
    <mergeCell ref="B5:C5"/>
    <mergeCell ref="B9:M10"/>
    <mergeCell ref="B12:L12"/>
    <mergeCell ref="B14:L14"/>
    <mergeCell ref="N49:P49"/>
    <mergeCell ref="B50:C50"/>
    <mergeCell ref="N50:P50"/>
    <mergeCell ref="B44:C44"/>
    <mergeCell ref="N40:P40"/>
    <mergeCell ref="B41:C41"/>
    <mergeCell ref="N41:P41"/>
    <mergeCell ref="B42:C42"/>
    <mergeCell ref="N42:O42"/>
    <mergeCell ref="B39:C40"/>
    <mergeCell ref="D39:G39"/>
    <mergeCell ref="B43:C43"/>
    <mergeCell ref="H39:K39"/>
  </mergeCells>
  <pageMargins left="0.70866141732283472" right="0.70866141732283472" top="0.74803149606299213" bottom="0.74803149606299213" header="0.31496062992125984" footer="0.31496062992125984"/>
  <pageSetup paperSize="8"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showGridLines="0" tabSelected="1" topLeftCell="C1" zoomScaleNormal="100" workbookViewId="0">
      <selection activeCell="I19" sqref="I19"/>
    </sheetView>
  </sheetViews>
  <sheetFormatPr defaultRowHeight="14.5" x14ac:dyDescent="0.35"/>
  <cols>
    <col min="3" max="3" width="23.26953125" customWidth="1"/>
    <col min="4" max="4" width="19.1796875" customWidth="1"/>
    <col min="6" max="6" width="9.453125" customWidth="1"/>
    <col min="12" max="12" width="14.453125" customWidth="1"/>
    <col min="13" max="13" width="15.453125" customWidth="1"/>
    <col min="14" max="14" width="14.81640625" customWidth="1"/>
  </cols>
  <sheetData>
    <row r="1" spans="1:13" x14ac:dyDescent="0.35">
      <c r="A1" t="s">
        <v>0</v>
      </c>
      <c r="B1" s="52"/>
      <c r="C1" s="53"/>
      <c r="D1" s="53"/>
      <c r="E1" s="53"/>
      <c r="F1" s="53"/>
      <c r="G1" s="53"/>
      <c r="H1" s="53"/>
      <c r="I1" s="53"/>
      <c r="J1" s="53"/>
    </row>
    <row r="2" spans="1:13" ht="30" customHeight="1" x14ac:dyDescent="0.35">
      <c r="B2" s="583" t="s">
        <v>389</v>
      </c>
      <c r="C2" s="583"/>
      <c r="D2" s="583"/>
      <c r="E2" s="583"/>
      <c r="F2" s="583"/>
      <c r="G2" s="583"/>
      <c r="H2" s="583"/>
      <c r="I2" s="583"/>
      <c r="J2" s="583"/>
      <c r="K2" s="17"/>
    </row>
    <row r="3" spans="1:13" x14ac:dyDescent="0.35">
      <c r="B3" s="52"/>
      <c r="C3" s="52"/>
      <c r="D3" s="52"/>
      <c r="E3" s="52"/>
      <c r="F3" s="52"/>
      <c r="G3" s="54"/>
      <c r="H3" s="54"/>
      <c r="I3" s="54"/>
      <c r="J3" s="8"/>
      <c r="K3" s="8"/>
    </row>
    <row r="4" spans="1:13" ht="16.5" customHeight="1" x14ac:dyDescent="0.35">
      <c r="B4" s="447" t="s">
        <v>206</v>
      </c>
      <c r="C4" s="447"/>
      <c r="D4" s="55">
        <f>'1. Cover Sheet'!B15</f>
        <v>0</v>
      </c>
      <c r="E4" s="52"/>
      <c r="F4" s="52"/>
      <c r="G4" s="54"/>
      <c r="H4" s="54"/>
      <c r="I4" s="54"/>
      <c r="J4" s="8"/>
      <c r="K4" s="8"/>
    </row>
    <row r="5" spans="1:13" x14ac:dyDescent="0.35">
      <c r="B5" s="584" t="s">
        <v>207</v>
      </c>
      <c r="C5" s="584"/>
      <c r="D5" s="55">
        <f>'1. Cover Sheet'!B18</f>
        <v>0</v>
      </c>
      <c r="E5" s="56"/>
      <c r="F5" s="56"/>
      <c r="G5" s="56"/>
      <c r="H5" s="56"/>
      <c r="I5" s="56"/>
    </row>
    <row r="6" spans="1:13" x14ac:dyDescent="0.35">
      <c r="B6" s="584" t="s">
        <v>208</v>
      </c>
      <c r="C6" s="584"/>
      <c r="D6" s="55">
        <f>'1. Cover Sheet'!B23</f>
        <v>0</v>
      </c>
      <c r="E6" s="56"/>
      <c r="F6" s="56"/>
      <c r="G6" s="56"/>
      <c r="H6" s="56"/>
      <c r="I6" s="56"/>
    </row>
    <row r="7" spans="1:13" x14ac:dyDescent="0.35">
      <c r="B7" s="57"/>
      <c r="C7" s="55"/>
      <c r="D7" s="262"/>
      <c r="E7" s="56"/>
      <c r="F7" s="56"/>
      <c r="G7" s="56"/>
      <c r="H7" s="56"/>
      <c r="I7" s="56"/>
    </row>
    <row r="8" spans="1:13" ht="31.5" customHeight="1" x14ac:dyDescent="0.35">
      <c r="B8" s="443" t="s">
        <v>209</v>
      </c>
      <c r="C8" s="443"/>
      <c r="D8" s="443"/>
      <c r="E8" s="443"/>
      <c r="F8" s="443"/>
      <c r="G8" s="443"/>
      <c r="H8" s="443"/>
      <c r="I8" s="443"/>
      <c r="J8" s="443"/>
      <c r="K8" s="58"/>
    </row>
    <row r="9" spans="1:13" ht="6.75" customHeight="1" x14ac:dyDescent="0.35">
      <c r="B9" s="59"/>
      <c r="C9" s="59"/>
      <c r="D9" s="59"/>
      <c r="E9" s="59"/>
      <c r="F9" s="59"/>
      <c r="G9" s="59"/>
      <c r="H9" s="59"/>
      <c r="I9" s="59"/>
      <c r="J9" s="59"/>
      <c r="K9" s="58"/>
    </row>
    <row r="10" spans="1:13" ht="14.25" customHeight="1" x14ac:dyDescent="0.35">
      <c r="B10" s="585" t="s">
        <v>302</v>
      </c>
      <c r="C10" s="585"/>
      <c r="D10" s="585"/>
      <c r="E10" s="585"/>
      <c r="F10" s="585"/>
      <c r="G10" s="585"/>
      <c r="H10" s="585"/>
      <c r="I10" s="585"/>
      <c r="J10" s="585"/>
      <c r="K10" s="58"/>
    </row>
    <row r="11" spans="1:13" x14ac:dyDescent="0.35">
      <c r="B11" s="60"/>
      <c r="C11" s="56"/>
      <c r="D11" s="56"/>
      <c r="E11" s="56"/>
      <c r="F11" s="56"/>
      <c r="G11" s="56"/>
      <c r="H11" s="56"/>
      <c r="I11" s="56"/>
      <c r="J11" s="56"/>
    </row>
    <row r="12" spans="1:13" x14ac:dyDescent="0.35">
      <c r="B12" s="463" t="s">
        <v>358</v>
      </c>
      <c r="C12" s="463"/>
      <c r="D12" s="463"/>
      <c r="E12" s="463"/>
    </row>
    <row r="13" spans="1:13" x14ac:dyDescent="0.35">
      <c r="B13" s="482" t="s">
        <v>210</v>
      </c>
      <c r="C13" s="482"/>
      <c r="D13" s="482"/>
      <c r="E13" s="482"/>
      <c r="F13" s="482"/>
      <c r="G13" s="482"/>
      <c r="H13" s="482"/>
      <c r="I13" s="482"/>
      <c r="J13" s="482"/>
      <c r="K13" s="482"/>
    </row>
    <row r="14" spans="1:13" x14ac:dyDescent="0.35">
      <c r="B14" s="61"/>
      <c r="C14" s="61"/>
      <c r="D14" s="61"/>
      <c r="E14" s="61"/>
      <c r="F14" s="61"/>
      <c r="G14" s="61"/>
      <c r="H14" s="61"/>
      <c r="I14" s="61"/>
      <c r="J14" s="61"/>
      <c r="K14" s="61"/>
    </row>
    <row r="15" spans="1:13" ht="37.5" customHeight="1" x14ac:dyDescent="0.35">
      <c r="B15" s="586" t="s">
        <v>361</v>
      </c>
      <c r="C15" s="587"/>
      <c r="D15" s="587"/>
      <c r="E15" s="587"/>
      <c r="F15" s="587"/>
      <c r="G15" s="587"/>
      <c r="H15" s="587"/>
      <c r="I15" s="587"/>
      <c r="J15" s="588"/>
      <c r="K15" s="4"/>
      <c r="L15" s="4"/>
      <c r="M15" s="4"/>
    </row>
    <row r="16" spans="1:13" x14ac:dyDescent="0.35">
      <c r="B16" s="467" t="s">
        <v>416</v>
      </c>
      <c r="C16" s="468"/>
      <c r="D16" s="468"/>
      <c r="E16" s="469"/>
      <c r="F16" s="62" t="s">
        <v>460</v>
      </c>
      <c r="G16" s="62" t="s">
        <v>66</v>
      </c>
      <c r="H16" s="62" t="s">
        <v>461</v>
      </c>
      <c r="I16" s="62" t="s">
        <v>462</v>
      </c>
      <c r="J16" s="62" t="s">
        <v>463</v>
      </c>
      <c r="K16" s="4"/>
    </row>
    <row r="17" spans="2:15" x14ac:dyDescent="0.35">
      <c r="B17" s="470"/>
      <c r="C17" s="471"/>
      <c r="D17" s="471"/>
      <c r="E17" s="472"/>
      <c r="F17" s="570" t="s">
        <v>436</v>
      </c>
      <c r="G17" s="581"/>
      <c r="H17" s="581"/>
      <c r="I17" s="581"/>
      <c r="J17" s="571"/>
      <c r="K17" s="4"/>
      <c r="L17" s="582" t="s">
        <v>211</v>
      </c>
      <c r="M17" s="582"/>
      <c r="N17" s="582"/>
    </row>
    <row r="18" spans="2:15" x14ac:dyDescent="0.35">
      <c r="B18" s="578" t="s">
        <v>311</v>
      </c>
      <c r="C18" s="579"/>
      <c r="D18" s="579"/>
      <c r="E18" s="580"/>
      <c r="F18" s="570"/>
      <c r="G18" s="581"/>
      <c r="H18" s="581"/>
      <c r="I18" s="581"/>
      <c r="J18" s="571"/>
      <c r="K18" s="4"/>
      <c r="L18" s="63" t="s">
        <v>422</v>
      </c>
      <c r="M18" s="63" t="s">
        <v>212</v>
      </c>
      <c r="N18" s="63" t="s">
        <v>423</v>
      </c>
    </row>
    <row r="19" spans="2:15" x14ac:dyDescent="0.35">
      <c r="B19" s="575" t="s">
        <v>213</v>
      </c>
      <c r="C19" s="576"/>
      <c r="D19" s="576"/>
      <c r="E19" s="577"/>
      <c r="F19" s="261"/>
      <c r="G19" s="263"/>
      <c r="H19" s="261"/>
      <c r="I19" s="261"/>
      <c r="J19" s="261"/>
      <c r="K19" s="4"/>
      <c r="L19" s="64">
        <f>F19+G19+H19+I19+J19</f>
        <v>0</v>
      </c>
      <c r="M19" s="65">
        <v>0.8</v>
      </c>
      <c r="N19" s="66">
        <f>(L19/100)*80</f>
        <v>0</v>
      </c>
    </row>
    <row r="20" spans="2:15" x14ac:dyDescent="0.35">
      <c r="B20" s="575" t="s">
        <v>214</v>
      </c>
      <c r="C20" s="576"/>
      <c r="D20" s="576"/>
      <c r="E20" s="577"/>
      <c r="F20" s="261"/>
      <c r="G20" s="263"/>
      <c r="H20" s="261"/>
      <c r="I20" s="261"/>
      <c r="J20" s="261"/>
      <c r="K20" s="4"/>
      <c r="L20" s="64">
        <f>F20+G20+H20+I20+J20</f>
        <v>0</v>
      </c>
      <c r="M20" s="65">
        <v>0.2</v>
      </c>
      <c r="N20" s="66">
        <f>(L20/100)*20</f>
        <v>0</v>
      </c>
    </row>
    <row r="21" spans="2:15" x14ac:dyDescent="0.35">
      <c r="B21" s="540" t="s">
        <v>215</v>
      </c>
      <c r="C21" s="540"/>
      <c r="D21" s="540"/>
      <c r="E21" s="540"/>
      <c r="F21" s="597"/>
      <c r="G21" s="598"/>
      <c r="H21" s="598"/>
      <c r="I21" s="598"/>
      <c r="J21" s="599"/>
      <c r="K21" s="4"/>
      <c r="L21" s="589"/>
      <c r="M21" s="590"/>
      <c r="N21" s="591"/>
      <c r="O21" s="9"/>
    </row>
    <row r="22" spans="2:15" x14ac:dyDescent="0.35">
      <c r="B22" s="575" t="s">
        <v>213</v>
      </c>
      <c r="C22" s="576"/>
      <c r="D22" s="576"/>
      <c r="E22" s="577"/>
      <c r="F22" s="261"/>
      <c r="G22" s="263"/>
      <c r="H22" s="261"/>
      <c r="I22" s="261"/>
      <c r="J22" s="261"/>
      <c r="K22" s="4"/>
      <c r="L22" s="64">
        <f>F22+G22+H22+I22+J22</f>
        <v>0</v>
      </c>
      <c r="M22" s="65">
        <v>0.8</v>
      </c>
      <c r="N22" s="66">
        <f>(L22/100)*80</f>
        <v>0</v>
      </c>
      <c r="O22" s="9"/>
    </row>
    <row r="23" spans="2:15" x14ac:dyDescent="0.35">
      <c r="B23" s="575" t="s">
        <v>214</v>
      </c>
      <c r="C23" s="576"/>
      <c r="D23" s="576"/>
      <c r="E23" s="577"/>
      <c r="F23" s="261"/>
      <c r="G23" s="263"/>
      <c r="H23" s="261"/>
      <c r="I23" s="261"/>
      <c r="J23" s="261"/>
      <c r="K23" s="4"/>
      <c r="L23" s="64">
        <f>F23+G23+H23+I23+J23</f>
        <v>0</v>
      </c>
      <c r="M23" s="65">
        <v>0.2</v>
      </c>
      <c r="N23" s="66">
        <f>(L23/100)*20</f>
        <v>0</v>
      </c>
      <c r="O23" s="9"/>
    </row>
    <row r="24" spans="2:15" x14ac:dyDescent="0.35">
      <c r="B24" s="67"/>
      <c r="C24" s="67"/>
      <c r="D24" s="67"/>
      <c r="E24" s="67"/>
      <c r="F24" s="68"/>
      <c r="G24" s="69"/>
      <c r="H24" s="68"/>
      <c r="I24" s="68"/>
      <c r="J24" s="4"/>
      <c r="K24" s="4"/>
      <c r="L24" s="592" t="s">
        <v>442</v>
      </c>
      <c r="M24" s="593"/>
      <c r="N24" s="70">
        <f>N19+N20+N22+N23</f>
        <v>0</v>
      </c>
      <c r="O24" s="9"/>
    </row>
    <row r="25" spans="2:15" x14ac:dyDescent="0.35">
      <c r="B25" s="67"/>
      <c r="C25" s="67"/>
      <c r="D25" s="67"/>
      <c r="E25" s="67"/>
      <c r="F25" s="68"/>
      <c r="G25" s="69"/>
      <c r="H25" s="68"/>
      <c r="I25" s="68"/>
      <c r="J25" s="4"/>
      <c r="K25" s="4"/>
      <c r="L25" s="71"/>
      <c r="M25" s="71"/>
      <c r="N25" s="72"/>
      <c r="O25" s="9"/>
    </row>
    <row r="26" spans="2:15" ht="39.75" customHeight="1" x14ac:dyDescent="0.35">
      <c r="B26" s="389" t="s">
        <v>216</v>
      </c>
      <c r="C26" s="390"/>
      <c r="D26" s="390"/>
      <c r="E26" s="390"/>
      <c r="F26" s="390"/>
      <c r="G26" s="390"/>
      <c r="H26" s="390"/>
      <c r="I26" s="390"/>
      <c r="J26" s="391"/>
      <c r="K26" s="4"/>
      <c r="L26" s="8"/>
      <c r="M26" s="73"/>
      <c r="N26" s="74"/>
    </row>
    <row r="27" spans="2:15" x14ac:dyDescent="0.35">
      <c r="B27" s="594" t="s">
        <v>217</v>
      </c>
      <c r="C27" s="595"/>
      <c r="D27" s="595"/>
      <c r="E27" s="595"/>
      <c r="F27" s="174" t="s">
        <v>70</v>
      </c>
      <c r="G27" s="174" t="s">
        <v>464</v>
      </c>
      <c r="H27" s="174" t="s">
        <v>461</v>
      </c>
      <c r="I27" s="174" t="s">
        <v>462</v>
      </c>
      <c r="J27" s="174" t="s">
        <v>463</v>
      </c>
      <c r="K27" s="4"/>
      <c r="L27" s="75" t="s">
        <v>218</v>
      </c>
      <c r="M27" s="75"/>
      <c r="N27" s="75"/>
    </row>
    <row r="28" spans="2:15" x14ac:dyDescent="0.35">
      <c r="B28" s="595"/>
      <c r="C28" s="595"/>
      <c r="D28" s="595"/>
      <c r="E28" s="595"/>
      <c r="F28" s="570" t="s">
        <v>436</v>
      </c>
      <c r="G28" s="581"/>
      <c r="H28" s="581"/>
      <c r="I28" s="581"/>
      <c r="J28" s="571"/>
      <c r="K28" s="4"/>
      <c r="L28" s="63" t="s">
        <v>422</v>
      </c>
      <c r="M28" s="63" t="s">
        <v>212</v>
      </c>
      <c r="N28" s="63" t="s">
        <v>423</v>
      </c>
    </row>
    <row r="29" spans="2:15" x14ac:dyDescent="0.35">
      <c r="B29" s="615" t="s">
        <v>311</v>
      </c>
      <c r="C29" s="616"/>
      <c r="D29" s="616"/>
      <c r="E29" s="617"/>
      <c r="F29" s="156"/>
      <c r="G29" s="157"/>
      <c r="H29" s="157"/>
      <c r="I29" s="157"/>
      <c r="J29" s="158"/>
      <c r="K29" s="4"/>
      <c r="L29" s="63"/>
      <c r="M29" s="63"/>
      <c r="N29" s="63"/>
    </row>
    <row r="30" spans="2:15" x14ac:dyDescent="0.35">
      <c r="B30" s="575" t="s">
        <v>213</v>
      </c>
      <c r="C30" s="576"/>
      <c r="D30" s="576"/>
      <c r="E30" s="577"/>
      <c r="F30" s="261"/>
      <c r="G30" s="263"/>
      <c r="H30" s="261"/>
      <c r="I30" s="261"/>
      <c r="J30" s="261"/>
      <c r="K30" s="4"/>
      <c r="L30" s="64">
        <f>F30+G30+H30+I30+J30</f>
        <v>0</v>
      </c>
      <c r="M30" s="65">
        <v>0.8</v>
      </c>
      <c r="N30" s="66">
        <f>(L30/100)*80</f>
        <v>0</v>
      </c>
    </row>
    <row r="31" spans="2:15" x14ac:dyDescent="0.35">
      <c r="B31" s="575" t="s">
        <v>214</v>
      </c>
      <c r="C31" s="576"/>
      <c r="D31" s="576"/>
      <c r="E31" s="577"/>
      <c r="F31" s="261"/>
      <c r="G31" s="263"/>
      <c r="H31" s="261"/>
      <c r="I31" s="261"/>
      <c r="J31" s="261"/>
      <c r="K31" s="4"/>
      <c r="L31" s="64">
        <f>F31+G31+H31+I31+J31</f>
        <v>0</v>
      </c>
      <c r="M31" s="65">
        <v>0.2</v>
      </c>
      <c r="N31" s="66">
        <f>(L31/100)*20</f>
        <v>0</v>
      </c>
    </row>
    <row r="32" spans="2:15" x14ac:dyDescent="0.35">
      <c r="B32" s="540" t="s">
        <v>219</v>
      </c>
      <c r="C32" s="540"/>
      <c r="D32" s="540"/>
      <c r="E32" s="540"/>
      <c r="F32" s="597"/>
      <c r="G32" s="598"/>
      <c r="H32" s="598"/>
      <c r="I32" s="598"/>
      <c r="J32" s="599"/>
      <c r="K32" s="8"/>
      <c r="L32" s="76"/>
      <c r="M32" s="77"/>
      <c r="N32" s="78"/>
    </row>
    <row r="33" spans="2:16" x14ac:dyDescent="0.35">
      <c r="B33" s="575" t="s">
        <v>213</v>
      </c>
      <c r="C33" s="576"/>
      <c r="D33" s="576"/>
      <c r="E33" s="577"/>
      <c r="F33" s="261"/>
      <c r="G33" s="263"/>
      <c r="H33" s="261"/>
      <c r="I33" s="261"/>
      <c r="J33" s="261"/>
      <c r="K33" s="8"/>
      <c r="L33" s="64">
        <f>F33+G33+H33+I33+J33</f>
        <v>0</v>
      </c>
      <c r="M33" s="65">
        <v>0.8</v>
      </c>
      <c r="N33" s="66">
        <f>(L33/100)*80</f>
        <v>0</v>
      </c>
    </row>
    <row r="34" spans="2:16" x14ac:dyDescent="0.35">
      <c r="B34" s="575" t="s">
        <v>214</v>
      </c>
      <c r="C34" s="576"/>
      <c r="D34" s="576"/>
      <c r="E34" s="577"/>
      <c r="F34" s="261"/>
      <c r="G34" s="263"/>
      <c r="H34" s="261"/>
      <c r="I34" s="261"/>
      <c r="J34" s="261"/>
      <c r="K34" s="8"/>
      <c r="L34" s="64">
        <f>F34+G34+H34+I34+J34</f>
        <v>0</v>
      </c>
      <c r="M34" s="65">
        <v>0.2</v>
      </c>
      <c r="N34" s="66">
        <f>(L34/100)*20</f>
        <v>0</v>
      </c>
    </row>
    <row r="35" spans="2:16" x14ac:dyDescent="0.35">
      <c r="B35" s="79"/>
      <c r="C35" s="80"/>
      <c r="D35" s="80"/>
      <c r="E35" s="80"/>
      <c r="F35" s="81"/>
      <c r="G35" s="82"/>
      <c r="H35" s="81"/>
      <c r="I35" s="81"/>
      <c r="J35" s="81"/>
      <c r="K35" s="8"/>
      <c r="L35" s="592" t="s">
        <v>443</v>
      </c>
      <c r="M35" s="593"/>
      <c r="N35" s="70">
        <f>N30+N31+N33+N34</f>
        <v>0</v>
      </c>
    </row>
    <row r="36" spans="2:16" x14ac:dyDescent="0.35">
      <c r="B36" s="596" t="s">
        <v>220</v>
      </c>
      <c r="C36" s="596"/>
      <c r="D36" s="596"/>
      <c r="E36" s="596"/>
      <c r="F36" s="596"/>
      <c r="G36" s="596"/>
    </row>
    <row r="37" spans="2:16" ht="14.25" customHeight="1" x14ac:dyDescent="0.35">
      <c r="B37" s="596"/>
      <c r="C37" s="596"/>
      <c r="D37" s="596"/>
      <c r="E37" s="596"/>
      <c r="F37" s="596"/>
      <c r="G37" s="596"/>
      <c r="L37" s="600" t="s">
        <v>452</v>
      </c>
      <c r="M37" s="601"/>
      <c r="N37" s="602"/>
    </row>
    <row r="38" spans="2:16" ht="15.75" customHeight="1" x14ac:dyDescent="0.35">
      <c r="B38" s="618" t="s">
        <v>397</v>
      </c>
      <c r="C38" s="618"/>
      <c r="D38" s="618"/>
      <c r="E38" s="618"/>
      <c r="F38" s="618"/>
      <c r="G38" s="618"/>
      <c r="L38" s="603" t="s">
        <v>221</v>
      </c>
      <c r="M38" s="603"/>
      <c r="N38" s="83">
        <f>N24</f>
        <v>0</v>
      </c>
    </row>
    <row r="39" spans="2:16" x14ac:dyDescent="0.35">
      <c r="B39" s="618"/>
      <c r="C39" s="618"/>
      <c r="D39" s="618"/>
      <c r="E39" s="618"/>
      <c r="F39" s="618"/>
      <c r="G39" s="618"/>
      <c r="H39" s="5"/>
      <c r="L39" s="603" t="s">
        <v>222</v>
      </c>
      <c r="M39" s="603"/>
      <c r="N39" s="83">
        <f>N35</f>
        <v>0</v>
      </c>
    </row>
    <row r="40" spans="2:16" x14ac:dyDescent="0.35">
      <c r="B40" s="618"/>
      <c r="C40" s="618"/>
      <c r="D40" s="618"/>
      <c r="E40" s="618"/>
      <c r="F40" s="618"/>
      <c r="G40" s="618"/>
      <c r="H40" s="5"/>
      <c r="J40" s="84"/>
      <c r="L40" s="604" t="s">
        <v>459</v>
      </c>
      <c r="M40" s="605"/>
      <c r="N40" s="154">
        <f>N38+N39</f>
        <v>0</v>
      </c>
    </row>
    <row r="41" spans="2:16" ht="37.15" customHeight="1" x14ac:dyDescent="0.35">
      <c r="B41" s="618"/>
      <c r="C41" s="618"/>
      <c r="D41" s="618"/>
      <c r="E41" s="618"/>
      <c r="F41" s="618"/>
      <c r="G41" s="618"/>
      <c r="H41" s="5"/>
    </row>
    <row r="42" spans="2:16" x14ac:dyDescent="0.35">
      <c r="B42" s="607" t="s">
        <v>52</v>
      </c>
      <c r="C42" s="431"/>
      <c r="D42" s="431"/>
      <c r="E42" s="608"/>
      <c r="F42" s="610"/>
      <c r="G42" s="610"/>
      <c r="H42" s="85"/>
    </row>
    <row r="43" spans="2:16" x14ac:dyDescent="0.35">
      <c r="B43" s="607" t="s">
        <v>57</v>
      </c>
      <c r="C43" s="431"/>
      <c r="D43" s="431"/>
      <c r="E43" s="608"/>
      <c r="F43" s="609"/>
      <c r="G43" s="609"/>
    </row>
    <row r="44" spans="2:16" x14ac:dyDescent="0.35">
      <c r="B44" s="607" t="s">
        <v>62</v>
      </c>
      <c r="C44" s="431"/>
      <c r="D44" s="431"/>
      <c r="E44" s="608"/>
      <c r="F44" s="609"/>
      <c r="G44" s="609"/>
    </row>
    <row r="45" spans="2:16" x14ac:dyDescent="0.35">
      <c r="B45" s="607" t="s">
        <v>66</v>
      </c>
      <c r="C45" s="431"/>
      <c r="D45" s="431"/>
      <c r="E45" s="608"/>
      <c r="F45" s="609"/>
      <c r="G45" s="609"/>
    </row>
    <row r="46" spans="2:16" x14ac:dyDescent="0.35">
      <c r="B46" s="607" t="s">
        <v>70</v>
      </c>
      <c r="C46" s="431"/>
      <c r="D46" s="431"/>
      <c r="E46" s="608"/>
      <c r="F46" s="609"/>
      <c r="G46" s="609"/>
    </row>
    <row r="48" spans="2:16" x14ac:dyDescent="0.35">
      <c r="K48" s="8"/>
      <c r="L48" s="8"/>
      <c r="M48" s="8"/>
      <c r="N48" s="8"/>
      <c r="O48" s="8"/>
      <c r="P48" s="8"/>
    </row>
    <row r="49" spans="3:16" ht="21" x14ac:dyDescent="0.5">
      <c r="C49" s="611" t="s">
        <v>340</v>
      </c>
      <c r="D49" s="611"/>
      <c r="E49" s="611"/>
      <c r="F49" s="611"/>
      <c r="K49" s="8"/>
      <c r="L49" s="8"/>
      <c r="M49" s="8"/>
      <c r="N49" s="8"/>
      <c r="O49" s="8"/>
      <c r="P49" s="8"/>
    </row>
    <row r="50" spans="3:16" ht="60" customHeight="1" x14ac:dyDescent="0.35">
      <c r="C50" s="612" t="s">
        <v>346</v>
      </c>
      <c r="D50" s="612"/>
      <c r="E50" s="612"/>
      <c r="F50" s="612"/>
      <c r="K50" s="8"/>
      <c r="L50" s="8"/>
      <c r="M50" s="8"/>
      <c r="N50" s="8"/>
      <c r="O50" s="8"/>
      <c r="P50" s="8"/>
    </row>
    <row r="51" spans="3:16" x14ac:dyDescent="0.35">
      <c r="C51" s="177" t="s">
        <v>331</v>
      </c>
      <c r="D51" s="614" t="s">
        <v>332</v>
      </c>
      <c r="E51" s="614"/>
      <c r="F51" s="614"/>
      <c r="K51" s="8"/>
      <c r="L51" s="606"/>
      <c r="M51" s="606"/>
      <c r="N51" s="606"/>
      <c r="O51" s="8"/>
      <c r="P51" s="8"/>
    </row>
    <row r="52" spans="3:16" x14ac:dyDescent="0.35">
      <c r="C52" s="179" t="s">
        <v>333</v>
      </c>
      <c r="D52" s="441"/>
      <c r="E52" s="441"/>
      <c r="F52" s="441"/>
      <c r="K52" s="8"/>
      <c r="L52" s="11"/>
      <c r="M52" s="11"/>
      <c r="N52" s="11"/>
      <c r="O52" s="8"/>
      <c r="P52" s="8"/>
    </row>
    <row r="53" spans="3:16" x14ac:dyDescent="0.35">
      <c r="C53" s="179" t="s">
        <v>334</v>
      </c>
      <c r="D53" s="441"/>
      <c r="E53" s="441"/>
      <c r="F53" s="441"/>
      <c r="K53" s="8"/>
      <c r="L53" s="11"/>
      <c r="M53" s="11"/>
      <c r="N53" s="11"/>
      <c r="O53" s="8"/>
      <c r="P53" s="8"/>
    </row>
    <row r="54" spans="3:16" x14ac:dyDescent="0.35">
      <c r="C54" s="179" t="s">
        <v>335</v>
      </c>
      <c r="D54" s="441"/>
      <c r="E54" s="441"/>
      <c r="F54" s="441"/>
      <c r="K54" s="8"/>
      <c r="L54" s="81"/>
      <c r="M54" s="73"/>
      <c r="N54" s="74"/>
      <c r="O54" s="8"/>
      <c r="P54" s="8"/>
    </row>
    <row r="55" spans="3:16" x14ac:dyDescent="0.35">
      <c r="C55" s="179" t="s">
        <v>336</v>
      </c>
      <c r="D55" s="441"/>
      <c r="E55" s="441"/>
      <c r="F55" s="441"/>
      <c r="K55" s="8"/>
      <c r="L55" s="81"/>
      <c r="M55" s="73"/>
      <c r="N55" s="74"/>
      <c r="O55" s="8"/>
      <c r="P55" s="8"/>
    </row>
    <row r="56" spans="3:16" x14ac:dyDescent="0.35">
      <c r="C56" s="179" t="s">
        <v>337</v>
      </c>
      <c r="D56" s="441"/>
      <c r="E56" s="441"/>
      <c r="F56" s="441"/>
      <c r="K56" s="8"/>
      <c r="L56" s="573"/>
      <c r="M56" s="573"/>
      <c r="N56" s="72"/>
      <c r="O56" s="8"/>
      <c r="P56" s="8"/>
    </row>
    <row r="57" spans="3:16" x14ac:dyDescent="0.35">
      <c r="C57" s="179" t="s">
        <v>338</v>
      </c>
      <c r="D57" s="441"/>
      <c r="E57" s="441"/>
      <c r="F57" s="441"/>
      <c r="K57" s="8"/>
      <c r="L57" s="8"/>
      <c r="M57" s="8"/>
      <c r="N57" s="8"/>
      <c r="O57" s="8"/>
      <c r="P57" s="8"/>
    </row>
    <row r="58" spans="3:16" x14ac:dyDescent="0.35">
      <c r="C58" s="177" t="s">
        <v>339</v>
      </c>
      <c r="D58" s="441"/>
      <c r="E58" s="441"/>
      <c r="F58" s="441"/>
      <c r="K58" s="8"/>
      <c r="L58" s="8"/>
      <c r="M58" s="8"/>
      <c r="N58" s="8"/>
      <c r="O58" s="8"/>
      <c r="P58" s="8"/>
    </row>
    <row r="59" spans="3:16" x14ac:dyDescent="0.35">
      <c r="C59" s="177" t="s">
        <v>398</v>
      </c>
      <c r="D59" s="436"/>
      <c r="E59" s="613"/>
      <c r="F59" s="437"/>
      <c r="K59" s="8"/>
      <c r="L59" s="606"/>
      <c r="M59" s="606"/>
      <c r="N59" s="606"/>
      <c r="O59" s="8"/>
      <c r="P59" s="8"/>
    </row>
    <row r="60" spans="3:16" x14ac:dyDescent="0.35">
      <c r="K60" s="8"/>
      <c r="L60" s="11"/>
      <c r="M60" s="11"/>
      <c r="N60" s="11"/>
      <c r="O60" s="8"/>
      <c r="P60" s="8"/>
    </row>
    <row r="61" spans="3:16" x14ac:dyDescent="0.35">
      <c r="K61" s="8"/>
      <c r="L61" s="81"/>
      <c r="M61" s="73"/>
      <c r="N61" s="74"/>
      <c r="O61" s="8"/>
      <c r="P61" s="8"/>
    </row>
    <row r="62" spans="3:16" x14ac:dyDescent="0.35">
      <c r="K62" s="8"/>
      <c r="L62" s="81"/>
      <c r="M62" s="73"/>
      <c r="N62" s="74"/>
      <c r="O62" s="8"/>
      <c r="P62" s="8"/>
    </row>
    <row r="63" spans="3:16" x14ac:dyDescent="0.35">
      <c r="K63" s="8"/>
      <c r="L63" s="573"/>
      <c r="M63" s="573"/>
      <c r="N63" s="72"/>
      <c r="O63" s="8"/>
      <c r="P63" s="8"/>
    </row>
  </sheetData>
  <sheetProtection algorithmName="SHA-512" hashValue="Ba1n11BV+MEBWvpm8pHwnIxYSEvDXAWgRl5qT0f73rsGiOgFBlx3sqkMhBl7YaSJNiHbsH4rqH3PZH9V2drIbg==" saltValue="3ekIRk/2LpLHrbO56JzSug==" spinCount="100000" sheet="1" objects="1" scenarios="1" selectLockedCells="1"/>
  <mergeCells count="64">
    <mergeCell ref="B20:E20"/>
    <mergeCell ref="B22:E22"/>
    <mergeCell ref="B23:E23"/>
    <mergeCell ref="B30:E30"/>
    <mergeCell ref="D56:F56"/>
    <mergeCell ref="D51:F51"/>
    <mergeCell ref="D52:F52"/>
    <mergeCell ref="D53:F53"/>
    <mergeCell ref="D54:F54"/>
    <mergeCell ref="D55:F55"/>
    <mergeCell ref="B29:E29"/>
    <mergeCell ref="B21:E21"/>
    <mergeCell ref="F21:J21"/>
    <mergeCell ref="B38:G41"/>
    <mergeCell ref="L63:M63"/>
    <mergeCell ref="B42:E42"/>
    <mergeCell ref="B43:E43"/>
    <mergeCell ref="B44:E44"/>
    <mergeCell ref="B45:E45"/>
    <mergeCell ref="B46:E46"/>
    <mergeCell ref="F45:G45"/>
    <mergeCell ref="F46:G46"/>
    <mergeCell ref="L51:N51"/>
    <mergeCell ref="L56:M56"/>
    <mergeCell ref="F42:G42"/>
    <mergeCell ref="F43:G43"/>
    <mergeCell ref="F44:G44"/>
    <mergeCell ref="C49:F49"/>
    <mergeCell ref="C50:F50"/>
    <mergeCell ref="D59:F59"/>
    <mergeCell ref="L38:M38"/>
    <mergeCell ref="L39:M39"/>
    <mergeCell ref="L40:M40"/>
    <mergeCell ref="L59:N59"/>
    <mergeCell ref="D57:F57"/>
    <mergeCell ref="D58:F58"/>
    <mergeCell ref="L35:M35"/>
    <mergeCell ref="B36:G37"/>
    <mergeCell ref="B31:E31"/>
    <mergeCell ref="B33:E33"/>
    <mergeCell ref="B34:E34"/>
    <mergeCell ref="B32:E32"/>
    <mergeCell ref="F32:J32"/>
    <mergeCell ref="L37:N37"/>
    <mergeCell ref="L21:N21"/>
    <mergeCell ref="L24:M24"/>
    <mergeCell ref="B26:J26"/>
    <mergeCell ref="B27:E28"/>
    <mergeCell ref="F28:J28"/>
    <mergeCell ref="B19:E19"/>
    <mergeCell ref="B18:E18"/>
    <mergeCell ref="F18:J18"/>
    <mergeCell ref="L17:N17"/>
    <mergeCell ref="B2:J2"/>
    <mergeCell ref="B4:C4"/>
    <mergeCell ref="B5:C5"/>
    <mergeCell ref="B6:C6"/>
    <mergeCell ref="B8:J8"/>
    <mergeCell ref="B10:J10"/>
    <mergeCell ref="B12:E12"/>
    <mergeCell ref="B13:K13"/>
    <mergeCell ref="B15:J15"/>
    <mergeCell ref="B16:E17"/>
    <mergeCell ref="F17:J17"/>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1. Cover Sheet</vt:lpstr>
      <vt:lpstr>2. Instructions</vt:lpstr>
      <vt:lpstr>3. Band Definition Spoken </vt:lpstr>
      <vt:lpstr>4. Band Definition Non-Spoken</vt:lpstr>
      <vt:lpstr>5. Language Groups</vt:lpstr>
      <vt:lpstr>6. Written Translation, Trans  </vt:lpstr>
      <vt:lpstr>7. Telephone and Video</vt:lpstr>
      <vt:lpstr>8. Non Spoken Face to Face </vt:lpstr>
      <vt:lpstr>9. Spoken Face to Face </vt:lpstr>
      <vt:lpstr>10. Evaluation DO NOT USE </vt:lpstr>
      <vt:lpstr>'1. Cover Sheet'!Print_Area</vt:lpstr>
      <vt:lpstr>'2. Instructions'!Print_Area</vt:lpstr>
      <vt:lpstr>'3. Band Definition Spoken '!Print_Area</vt:lpstr>
      <vt:lpstr>'6. Written Translation, Trans  '!Print_Area</vt:lpstr>
      <vt:lpstr>'7. Telephone and Video'!Print_Area</vt:lpstr>
      <vt:lpstr>'8. Non Spoken Face to Face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morriss</dc:creator>
  <cp:lastModifiedBy>Carolyn Hennessey</cp:lastModifiedBy>
  <cp:lastPrinted>2015-10-22T08:27:12Z</cp:lastPrinted>
  <dcterms:created xsi:type="dcterms:W3CDTF">2015-01-26T13:05:19Z</dcterms:created>
  <dcterms:modified xsi:type="dcterms:W3CDTF">2015-10-22T08:27:18Z</dcterms:modified>
</cp:coreProperties>
</file>