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defra-my.sharepoint.com/personal/james_bennett_environment-agency_gov_uk/Documents/10 - Current Projects/00 - Resi/Owston/Current Works/2024 External Tender/"/>
    </mc:Choice>
  </mc:AlternateContent>
  <xr:revisionPtr revIDLastSave="12" documentId="8_{A7235B0A-1991-44D2-9E5D-CFA5B29410B4}" xr6:coauthVersionLast="47" xr6:coauthVersionMax="47" xr10:uidLastSave="{DB835064-4387-4323-970A-2207FDB105A1}"/>
  <bookViews>
    <workbookView xWindow="-120" yWindow="-120" windowWidth="29040" windowHeight="15990" firstSheet="6" activeTab="11" xr2:uid="{00000000-000D-0000-FFFF-FFFF00000000}"/>
  </bookViews>
  <sheets>
    <sheet name="Front Cover" sheetId="29" r:id="rId1"/>
    <sheet name="Contents Page" sheetId="30" r:id="rId2"/>
    <sheet name="Version Control" sheetId="31" r:id="rId3"/>
    <sheet name="Contents" sheetId="24" r:id="rId4"/>
    <sheet name="1 - Preliminaries " sheetId="32" r:id="rId5"/>
    <sheet name="2 - General Items" sheetId="33" r:id="rId6"/>
    <sheet name="3 - Enabling Works" sheetId="6" r:id="rId7"/>
    <sheet name="4 - Builders Work" sheetId="9" r:id="rId8"/>
    <sheet name="5 - External Elevations" sheetId="18" r:id="rId9"/>
    <sheet name="6 - Cavity Wall Ties" sheetId="36" r:id="rId10"/>
    <sheet name="7 - Roof &amp; Rainwater Goods" sheetId="37" r:id="rId11"/>
    <sheet name="8 - Concilliation Table" sheetId="21" r:id="rId12"/>
  </sheets>
  <definedNames>
    <definedName name="_GoBack" localSheetId="4">'1 - Preliminaries '!$A$3</definedName>
    <definedName name="_xlnm.Print_Area" localSheetId="4">'1 - Preliminaries '!$A$1:$C$25</definedName>
    <definedName name="_xlnm.Print_Area" localSheetId="3">Contents!$A$1:$H$18</definedName>
    <definedName name="_xlnm.Print_Area" localSheetId="1">'Contents Page'!$A$1:$E$46</definedName>
    <definedName name="_xlnm.Print_Area" localSheetId="0">'Front Cover'!$A$1:$B$49</definedName>
    <definedName name="_xlnm.Print_Area" localSheetId="2">'Version Control'!$A$1:$E$24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8" l="1"/>
  <c r="C25" i="32"/>
  <c r="C6" i="9"/>
  <c r="C36" i="37"/>
  <c r="C9" i="21" s="1"/>
  <c r="C6" i="36" l="1"/>
  <c r="C8" i="21" s="1"/>
  <c r="C41" i="33" l="1"/>
  <c r="C4" i="21" s="1"/>
  <c r="C3" i="21"/>
  <c r="C6" i="21"/>
  <c r="C6" i="6"/>
  <c r="C5" i="21" s="1"/>
  <c r="C7" i="21" l="1"/>
  <c r="C11" i="21" l="1"/>
  <c r="C15" i="21" s="1"/>
</calcChain>
</file>

<file path=xl/sharedStrings.xml><?xml version="1.0" encoding="utf-8"?>
<sst xmlns="http://schemas.openxmlformats.org/spreadsheetml/2006/main" count="227" uniqueCount="181">
  <si>
    <t>Ref: 5022395</t>
  </si>
  <si>
    <t>Report Prepared by: Nazmul Hussain</t>
  </si>
  <si>
    <t>For and on behalf of:</t>
  </si>
  <si>
    <t>Prepared by:</t>
  </si>
  <si>
    <t>Ridge &amp; Partners LLP</t>
  </si>
  <si>
    <t xml:space="preserve">7 Brewery Place </t>
  </si>
  <si>
    <t>Brewery Wharf</t>
  </si>
  <si>
    <t>Leeds  LS10 1NE</t>
  </si>
  <si>
    <t>T.  0113 242 1672</t>
  </si>
  <si>
    <t>Signed</t>
  </si>
  <si>
    <t>VERSION CONTROL</t>
  </si>
  <si>
    <t>VERSION</t>
  </si>
  <si>
    <t>DATE</t>
  </si>
  <si>
    <t>DESCRIPTION</t>
  </si>
  <si>
    <t>CREATED BY</t>
  </si>
  <si>
    <t>REVIEWED BY</t>
  </si>
  <si>
    <t>Nazmul Hussain</t>
  </si>
  <si>
    <t>NH</t>
  </si>
  <si>
    <t xml:space="preserve">Section </t>
  </si>
  <si>
    <t xml:space="preserve">Description </t>
  </si>
  <si>
    <t xml:space="preserve">Preliminaries </t>
  </si>
  <si>
    <t xml:space="preserve">General Items </t>
  </si>
  <si>
    <t>Enabling Works</t>
  </si>
  <si>
    <t xml:space="preserve">Builders works </t>
  </si>
  <si>
    <t xml:space="preserve">Concilliation Table </t>
  </si>
  <si>
    <t>PRELIMINARIES</t>
  </si>
  <si>
    <t>ITEM</t>
  </si>
  <si>
    <t>COST (£)</t>
  </si>
  <si>
    <t xml:space="preserve"> £               -   </t>
  </si>
  <si>
    <t>The Contractor should include for and provide and maintain all necessary plant, skips, etc as required for the proper and workmanlike execution of the works.</t>
  </si>
  <si>
    <t xml:space="preserve">The contractor is to include for protection against skips, a minimum of 12mm plywood to be placed below skips to not damage any existing groundworks, contractor will have to rectify any damages ascertained during construction phase. </t>
  </si>
  <si>
    <t xml:space="preserve">It is the responsibility of the Contractor to ensure the perimeter and shared walkways are left safe and clean at the end of each working day, and they should liaise with the owners / occupier / neighbours.  </t>
  </si>
  <si>
    <t>All necessary protection, fencing, temporary works and temporary supports, etc should be provided by the Contractor in compliance with current health and safety legislation and good building practice.</t>
  </si>
  <si>
    <t>All items contained within the Specification should include for removal and making good, finishes and surfaces disturbed during the course of the works.</t>
  </si>
  <si>
    <t xml:space="preserve">Works are to be scheduled in order to minimise disruption to occupiers. </t>
  </si>
  <si>
    <t xml:space="preserve">It is the responsibility of the Contractor to ensure the site is left safe and secure at the end of each working day, and they should liaise with the owner / occupier.  </t>
  </si>
  <si>
    <t xml:space="preserve">The Contractor should note that an area of the site will be set aside for materials storage.  The Contractor must ensure that this area is kept clean and tidy and secure.  An area within the building will be made available for site set-up. </t>
  </si>
  <si>
    <t xml:space="preserve">Prior to all works commencing, allow for disconnecting and isolating all supplies as necessary to all areas requiring services and alterations. Prior to all works commencing, allow for the protection of all items to remain. </t>
  </si>
  <si>
    <t>All specified electrical works are to be carried out in strict and full accordance with the IEE Wiring Regulations, Current Edition.  Test certificates are to be supplied for all proposed electrical works.  The Contractor is to survey the existing system and advise the CA at tender stage if there are any upgrading, re-wiring or earth bonding works required to achieve the designed works and IEE Regulations.  No additional variation works will be authorised if this is not adhered to.</t>
  </si>
  <si>
    <t>The contractor is to make arrangements to ensure electrics have been adequately tested including for testing certificates to be provided.</t>
  </si>
  <si>
    <t xml:space="preserve">The contractor is to make arrangements to replace any damaged electric cabling and fixtures. </t>
  </si>
  <si>
    <t>The contractor is to make arrangements to ensure all mechanical services have been tested, testing certificates to be issued being before completion.</t>
  </si>
  <si>
    <t>Contractor is to allow for all waste disposal from site. Disposal certificates are to be provided where required.</t>
  </si>
  <si>
    <t xml:space="preserve">Contractor to include for a clean of work areas at the end of each phase. </t>
  </si>
  <si>
    <t>Contractor to price all works to include for all necessary Health &amp; Safety requirements including all aspects of Construction (Design &amp; Management) Regulations 2015 (CDM Regulations).</t>
  </si>
  <si>
    <t>Under the Construction (Design &amp; Management) Regulations 2015 (CDM Regulations) the Contractor will be appointed the Principle Designer &amp; Principle Contractor. The Contractor shall allow for performance of his duties under the regulations</t>
  </si>
  <si>
    <t>Total</t>
  </si>
  <si>
    <t>GENERAL ITEMS</t>
  </si>
  <si>
    <t xml:space="preserve">Notify the Contract Administrator of working arrangements and working hours in advance of commencement of the works or any noisy works. Site works are to be in operation Monday - Friday during normal working hours.  </t>
  </si>
  <si>
    <t>Access</t>
  </si>
  <si>
    <t>Access to the site will be available from from Monday to Friday, at which time the contractor will be responsible for opening and securing the site.</t>
  </si>
  <si>
    <t>The contractor should ensure all contractors and persons visiting site hold a current CSCS card applicable to their trade/profession.  In addition, the Pre Construction Information Pack issued by the PD should be consulted for all safety related topics.</t>
  </si>
  <si>
    <t>The Contractor is to allow for adequate pedestrian and vehicular notices throughout to warn of all site activity.  Allow for protective barriers to be placed around all works to permit safe working.  Allow for temporary barriers as required to permit safe pedestrian access on roads.</t>
  </si>
  <si>
    <t>The Contractor must ensure that the work area is left secure at the end of each working shift, in order to prevent unauthorised entry into the work area.  The Contractor will be responsible for ensuring any barriers are sufficiently robust to prevent unauthorised access</t>
  </si>
  <si>
    <t>The Contractor is to allow within his costs for the provision of all temporary access equipment necessary to carry out the works safely and in full accordance with Health &amp; Safety Legislation.</t>
  </si>
  <si>
    <t>Any mobile towers, fixed scaffolds and other temporary access systems must comply fully with all relevant statutory requirements and codes of practice.</t>
  </si>
  <si>
    <t>Plant &amp; Equipment</t>
  </si>
  <si>
    <t>Provide and maintain all temporary plant etc, necessary to carry out the works.</t>
  </si>
  <si>
    <t>Site Safety</t>
  </si>
  <si>
    <t>Allow for providing all protection necessary to safeguard the public at times during the course of the works.</t>
  </si>
  <si>
    <t>Contractor to allow for the protection of retained fittings throughout the project when wall areas are exposed.</t>
  </si>
  <si>
    <t>Contractor to allow for all temporary access provision.</t>
  </si>
  <si>
    <t>Product Handling &amp; Storage</t>
  </si>
  <si>
    <t>Contractor is responsible for storage of materials on-site. All materials are to be protected. If damaged, replacement is at the contractors cost.</t>
  </si>
  <si>
    <t>Workmanship</t>
  </si>
  <si>
    <t>All materials to be of equal of or superior quality unless specified otherwise.  Where the existing materials are of poor quality and they have failed as a result the Contractor should endeavour to raise this with the Client / CA for an alternative to be specified or should allow for the necessary materials and works within their priced return to ensure the repair works are carried out to best practice standards.</t>
  </si>
  <si>
    <t>Building Occupation &amp; Adjacent Properties</t>
  </si>
  <si>
    <t>The contractor is to ensure that all reasonable precautions must be taken to minimise noise, dust and general inconvenience from the works.</t>
  </si>
  <si>
    <t>Health &amp; Safety</t>
  </si>
  <si>
    <t>Site Services</t>
  </si>
  <si>
    <t xml:space="preserve">Contractor to note, the following services are present within the site; 
Mains electric.
Mains gas.
Mains water. 
Existing drainage is connected to the local authority drainage system
Note contractor to provide own electricity from site. </t>
  </si>
  <si>
    <t xml:space="preserve">Contractor to disconnect all services and retest existing wiring and if passed connect upon completion of the works. 
</t>
  </si>
  <si>
    <t>Plumber to attend and disconnect boiler and flue, to reconnect upon completion of works.</t>
  </si>
  <si>
    <t>The contractor to provide there own welfare &amp; building services.</t>
  </si>
  <si>
    <t>Contractor is to allow for all temporary disconnection, reconnection and testing to facilitate the works.</t>
  </si>
  <si>
    <t>Contractor to provide necessary sub-contractors in order to carry out service disconnections and reconnections. Such as Fibre optics etc to then reconnect upon completion.</t>
  </si>
  <si>
    <t>Builders Clean</t>
  </si>
  <si>
    <t xml:space="preserve">On completion of all works the contractor is to carry out a sparkle clean of the internal and perimeter of the building. </t>
  </si>
  <si>
    <t>Contract Particulars</t>
  </si>
  <si>
    <t>Prior to commencement of strip out works, the contractor is to test the existing electrical wiring installation to ascertain its suitability to remain in-situ and provide certification. Allow for testing independently prior to commencement on-site.</t>
  </si>
  <si>
    <t>General</t>
  </si>
  <si>
    <t>Kitchen</t>
  </si>
  <si>
    <t>Builders Work</t>
  </si>
  <si>
    <t>External Elevations</t>
  </si>
  <si>
    <t>Cavity Wall Ties</t>
  </si>
  <si>
    <t>Drill and fix new Ancon Staifix R/R remedial wall ties as per Anocon's installation guide. The new wall ties should be spaced in accordance with guidance in NHBC chapter 6.1.18.</t>
  </si>
  <si>
    <t>Conciliation Table</t>
  </si>
  <si>
    <t>Preliminaries</t>
  </si>
  <si>
    <t>General Items</t>
  </si>
  <si>
    <t xml:space="preserve">Contingency </t>
  </si>
  <si>
    <t>Sub-Total</t>
  </si>
  <si>
    <t>MAIN CONTRACTOR ‘ON COSTS’ – rate to be specified (  )</t>
  </si>
  <si>
    <t>DESIGN RISK/CONTINGENCY – rate to be specified (  )</t>
  </si>
  <si>
    <t>INSURANCE – rate to be specified (   )</t>
  </si>
  <si>
    <t>Total - Tender Value of Main Works</t>
  </si>
  <si>
    <t xml:space="preserve">Contractor is to familiarise themselves with the asbestos removal works prior to undertaking the works. </t>
  </si>
  <si>
    <t>Repoint masonry above concrete overhang, where masonry wall ties have failed, once points 9.1 &amp; 9.2 have been completed on that area.</t>
  </si>
  <si>
    <t>Bathroom</t>
  </si>
  <si>
    <t>Contents</t>
  </si>
  <si>
    <t>Report Checked by: Daniel Duce</t>
  </si>
  <si>
    <t>DD</t>
  </si>
  <si>
    <t xml:space="preserve">All workmanship and materials are to be no lesser standard than those laid down in the current British Standards Specification and Codes of Practice where they exist and fully in accordance with current Building Regulations and the requirements the manufacturer’s instructions and guidelines; and in accordance with the attached NBS specification. </t>
  </si>
  <si>
    <t>Scaffold</t>
  </si>
  <si>
    <t>Strip Out</t>
  </si>
  <si>
    <t>Produce a safety certificate on completion of the erection of the scaffold and prior to commencement of the works.</t>
  </si>
  <si>
    <t>Do not strike any scaffolding before the works have been inspected and approved.</t>
  </si>
  <si>
    <t>Standing scaffolding shall be left in position until no longer required. Give notice in writing of not less than one week of the removal of any scaffold.</t>
  </si>
  <si>
    <t>All scaffolders employed on the works shall carry a current CITB identify card which shall be available for inspection upon request. Appropriate scaffolder grades to undertake the works.</t>
  </si>
  <si>
    <t xml:space="preserve">All standing scaffolding, access stairs, temporary perimeter handrails, materials hoist etc., shall be inspected by a qualified person every week as necessary and immediately after inclement weather which may affect the stability of the scaffold,
etc. A scaffold register shall be kept on site. </t>
  </si>
  <si>
    <t>Where support is necessary from an existing structure, it shall be the Contractor’s responsibility to check the adequacy of structure to carry the additional load. Adequate lay boards shall be provided beneath all scaffold poles to spread the load and protect existing flat roof finishes.</t>
  </si>
  <si>
    <t>All scaffoldings shall be made safe and secure outside working hours by removing all ladders and locking them in a secure location.</t>
  </si>
  <si>
    <t xml:space="preserve">Any damage caused as a consequence of erecting or dismantling the scaffolding or whilst in use shall immediately be made good by the Contractor at his own expense. </t>
  </si>
  <si>
    <t>Allow for a safe access arrangement as deemed necessary for safe access. Location(s) to be identified on the proposed scaffolding plan.</t>
  </si>
  <si>
    <t>Allow for the provision of a materials hoist(s). Location(s) to be identified on the proposed scaffolding plan. A safe alternative for getting materials onto site will be considered, subject to Client and CA approval.</t>
  </si>
  <si>
    <t>Allow for the provision of suitable fixed protection, canopies above and protections each side, to all highways or pedestrian routes, enabling safe access and egress for the works duration.</t>
  </si>
  <si>
    <t>Allow for all associated scaffolding removal complete, all associated making good (if fixed into the external brickwork - to match the existing, mortar filling/mastic filling not accepted) and clearance from site upon the works completion.</t>
  </si>
  <si>
    <t xml:space="preserve"> Scaffolding shall only be erected, altered and dismantled by scaffolders holding an appropriate Construction Industry Training Board Certificate (CITB).</t>
  </si>
  <si>
    <t xml:space="preserve"> The requirements stated above are supplementary to and do not override the Contractor’s responsibilities under the Health and Safety at Work etc. Act 1974 and any other current relevant legislation or regulation.</t>
  </si>
  <si>
    <t xml:space="preserve"> The Contractor is to insert below any other items which he feels are necessary to this section of the works
</t>
  </si>
  <si>
    <t>Contractor is highlight any visible areas of concern regarding the composition of the exposed area that may be evident</t>
  </si>
  <si>
    <t>Allow for isolation and temporary removal of any electrical equipment such as cables, light fittings, sensors cameras etc. as required to fit new roofline components. Include for careful storage of any equipment / items as required. All electrical works to be completed by NICEIC registered Electrician</t>
  </si>
  <si>
    <t>Roof and Rainwater Goods</t>
  </si>
  <si>
    <t>Contractor is to remove existing rainwater gutters, downpipes and fixings to the main building, etc. and dispose off site ready to receive new.</t>
  </si>
  <si>
    <t>Contractor is to remove existing rainwater gutters, downpipes and fixings to the garage, etc. and dispose off site ready to receive new.</t>
  </si>
  <si>
    <t xml:space="preserve">Remove existing timber fascia, soffit, and fixings, etc to the main building. and dispose off site, make good all areas disturbed ready to receive new. De-nail all timbers and prepare to receive new. </t>
  </si>
  <si>
    <t xml:space="preserve">Remove existing timber fascia, soffit, and fixings, etc to the Garage. and dispose off site, make good all areas disturbed ready to receive new. De-nail all timbers and prepare to receive new. </t>
  </si>
  <si>
    <t>Allow for reinstallation of refixing of all electrical equipment previously removed to allow installation of new roofline components. All electrical works to be completed by NICEIC registered Electrician.</t>
  </si>
  <si>
    <t>NICEIC registered Electrician to provide an electrical test certificate for all electrical works upon completion.</t>
  </si>
  <si>
    <t>Installation</t>
  </si>
  <si>
    <t>The contractor is to allow for sufficient number of skips for the duration of the works and these are to be positioned onsite  with suitable plywood boarding laid beneath in order to protect the surface. It is the Contractor's responsibility to ensure protection of the existing surfaces and any damage will be rectified at their expense.</t>
  </si>
  <si>
    <t>External Wall</t>
  </si>
  <si>
    <t>Window &amp; Doors</t>
  </si>
  <si>
    <t>Roof &amp; Rainwater Goods</t>
  </si>
  <si>
    <t>Moss/Lichen Removal</t>
  </si>
  <si>
    <t xml:space="preserve">Contractor is to carry out removal of existing moss and lichen building to the main building. </t>
  </si>
  <si>
    <t xml:space="preserve">Contractor is to carry out removal of existing moss and lichen building to the Garage.  </t>
  </si>
  <si>
    <t>Aqua House</t>
  </si>
  <si>
    <t>20 Lionel Street</t>
  </si>
  <si>
    <t>Birmingham</t>
  </si>
  <si>
    <t>B3 1AQ</t>
  </si>
  <si>
    <t>Date: August 2023</t>
  </si>
  <si>
    <t>Asbestos</t>
  </si>
  <si>
    <t>Contractor to have in place a significant incident reporting procedure and provide an update to the Contract Administrator and Principle Designer each week.
Should a significant incident occur the contractor is to advise the client team as soon as reasonably possible and within 12 hours.</t>
  </si>
  <si>
    <r>
      <t>This Schedule of Works is to be read in conjunction with the sections listed above and the</t>
    </r>
    <r>
      <rPr>
        <sz val="10"/>
        <color rgb="FFFF0000"/>
        <rFont val="Univers LT Pro 45 Light"/>
        <family val="2"/>
      </rPr>
      <t xml:space="preserve"> </t>
    </r>
    <r>
      <rPr>
        <sz val="10"/>
        <rFont val="Univers LT Pro 45 Light"/>
        <family val="2"/>
      </rPr>
      <t>Preliminaries.</t>
    </r>
  </si>
  <si>
    <r>
      <t>The works will be procured in line with a JCT Minor Works Contract With Contractors Design 2016:
•	Contract – JCT Minor Works Form of Contract 2016 
•	Amendments – See Section 1
•	Execution – Underhand
•	Duration – TBC
•	Commencement Date – within 4 weeks of formal appointment 
•	Defects Liability Period – 12 Months
•	LAD – £500 Per Week or part thereof commencing after the PC date (Per section)
•	Contractor Insurance</t>
    </r>
    <r>
      <rPr>
        <sz val="10"/>
        <rFont val="Univers LT Pro 45 Light"/>
        <family val="2"/>
      </rPr>
      <t xml:space="preserve"> - £2 million
</t>
    </r>
    <r>
      <rPr>
        <sz val="10"/>
        <color theme="1"/>
        <rFont val="Univers LT Pro 45 Light"/>
        <family val="2"/>
      </rPr>
      <t xml:space="preserve">•	Professional Indemnity Insurance - </t>
    </r>
    <r>
      <rPr>
        <sz val="10"/>
        <rFont val="Univers LT Pro 45 Light"/>
        <family val="2"/>
      </rPr>
      <t xml:space="preserve">£1,000,000
•	Public liability Insurance - £1,000,000
</t>
    </r>
    <r>
      <rPr>
        <sz val="10"/>
        <color theme="1"/>
        <rFont val="Univers LT Pro 45 Light"/>
        <family val="2"/>
      </rPr>
      <t>•	Insurance of the Works – By the Employer in joint names.
•	Contract Administrator – TBC
•	Principal Designer – TBC</t>
    </r>
  </si>
  <si>
    <t>Bedrooms</t>
  </si>
  <si>
    <t>Contractor is to allow for site setup. Parking will be available around the housing / on-site for a small number of cars.</t>
  </si>
  <si>
    <r>
      <t xml:space="preserve">The Contractor shall allow for preparation of all documentation to fulfil his responsibilities under the CDM Regulations, including preparation of the Construction Phase Health &amp; Safety Plan and the Health &amp; Safety File (Handover File). 
</t>
    </r>
    <r>
      <rPr>
        <b/>
        <sz val="10"/>
        <color theme="1"/>
        <rFont val="Univers LT Pro 45 Light"/>
        <family val="2"/>
      </rPr>
      <t>NOTE:</t>
    </r>
    <r>
      <rPr>
        <sz val="10"/>
        <color theme="1"/>
        <rFont val="Univers LT Pro 45 Light"/>
        <family val="2"/>
      </rPr>
      <t xml:space="preserve"> Practical Completion will not be issued without provision of all commissioning and test certificates and acknowledge/provision of all applicable guarantees/warranties.</t>
    </r>
  </si>
  <si>
    <t xml:space="preserve">Contractor to carry out general clean of brickwork and making good as required. </t>
  </si>
  <si>
    <t xml:space="preserve">Carefully rake out existing mortar joints at low level to a minimum depth of 25mm. </t>
  </si>
  <si>
    <t xml:space="preserve">Contractor is to carefully remove defective mastic sealants to existing window units. </t>
  </si>
  <si>
    <t>The contractor is to allow for supplying and applying polysulphide frame sealant to windows throughout.</t>
  </si>
  <si>
    <t xml:space="preserve">Contractor to allow for 12 window units that require retrofitting with trickle vents. </t>
  </si>
  <si>
    <t xml:space="preserve">Contractor is to carry out their own investigations and determine suitability of retrofitting with the existing windows with trickle vents. Contractor is to supply and install these suitable trickle vents, which comply with Building Regulations. </t>
  </si>
  <si>
    <t xml:space="preserve">Contractor is to remove existing blown glazing panel, which is located in the bathroom and the front and rear bedroom. </t>
  </si>
  <si>
    <t xml:space="preserve">The contractor is to allow for 3 panels that require replacement. </t>
  </si>
  <si>
    <t xml:space="preserve">Contractor to carry out general clean and making good as required. </t>
  </si>
  <si>
    <t>Contractor is to allow for ALL builders works (cutting or forming holes, mortices, sinkings, chases and the like) in association with the mechanical instillations as detailed within the mechanical drawings and specification.</t>
  </si>
  <si>
    <t>Contractor is to allow for ALL builders works (cutting or forming holes, mortices, sinkings, chases and the like) in association with the mechanical instillations as detailed within the electrical drawings and specification.</t>
  </si>
  <si>
    <t>Environmental Agency</t>
  </si>
  <si>
    <t>Prior to any strip out works contractor is to locate and protect all fire alarm and detection, data, and access control equipment.</t>
  </si>
  <si>
    <t>Contractor is to undertake detailed investigations of the existing M&amp;E services to ascertain the most feasible services routes. Provisional sum of £500 allowed for making good any damage caused by investigations.</t>
  </si>
  <si>
    <t>The contractor is to attend site to undertake intrusive investigations to locate and isolate all existing mild steel fish tail type ties to the front, rear and both gable elevations.</t>
  </si>
  <si>
    <t>Enabling Works (includes £500 prov sums)</t>
  </si>
  <si>
    <t xml:space="preserve">External Elevations </t>
  </si>
  <si>
    <t xml:space="preserve">The contractor is to redecorate the concrete bressummer with suitable exterior grade paint or similar. Colour to be confirmed with Contract Administrator prior to works. </t>
  </si>
  <si>
    <t xml:space="preserve">Extent of repointing works to be confirmed on site. </t>
  </si>
  <si>
    <t xml:space="preserve">Contractor is allow an initial provisional sum to cover 40m2 of repointing. </t>
  </si>
  <si>
    <t xml:space="preserve">Contractor is allow an initial provisional sum to cover 5m2 of repainting. </t>
  </si>
  <si>
    <t xml:space="preserve">The Contractor should note that the works are to be carried out within a developed / occupied housing estate, it is apparent the house will be occupied for the duration of the remedial works.  All necessary care and attention should be made to seal off the working area to prevent unauthorised access/ mitigate construction related dust and noise. </t>
  </si>
  <si>
    <t>Contractor to provide suitable scaffolding/platform access to the roof to facilitate the works</t>
  </si>
  <si>
    <t>Asbestos has been identified to the external soil stack and this has been labelled accordingly. Contractor is review any asbestos documentation prior to works.</t>
  </si>
  <si>
    <t xml:space="preserve">The Contractor is to undertake repointing works using 1:4 cement and sand mortar mix to localised areas. </t>
  </si>
  <si>
    <t xml:space="preserve">The contractor is to carry out preparation works to front porch concrete bressummer, located on the Southern elevation to allow decoration works. </t>
  </si>
  <si>
    <t xml:space="preserve">Scaffold provisions has been noted to section 10. </t>
  </si>
  <si>
    <t>Contractor is to reinstate each unit and make good to affected surfaces.</t>
  </si>
  <si>
    <t>The Principal Contractor is to supply, erect and maintain all scaffolding/ access staircase/ edge protection, that will be required to carry out the works as set out in the Specification. The design is to enable safe access for the site operatives, disposal of debris, maintain safety and security to the area surrounding the site. Consideration must be made with regard to the site and surrounding conditions when enabling full external access and roof access, including all protection required for removal. This can either be undertaken by the Principal Contractor or via a competent Sub -Contractor as may be selected by the Principal Contractor.</t>
  </si>
  <si>
    <t xml:space="preserve">Contractor to allow provisional sum to carry out any localised repairs required if exposed when the moss and lichen have been removed. </t>
  </si>
  <si>
    <t>Roof &amp; Rainwater Goods (includes £500 prov sums)</t>
  </si>
  <si>
    <t>Supply and install new Celufrom ELG200 200mm black square replacement uPVC fascia boards or similar approved to the main building and garage. Supply and install new Celuform MPB200 200mm black flat soffit board or similar approved to the main building and the garage. Fascia and Soffit boards and affix to roof timbers in accordance with manufacturers instructions and include to renew any timber noggins as necessary. Colour to be confirmed. Contractor shall be responsible for measuring all relevant dimensions prior to supply and installation of roofline components.</t>
  </si>
  <si>
    <t>The contractor is to supply and install new FloPlast 112mm Round Line Gutter 4m - Black or similar approved. The contractor is to also supply and install FloPlast 68mm Round Line Downpipe 2.5m - Black or similar approved to the main building and garage.  Include for all necessary stop ends, bends, supports, shoes, swan necks, bracket fixings, etc. to match existing arrangement as closely as possible; remove redundant brackets / fixings and make good elevations to all disturbed areas. All works to be carried out in accordance with manufacturers written instructions. Test on completion.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</si>
</sst>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00_);_(&quot;£&quot;* \(#,##0.00\);_(&quot;£&quot;* &quot;-&quot;??_);_(@_)"/>
    <numFmt numFmtId="165" formatCode="_-[$£-809]* #,##0.00_-;\-[$£-809]* #,##0.00_-;_-[$£-809]* &quot;-&quot;??_-;_-@_-"/>
    <numFmt numFmtId="166" formatCode="0.0"/>
    <numFmt numFmtId="167" formatCode="#,##0.00\ ;[Red]\(#,##0.00\);&quot;--  &quot;"/>
  </numFmts>
  <fonts count="29">
    <font>
      <sz val="11"/>
      <color theme="1"/>
      <name val="Calibri"/>
      <family val="2"/>
      <scheme val="minor"/>
    </font>
    <font>
      <sz val="11"/>
      <color theme="1"/>
      <name val="Calibri"/>
      <family val="2"/>
      <scheme val="minor"/>
    </font>
    <font>
      <sz val="10"/>
      <color theme="1"/>
      <name val="Century Gothic"/>
      <family val="1"/>
    </font>
    <font>
      <b/>
      <sz val="18"/>
      <color theme="2" tint="-0.749992370372631"/>
      <name val="Century Gothic"/>
      <family val="1"/>
    </font>
    <font>
      <sz val="11"/>
      <color theme="2" tint="-0.749992370372631"/>
      <name val="Century Gothic"/>
      <family val="1"/>
    </font>
    <font>
      <b/>
      <sz val="10"/>
      <color theme="2" tint="-0.749992370372631"/>
      <name val="Century Gothic"/>
      <family val="1"/>
    </font>
    <font>
      <sz val="10"/>
      <color theme="2" tint="-0.749992370372631"/>
      <name val="Century Gothic"/>
      <family val="1"/>
    </font>
    <font>
      <sz val="10"/>
      <color theme="1"/>
      <name val="Century Gothic"/>
      <family val="2"/>
    </font>
    <font>
      <sz val="10"/>
      <color rgb="FF000000"/>
      <name val="Univers LT Pro 45 Light"/>
      <family val="2"/>
    </font>
    <font>
      <sz val="13"/>
      <color theme="1"/>
      <name val="Century Gothic"/>
      <family val="1"/>
    </font>
    <font>
      <sz val="13"/>
      <color theme="2" tint="-0.749992370372631"/>
      <name val="Century Gothic"/>
      <family val="1"/>
    </font>
    <font>
      <sz val="10"/>
      <color rgb="FFFFFFFF"/>
      <name val="Univers LT Pro 47 Lt Cn"/>
      <family val="2"/>
    </font>
    <font>
      <sz val="20"/>
      <color theme="1"/>
      <name val="Century Gothic"/>
      <family val="1"/>
    </font>
    <font>
      <sz val="20"/>
      <color theme="2" tint="-0.749992370372631"/>
      <name val="Century Gothic"/>
      <family val="1"/>
    </font>
    <font>
      <sz val="14"/>
      <color theme="2" tint="-0.749992370372631"/>
      <name val="DIN OT"/>
      <family val="2"/>
    </font>
    <font>
      <b/>
      <sz val="14"/>
      <color rgb="FF00833C"/>
      <name val="DIN OT"/>
      <family val="2"/>
    </font>
    <font>
      <sz val="10"/>
      <color theme="1"/>
      <name val="Univers LT Pro 45 Light"/>
      <family val="2"/>
    </font>
    <font>
      <sz val="10"/>
      <name val="Univers LT Pro 45 Light"/>
      <family val="2"/>
    </font>
    <font>
      <b/>
      <sz val="14"/>
      <color rgb="FF00833C"/>
      <name val="Univers LT Pro 45 Light"/>
      <family val="2"/>
    </font>
    <font>
      <b/>
      <sz val="10"/>
      <color theme="0"/>
      <name val="Univers LT Pro 45 Light"/>
      <family val="2"/>
    </font>
    <font>
      <sz val="10"/>
      <color rgb="FFFF0000"/>
      <name val="Univers LT Pro 45 Light"/>
      <family val="2"/>
    </font>
    <font>
      <b/>
      <sz val="10"/>
      <color theme="1"/>
      <name val="Univers LT Pro 45 Light"/>
      <family val="2"/>
    </font>
    <font>
      <sz val="12"/>
      <color rgb="FF00833C"/>
      <name val="Univers LT Pro 45 Light"/>
      <family val="2"/>
    </font>
    <font>
      <b/>
      <sz val="10"/>
      <color theme="2" tint="-0.749992370372631"/>
      <name val="Univers LT Pro 45 Light"/>
      <family val="2"/>
    </font>
    <font>
      <sz val="11"/>
      <color theme="2" tint="-0.749992370372631"/>
      <name val="Univers LT Pro 45 Light"/>
      <family val="2"/>
    </font>
    <font>
      <b/>
      <sz val="18"/>
      <color theme="2" tint="-0.749992370372631"/>
      <name val="Univers LT Pro 45 Light"/>
      <family val="2"/>
    </font>
    <font>
      <sz val="10"/>
      <color theme="2" tint="-0.749992370372631"/>
      <name val="Univers LT Pro 45 Light"/>
      <family val="2"/>
    </font>
    <font>
      <i/>
      <sz val="10"/>
      <color theme="1"/>
      <name val="Univers LT Pro 45 Light"/>
      <family val="2"/>
    </font>
    <font>
      <b/>
      <sz val="18"/>
      <color theme="0"/>
      <name val="Univers LT Pro 45 Light"/>
      <family val="2"/>
    </font>
  </fonts>
  <fills count="7">
    <fill>
      <patternFill patternType="none"/>
    </fill>
    <fill>
      <patternFill patternType="gray125"/>
    </fill>
    <fill>
      <patternFill patternType="solid">
        <fgColor rgb="FFD8D8D8"/>
        <bgColor indexed="64"/>
      </patternFill>
    </fill>
    <fill>
      <patternFill patternType="solid">
        <fgColor rgb="FFFFFF00"/>
        <bgColor indexed="64"/>
      </patternFill>
    </fill>
    <fill>
      <patternFill patternType="solid">
        <fgColor rgb="FF00B050"/>
        <bgColor indexed="64"/>
      </patternFill>
    </fill>
    <fill>
      <patternFill patternType="solid">
        <fgColor rgb="FF00833C"/>
        <bgColor indexed="64"/>
      </patternFill>
    </fill>
    <fill>
      <patternFill patternType="solid">
        <fgColor rgb="FF3D3D3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dotted">
        <color indexed="64"/>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rgb="FF000000"/>
      </left>
      <right/>
      <top style="thin">
        <color rgb="FF000000"/>
      </top>
      <bottom style="thin">
        <color rgb="FF000000"/>
      </bottom>
      <diagonal/>
    </border>
  </borders>
  <cellStyleXfs count="3">
    <xf numFmtId="0" fontId="0" fillId="0" borderId="0"/>
    <xf numFmtId="164" fontId="1" fillId="0" borderId="0" applyFont="0" applyFill="0" applyBorder="0" applyAlignment="0" applyProtection="0"/>
    <xf numFmtId="167" fontId="17" fillId="0" borderId="0" applyFill="0" applyBorder="0">
      <alignment vertical="center"/>
    </xf>
  </cellStyleXfs>
  <cellXfs count="123">
    <xf numFmtId="0" fontId="0" fillId="0" borderId="0" xfId="0"/>
    <xf numFmtId="0" fontId="2" fillId="0" borderId="0" xfId="0" applyFont="1"/>
    <xf numFmtId="0" fontId="2" fillId="0" borderId="0" xfId="0" applyFont="1" applyAlignment="1">
      <alignment horizontal="center" vertical="top"/>
    </xf>
    <xf numFmtId="0" fontId="2" fillId="0" borderId="0" xfId="0" applyFont="1" applyAlignment="1">
      <alignment horizontal="left" vertical="top" wrapText="1"/>
    </xf>
    <xf numFmtId="165" fontId="2" fillId="0" borderId="0" xfId="0" applyNumberFormat="1" applyFont="1" applyAlignment="1">
      <alignment horizontal="right" vertical="top"/>
    </xf>
    <xf numFmtId="0" fontId="4" fillId="0" borderId="0" xfId="0" applyFont="1"/>
    <xf numFmtId="0" fontId="6" fillId="0" borderId="0" xfId="0" applyFont="1" applyAlignment="1">
      <alignment vertical="center" wrapText="1"/>
    </xf>
    <xf numFmtId="0" fontId="7" fillId="0" borderId="0" xfId="0" applyFont="1" applyAlignment="1">
      <alignment vertical="top"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2" fillId="0" borderId="8" xfId="0" applyFont="1" applyBorder="1"/>
    <xf numFmtId="0" fontId="5" fillId="0" borderId="8" xfId="0" applyFont="1" applyBorder="1" applyAlignment="1">
      <alignment vertical="center" wrapText="1"/>
    </xf>
    <xf numFmtId="0" fontId="2" fillId="0" borderId="0" xfId="0" applyFont="1" applyAlignment="1">
      <alignment horizontal="left" vertical="top"/>
    </xf>
    <xf numFmtId="165" fontId="2" fillId="0" borderId="0" xfId="0" applyNumberFormat="1" applyFont="1" applyAlignment="1">
      <alignment horizontal="left" vertical="top"/>
    </xf>
    <xf numFmtId="0" fontId="4" fillId="0" borderId="0" xfId="0" applyFont="1" applyAlignment="1">
      <alignment horizontal="left" vertical="top"/>
    </xf>
    <xf numFmtId="0" fontId="7" fillId="0" borderId="0" xfId="0" applyFont="1" applyAlignment="1">
      <alignment horizontal="left" vertical="top" wrapText="1"/>
    </xf>
    <xf numFmtId="0" fontId="5" fillId="0" borderId="0" xfId="0" applyFont="1" applyAlignment="1">
      <alignment vertical="top" wrapText="1"/>
    </xf>
    <xf numFmtId="0" fontId="9" fillId="0" borderId="0" xfId="0" applyFont="1" applyAlignment="1">
      <alignment horizontal="left" vertical="top"/>
    </xf>
    <xf numFmtId="0" fontId="10" fillId="0" borderId="0" xfId="0" applyFont="1" applyAlignment="1">
      <alignment vertical="top" wrapText="1"/>
    </xf>
    <xf numFmtId="0" fontId="12" fillId="0" borderId="0" xfId="0" applyFont="1" applyAlignment="1">
      <alignment horizontal="left" vertical="top"/>
    </xf>
    <xf numFmtId="0" fontId="13" fillId="0" borderId="0" xfId="0" applyFont="1" applyAlignment="1">
      <alignment vertical="top" wrapText="1"/>
    </xf>
    <xf numFmtId="0" fontId="16"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wrapText="1"/>
    </xf>
    <xf numFmtId="165" fontId="2" fillId="0" borderId="0" xfId="0" applyNumberFormat="1" applyFont="1" applyAlignment="1">
      <alignment horizontal="right" vertical="center"/>
    </xf>
    <xf numFmtId="0" fontId="18" fillId="0" borderId="9" xfId="0" applyFont="1" applyBorder="1" applyAlignment="1">
      <alignment horizontal="center" vertical="center"/>
    </xf>
    <xf numFmtId="0" fontId="18" fillId="0" borderId="9" xfId="0" applyFont="1" applyBorder="1" applyAlignment="1">
      <alignment vertical="center"/>
    </xf>
    <xf numFmtId="0" fontId="19" fillId="6" borderId="7" xfId="0" applyFont="1" applyFill="1" applyBorder="1" applyAlignment="1">
      <alignment horizontal="center" vertical="center"/>
    </xf>
    <xf numFmtId="0" fontId="19" fillId="6" borderId="6" xfId="0" applyFont="1" applyFill="1" applyBorder="1" applyAlignment="1">
      <alignment horizontal="left" vertical="center" wrapText="1"/>
    </xf>
    <xf numFmtId="165" fontId="19" fillId="6" borderId="5" xfId="0" applyNumberFormat="1" applyFont="1" applyFill="1" applyBorder="1" applyAlignment="1">
      <alignment horizontal="center" vertical="center"/>
    </xf>
    <xf numFmtId="166" fontId="16" fillId="0" borderId="1" xfId="0" applyNumberFormat="1" applyFont="1" applyBorder="1" applyAlignment="1">
      <alignment horizontal="center" vertical="center"/>
    </xf>
    <xf numFmtId="0" fontId="16" fillId="0" borderId="1" xfId="0" applyFont="1" applyBorder="1" applyAlignment="1">
      <alignment horizontal="left" vertical="top" wrapText="1"/>
    </xf>
    <xf numFmtId="0" fontId="8" fillId="0" borderId="1" xfId="0" applyFont="1" applyBorder="1" applyAlignment="1">
      <alignment horizontal="left" vertical="center"/>
    </xf>
    <xf numFmtId="2" fontId="16" fillId="0" borderId="1" xfId="0" applyNumberFormat="1" applyFont="1" applyBorder="1" applyAlignment="1">
      <alignment horizontal="center" vertical="center"/>
    </xf>
    <xf numFmtId="44" fontId="19" fillId="5" borderId="1" xfId="0" applyNumberFormat="1" applyFont="1" applyFill="1" applyBorder="1" applyAlignment="1">
      <alignment horizontal="left" vertical="center" wrapText="1"/>
    </xf>
    <xf numFmtId="0" fontId="16" fillId="0" borderId="1" xfId="0" applyFont="1" applyBorder="1" applyAlignment="1">
      <alignment horizontal="left" vertical="center" wrapText="1"/>
    </xf>
    <xf numFmtId="0" fontId="18" fillId="0" borderId="9" xfId="0" applyFont="1" applyBorder="1" applyAlignment="1">
      <alignment horizontal="left" vertical="center"/>
    </xf>
    <xf numFmtId="0" fontId="19" fillId="6" borderId="2" xfId="0" applyFont="1" applyFill="1" applyBorder="1" applyAlignment="1">
      <alignment horizontal="center" vertical="center"/>
    </xf>
    <xf numFmtId="0" fontId="19" fillId="6" borderId="3" xfId="0" applyFont="1" applyFill="1" applyBorder="1" applyAlignment="1">
      <alignment horizontal="left" vertical="center" wrapText="1"/>
    </xf>
    <xf numFmtId="165" fontId="19" fillId="6" borderId="1" xfId="0" applyNumberFormat="1" applyFont="1" applyFill="1" applyBorder="1" applyAlignment="1">
      <alignment horizontal="center" vertical="center"/>
    </xf>
    <xf numFmtId="0" fontId="16" fillId="0" borderId="1" xfId="0" applyFont="1" applyBorder="1" applyAlignment="1">
      <alignment horizontal="center" vertical="center"/>
    </xf>
    <xf numFmtId="165" fontId="16" fillId="0" borderId="1" xfId="0" applyNumberFormat="1" applyFont="1" applyBorder="1" applyAlignment="1">
      <alignment horizontal="center" vertical="center"/>
    </xf>
    <xf numFmtId="0" fontId="22" fillId="2" borderId="1" xfId="0" applyFont="1" applyFill="1" applyBorder="1" applyAlignment="1">
      <alignment horizontal="center" vertical="center"/>
    </xf>
    <xf numFmtId="0" fontId="17" fillId="0" borderId="1" xfId="0" applyFont="1" applyBorder="1" applyAlignment="1">
      <alignment horizontal="left" vertical="center" wrapText="1"/>
    </xf>
    <xf numFmtId="2" fontId="16" fillId="0" borderId="5" xfId="0" applyNumberFormat="1" applyFont="1" applyBorder="1" applyAlignment="1">
      <alignment horizontal="center" vertical="center"/>
    </xf>
    <xf numFmtId="0" fontId="16" fillId="0" borderId="5" xfId="0" applyFont="1" applyBorder="1" applyAlignment="1">
      <alignment horizontal="left" vertical="center" wrapText="1"/>
    </xf>
    <xf numFmtId="165" fontId="16" fillId="0" borderId="5" xfId="0" applyNumberFormat="1" applyFont="1" applyBorder="1" applyAlignment="1">
      <alignment horizontal="center" vertical="center"/>
    </xf>
    <xf numFmtId="165" fontId="16" fillId="0" borderId="1" xfId="1" applyNumberFormat="1" applyFont="1" applyBorder="1" applyAlignment="1">
      <alignment horizontal="center" vertical="center"/>
    </xf>
    <xf numFmtId="0" fontId="16" fillId="0" borderId="0" xfId="0" applyFont="1"/>
    <xf numFmtId="0" fontId="16" fillId="3" borderId="1" xfId="0" applyFont="1" applyFill="1" applyBorder="1" applyAlignment="1">
      <alignment horizontal="left" vertical="center" wrapText="1"/>
    </xf>
    <xf numFmtId="165" fontId="19" fillId="5" borderId="1" xfId="0" applyNumberFormat="1" applyFont="1" applyFill="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wrapText="1"/>
    </xf>
    <xf numFmtId="165" fontId="16" fillId="0" borderId="0" xfId="0" applyNumberFormat="1" applyFont="1" applyAlignment="1">
      <alignment horizontal="center" vertical="center"/>
    </xf>
    <xf numFmtId="0" fontId="16" fillId="0" borderId="8" xfId="0" applyFont="1" applyBorder="1"/>
    <xf numFmtId="0" fontId="23" fillId="0" borderId="0" xfId="0" applyFont="1" applyAlignment="1">
      <alignment horizontal="center" vertical="center" wrapText="1"/>
    </xf>
    <xf numFmtId="0" fontId="24" fillId="0" borderId="0" xfId="0" applyFont="1"/>
    <xf numFmtId="0" fontId="23" fillId="0" borderId="1" xfId="0" applyFont="1" applyBorder="1" applyAlignment="1">
      <alignment horizontal="center" vertical="center" wrapText="1"/>
    </xf>
    <xf numFmtId="0" fontId="16" fillId="0" borderId="0" xfId="0" applyFont="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vertical="center" wrapText="1"/>
    </xf>
    <xf numFmtId="0" fontId="21" fillId="0" borderId="0" xfId="0" applyFont="1" applyAlignment="1">
      <alignment horizontal="center" vertical="center" wrapText="1"/>
    </xf>
    <xf numFmtId="0" fontId="16" fillId="0" borderId="0" xfId="0" applyFont="1" applyAlignment="1">
      <alignment vertical="center" wrapText="1"/>
    </xf>
    <xf numFmtId="0" fontId="16" fillId="0" borderId="0" xfId="0" applyFont="1" applyAlignment="1">
      <alignment horizontal="left" vertical="center"/>
    </xf>
    <xf numFmtId="165" fontId="16" fillId="0" borderId="0" xfId="0" applyNumberFormat="1" applyFont="1" applyAlignment="1">
      <alignment horizontal="left" vertical="center"/>
    </xf>
    <xf numFmtId="165" fontId="16" fillId="0" borderId="1" xfId="0" applyNumberFormat="1" applyFont="1" applyBorder="1" applyAlignment="1">
      <alignment horizontal="right" vertical="center"/>
    </xf>
    <xf numFmtId="165" fontId="19" fillId="5" borderId="1" xfId="0" applyNumberFormat="1" applyFont="1" applyFill="1" applyBorder="1" applyAlignment="1">
      <alignment horizontal="right" vertical="center"/>
    </xf>
    <xf numFmtId="0" fontId="21" fillId="0" borderId="5" xfId="0" applyFont="1" applyBorder="1" applyAlignment="1">
      <alignment horizontal="center" vertical="center"/>
    </xf>
    <xf numFmtId="44" fontId="16" fillId="0" borderId="1" xfId="0" applyNumberFormat="1" applyFont="1" applyBorder="1" applyAlignment="1">
      <alignment horizontal="right" vertical="center"/>
    </xf>
    <xf numFmtId="165" fontId="16" fillId="0" borderId="1" xfId="1" applyNumberFormat="1" applyFont="1" applyBorder="1" applyAlignment="1">
      <alignment horizontal="right" vertical="center"/>
    </xf>
    <xf numFmtId="44" fontId="19" fillId="5" borderId="2" xfId="0" applyNumberFormat="1" applyFont="1" applyFill="1" applyBorder="1" applyAlignment="1">
      <alignment horizontal="right" vertical="center"/>
    </xf>
    <xf numFmtId="0" fontId="16" fillId="0" borderId="0" xfId="0" applyFont="1" applyAlignment="1">
      <alignment horizontal="right" vertical="center"/>
    </xf>
    <xf numFmtId="164" fontId="16" fillId="0" borderId="1" xfId="0" applyNumberFormat="1" applyFont="1" applyBorder="1" applyAlignment="1">
      <alignment horizontal="right" vertical="center"/>
    </xf>
    <xf numFmtId="0" fontId="16" fillId="0" borderId="1" xfId="0" applyFont="1" applyBorder="1" applyAlignment="1">
      <alignment vertical="center" wrapText="1"/>
    </xf>
    <xf numFmtId="0" fontId="21" fillId="0" borderId="1" xfId="0" applyFont="1" applyBorder="1" applyAlignment="1">
      <alignment horizontal="center" vertical="center"/>
    </xf>
    <xf numFmtId="0" fontId="16" fillId="0" borderId="5" xfId="0" applyFont="1" applyBorder="1" applyAlignment="1">
      <alignment horizontal="center" vertical="center"/>
    </xf>
    <xf numFmtId="44" fontId="16" fillId="0" borderId="5" xfId="0" applyNumberFormat="1" applyFont="1" applyBorder="1" applyAlignment="1">
      <alignment horizontal="right" vertical="center"/>
    </xf>
    <xf numFmtId="0" fontId="16" fillId="0" borderId="10" xfId="0" applyFont="1" applyBorder="1" applyAlignment="1">
      <alignment horizontal="center" vertical="center"/>
    </xf>
    <xf numFmtId="0" fontId="16" fillId="0" borderId="12" xfId="0" applyFont="1" applyBorder="1" applyAlignment="1">
      <alignment vertical="center" wrapText="1"/>
    </xf>
    <xf numFmtId="44" fontId="16" fillId="0" borderId="10" xfId="0" applyNumberFormat="1" applyFont="1" applyBorder="1" applyAlignment="1">
      <alignment horizontal="right" vertical="center"/>
    </xf>
    <xf numFmtId="0" fontId="16" fillId="0" borderId="0" xfId="0" applyFont="1" applyAlignment="1">
      <alignment horizontal="center" vertical="top"/>
    </xf>
    <xf numFmtId="0" fontId="16" fillId="0" borderId="0" xfId="0" applyFont="1" applyAlignment="1">
      <alignment horizontal="left" vertical="top" wrapText="1"/>
    </xf>
    <xf numFmtId="0" fontId="16" fillId="0" borderId="1" xfId="0" applyFont="1" applyBorder="1" applyAlignment="1">
      <alignment vertical="top" wrapText="1"/>
    </xf>
    <xf numFmtId="164" fontId="21" fillId="2" borderId="1" xfId="0" applyNumberFormat="1" applyFont="1" applyFill="1" applyBorder="1" applyAlignment="1">
      <alignment horizontal="right" vertical="center"/>
    </xf>
    <xf numFmtId="0" fontId="27" fillId="0" borderId="1" xfId="0" applyFont="1" applyBorder="1" applyAlignment="1">
      <alignment vertical="center" wrapText="1"/>
    </xf>
    <xf numFmtId="0" fontId="16" fillId="0" borderId="0" xfId="0" applyFont="1" applyAlignment="1">
      <alignment horizontal="right" vertical="top"/>
    </xf>
    <xf numFmtId="0" fontId="11" fillId="5" borderId="1" xfId="0" applyFont="1" applyFill="1" applyBorder="1" applyAlignment="1">
      <alignment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4" fillId="0" borderId="1" xfId="0" applyFont="1" applyBorder="1" applyAlignment="1">
      <alignment horizontal="left" vertical="top"/>
    </xf>
    <xf numFmtId="0" fontId="4" fillId="0" borderId="1" xfId="0" applyFont="1" applyBorder="1" applyAlignment="1">
      <alignment horizontal="center" vertical="top"/>
    </xf>
    <xf numFmtId="0" fontId="24" fillId="0" borderId="0" xfId="0" applyFont="1" applyAlignment="1">
      <alignment horizontal="center" vertical="center"/>
    </xf>
    <xf numFmtId="0" fontId="19" fillId="4" borderId="1" xfId="0" applyFont="1" applyFill="1" applyBorder="1" applyAlignment="1">
      <alignment horizontal="center" vertical="center" wrapText="1"/>
    </xf>
    <xf numFmtId="164" fontId="19" fillId="5" borderId="1" xfId="0" applyNumberFormat="1" applyFont="1" applyFill="1" applyBorder="1" applyAlignment="1">
      <alignment horizontal="right" vertical="center"/>
    </xf>
    <xf numFmtId="0" fontId="16" fillId="0" borderId="0" xfId="0" applyFont="1" applyAlignment="1">
      <alignment horizontal="center"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25" fillId="0" borderId="0" xfId="0" applyFont="1" applyAlignment="1">
      <alignment horizontal="center" vertical="center" wrapText="1"/>
    </xf>
    <xf numFmtId="0" fontId="28" fillId="4" borderId="2"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19" fillId="5" borderId="2" xfId="0" applyFont="1" applyFill="1" applyBorder="1" applyAlignment="1">
      <alignment horizontal="right" vertical="center"/>
    </xf>
    <xf numFmtId="0" fontId="19" fillId="5" borderId="4" xfId="0" applyFont="1" applyFill="1" applyBorder="1" applyAlignment="1">
      <alignment horizontal="right" vertical="center"/>
    </xf>
    <xf numFmtId="0" fontId="22" fillId="2" borderId="2" xfId="0" applyFont="1" applyFill="1" applyBorder="1" applyAlignment="1">
      <alignment horizontal="left" vertical="center"/>
    </xf>
    <xf numFmtId="0" fontId="22" fillId="2" borderId="4" xfId="0" applyFont="1" applyFill="1" applyBorder="1" applyAlignment="1">
      <alignment horizontal="left" vertical="center"/>
    </xf>
    <xf numFmtId="0" fontId="19" fillId="5" borderId="2" xfId="0" applyFont="1" applyFill="1" applyBorder="1" applyAlignment="1">
      <alignment horizontal="center" vertical="center"/>
    </xf>
    <xf numFmtId="0" fontId="19" fillId="5" borderId="4" xfId="0" applyFont="1" applyFill="1" applyBorder="1" applyAlignment="1">
      <alignment horizontal="center" vertical="center"/>
    </xf>
    <xf numFmtId="0" fontId="22" fillId="2" borderId="1" xfId="0" applyFont="1" applyFill="1" applyBorder="1" applyAlignment="1">
      <alignment horizontal="left" vertical="center"/>
    </xf>
    <xf numFmtId="0" fontId="18" fillId="0" borderId="9" xfId="0" applyFont="1" applyBorder="1" applyAlignment="1">
      <alignment horizontal="left" vertical="center"/>
    </xf>
    <xf numFmtId="0" fontId="18" fillId="0" borderId="11" xfId="0" applyFont="1" applyBorder="1" applyAlignment="1">
      <alignment horizontal="left" vertical="center"/>
    </xf>
    <xf numFmtId="0" fontId="22" fillId="2" borderId="3" xfId="0" applyFont="1" applyFill="1" applyBorder="1" applyAlignment="1">
      <alignment horizontal="left" vertical="center"/>
    </xf>
    <xf numFmtId="0" fontId="21" fillId="2" borderId="1" xfId="0" applyFont="1" applyFill="1" applyBorder="1" applyAlignment="1">
      <alignment horizontal="right" vertical="center"/>
    </xf>
  </cellXfs>
  <cellStyles count="3">
    <cellStyle name="Currency" xfId="1" builtinId="4"/>
    <cellStyle name="Normal" xfId="0" builtinId="0"/>
    <cellStyle name="Normal - (#.##)" xfId="2" xr:uid="{99F2A65D-1558-4F6E-A655-3BE67C1B0967}"/>
  </cellStyles>
  <dxfs count="0"/>
  <tableStyles count="0" defaultTableStyle="TableStyleMedium9" defaultPivotStyle="PivotStyleLight16"/>
  <colors>
    <mruColors>
      <color rgb="FF00833C"/>
      <color rgb="FFD8D8D8"/>
      <color rgb="FFC5D9F1"/>
      <color rgb="FFC2D69A"/>
      <color rgb="FFC1D7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853120" cy="11530217"/>
    <xdr:pic>
      <xdr:nvPicPr>
        <xdr:cNvPr id="2" name="Picture 1">
          <a:extLst>
            <a:ext uri="{FF2B5EF4-FFF2-40B4-BE49-F238E27FC236}">
              <a16:creationId xmlns:a16="http://schemas.microsoft.com/office/drawing/2014/main" id="{BCAAD661-49A8-48ED-A05E-18F908B7D38D}"/>
            </a:ext>
          </a:extLst>
        </xdr:cNvPr>
        <xdr:cNvPicPr>
          <a:picLocks noChangeAspect="1"/>
        </xdr:cNvPicPr>
      </xdr:nvPicPr>
      <xdr:blipFill>
        <a:blip xmlns:r="http://schemas.openxmlformats.org/officeDocument/2006/relationships" r:embed="rId1"/>
        <a:stretch>
          <a:fillRect/>
        </a:stretch>
      </xdr:blipFill>
      <xdr:spPr>
        <a:xfrm>
          <a:off x="0" y="0"/>
          <a:ext cx="7853120" cy="11530217"/>
        </a:xfrm>
        <a:prstGeom prst="rect">
          <a:avLst/>
        </a:prstGeom>
        <a:ln w="12700">
          <a:noFill/>
        </a:ln>
      </xdr:spPr>
    </xdr:pic>
    <xdr:clientData/>
  </xdr:oneCellAnchor>
  <xdr:twoCellAnchor>
    <xdr:from>
      <xdr:col>0</xdr:col>
      <xdr:colOff>126067</xdr:colOff>
      <xdr:row>41</xdr:row>
      <xdr:rowOff>70037</xdr:rowOff>
    </xdr:from>
    <xdr:to>
      <xdr:col>1</xdr:col>
      <xdr:colOff>7223499</xdr:colOff>
      <xdr:row>48</xdr:row>
      <xdr:rowOff>212538</xdr:rowOff>
    </xdr:to>
    <xdr:sp macro="" textlink="">
      <xdr:nvSpPr>
        <xdr:cNvPr id="3" name="Rectangle 2">
          <a:extLst>
            <a:ext uri="{FF2B5EF4-FFF2-40B4-BE49-F238E27FC236}">
              <a16:creationId xmlns:a16="http://schemas.microsoft.com/office/drawing/2014/main" id="{4AF01B96-2C1F-40BB-AAAD-6C16FE2C7957}"/>
            </a:ext>
          </a:extLst>
        </xdr:cNvPr>
        <xdr:cNvSpPr>
          <a:spLocks noChangeArrowheads="1"/>
        </xdr:cNvSpPr>
      </xdr:nvSpPr>
      <xdr:spPr bwMode="auto">
        <a:xfrm>
          <a:off x="122892" y="7486837"/>
          <a:ext cx="1112557" cy="1383926"/>
        </a:xfrm>
        <a:prstGeom prst="rect">
          <a:avLst/>
        </a:prstGeom>
        <a:noFill/>
        <a:extLst>
          <a:ext uri="{909E8E84-426E-40DD-AFC4-6F175D3DCCD1}">
            <a14:hiddenFill xmlns:a14="http://schemas.microsoft.com/office/drawing/2010/main">
              <a:solidFill>
                <a:srgbClr val="FFFFFF">
                  <a:alpha val="80000"/>
                </a:srgbClr>
              </a:solidFill>
            </a14:hiddenFill>
          </a:ext>
          <a:ext uri="{91240B29-F687-4F45-9708-019B960494DF}">
            <a14:hiddenLine xmlns:a14="http://schemas.microsoft.com/office/drawing/2010/main" w="12700">
              <a:solidFill>
                <a:srgbClr val="FFFFFF"/>
              </a:solidFill>
              <a:miter lim="800000"/>
              <a:headEnd/>
              <a:tailEnd/>
            </a14:hiddenLine>
          </a:ext>
          <a:ext uri="{AF507438-7753-43E0-B8FC-AC1667EBCBE1}">
            <a14:hiddenEffects xmlns:a14="http://schemas.microsoft.com/office/drawing/2010/main">
              <a:effectLst>
                <a:outerShdw dist="53882" dir="2700000" algn="ctr" rotWithShape="0">
                  <a:srgbClr val="D8D8D8"/>
                </a:outerShdw>
              </a:effectLst>
            </a14:hiddenEffects>
          </a:ext>
        </a:extLst>
      </xdr:spPr>
      <xdr:txBody>
        <a:bodyPr rot="0" vert="horz" wrap="square" lIns="2430000" tIns="0" rIns="2430000" bIns="0" anchor="t" anchorCtr="0" upright="1">
          <a:noAutofit/>
        </a:bodyPr>
        <a:lstStyle/>
        <a:p>
          <a:pPr>
            <a:lnSpc>
              <a:spcPts val="1800"/>
            </a:lnSpc>
            <a:spcAft>
              <a:spcPts val="865"/>
            </a:spcAft>
          </a:pPr>
          <a:r>
            <a:rPr lang="en-GB" sz="1400" b="1" u="none" cap="all">
              <a:solidFill>
                <a:srgbClr val="FFFFFF"/>
              </a:solidFill>
              <a:effectLst/>
              <a:latin typeface="DIN OT" panose="020B0504020201010104" pitchFamily="34" charset="0"/>
              <a:ea typeface="MS Gothic" panose="020B0609070205080204" pitchFamily="49" charset="-128"/>
              <a:cs typeface="Times New Roman" panose="02020603050405020304" pitchFamily="18" charset="0"/>
            </a:rPr>
            <a:t>Pricing Document</a:t>
          </a:r>
        </a:p>
        <a:p>
          <a:pPr rtl="0" fontAlgn="base"/>
          <a:r>
            <a:rPr lang="en-GB" sz="1400" b="1" u="none" cap="all">
              <a:solidFill>
                <a:srgbClr val="FFFFFF"/>
              </a:solidFill>
              <a:effectLst/>
              <a:latin typeface="DIN OT" panose="020B0504020201010104" pitchFamily="34" charset="0"/>
              <a:ea typeface="MS Gothic" panose="020B0609070205080204" pitchFamily="49" charset="-128"/>
              <a:cs typeface="Times New Roman" panose="02020603050405020304" pitchFamily="18" charset="0"/>
            </a:rPr>
            <a:t>Depot House, South Street, Owston Ferry, Doncaster DN9 1RP</a:t>
          </a:r>
        </a:p>
        <a:p>
          <a:pPr rtl="0" fontAlgn="base"/>
          <a:r>
            <a:rPr lang="en-GB" sz="1400" kern="50" baseline="0">
              <a:solidFill>
                <a:srgbClr val="FFFFFF"/>
              </a:solidFill>
              <a:effectLst/>
              <a:latin typeface="DIN OT" panose="020B0504020201010104" pitchFamily="34" charset="0"/>
              <a:ea typeface="MS Gothic" panose="020B0609070205080204" pitchFamily="49" charset="-128"/>
              <a:cs typeface="Times New Roman" panose="02020603050405020304" pitchFamily="18" charset="0"/>
            </a:rPr>
            <a:t>30 August </a:t>
          </a:r>
          <a:r>
            <a:rPr lang="en-GB" sz="1400" kern="50">
              <a:solidFill>
                <a:srgbClr val="FFFFFF"/>
              </a:solidFill>
              <a:effectLst/>
              <a:latin typeface="DIN OT" panose="020B0504020201010104" pitchFamily="34" charset="0"/>
              <a:ea typeface="MS Gothic" panose="020B0609070205080204" pitchFamily="49" charset="-128"/>
              <a:cs typeface="Times New Roman" panose="02020603050405020304" pitchFamily="18" charset="0"/>
            </a:rPr>
            <a:t>2023</a:t>
          </a:r>
        </a:p>
        <a:p>
          <a:pPr>
            <a:spcAft>
              <a:spcPts val="865"/>
            </a:spcAft>
          </a:pPr>
          <a:r>
            <a:rPr lang="en-GB" sz="1400" kern="50">
              <a:solidFill>
                <a:srgbClr val="FFFFFF"/>
              </a:solidFill>
              <a:effectLst/>
              <a:latin typeface="DIN OT" panose="020B0504020201010104" pitchFamily="34" charset="0"/>
              <a:ea typeface="MS Gothic" panose="020B0609070205080204" pitchFamily="49" charset="-128"/>
              <a:cs typeface="Times New Roman" panose="02020603050405020304" pitchFamily="18" charset="0"/>
            </a:rPr>
            <a:t>Version 1.1</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1443370</xdr:colOff>
      <xdr:row>31</xdr:row>
      <xdr:rowOff>128711</xdr:rowOff>
    </xdr:from>
    <xdr:ext cx="3600299" cy="1280885"/>
    <xdr:pic>
      <xdr:nvPicPr>
        <xdr:cNvPr id="2" name="Picture 1">
          <a:extLst>
            <a:ext uri="{FF2B5EF4-FFF2-40B4-BE49-F238E27FC236}">
              <a16:creationId xmlns:a16="http://schemas.microsoft.com/office/drawing/2014/main" id="{4C4022DB-1DA2-4002-B35B-13E10D4A98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6947" y="5697173"/>
          <a:ext cx="3600299" cy="128088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1131-CABF-45A5-92A9-1AB301EA0BCC}">
  <sheetPr>
    <pageSetUpPr fitToPage="1"/>
  </sheetPr>
  <dimension ref="A1:F49"/>
  <sheetViews>
    <sheetView view="pageBreakPreview" topLeftCell="A32" zoomScale="120" zoomScaleNormal="100" zoomScaleSheetLayoutView="120" zoomScalePageLayoutView="55" workbookViewId="0">
      <selection activeCell="E43" sqref="E43"/>
    </sheetView>
  </sheetViews>
  <sheetFormatPr defaultColWidth="8.7109375" defaultRowHeight="13.5"/>
  <cols>
    <col min="1" max="1" width="6.7109375" style="2" customWidth="1"/>
    <col min="2" max="2" width="105.5703125" style="3" customWidth="1"/>
    <col min="3" max="16384" width="8.7109375" style="1"/>
  </cols>
  <sheetData>
    <row r="1" spans="1:2" ht="14.25" customHeight="1">
      <c r="A1" s="12"/>
      <c r="B1" s="12"/>
    </row>
    <row r="2" spans="1:2" ht="14.25" customHeight="1">
      <c r="A2" s="10"/>
      <c r="B2" s="10"/>
    </row>
    <row r="3" spans="1:2" ht="14.25" customHeight="1">
      <c r="A3" s="10"/>
      <c r="B3" s="10"/>
    </row>
    <row r="4" spans="1:2" ht="14.25" customHeight="1">
      <c r="A4" s="10"/>
      <c r="B4" s="10"/>
    </row>
    <row r="5" spans="1:2" ht="14.25" customHeight="1">
      <c r="A5" s="10"/>
      <c r="B5" s="10"/>
    </row>
    <row r="6" spans="1:2" ht="14.25" customHeight="1">
      <c r="A6" s="10"/>
      <c r="B6" s="10"/>
    </row>
    <row r="7" spans="1:2" ht="14.25" customHeight="1">
      <c r="A7" s="10"/>
      <c r="B7" s="10"/>
    </row>
    <row r="8" spans="1:2" ht="46.15" customHeight="1">
      <c r="A8" s="10"/>
      <c r="B8" s="10"/>
    </row>
    <row r="9" spans="1:2" ht="54" customHeight="1">
      <c r="A9" s="10"/>
      <c r="B9" s="10"/>
    </row>
    <row r="10" spans="1:2">
      <c r="A10" s="10"/>
      <c r="B10" s="10"/>
    </row>
    <row r="11" spans="1:2">
      <c r="A11" s="10"/>
      <c r="B11" s="10"/>
    </row>
    <row r="12" spans="1:2">
      <c r="A12" s="10"/>
      <c r="B12" s="10"/>
    </row>
    <row r="13" spans="1:2">
      <c r="A13" s="10"/>
      <c r="B13" s="10"/>
    </row>
    <row r="14" spans="1:2">
      <c r="A14" s="10"/>
      <c r="B14" s="10"/>
    </row>
    <row r="15" spans="1:2">
      <c r="A15" s="10"/>
      <c r="B15" s="10"/>
    </row>
    <row r="16" spans="1:2">
      <c r="A16" s="10"/>
      <c r="B16" s="10"/>
    </row>
    <row r="17" spans="1:2">
      <c r="A17" s="10"/>
      <c r="B17" s="10"/>
    </row>
    <row r="18" spans="1:2">
      <c r="A18" s="10"/>
      <c r="B18" s="10"/>
    </row>
    <row r="19" spans="1:2">
      <c r="A19" s="10"/>
      <c r="B19" s="10"/>
    </row>
    <row r="20" spans="1:2">
      <c r="A20" s="10"/>
      <c r="B20" s="10"/>
    </row>
    <row r="21" spans="1:2">
      <c r="A21" s="10"/>
      <c r="B21" s="10"/>
    </row>
    <row r="22" spans="1:2">
      <c r="A22" s="10"/>
      <c r="B22" s="10"/>
    </row>
    <row r="23" spans="1:2">
      <c r="A23" s="10"/>
      <c r="B23" s="10"/>
    </row>
    <row r="24" spans="1:2">
      <c r="A24" s="10"/>
      <c r="B24" s="10"/>
    </row>
    <row r="25" spans="1:2">
      <c r="A25" s="10"/>
      <c r="B25" s="10"/>
    </row>
    <row r="26" spans="1:2">
      <c r="A26" s="10"/>
      <c r="B26" s="10"/>
    </row>
    <row r="27" spans="1:2">
      <c r="A27" s="10"/>
      <c r="B27" s="10"/>
    </row>
    <row r="28" spans="1:2">
      <c r="A28" s="10"/>
      <c r="B28" s="10"/>
    </row>
    <row r="29" spans="1:2">
      <c r="A29" s="10"/>
      <c r="B29" s="10"/>
    </row>
    <row r="30" spans="1:2">
      <c r="A30" s="10"/>
      <c r="B30" s="10"/>
    </row>
    <row r="31" spans="1:2">
      <c r="A31" s="10"/>
      <c r="B31" s="10"/>
    </row>
    <row r="32" spans="1:2">
      <c r="A32" s="10"/>
      <c r="B32" s="10"/>
    </row>
    <row r="33" spans="1:6">
      <c r="A33" s="10"/>
      <c r="B33" s="10"/>
    </row>
    <row r="34" spans="1:6">
      <c r="A34" s="10"/>
      <c r="B34" s="10"/>
    </row>
    <row r="35" spans="1:6">
      <c r="A35" s="10"/>
      <c r="B35" s="10"/>
    </row>
    <row r="36" spans="1:6" ht="55.15" customHeight="1">
      <c r="A36" s="10"/>
      <c r="B36" s="10"/>
    </row>
    <row r="37" spans="1:6" ht="13.5" customHeight="1">
      <c r="A37" s="10"/>
      <c r="B37" s="10"/>
    </row>
    <row r="38" spans="1:6" ht="13.5" customHeight="1">
      <c r="A38" s="10"/>
      <c r="B38" s="10"/>
    </row>
    <row r="39" spans="1:6" ht="13.5" customHeight="1">
      <c r="A39" s="10"/>
      <c r="B39" s="10"/>
    </row>
    <row r="40" spans="1:6" ht="13.5" customHeight="1">
      <c r="A40" s="10"/>
      <c r="B40" s="10"/>
    </row>
    <row r="41" spans="1:6" ht="13.5" customHeight="1">
      <c r="A41" s="10"/>
      <c r="B41" s="10"/>
    </row>
    <row r="42" spans="1:6">
      <c r="A42" s="10"/>
      <c r="B42" s="10"/>
    </row>
    <row r="43" spans="1:6">
      <c r="A43" s="10"/>
      <c r="B43" s="10"/>
    </row>
    <row r="44" spans="1:6">
      <c r="A44" s="10"/>
      <c r="B44" s="10"/>
    </row>
    <row r="45" spans="1:6">
      <c r="A45" s="10"/>
      <c r="B45" s="10"/>
    </row>
    <row r="46" spans="1:6">
      <c r="A46" s="10"/>
      <c r="B46" s="10"/>
    </row>
    <row r="47" spans="1:6" s="11" customFormat="1" ht="66" customHeight="1">
      <c r="A47" s="10"/>
      <c r="B47" s="10"/>
      <c r="F47" s="56"/>
    </row>
    <row r="48" spans="1:6" ht="66" customHeight="1">
      <c r="A48" s="10"/>
      <c r="B48" s="10"/>
    </row>
    <row r="49" spans="1:2" ht="45" customHeight="1">
      <c r="A49" s="10"/>
      <c r="B49" s="10"/>
    </row>
  </sheetData>
  <printOptions horizontalCentered="1" verticalCentered="1"/>
  <pageMargins left="0.70866141732283505" right="0.70866141732283505" top="1.33858267716535" bottom="0.74803149606299202" header="0.31496062992126" footer="0.31496062992126"/>
  <pageSetup paperSize="9" scale="78"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2B5AC-84F1-4F30-BA4A-42A5D52E1118}">
  <sheetPr>
    <pageSetUpPr fitToPage="1"/>
  </sheetPr>
  <dimension ref="A1:C6"/>
  <sheetViews>
    <sheetView view="pageBreakPreview" zoomScaleNormal="100" zoomScaleSheetLayoutView="100" zoomScalePageLayoutView="130" workbookViewId="0">
      <selection activeCell="B4" sqref="B4"/>
    </sheetView>
  </sheetViews>
  <sheetFormatPr defaultColWidth="8.7109375" defaultRowHeight="12.75"/>
  <cols>
    <col min="1" max="1" width="5.7109375" style="82" customWidth="1"/>
    <col min="2" max="2" width="65.7109375" style="83" customWidth="1"/>
    <col min="3" max="3" width="12.7109375" style="73" customWidth="1"/>
    <col min="4" max="16384" width="8.7109375" style="50"/>
  </cols>
  <sheetData>
    <row r="1" spans="1:3" ht="21" customHeight="1">
      <c r="A1" s="27">
        <v>9</v>
      </c>
      <c r="B1" s="38" t="s">
        <v>84</v>
      </c>
      <c r="C1" s="76"/>
    </row>
    <row r="2" spans="1:3" s="22" customFormat="1" ht="21" customHeight="1">
      <c r="A2" s="29"/>
      <c r="B2" s="30" t="s">
        <v>26</v>
      </c>
      <c r="C2" s="31" t="s">
        <v>27</v>
      </c>
    </row>
    <row r="3" spans="1:3" ht="39.950000000000003" customHeight="1">
      <c r="A3" s="42">
        <v>9.1</v>
      </c>
      <c r="B3" s="75" t="s">
        <v>162</v>
      </c>
      <c r="C3" s="70">
        <v>0</v>
      </c>
    </row>
    <row r="4" spans="1:3" ht="39.950000000000003" customHeight="1">
      <c r="A4" s="77">
        <v>9.1999999999999993</v>
      </c>
      <c r="B4" s="64" t="s">
        <v>85</v>
      </c>
      <c r="C4" s="78">
        <v>0</v>
      </c>
    </row>
    <row r="5" spans="1:3" ht="39.950000000000003" customHeight="1">
      <c r="A5" s="79">
        <v>9.3000000000000007</v>
      </c>
      <c r="B5" s="80" t="s">
        <v>96</v>
      </c>
      <c r="C5" s="81">
        <v>0</v>
      </c>
    </row>
    <row r="6" spans="1:3">
      <c r="A6" s="112" t="s">
        <v>46</v>
      </c>
      <c r="B6" s="113"/>
      <c r="C6" s="68">
        <f>SUM(C3:C5)</f>
        <v>0</v>
      </c>
    </row>
  </sheetData>
  <mergeCells count="1">
    <mergeCell ref="A6:B6"/>
  </mergeCells>
  <pageMargins left="0.70866141732283472" right="0.70866141732283472" top="1.3385826771653544" bottom="0.74803149606299213" header="0.31496062992125984" footer="0.31496062992125984"/>
  <pageSetup paperSize="9" fitToHeight="0" orientation="portrait" r:id="rId1"/>
  <headerFooter scaleWithDoc="0">
    <oddHeader>&amp;L&amp;"DIN OT,Regular"&amp;K00833C&amp;F&amp;R&amp;"Arial,Regular"&amp;K00833C&amp;G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91A08-70A0-4A2C-AD2F-8700BF138AEE}">
  <dimension ref="A1:C36"/>
  <sheetViews>
    <sheetView view="pageBreakPreview" topLeftCell="A27" zoomScaleNormal="100" zoomScaleSheetLayoutView="100" workbookViewId="0">
      <selection activeCell="E33" sqref="E33"/>
    </sheetView>
  </sheetViews>
  <sheetFormatPr defaultColWidth="8.7109375" defaultRowHeight="12.75"/>
  <cols>
    <col min="1" max="1" width="5.7109375" style="53" customWidth="1"/>
    <col min="2" max="2" width="65.7109375" style="83" customWidth="1"/>
    <col min="3" max="3" width="12.7109375" style="73" customWidth="1"/>
    <col min="4" max="16384" width="8.7109375" style="50"/>
  </cols>
  <sheetData>
    <row r="1" spans="1:3" ht="21" customHeight="1">
      <c r="A1" s="27">
        <v>10</v>
      </c>
      <c r="B1" s="119" t="s">
        <v>121</v>
      </c>
      <c r="C1" s="120"/>
    </row>
    <row r="2" spans="1:3" s="22" customFormat="1" ht="21" customHeight="1">
      <c r="A2" s="29"/>
      <c r="B2" s="30" t="s">
        <v>26</v>
      </c>
      <c r="C2" s="31" t="s">
        <v>27</v>
      </c>
    </row>
    <row r="3" spans="1:3" s="22" customFormat="1" ht="20.25" customHeight="1">
      <c r="A3" s="114" t="s">
        <v>102</v>
      </c>
      <c r="B3" s="121"/>
      <c r="C3" s="115"/>
    </row>
    <row r="4" spans="1:3" ht="114.75">
      <c r="A4" s="42">
        <v>10.1</v>
      </c>
      <c r="B4" s="75" t="s">
        <v>176</v>
      </c>
      <c r="C4" s="74">
        <v>0</v>
      </c>
    </row>
    <row r="5" spans="1:3" ht="39.950000000000003" customHeight="1">
      <c r="A5" s="42">
        <v>10.199999999999999</v>
      </c>
      <c r="B5" s="75" t="s">
        <v>104</v>
      </c>
      <c r="C5" s="74">
        <v>0</v>
      </c>
    </row>
    <row r="6" spans="1:3" ht="39.950000000000003" customHeight="1">
      <c r="A6" s="42">
        <v>10.3</v>
      </c>
      <c r="B6" s="75" t="s">
        <v>105</v>
      </c>
      <c r="C6" s="74">
        <v>0</v>
      </c>
    </row>
    <row r="7" spans="1:3" ht="39.950000000000003" customHeight="1">
      <c r="A7" s="42">
        <v>10.4</v>
      </c>
      <c r="B7" s="75" t="s">
        <v>106</v>
      </c>
      <c r="C7" s="74">
        <v>0</v>
      </c>
    </row>
    <row r="8" spans="1:3" ht="38.25">
      <c r="A8" s="42">
        <v>10.5</v>
      </c>
      <c r="B8" s="75" t="s">
        <v>116</v>
      </c>
      <c r="C8" s="74">
        <v>0</v>
      </c>
    </row>
    <row r="9" spans="1:3" ht="38.25">
      <c r="A9" s="42">
        <v>10.6</v>
      </c>
      <c r="B9" s="75" t="s">
        <v>107</v>
      </c>
      <c r="C9" s="74">
        <v>0</v>
      </c>
    </row>
    <row r="10" spans="1:3" ht="63.75">
      <c r="A10" s="42">
        <v>10.7</v>
      </c>
      <c r="B10" s="75" t="s">
        <v>108</v>
      </c>
      <c r="C10" s="74">
        <v>0</v>
      </c>
    </row>
    <row r="11" spans="1:3" ht="51">
      <c r="A11" s="42">
        <v>10.8</v>
      </c>
      <c r="B11" s="75" t="s">
        <v>109</v>
      </c>
      <c r="C11" s="74">
        <v>0</v>
      </c>
    </row>
    <row r="12" spans="1:3" ht="39.950000000000003" customHeight="1">
      <c r="A12" s="32">
        <v>10.9</v>
      </c>
      <c r="B12" s="75" t="s">
        <v>110</v>
      </c>
      <c r="C12" s="74">
        <v>0</v>
      </c>
    </row>
    <row r="13" spans="1:3" ht="39.950000000000003" customHeight="1">
      <c r="A13" s="35">
        <v>10.1</v>
      </c>
      <c r="B13" s="75" t="s">
        <v>111</v>
      </c>
      <c r="C13" s="74">
        <v>0</v>
      </c>
    </row>
    <row r="14" spans="1:3" ht="38.25">
      <c r="A14" s="42">
        <v>10.11</v>
      </c>
      <c r="B14" s="75" t="s">
        <v>117</v>
      </c>
      <c r="C14" s="74">
        <v>0</v>
      </c>
    </row>
    <row r="15" spans="1:3" ht="39.950000000000003" customHeight="1">
      <c r="A15" s="35">
        <v>10.119999999999999</v>
      </c>
      <c r="B15" s="75" t="s">
        <v>112</v>
      </c>
      <c r="C15" s="74">
        <v>0</v>
      </c>
    </row>
    <row r="16" spans="1:3" ht="38.25">
      <c r="A16" s="42">
        <v>10.130000000000001</v>
      </c>
      <c r="B16" s="75" t="s">
        <v>113</v>
      </c>
      <c r="C16" s="74">
        <v>0</v>
      </c>
    </row>
    <row r="17" spans="1:3" ht="39.950000000000003" customHeight="1">
      <c r="A17" s="35">
        <v>10.14</v>
      </c>
      <c r="B17" s="75" t="s">
        <v>114</v>
      </c>
      <c r="C17" s="74">
        <v>0</v>
      </c>
    </row>
    <row r="18" spans="1:3" ht="51">
      <c r="A18" s="42">
        <v>10.15</v>
      </c>
      <c r="B18" s="75" t="s">
        <v>115</v>
      </c>
      <c r="C18" s="74">
        <v>0</v>
      </c>
    </row>
    <row r="19" spans="1:3" ht="39.950000000000003" customHeight="1">
      <c r="A19" s="35">
        <v>10.16</v>
      </c>
      <c r="B19" s="84" t="s">
        <v>118</v>
      </c>
      <c r="C19" s="74">
        <v>0</v>
      </c>
    </row>
    <row r="20" spans="1:3" s="22" customFormat="1" ht="15">
      <c r="A20" s="114" t="s">
        <v>133</v>
      </c>
      <c r="B20" s="121"/>
      <c r="C20" s="115"/>
    </row>
    <row r="21" spans="1:3" ht="39.950000000000003" customHeight="1">
      <c r="A21" s="42">
        <v>10.17</v>
      </c>
      <c r="B21" s="75" t="s">
        <v>134</v>
      </c>
      <c r="C21" s="74">
        <v>0</v>
      </c>
    </row>
    <row r="22" spans="1:3" ht="39.950000000000003" customHeight="1">
      <c r="A22" s="35">
        <v>10.18</v>
      </c>
      <c r="B22" s="75" t="s">
        <v>135</v>
      </c>
      <c r="C22" s="74">
        <v>0</v>
      </c>
    </row>
    <row r="23" spans="1:3" ht="39.950000000000003" customHeight="1">
      <c r="A23" s="35">
        <v>10.19</v>
      </c>
      <c r="B23" s="75" t="s">
        <v>177</v>
      </c>
      <c r="C23" s="74">
        <v>500</v>
      </c>
    </row>
    <row r="24" spans="1:3" s="22" customFormat="1" ht="15">
      <c r="A24" s="114" t="s">
        <v>103</v>
      </c>
      <c r="B24" s="121"/>
      <c r="C24" s="115"/>
    </row>
    <row r="25" spans="1:3" ht="39.950000000000003" customHeight="1">
      <c r="A25" s="35">
        <v>10.199999999999999</v>
      </c>
      <c r="B25" s="33" t="s">
        <v>124</v>
      </c>
      <c r="C25" s="74">
        <v>0</v>
      </c>
    </row>
    <row r="26" spans="1:3" ht="39.950000000000003" customHeight="1">
      <c r="A26" s="35">
        <v>10.210000000000001</v>
      </c>
      <c r="B26" s="33" t="s">
        <v>122</v>
      </c>
      <c r="C26" s="74">
        <v>0</v>
      </c>
    </row>
    <row r="27" spans="1:3" ht="39.950000000000003" customHeight="1">
      <c r="A27" s="42">
        <v>10.220000000000001</v>
      </c>
      <c r="B27" s="33" t="s">
        <v>125</v>
      </c>
      <c r="C27" s="74">
        <v>0</v>
      </c>
    </row>
    <row r="28" spans="1:3" ht="39.950000000000003" customHeight="1">
      <c r="A28" s="35">
        <v>10.23</v>
      </c>
      <c r="B28" s="33" t="s">
        <v>123</v>
      </c>
      <c r="C28" s="74">
        <v>0</v>
      </c>
    </row>
    <row r="29" spans="1:3" ht="39.950000000000003" customHeight="1">
      <c r="A29" s="35">
        <v>10.24</v>
      </c>
      <c r="B29" s="33" t="s">
        <v>119</v>
      </c>
      <c r="C29" s="74">
        <v>0</v>
      </c>
    </row>
    <row r="30" spans="1:3" ht="63.75">
      <c r="A30" s="42">
        <v>10.25</v>
      </c>
      <c r="B30" s="75" t="s">
        <v>120</v>
      </c>
      <c r="C30" s="74">
        <v>0</v>
      </c>
    </row>
    <row r="31" spans="1:3" s="22" customFormat="1" ht="15">
      <c r="A31" s="114" t="s">
        <v>128</v>
      </c>
      <c r="B31" s="121"/>
      <c r="C31" s="115"/>
    </row>
    <row r="32" spans="1:3" ht="102">
      <c r="A32" s="35">
        <v>10.26</v>
      </c>
      <c r="B32" s="75" t="s">
        <v>179</v>
      </c>
      <c r="C32" s="74">
        <v>0</v>
      </c>
    </row>
    <row r="33" spans="1:3" ht="114.75">
      <c r="A33" s="42">
        <v>10.27</v>
      </c>
      <c r="B33" s="75" t="s">
        <v>180</v>
      </c>
      <c r="C33" s="74">
        <v>0</v>
      </c>
    </row>
    <row r="34" spans="1:3" ht="39.950000000000003" customHeight="1">
      <c r="A34" s="35">
        <v>10.28</v>
      </c>
      <c r="B34" s="75" t="s">
        <v>126</v>
      </c>
      <c r="C34" s="74">
        <v>0</v>
      </c>
    </row>
    <row r="35" spans="1:3" ht="39.950000000000003" customHeight="1">
      <c r="A35" s="42">
        <v>10.29</v>
      </c>
      <c r="B35" s="75" t="s">
        <v>127</v>
      </c>
      <c r="C35" s="74">
        <v>0</v>
      </c>
    </row>
    <row r="36" spans="1:3">
      <c r="A36" s="112" t="s">
        <v>46</v>
      </c>
      <c r="B36" s="113"/>
      <c r="C36" s="68">
        <f>SUM(C32:C35,C25:C30,C21:C23,C4:C19)</f>
        <v>500</v>
      </c>
    </row>
  </sheetData>
  <mergeCells count="6">
    <mergeCell ref="A31:C31"/>
    <mergeCell ref="A36:B36"/>
    <mergeCell ref="A3:C3"/>
    <mergeCell ref="A24:C24"/>
    <mergeCell ref="B1:C1"/>
    <mergeCell ref="A20:C20"/>
  </mergeCells>
  <pageMargins left="0.7" right="0.7" top="0.75" bottom="0.75" header="0.3" footer="0.3"/>
  <pageSetup paperSize="9" orientation="portrait" r:id="rId1"/>
  <headerFooter>
    <oddHeader>&amp;L&amp;"DIN OT,Regular"&amp;K00833C&amp;F&amp;R&amp;"Arial,Regular"&amp;K00833C&amp;G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B316B-60E9-C34D-86DE-26CD975F31B9}">
  <sheetPr>
    <pageSetUpPr fitToPage="1"/>
  </sheetPr>
  <dimension ref="A1:C15"/>
  <sheetViews>
    <sheetView tabSelected="1" view="pageBreakPreview" zoomScale="95" zoomScaleNormal="100" zoomScaleSheetLayoutView="95" zoomScalePageLayoutView="130" workbookViewId="0">
      <selection activeCell="I11" sqref="I11"/>
    </sheetView>
  </sheetViews>
  <sheetFormatPr defaultColWidth="8.7109375" defaultRowHeight="12.75"/>
  <cols>
    <col min="1" max="1" width="5.7109375" style="82" customWidth="1"/>
    <col min="2" max="2" width="65.7109375" style="83" customWidth="1"/>
    <col min="3" max="3" width="12.7109375" style="87" customWidth="1"/>
    <col min="4" max="16384" width="8.7109375" style="50"/>
  </cols>
  <sheetData>
    <row r="1" spans="1:3" ht="21" customHeight="1">
      <c r="A1" s="27">
        <v>11</v>
      </c>
      <c r="B1" s="38" t="s">
        <v>86</v>
      </c>
      <c r="C1" s="27"/>
    </row>
    <row r="2" spans="1:3" s="22" customFormat="1" ht="21" customHeight="1">
      <c r="A2" s="29"/>
      <c r="B2" s="30" t="s">
        <v>26</v>
      </c>
      <c r="C2" s="31" t="s">
        <v>27</v>
      </c>
    </row>
    <row r="3" spans="1:3" ht="21" customHeight="1">
      <c r="A3" s="42">
        <v>1</v>
      </c>
      <c r="B3" s="37" t="s">
        <v>87</v>
      </c>
      <c r="C3" s="74">
        <f>SUM('1 - Preliminaries '!C25)</f>
        <v>0</v>
      </c>
    </row>
    <row r="4" spans="1:3" ht="21" customHeight="1">
      <c r="A4" s="42">
        <v>2</v>
      </c>
      <c r="B4" s="37" t="s">
        <v>88</v>
      </c>
      <c r="C4" s="74">
        <f>'2 - General Items'!C41</f>
        <v>0</v>
      </c>
    </row>
    <row r="5" spans="1:3" ht="21" customHeight="1">
      <c r="A5" s="42">
        <v>3</v>
      </c>
      <c r="B5" s="37" t="s">
        <v>163</v>
      </c>
      <c r="C5" s="74">
        <f>'3 - Enabling Works'!C6</f>
        <v>500</v>
      </c>
    </row>
    <row r="6" spans="1:3" ht="21" customHeight="1">
      <c r="A6" s="42">
        <v>4</v>
      </c>
      <c r="B6" s="37" t="s">
        <v>23</v>
      </c>
      <c r="C6" s="74">
        <f>SUM('4 - Builders Work'!C6)</f>
        <v>0</v>
      </c>
    </row>
    <row r="7" spans="1:3" ht="21" customHeight="1">
      <c r="A7" s="42">
        <v>5</v>
      </c>
      <c r="B7" s="37" t="s">
        <v>164</v>
      </c>
      <c r="C7" s="74">
        <f>SUM('5 - External Elevations'!C22)</f>
        <v>0</v>
      </c>
    </row>
    <row r="8" spans="1:3" ht="21" customHeight="1">
      <c r="A8" s="42">
        <v>6</v>
      </c>
      <c r="B8" s="37" t="s">
        <v>84</v>
      </c>
      <c r="C8" s="74">
        <f>'6 - Cavity Wall Ties'!C6</f>
        <v>0</v>
      </c>
    </row>
    <row r="9" spans="1:3" ht="21" customHeight="1">
      <c r="A9" s="42">
        <v>7</v>
      </c>
      <c r="B9" s="37" t="s">
        <v>178</v>
      </c>
      <c r="C9" s="74">
        <f>'7 - Roof &amp; Rainwater Goods'!C36</f>
        <v>500</v>
      </c>
    </row>
    <row r="10" spans="1:3" ht="21" customHeight="1">
      <c r="A10" s="42"/>
      <c r="B10" s="37" t="s">
        <v>89</v>
      </c>
      <c r="C10" s="74">
        <v>5000</v>
      </c>
    </row>
    <row r="11" spans="1:3" ht="21" customHeight="1">
      <c r="A11" s="122" t="s">
        <v>90</v>
      </c>
      <c r="B11" s="122"/>
      <c r="C11" s="85">
        <f>SUM(C3:C10)</f>
        <v>6000</v>
      </c>
    </row>
    <row r="12" spans="1:3" ht="21" customHeight="1">
      <c r="A12" s="42"/>
      <c r="B12" s="86" t="s">
        <v>91</v>
      </c>
      <c r="C12" s="74">
        <v>0</v>
      </c>
    </row>
    <row r="13" spans="1:3" ht="21" customHeight="1">
      <c r="A13" s="42"/>
      <c r="B13" s="86" t="s">
        <v>92</v>
      </c>
      <c r="C13" s="74">
        <v>0</v>
      </c>
    </row>
    <row r="14" spans="1:3" ht="21" customHeight="1">
      <c r="A14" s="42"/>
      <c r="B14" s="86" t="s">
        <v>93</v>
      </c>
      <c r="C14" s="74">
        <v>0</v>
      </c>
    </row>
    <row r="15" spans="1:3" ht="21" customHeight="1">
      <c r="A15" s="122" t="s">
        <v>94</v>
      </c>
      <c r="B15" s="122"/>
      <c r="C15" s="85">
        <f>SUM(C11:C14)</f>
        <v>6000</v>
      </c>
    </row>
  </sheetData>
  <mergeCells count="2">
    <mergeCell ref="A15:B15"/>
    <mergeCell ref="A11:B11"/>
  </mergeCells>
  <pageMargins left="0.70866141732283472" right="0.70866141732283472" top="1.3385826771653544" bottom="0.74803149606299213" header="0.31496062992125984" footer="0.31496062992125984"/>
  <pageSetup paperSize="9" fitToHeight="0" orientation="portrait" r:id="rId1"/>
  <headerFooter scaleWithDoc="0">
    <oddHeader>&amp;L&amp;"DIN OT,Regular"&amp;K00833C&amp;F&amp;R&amp;"Arial,Regular"&amp;K00833C&amp;G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C99B-780F-4334-A3BC-5BAFDEDE0572}">
  <sheetPr>
    <pageSetUpPr fitToPage="1"/>
  </sheetPr>
  <dimension ref="A1:G47"/>
  <sheetViews>
    <sheetView view="pageBreakPreview" topLeftCell="A38" zoomScale="120" zoomScaleNormal="100" zoomScaleSheetLayoutView="120" zoomScalePageLayoutView="130" workbookViewId="0">
      <selection activeCell="H36" sqref="H36"/>
    </sheetView>
  </sheetViews>
  <sheetFormatPr defaultColWidth="8.7109375" defaultRowHeight="13.5"/>
  <cols>
    <col min="1" max="1" width="6.7109375" style="2" customWidth="1"/>
    <col min="2" max="2" width="65.7109375" style="3" customWidth="1"/>
    <col min="3" max="3" width="12.7109375" style="4" customWidth="1"/>
    <col min="4" max="16384" width="8.7109375" style="1"/>
  </cols>
  <sheetData>
    <row r="1" spans="1:7" ht="21" customHeight="1">
      <c r="A1" s="99"/>
      <c r="B1" s="99"/>
      <c r="C1" s="99"/>
      <c r="D1" s="5"/>
      <c r="E1" s="5"/>
      <c r="F1" s="5"/>
      <c r="G1" s="5"/>
    </row>
    <row r="2" spans="1:7" ht="16.5">
      <c r="A2" s="9"/>
      <c r="B2" s="9"/>
      <c r="C2" s="9"/>
      <c r="D2" s="5"/>
      <c r="E2" s="5"/>
      <c r="F2" s="5"/>
      <c r="G2" s="5"/>
    </row>
    <row r="3" spans="1:7" ht="14.65" customHeight="1">
      <c r="A3" s="97" t="s">
        <v>140</v>
      </c>
      <c r="B3" s="97"/>
      <c r="C3" s="97"/>
      <c r="D3" s="97"/>
      <c r="E3" s="97"/>
      <c r="F3" s="60"/>
      <c r="G3" s="5"/>
    </row>
    <row r="4" spans="1:7" ht="16.5">
      <c r="A4" s="61"/>
      <c r="B4" s="60"/>
      <c r="C4" s="60"/>
      <c r="D4" s="60"/>
      <c r="E4" s="60"/>
      <c r="F4" s="60"/>
      <c r="G4" s="5"/>
    </row>
    <row r="5" spans="1:7" ht="14.65" customHeight="1">
      <c r="A5" s="97" t="s">
        <v>0</v>
      </c>
      <c r="B5" s="97"/>
      <c r="C5" s="97"/>
      <c r="D5" s="97"/>
      <c r="E5" s="97"/>
      <c r="F5" s="60"/>
      <c r="G5" s="5"/>
    </row>
    <row r="6" spans="1:7" ht="16.5">
      <c r="A6" s="61"/>
      <c r="B6" s="60"/>
      <c r="C6" s="60"/>
      <c r="D6" s="60"/>
      <c r="E6" s="60"/>
      <c r="F6" s="60"/>
      <c r="G6" s="5"/>
    </row>
    <row r="7" spans="1:7" ht="14.65" customHeight="1">
      <c r="A7" s="97" t="s">
        <v>1</v>
      </c>
      <c r="B7" s="97"/>
      <c r="C7" s="97"/>
      <c r="D7" s="97"/>
      <c r="E7" s="97"/>
      <c r="F7" s="60"/>
      <c r="G7" s="5"/>
    </row>
    <row r="8" spans="1:7" ht="16.5">
      <c r="A8" s="61"/>
      <c r="B8" s="60"/>
      <c r="C8" s="60"/>
      <c r="D8" s="60"/>
      <c r="E8" s="60"/>
      <c r="F8" s="60"/>
      <c r="G8" s="5"/>
    </row>
    <row r="9" spans="1:7" ht="14.65" customHeight="1">
      <c r="A9" s="97" t="s">
        <v>99</v>
      </c>
      <c r="B9" s="97"/>
      <c r="C9" s="97"/>
      <c r="D9" s="97"/>
      <c r="E9" s="97"/>
      <c r="F9" s="60"/>
      <c r="G9" s="5"/>
    </row>
    <row r="10" spans="1:7">
      <c r="A10" s="62"/>
      <c r="B10" s="60"/>
      <c r="C10" s="60"/>
      <c r="D10" s="60"/>
      <c r="E10" s="60"/>
      <c r="F10" s="60"/>
      <c r="G10" s="6"/>
    </row>
    <row r="11" spans="1:7" ht="14.65" customHeight="1">
      <c r="A11" s="97" t="s">
        <v>2</v>
      </c>
      <c r="B11" s="97"/>
      <c r="C11" s="97"/>
      <c r="D11" s="97"/>
      <c r="E11" s="97"/>
      <c r="F11" s="60"/>
      <c r="G11" s="6"/>
    </row>
    <row r="12" spans="1:7">
      <c r="A12" s="62"/>
      <c r="B12" s="60"/>
      <c r="C12" s="60"/>
      <c r="D12" s="60"/>
      <c r="E12" s="60"/>
      <c r="F12" s="60"/>
      <c r="G12" s="6"/>
    </row>
    <row r="13" spans="1:7" ht="14.65" customHeight="1">
      <c r="A13" s="98" t="s">
        <v>159</v>
      </c>
      <c r="B13" s="98"/>
      <c r="C13" s="98"/>
      <c r="D13" s="98"/>
      <c r="E13" s="98"/>
      <c r="F13" s="63"/>
      <c r="G13" s="6"/>
    </row>
    <row r="14" spans="1:7" ht="15">
      <c r="A14" s="58"/>
      <c r="B14" s="63"/>
      <c r="C14" s="63"/>
      <c r="D14" s="63"/>
      <c r="E14" s="63"/>
      <c r="F14" s="63"/>
      <c r="G14" s="6"/>
    </row>
    <row r="15" spans="1:7" ht="14.65" customHeight="1">
      <c r="A15" s="97" t="s">
        <v>136</v>
      </c>
      <c r="B15" s="97"/>
      <c r="C15" s="97"/>
      <c r="D15" s="97"/>
      <c r="E15" s="97"/>
      <c r="F15" s="60"/>
      <c r="G15" s="6"/>
    </row>
    <row r="16" spans="1:7" ht="14.65" customHeight="1">
      <c r="A16" s="97" t="s">
        <v>137</v>
      </c>
      <c r="B16" s="97"/>
      <c r="C16" s="97"/>
      <c r="D16" s="97"/>
      <c r="E16" s="97"/>
      <c r="F16" s="60"/>
      <c r="G16" s="6"/>
    </row>
    <row r="17" spans="1:7" ht="14.65" customHeight="1">
      <c r="A17" s="97" t="s">
        <v>138</v>
      </c>
      <c r="B17" s="97"/>
      <c r="C17" s="97"/>
      <c r="D17" s="97"/>
      <c r="E17" s="97"/>
      <c r="F17" s="60"/>
      <c r="G17" s="6"/>
    </row>
    <row r="18" spans="1:7" ht="14.65" customHeight="1">
      <c r="A18" s="97" t="s">
        <v>139</v>
      </c>
      <c r="B18" s="97"/>
      <c r="C18" s="97"/>
      <c r="D18" s="97"/>
      <c r="E18" s="97"/>
      <c r="F18" s="60"/>
      <c r="G18" s="6"/>
    </row>
    <row r="19" spans="1:7" ht="14.65" customHeight="1">
      <c r="A19" s="60"/>
      <c r="B19" s="60"/>
      <c r="C19" s="60"/>
      <c r="D19" s="60"/>
      <c r="E19" s="60"/>
      <c r="F19" s="60"/>
      <c r="G19" s="6"/>
    </row>
    <row r="20" spans="1:7">
      <c r="A20" s="61"/>
      <c r="B20" s="60"/>
      <c r="C20" s="60"/>
      <c r="D20" s="60"/>
      <c r="E20" s="60"/>
      <c r="F20" s="60"/>
      <c r="G20" s="6"/>
    </row>
    <row r="21" spans="1:7" ht="14.65" customHeight="1">
      <c r="A21" s="97" t="s">
        <v>3</v>
      </c>
      <c r="B21" s="97"/>
      <c r="C21" s="97"/>
      <c r="D21" s="97"/>
      <c r="E21" s="97"/>
      <c r="F21" s="60"/>
      <c r="G21" s="6"/>
    </row>
    <row r="22" spans="1:7">
      <c r="A22" s="61"/>
      <c r="B22" s="60"/>
      <c r="C22" s="60"/>
      <c r="D22" s="60"/>
      <c r="E22" s="60"/>
      <c r="F22" s="60"/>
      <c r="G22" s="6"/>
    </row>
    <row r="23" spans="1:7" ht="14.65" customHeight="1">
      <c r="A23" s="98" t="s">
        <v>4</v>
      </c>
      <c r="B23" s="98"/>
      <c r="C23" s="98"/>
      <c r="D23" s="98"/>
      <c r="E23" s="98"/>
      <c r="F23" s="63"/>
      <c r="G23" s="6"/>
    </row>
    <row r="24" spans="1:7">
      <c r="A24" s="61"/>
      <c r="B24" s="63"/>
      <c r="C24" s="63"/>
      <c r="D24" s="63"/>
      <c r="E24" s="63"/>
      <c r="F24" s="63"/>
      <c r="G24" s="6"/>
    </row>
    <row r="25" spans="1:7" ht="14.65" customHeight="1">
      <c r="A25" s="97" t="s">
        <v>5</v>
      </c>
      <c r="B25" s="97"/>
      <c r="C25" s="97"/>
      <c r="D25" s="97"/>
      <c r="E25" s="97"/>
      <c r="F25" s="64"/>
      <c r="G25" s="6"/>
    </row>
    <row r="26" spans="1:7" ht="14.65" customHeight="1">
      <c r="A26" s="97" t="s">
        <v>6</v>
      </c>
      <c r="B26" s="97"/>
      <c r="C26" s="97"/>
      <c r="D26" s="97"/>
      <c r="E26" s="97"/>
      <c r="F26" s="64"/>
      <c r="G26" s="6"/>
    </row>
    <row r="27" spans="1:7" ht="14.65" customHeight="1">
      <c r="A27" s="97" t="s">
        <v>7</v>
      </c>
      <c r="B27" s="97"/>
      <c r="C27" s="97"/>
      <c r="D27" s="97"/>
      <c r="E27" s="97"/>
      <c r="F27" s="64"/>
      <c r="G27" s="6"/>
    </row>
    <row r="28" spans="1:7">
      <c r="A28" s="61"/>
      <c r="B28" s="60"/>
      <c r="C28" s="60"/>
      <c r="D28" s="60"/>
      <c r="E28" s="60"/>
      <c r="F28" s="60"/>
      <c r="G28" s="6"/>
    </row>
    <row r="29" spans="1:7" ht="14.65" customHeight="1">
      <c r="A29" s="97" t="s">
        <v>8</v>
      </c>
      <c r="B29" s="97"/>
      <c r="C29" s="97"/>
      <c r="D29" s="97"/>
      <c r="E29" s="97"/>
      <c r="F29" s="64"/>
      <c r="G29" s="6"/>
    </row>
    <row r="30" spans="1:7">
      <c r="A30" s="61"/>
      <c r="B30" s="97"/>
      <c r="C30" s="97"/>
      <c r="D30" s="97"/>
      <c r="E30" s="97"/>
      <c r="F30" s="97"/>
      <c r="G30" s="6"/>
    </row>
    <row r="31" spans="1:7" ht="14.65" customHeight="1">
      <c r="A31" s="97" t="s">
        <v>9</v>
      </c>
      <c r="B31" s="97"/>
      <c r="C31" s="97"/>
      <c r="D31" s="97"/>
      <c r="E31" s="97"/>
      <c r="F31" s="64"/>
      <c r="G31" s="6"/>
    </row>
    <row r="32" spans="1:7" ht="16.5">
      <c r="A32" s="8"/>
      <c r="B32" s="7"/>
      <c r="C32" s="5"/>
      <c r="D32" s="5"/>
      <c r="E32" s="5"/>
      <c r="F32" s="5"/>
      <c r="G32" s="6"/>
    </row>
    <row r="33" spans="1:7" ht="16.5">
      <c r="A33" s="8"/>
      <c r="B33" s="5"/>
      <c r="C33" s="5"/>
      <c r="D33" s="5"/>
      <c r="E33" s="5"/>
      <c r="F33" s="5"/>
      <c r="G33" s="6"/>
    </row>
    <row r="34" spans="1:7" ht="16.5">
      <c r="A34" s="8"/>
      <c r="B34" s="5"/>
      <c r="C34" s="5"/>
      <c r="D34" s="5"/>
      <c r="E34" s="5"/>
      <c r="F34" s="5"/>
      <c r="G34" s="5"/>
    </row>
    <row r="35" spans="1:7" ht="16.5">
      <c r="A35" s="5"/>
      <c r="G35" s="5"/>
    </row>
    <row r="36" spans="1:7" ht="16.5">
      <c r="A36" s="5"/>
      <c r="G36" s="5"/>
    </row>
    <row r="37" spans="1:7" ht="16.5">
      <c r="A37" s="5"/>
      <c r="G37" s="5"/>
    </row>
    <row r="38" spans="1:7" ht="16.5">
      <c r="A38" s="5"/>
      <c r="G38" s="5"/>
    </row>
    <row r="39" spans="1:7" ht="16.5">
      <c r="A39" s="5"/>
    </row>
    <row r="40" spans="1:7" ht="16.5">
      <c r="A40" s="5"/>
    </row>
    <row r="41" spans="1:7" ht="16.5">
      <c r="A41" s="5"/>
    </row>
    <row r="42" spans="1:7" ht="16.5">
      <c r="A42" s="5"/>
    </row>
    <row r="43" spans="1:7" ht="16.5">
      <c r="A43" s="5"/>
    </row>
    <row r="44" spans="1:7" ht="16.5">
      <c r="A44" s="5"/>
    </row>
    <row r="45" spans="1:7" ht="16.5">
      <c r="A45" s="5"/>
    </row>
    <row r="46" spans="1:7" ht="16.5">
      <c r="A46" s="5"/>
    </row>
    <row r="47" spans="1:7">
      <c r="F47" s="50"/>
    </row>
  </sheetData>
  <mergeCells count="19">
    <mergeCell ref="A1:C1"/>
    <mergeCell ref="B30:F30"/>
    <mergeCell ref="A3:E3"/>
    <mergeCell ref="A5:E5"/>
    <mergeCell ref="A7:E7"/>
    <mergeCell ref="A9:E9"/>
    <mergeCell ref="A11:E11"/>
    <mergeCell ref="A17:E17"/>
    <mergeCell ref="A16:E16"/>
    <mergeCell ref="A26:E26"/>
    <mergeCell ref="A27:E27"/>
    <mergeCell ref="A29:E29"/>
    <mergeCell ref="A18:E18"/>
    <mergeCell ref="A31:E31"/>
    <mergeCell ref="A25:E25"/>
    <mergeCell ref="A21:E21"/>
    <mergeCell ref="A23:E23"/>
    <mergeCell ref="A13:E13"/>
    <mergeCell ref="A15:E15"/>
  </mergeCells>
  <pageMargins left="0.70866141732283472" right="0.70866141732283472" top="1.3385826771653544" bottom="0.74803149606299213" header="0.31496062992125984" footer="0.31496062992125984"/>
  <pageSetup paperSize="9" scale="84" fitToHeight="0" orientation="portrait" r:id="rId1"/>
  <headerFooter scaleWithDoc="0">
    <oddHeader>&amp;L&amp;"DIN OT,Regular"&amp;K00833C&amp;F&amp;R&amp;G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72817-D07A-491B-8B36-700B521F0C1E}">
  <sheetPr>
    <pageSetUpPr fitToPage="1"/>
  </sheetPr>
  <dimension ref="A1:G47"/>
  <sheetViews>
    <sheetView showGridLines="0" view="pageBreakPreview" zoomScaleNormal="100" zoomScaleSheetLayoutView="100" zoomScalePageLayoutView="85" workbookViewId="0">
      <selection activeCell="C4" sqref="C4"/>
    </sheetView>
  </sheetViews>
  <sheetFormatPr defaultColWidth="8.7109375" defaultRowHeight="13.5"/>
  <cols>
    <col min="1" max="1" width="7.7109375" style="13" customWidth="1"/>
    <col min="2" max="2" width="12.7109375" style="3" customWidth="1"/>
    <col min="3" max="3" width="30.7109375" style="14" customWidth="1"/>
    <col min="4" max="5" width="10.7109375" style="13" customWidth="1"/>
    <col min="6" max="6" width="3.42578125" style="13" customWidth="1"/>
    <col min="7" max="7" width="4.28515625" style="13" customWidth="1"/>
    <col min="8" max="8" width="14.42578125" style="13" customWidth="1"/>
    <col min="9" max="16384" width="8.7109375" style="13"/>
  </cols>
  <sheetData>
    <row r="1" spans="1:7" s="20" customFormat="1" ht="25.5" customHeight="1">
      <c r="A1" s="100" t="s">
        <v>10</v>
      </c>
      <c r="B1" s="101"/>
      <c r="C1" s="101"/>
      <c r="D1" s="101"/>
      <c r="E1" s="101"/>
      <c r="F1" s="21"/>
      <c r="G1" s="21"/>
    </row>
    <row r="2" spans="1:7" s="18" customFormat="1" ht="25.5">
      <c r="A2" s="88" t="s">
        <v>11</v>
      </c>
      <c r="B2" s="88" t="s">
        <v>12</v>
      </c>
      <c r="C2" s="88" t="s">
        <v>13</v>
      </c>
      <c r="D2" s="88" t="s">
        <v>14</v>
      </c>
      <c r="E2" s="88" t="s">
        <v>15</v>
      </c>
      <c r="F2" s="19"/>
      <c r="G2" s="19"/>
    </row>
    <row r="3" spans="1:7">
      <c r="A3" s="89">
        <v>1</v>
      </c>
      <c r="B3" s="90">
        <v>45168</v>
      </c>
      <c r="C3" s="91" t="s">
        <v>16</v>
      </c>
      <c r="D3" s="89" t="s">
        <v>17</v>
      </c>
      <c r="E3" s="89" t="s">
        <v>100</v>
      </c>
      <c r="F3" s="17"/>
      <c r="G3" s="17"/>
    </row>
    <row r="4" spans="1:7" ht="12.75" customHeight="1">
      <c r="A4" s="89"/>
      <c r="B4" s="90"/>
      <c r="C4" s="91"/>
      <c r="D4" s="89"/>
      <c r="E4" s="89"/>
      <c r="F4" s="17"/>
      <c r="G4" s="17"/>
    </row>
    <row r="5" spans="1:7" ht="12.75" customHeight="1">
      <c r="A5" s="89"/>
      <c r="B5" s="89"/>
      <c r="C5" s="91"/>
      <c r="D5" s="89"/>
      <c r="E5" s="89"/>
      <c r="F5" s="17"/>
      <c r="G5" s="17"/>
    </row>
    <row r="6" spans="1:7" ht="15.75" customHeight="1">
      <c r="A6" s="89"/>
      <c r="B6" s="89"/>
      <c r="C6" s="91"/>
      <c r="D6" s="89"/>
      <c r="E6" s="89"/>
      <c r="F6" s="17"/>
      <c r="G6" s="17"/>
    </row>
    <row r="7" spans="1:7" ht="15.75" customHeight="1">
      <c r="A7" s="89"/>
      <c r="B7" s="89"/>
      <c r="C7" s="91"/>
      <c r="D7" s="89"/>
      <c r="E7" s="89"/>
      <c r="F7" s="17"/>
      <c r="G7" s="17"/>
    </row>
    <row r="8" spans="1:7" ht="12.75" customHeight="1">
      <c r="A8" s="89"/>
      <c r="B8" s="89"/>
      <c r="C8" s="91"/>
      <c r="D8" s="89"/>
      <c r="E8" s="89"/>
      <c r="F8" s="17"/>
      <c r="G8" s="17"/>
    </row>
    <row r="9" spans="1:7" ht="15.75" customHeight="1">
      <c r="A9" s="89"/>
      <c r="B9" s="89"/>
      <c r="C9" s="91"/>
      <c r="D9" s="89"/>
      <c r="E9" s="89"/>
      <c r="F9" s="17"/>
      <c r="G9" s="17"/>
    </row>
    <row r="10" spans="1:7" ht="15.75" customHeight="1">
      <c r="A10" s="89"/>
      <c r="B10" s="89"/>
      <c r="C10" s="91"/>
      <c r="D10" s="89"/>
      <c r="E10" s="89"/>
      <c r="F10" s="17"/>
      <c r="G10" s="17"/>
    </row>
    <row r="11" spans="1:7" ht="15.75" customHeight="1">
      <c r="A11" s="89"/>
      <c r="B11" s="89"/>
      <c r="C11" s="91"/>
      <c r="D11" s="89"/>
      <c r="E11" s="89"/>
      <c r="F11" s="17"/>
      <c r="G11" s="17"/>
    </row>
    <row r="12" spans="1:7" ht="15.75" customHeight="1">
      <c r="A12" s="89"/>
      <c r="B12" s="89"/>
      <c r="C12" s="91"/>
      <c r="D12" s="89"/>
      <c r="E12" s="89"/>
      <c r="F12" s="17"/>
      <c r="G12" s="17"/>
    </row>
    <row r="13" spans="1:7" ht="12.75" customHeight="1">
      <c r="A13" s="89"/>
      <c r="B13" s="89"/>
      <c r="C13" s="91"/>
      <c r="D13" s="89"/>
      <c r="E13" s="89"/>
      <c r="F13" s="17"/>
      <c r="G13" s="17"/>
    </row>
    <row r="14" spans="1:7" ht="12.75" customHeight="1">
      <c r="A14" s="89"/>
      <c r="B14" s="89"/>
      <c r="C14" s="91"/>
      <c r="D14" s="89"/>
      <c r="E14" s="89"/>
      <c r="F14" s="17"/>
      <c r="G14" s="17"/>
    </row>
    <row r="15" spans="1:7" ht="15.75" customHeight="1">
      <c r="A15" s="89"/>
      <c r="B15" s="89"/>
      <c r="C15" s="91"/>
      <c r="D15" s="89"/>
      <c r="E15" s="89"/>
      <c r="F15" s="17"/>
      <c r="G15" s="17"/>
    </row>
    <row r="16" spans="1:7" ht="15.75" customHeight="1">
      <c r="A16" s="89"/>
      <c r="B16" s="89"/>
      <c r="C16" s="91"/>
      <c r="D16" s="89"/>
      <c r="E16" s="89"/>
      <c r="F16" s="17"/>
      <c r="G16" s="17"/>
    </row>
    <row r="17" spans="1:7" ht="12.75" customHeight="1">
      <c r="A17" s="89"/>
      <c r="B17" s="89"/>
      <c r="C17" s="91"/>
      <c r="D17" s="89"/>
      <c r="E17" s="89"/>
      <c r="F17" s="17"/>
      <c r="G17" s="17"/>
    </row>
    <row r="18" spans="1:7" ht="15.75" customHeight="1">
      <c r="A18" s="89"/>
      <c r="B18" s="89"/>
      <c r="C18" s="91"/>
      <c r="D18" s="89"/>
      <c r="E18" s="89"/>
      <c r="F18" s="17"/>
      <c r="G18" s="17"/>
    </row>
    <row r="19" spans="1:7" ht="15.75" customHeight="1">
      <c r="A19" s="89"/>
      <c r="B19" s="89"/>
      <c r="C19" s="91"/>
      <c r="D19" s="89"/>
      <c r="E19" s="89"/>
      <c r="F19" s="7"/>
    </row>
    <row r="20" spans="1:7" ht="15.75" customHeight="1">
      <c r="A20" s="89"/>
      <c r="B20" s="89"/>
      <c r="C20" s="91"/>
      <c r="D20" s="89"/>
      <c r="E20" s="89"/>
      <c r="F20" s="16"/>
    </row>
    <row r="21" spans="1:7" ht="15.75" customHeight="1">
      <c r="A21" s="89"/>
      <c r="B21" s="89"/>
      <c r="C21" s="91"/>
      <c r="D21" s="89"/>
      <c r="E21" s="89"/>
      <c r="F21" s="7"/>
    </row>
    <row r="22" spans="1:7" ht="15.75" customHeight="1">
      <c r="A22" s="89"/>
      <c r="B22" s="89"/>
      <c r="C22" s="91"/>
      <c r="D22" s="89"/>
      <c r="E22" s="89"/>
      <c r="F22" s="7"/>
    </row>
    <row r="23" spans="1:7" ht="15.75" customHeight="1">
      <c r="A23" s="89"/>
      <c r="B23" s="89"/>
      <c r="C23" s="91"/>
      <c r="D23" s="89"/>
      <c r="E23" s="89"/>
      <c r="F23" s="7"/>
    </row>
    <row r="24" spans="1:7" ht="16.5">
      <c r="A24" s="89"/>
      <c r="B24" s="89"/>
      <c r="C24" s="92"/>
      <c r="D24" s="93"/>
      <c r="E24" s="93"/>
      <c r="F24" s="15"/>
    </row>
    <row r="25" spans="1:7" ht="16.5">
      <c r="A25" s="15"/>
      <c r="B25" s="15"/>
      <c r="C25" s="15"/>
      <c r="D25" s="15"/>
      <c r="E25" s="15"/>
      <c r="F25" s="15"/>
    </row>
    <row r="26" spans="1:7" ht="16.5">
      <c r="A26" s="15"/>
      <c r="B26" s="15"/>
      <c r="C26" s="15"/>
      <c r="D26" s="15"/>
      <c r="E26" s="15"/>
      <c r="F26" s="15"/>
    </row>
    <row r="47" spans="6:6">
      <c r="F47" s="22"/>
    </row>
  </sheetData>
  <mergeCells count="1">
    <mergeCell ref="A1:E1"/>
  </mergeCells>
  <pageMargins left="0.70866141732283505" right="0.70866141732283505" top="1.33858267716535" bottom="0.74803149606299202" header="0.31496062992126" footer="0.31496062992126"/>
  <pageSetup paperSize="9" fitToHeight="0" orientation="portrait" r:id="rId1"/>
  <headerFooter scaleWithDoc="0">
    <oddHeader>&amp;L&amp;"DIN OT,Regular"&amp;K00833C&amp;F&amp;R&amp;"Arial,Regular"&amp;K00833C&amp;G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C1A8-9E71-4912-BDB1-C1FDBB619019}">
  <sheetPr>
    <pageSetUpPr fitToPage="1"/>
  </sheetPr>
  <dimension ref="A1:G48"/>
  <sheetViews>
    <sheetView view="pageBreakPreview" topLeftCell="A16" zoomScaleNormal="100" zoomScaleSheetLayoutView="100" zoomScalePageLayoutView="130" workbookViewId="0">
      <selection activeCell="H36" sqref="H36"/>
    </sheetView>
  </sheetViews>
  <sheetFormatPr defaultColWidth="8.7109375" defaultRowHeight="12.75"/>
  <cols>
    <col min="1" max="1" width="12" style="53" customWidth="1"/>
    <col min="2" max="2" width="8.42578125" style="60" customWidth="1"/>
    <col min="3" max="3" width="12.7109375" style="55" customWidth="1"/>
    <col min="4" max="5" width="8.7109375" style="53"/>
    <col min="6" max="6" width="3.42578125" style="53" customWidth="1"/>
    <col min="7" max="7" width="4.28515625" style="53" customWidth="1"/>
    <col min="8" max="8" width="14.42578125" style="53" customWidth="1"/>
    <col min="9" max="16384" width="8.7109375" style="53"/>
  </cols>
  <sheetData>
    <row r="1" spans="1:7" ht="21" customHeight="1">
      <c r="A1" s="108"/>
      <c r="B1" s="108"/>
      <c r="C1" s="108"/>
      <c r="D1" s="94"/>
      <c r="E1" s="94"/>
      <c r="F1" s="94"/>
      <c r="G1" s="94"/>
    </row>
    <row r="2" spans="1:7" ht="14.25">
      <c r="A2" s="57"/>
      <c r="B2" s="57"/>
      <c r="C2" s="57"/>
      <c r="D2" s="94"/>
      <c r="E2" s="94"/>
      <c r="F2" s="94"/>
      <c r="G2" s="94"/>
    </row>
    <row r="3" spans="1:7" ht="23.25">
      <c r="A3" s="61"/>
      <c r="B3" s="109" t="s">
        <v>98</v>
      </c>
      <c r="C3" s="110"/>
      <c r="D3" s="110"/>
      <c r="E3" s="110"/>
      <c r="F3" s="110"/>
      <c r="G3" s="111"/>
    </row>
    <row r="4" spans="1:7">
      <c r="A4" s="61"/>
      <c r="B4" s="95" t="s">
        <v>18</v>
      </c>
      <c r="C4" s="105" t="s">
        <v>19</v>
      </c>
      <c r="D4" s="106"/>
      <c r="E4" s="106"/>
      <c r="F4" s="106"/>
      <c r="G4" s="107"/>
    </row>
    <row r="5" spans="1:7">
      <c r="A5" s="61"/>
      <c r="B5" s="59">
        <v>1</v>
      </c>
      <c r="C5" s="102" t="s">
        <v>20</v>
      </c>
      <c r="D5" s="103"/>
      <c r="E5" s="103"/>
      <c r="F5" s="103"/>
      <c r="G5" s="104"/>
    </row>
    <row r="6" spans="1:7" ht="12.6" customHeight="1">
      <c r="A6" s="61"/>
      <c r="B6" s="59">
        <v>2</v>
      </c>
      <c r="C6" s="102" t="s">
        <v>21</v>
      </c>
      <c r="D6" s="103"/>
      <c r="E6" s="103"/>
      <c r="F6" s="103"/>
      <c r="G6" s="104"/>
    </row>
    <row r="7" spans="1:7" ht="12.6" customHeight="1">
      <c r="A7" s="61"/>
      <c r="B7" s="59">
        <v>3</v>
      </c>
      <c r="C7" s="102" t="s">
        <v>22</v>
      </c>
      <c r="D7" s="103"/>
      <c r="E7" s="103"/>
      <c r="F7" s="103"/>
      <c r="G7" s="104"/>
    </row>
    <row r="8" spans="1:7" ht="12.6" customHeight="1">
      <c r="A8" s="61"/>
      <c r="B8" s="59">
        <v>4</v>
      </c>
      <c r="C8" s="102" t="s">
        <v>23</v>
      </c>
      <c r="D8" s="103"/>
      <c r="E8" s="103"/>
      <c r="F8" s="103"/>
      <c r="G8" s="104"/>
    </row>
    <row r="9" spans="1:7" ht="14.25">
      <c r="A9" s="94"/>
      <c r="B9" s="59">
        <v>5</v>
      </c>
      <c r="C9" s="102" t="s">
        <v>81</v>
      </c>
      <c r="D9" s="103"/>
      <c r="E9" s="103"/>
      <c r="F9" s="103"/>
      <c r="G9" s="104"/>
    </row>
    <row r="10" spans="1:7" ht="14.25">
      <c r="A10" s="94"/>
      <c r="B10" s="59">
        <v>6</v>
      </c>
      <c r="C10" s="102" t="s">
        <v>97</v>
      </c>
      <c r="D10" s="103"/>
      <c r="E10" s="103"/>
      <c r="F10" s="103"/>
      <c r="G10" s="104"/>
    </row>
    <row r="11" spans="1:7" ht="14.25">
      <c r="A11" s="94"/>
      <c r="B11" s="59">
        <v>7</v>
      </c>
      <c r="C11" s="102" t="s">
        <v>145</v>
      </c>
      <c r="D11" s="103"/>
      <c r="E11" s="103"/>
      <c r="F11" s="103"/>
      <c r="G11" s="104"/>
    </row>
    <row r="12" spans="1:7">
      <c r="A12" s="57"/>
      <c r="B12" s="59">
        <v>8</v>
      </c>
      <c r="C12" s="102" t="s">
        <v>83</v>
      </c>
      <c r="D12" s="103"/>
      <c r="E12" s="103"/>
      <c r="F12" s="103"/>
      <c r="G12" s="104"/>
    </row>
    <row r="13" spans="1:7" ht="12.6" customHeight="1">
      <c r="A13" s="57"/>
      <c r="B13" s="59">
        <v>9</v>
      </c>
      <c r="C13" s="102" t="s">
        <v>132</v>
      </c>
      <c r="D13" s="103"/>
      <c r="E13" s="103"/>
      <c r="F13" s="103"/>
      <c r="G13" s="104"/>
    </row>
    <row r="14" spans="1:7">
      <c r="A14" s="61"/>
      <c r="B14" s="59">
        <v>10</v>
      </c>
      <c r="C14" s="102" t="s">
        <v>84</v>
      </c>
      <c r="D14" s="103"/>
      <c r="E14" s="103"/>
      <c r="F14" s="103"/>
      <c r="G14" s="104"/>
    </row>
    <row r="15" spans="1:7">
      <c r="A15" s="61"/>
      <c r="B15" s="59">
        <v>11</v>
      </c>
      <c r="C15" s="102" t="s">
        <v>24</v>
      </c>
      <c r="D15" s="103"/>
      <c r="E15" s="103"/>
      <c r="F15" s="103"/>
      <c r="G15" s="104"/>
    </row>
    <row r="16" spans="1:7">
      <c r="A16" s="61"/>
      <c r="C16" s="60"/>
      <c r="D16" s="60"/>
      <c r="E16" s="60"/>
      <c r="F16" s="60"/>
      <c r="G16" s="61"/>
    </row>
    <row r="17" spans="1:7">
      <c r="A17" s="61"/>
      <c r="B17" s="97"/>
      <c r="C17" s="97"/>
      <c r="D17" s="97"/>
      <c r="E17" s="97"/>
      <c r="F17" s="97"/>
      <c r="G17" s="61"/>
    </row>
    <row r="18" spans="1:7">
      <c r="A18" s="61"/>
      <c r="C18" s="60"/>
      <c r="D18" s="60"/>
      <c r="E18" s="60"/>
      <c r="F18" s="60"/>
      <c r="G18" s="61"/>
    </row>
    <row r="19" spans="1:7">
      <c r="A19" s="61"/>
      <c r="B19" s="97"/>
      <c r="C19" s="97"/>
      <c r="D19" s="97"/>
      <c r="E19" s="97"/>
      <c r="F19" s="97"/>
      <c r="G19" s="61"/>
    </row>
    <row r="20" spans="1:7">
      <c r="A20" s="61"/>
      <c r="B20" s="97"/>
      <c r="C20" s="97"/>
      <c r="D20" s="97"/>
      <c r="E20" s="97"/>
      <c r="F20" s="97"/>
      <c r="G20" s="61"/>
    </row>
    <row r="21" spans="1:7">
      <c r="A21" s="61"/>
      <c r="B21" s="97"/>
      <c r="C21" s="97"/>
      <c r="D21" s="97"/>
      <c r="E21" s="97"/>
      <c r="F21" s="97"/>
      <c r="G21" s="61"/>
    </row>
    <row r="22" spans="1:7">
      <c r="A22" s="61"/>
      <c r="C22" s="60"/>
      <c r="D22" s="60"/>
      <c r="E22" s="60"/>
      <c r="F22" s="60"/>
      <c r="G22" s="61"/>
    </row>
    <row r="23" spans="1:7">
      <c r="A23" s="61"/>
      <c r="B23" s="98"/>
      <c r="C23" s="98"/>
      <c r="D23" s="98"/>
      <c r="E23" s="98"/>
      <c r="F23" s="98"/>
      <c r="G23" s="61"/>
    </row>
    <row r="24" spans="1:7">
      <c r="A24" s="61"/>
      <c r="B24" s="63"/>
      <c r="C24" s="63"/>
      <c r="D24" s="63"/>
      <c r="E24" s="63"/>
      <c r="F24" s="63"/>
      <c r="G24" s="61"/>
    </row>
    <row r="25" spans="1:7">
      <c r="A25" s="61"/>
      <c r="B25" s="97"/>
      <c r="C25" s="97"/>
      <c r="D25" s="97"/>
      <c r="E25" s="97"/>
      <c r="F25" s="97"/>
      <c r="G25" s="61"/>
    </row>
    <row r="26" spans="1:7">
      <c r="A26" s="61"/>
      <c r="C26" s="60"/>
      <c r="D26" s="60"/>
      <c r="E26" s="60"/>
      <c r="F26" s="60"/>
      <c r="G26" s="61"/>
    </row>
    <row r="27" spans="1:7">
      <c r="A27" s="61"/>
      <c r="B27" s="97"/>
      <c r="C27" s="97"/>
      <c r="D27" s="97"/>
      <c r="E27" s="97"/>
      <c r="F27" s="97"/>
      <c r="G27" s="61"/>
    </row>
    <row r="28" spans="1:7">
      <c r="A28" s="61"/>
      <c r="C28" s="60"/>
      <c r="D28" s="60"/>
      <c r="E28" s="60"/>
      <c r="F28" s="60"/>
      <c r="G28" s="61"/>
    </row>
    <row r="29" spans="1:7">
      <c r="A29" s="61"/>
      <c r="B29" s="97"/>
      <c r="C29" s="97"/>
      <c r="D29" s="97"/>
      <c r="E29" s="97"/>
      <c r="F29" s="97"/>
      <c r="G29" s="61"/>
    </row>
    <row r="30" spans="1:7">
      <c r="A30" s="61"/>
      <c r="C30" s="60"/>
      <c r="D30" s="60"/>
      <c r="E30" s="60"/>
      <c r="F30" s="60"/>
      <c r="G30" s="61"/>
    </row>
    <row r="31" spans="1:7">
      <c r="A31" s="61"/>
      <c r="B31" s="97"/>
      <c r="C31" s="97"/>
      <c r="D31" s="97"/>
      <c r="E31" s="97"/>
      <c r="F31" s="97"/>
      <c r="G31" s="61"/>
    </row>
    <row r="32" spans="1:7">
      <c r="A32" s="61"/>
      <c r="B32" s="97"/>
      <c r="C32" s="97"/>
      <c r="D32" s="97"/>
      <c r="E32" s="97"/>
      <c r="F32" s="97"/>
      <c r="G32" s="61"/>
    </row>
    <row r="33" spans="1:7">
      <c r="A33" s="61"/>
      <c r="B33" s="97"/>
      <c r="C33" s="97"/>
      <c r="D33" s="97"/>
      <c r="E33" s="97"/>
      <c r="F33" s="97"/>
      <c r="G33" s="61"/>
    </row>
    <row r="34" spans="1:7">
      <c r="A34" s="61"/>
      <c r="C34" s="60"/>
      <c r="D34" s="60"/>
      <c r="E34" s="60"/>
      <c r="F34" s="60"/>
      <c r="G34" s="61"/>
    </row>
    <row r="35" spans="1:7">
      <c r="A35" s="61"/>
      <c r="B35" s="98"/>
      <c r="C35" s="98"/>
      <c r="D35" s="98"/>
      <c r="E35" s="98"/>
      <c r="F35" s="98"/>
      <c r="G35" s="61"/>
    </row>
    <row r="36" spans="1:7" ht="14.25">
      <c r="A36" s="61"/>
      <c r="B36" s="63"/>
      <c r="C36" s="63"/>
      <c r="D36" s="63"/>
      <c r="E36" s="63"/>
      <c r="F36" s="63"/>
      <c r="G36" s="94"/>
    </row>
    <row r="37" spans="1:7" ht="14.25">
      <c r="A37" s="94"/>
      <c r="B37" s="97"/>
      <c r="C37" s="97"/>
      <c r="D37" s="97"/>
      <c r="E37" s="97"/>
      <c r="F37" s="97"/>
      <c r="G37" s="94"/>
    </row>
    <row r="38" spans="1:7" ht="14.25">
      <c r="A38" s="94"/>
      <c r="C38" s="60"/>
      <c r="D38" s="60"/>
      <c r="E38" s="60"/>
      <c r="F38" s="60"/>
      <c r="G38" s="94"/>
    </row>
    <row r="39" spans="1:7" ht="14.25">
      <c r="A39" s="94"/>
      <c r="B39" s="97"/>
      <c r="C39" s="97"/>
      <c r="D39" s="97"/>
      <c r="E39" s="97"/>
      <c r="F39" s="97"/>
      <c r="G39" s="94"/>
    </row>
    <row r="40" spans="1:7" ht="14.25">
      <c r="A40" s="94"/>
      <c r="C40" s="60"/>
      <c r="D40" s="60"/>
      <c r="E40" s="60"/>
      <c r="F40" s="60"/>
      <c r="G40" s="94"/>
    </row>
    <row r="41" spans="1:7" ht="14.25">
      <c r="A41" s="94"/>
      <c r="B41" s="97"/>
      <c r="C41" s="97"/>
      <c r="D41" s="97"/>
      <c r="E41" s="97"/>
      <c r="F41" s="97"/>
    </row>
    <row r="42" spans="1:7" ht="14.25">
      <c r="A42" s="94"/>
      <c r="C42" s="60"/>
      <c r="D42" s="60"/>
      <c r="E42" s="60"/>
      <c r="F42" s="60"/>
    </row>
    <row r="43" spans="1:7" ht="14.25">
      <c r="A43" s="94"/>
      <c r="B43" s="97"/>
      <c r="C43" s="97"/>
      <c r="D43" s="97"/>
      <c r="E43" s="97"/>
      <c r="F43" s="97"/>
    </row>
    <row r="44" spans="1:7" ht="14.25">
      <c r="A44" s="94"/>
      <c r="B44" s="97"/>
      <c r="C44" s="97"/>
      <c r="D44" s="97"/>
      <c r="E44" s="97"/>
      <c r="F44" s="97"/>
    </row>
    <row r="45" spans="1:7" ht="14.25">
      <c r="A45" s="94"/>
      <c r="B45" s="97"/>
      <c r="C45" s="97"/>
      <c r="D45" s="97"/>
      <c r="E45" s="97"/>
      <c r="F45" s="97"/>
    </row>
    <row r="46" spans="1:7" ht="14.25">
      <c r="A46" s="94"/>
      <c r="C46" s="94"/>
      <c r="D46" s="94"/>
      <c r="E46" s="94"/>
      <c r="F46" s="94"/>
    </row>
    <row r="47" spans="1:7" ht="14.25">
      <c r="A47" s="94"/>
      <c r="B47" s="94"/>
      <c r="C47" s="94"/>
      <c r="D47" s="94"/>
      <c r="E47" s="94"/>
      <c r="F47" s="94"/>
    </row>
    <row r="48" spans="1:7" ht="14.25">
      <c r="A48" s="94"/>
      <c r="B48" s="94"/>
      <c r="C48" s="94"/>
      <c r="D48" s="94"/>
      <c r="E48" s="94"/>
    </row>
  </sheetData>
  <mergeCells count="32">
    <mergeCell ref="C14:G14"/>
    <mergeCell ref="B44:F44"/>
    <mergeCell ref="B25:F25"/>
    <mergeCell ref="B27:F27"/>
    <mergeCell ref="B29:F29"/>
    <mergeCell ref="C15:G15"/>
    <mergeCell ref="A1:C1"/>
    <mergeCell ref="B17:F17"/>
    <mergeCell ref="B19:F19"/>
    <mergeCell ref="B45:F45"/>
    <mergeCell ref="B3:G3"/>
    <mergeCell ref="B31:F31"/>
    <mergeCell ref="B32:F32"/>
    <mergeCell ref="B33:F33"/>
    <mergeCell ref="B35:F35"/>
    <mergeCell ref="B37:F37"/>
    <mergeCell ref="B39:F39"/>
    <mergeCell ref="B20:F20"/>
    <mergeCell ref="B21:F21"/>
    <mergeCell ref="B23:F23"/>
    <mergeCell ref="B41:F41"/>
    <mergeCell ref="B43:F43"/>
    <mergeCell ref="C13:G13"/>
    <mergeCell ref="C8:G8"/>
    <mergeCell ref="C9:G9"/>
    <mergeCell ref="C10:G10"/>
    <mergeCell ref="C4:G4"/>
    <mergeCell ref="C12:G12"/>
    <mergeCell ref="C5:G5"/>
    <mergeCell ref="C6:G6"/>
    <mergeCell ref="C7:G7"/>
    <mergeCell ref="C11:G11"/>
  </mergeCells>
  <pageMargins left="0.70866141732283472" right="0.70866141732283472" top="1.3385826771653544" bottom="0.74803149606299213" header="0.31496062992125984" footer="0.31496062992125984"/>
  <pageSetup paperSize="9" fitToHeight="0" orientation="portrait" r:id="rId1"/>
  <headerFooter scaleWithDoc="0">
    <oddHeader>&amp;L&amp;"DIN OT,Regular"&amp;K00833C&amp;F&amp;R&amp;"Arial,Regular"&amp;K00833C&amp;G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E9874-6EFA-4EE8-957B-C68199262A49}">
  <sheetPr>
    <pageSetUpPr fitToPage="1"/>
  </sheetPr>
  <dimension ref="A1:C26"/>
  <sheetViews>
    <sheetView view="pageBreakPreview" topLeftCell="A6" zoomScale="85" zoomScaleNormal="100" zoomScaleSheetLayoutView="85" zoomScalePageLayoutView="80" workbookViewId="0">
      <selection activeCell="K24" sqref="K24"/>
    </sheetView>
  </sheetViews>
  <sheetFormatPr defaultColWidth="8.7109375" defaultRowHeight="12.75"/>
  <cols>
    <col min="1" max="1" width="6.7109375" style="65" customWidth="1"/>
    <col min="2" max="2" width="80.7109375" style="54" customWidth="1"/>
    <col min="3" max="3" width="15.7109375" style="66" customWidth="1"/>
    <col min="4" max="16384" width="8.7109375" style="22"/>
  </cols>
  <sheetData>
    <row r="1" spans="1:3" ht="25.5" customHeight="1">
      <c r="A1" s="27">
        <v>1</v>
      </c>
      <c r="B1" s="28" t="s">
        <v>25</v>
      </c>
      <c r="C1" s="28"/>
    </row>
    <row r="2" spans="1:3" ht="21" customHeight="1">
      <c r="A2" s="29"/>
      <c r="B2" s="30" t="s">
        <v>26</v>
      </c>
      <c r="C2" s="31" t="s">
        <v>27</v>
      </c>
    </row>
    <row r="3" spans="1:3" ht="25.5">
      <c r="A3" s="32">
        <v>1.1000000000000001</v>
      </c>
      <c r="B3" s="37" t="s">
        <v>143</v>
      </c>
      <c r="C3" s="34" t="s">
        <v>28</v>
      </c>
    </row>
    <row r="4" spans="1:3" ht="57" customHeight="1">
      <c r="A4" s="32">
        <v>1.2</v>
      </c>
      <c r="B4" s="37" t="s">
        <v>169</v>
      </c>
      <c r="C4" s="34" t="s">
        <v>28</v>
      </c>
    </row>
    <row r="5" spans="1:3" ht="25.5">
      <c r="A5" s="32">
        <v>1.3</v>
      </c>
      <c r="B5" s="37" t="s">
        <v>29</v>
      </c>
      <c r="C5" s="34" t="s">
        <v>28</v>
      </c>
    </row>
    <row r="6" spans="1:3" ht="38.25">
      <c r="A6" s="32">
        <v>1.4</v>
      </c>
      <c r="B6" s="37" t="s">
        <v>30</v>
      </c>
      <c r="C6" s="34" t="s">
        <v>28</v>
      </c>
    </row>
    <row r="7" spans="1:3" ht="38.25">
      <c r="A7" s="32">
        <v>1.5</v>
      </c>
      <c r="B7" s="37" t="s">
        <v>31</v>
      </c>
      <c r="C7" s="34" t="s">
        <v>28</v>
      </c>
    </row>
    <row r="8" spans="1:3" ht="38.25">
      <c r="A8" s="32">
        <v>1.6</v>
      </c>
      <c r="B8" s="37" t="s">
        <v>32</v>
      </c>
      <c r="C8" s="34" t="s">
        <v>28</v>
      </c>
    </row>
    <row r="9" spans="1:3" ht="31.15" customHeight="1">
      <c r="A9" s="32">
        <v>1.7</v>
      </c>
      <c r="B9" s="37" t="s">
        <v>33</v>
      </c>
      <c r="C9" s="34" t="s">
        <v>28</v>
      </c>
    </row>
    <row r="10" spans="1:3" ht="25.15" customHeight="1">
      <c r="A10" s="32">
        <v>1.8</v>
      </c>
      <c r="B10" s="37" t="s">
        <v>34</v>
      </c>
      <c r="C10" s="34" t="s">
        <v>28</v>
      </c>
    </row>
    <row r="11" spans="1:3" ht="39.6" customHeight="1">
      <c r="A11" s="32">
        <v>1.9</v>
      </c>
      <c r="B11" s="37" t="s">
        <v>35</v>
      </c>
      <c r="C11" s="34" t="s">
        <v>28</v>
      </c>
    </row>
    <row r="12" spans="1:3" ht="46.15" customHeight="1">
      <c r="A12" s="35">
        <v>1.1000000000000001</v>
      </c>
      <c r="B12" s="37" t="s">
        <v>36</v>
      </c>
      <c r="C12" s="34" t="s">
        <v>28</v>
      </c>
    </row>
    <row r="13" spans="1:3" ht="46.15" customHeight="1">
      <c r="A13" s="35">
        <v>1.1100000000000001</v>
      </c>
      <c r="B13" s="37" t="s">
        <v>37</v>
      </c>
      <c r="C13" s="34" t="s">
        <v>28</v>
      </c>
    </row>
    <row r="14" spans="1:3" ht="76.5">
      <c r="A14" s="35">
        <v>1.1200000000000001</v>
      </c>
      <c r="B14" s="37" t="s">
        <v>38</v>
      </c>
      <c r="C14" s="34" t="s">
        <v>28</v>
      </c>
    </row>
    <row r="15" spans="1:3" ht="32.65" customHeight="1">
      <c r="A15" s="35">
        <v>1.1299999999999999</v>
      </c>
      <c r="B15" s="37" t="s">
        <v>39</v>
      </c>
      <c r="C15" s="34" t="s">
        <v>28</v>
      </c>
    </row>
    <row r="16" spans="1:3" ht="21.6" customHeight="1">
      <c r="A16" s="35">
        <v>1.1399999999999999</v>
      </c>
      <c r="B16" s="37" t="s">
        <v>40</v>
      </c>
      <c r="C16" s="34" t="s">
        <v>28</v>
      </c>
    </row>
    <row r="17" spans="1:3" ht="30.6" customHeight="1">
      <c r="A17" s="35">
        <v>1.1499999999999999</v>
      </c>
      <c r="B17" s="37" t="s">
        <v>41</v>
      </c>
      <c r="C17" s="34" t="s">
        <v>28</v>
      </c>
    </row>
    <row r="18" spans="1:3" ht="27.6" customHeight="1">
      <c r="A18" s="35">
        <v>1.1599999999999999</v>
      </c>
      <c r="B18" s="37" t="s">
        <v>42</v>
      </c>
      <c r="C18" s="34" t="s">
        <v>28</v>
      </c>
    </row>
    <row r="19" spans="1:3" ht="38.1" customHeight="1">
      <c r="A19" s="35">
        <v>1.17</v>
      </c>
      <c r="B19" s="37" t="s">
        <v>146</v>
      </c>
      <c r="C19" s="34" t="s">
        <v>28</v>
      </c>
    </row>
    <row r="20" spans="1:3" s="50" customFormat="1">
      <c r="A20" s="35">
        <v>1.18</v>
      </c>
      <c r="B20" s="37" t="s">
        <v>170</v>
      </c>
      <c r="C20" s="34" t="s">
        <v>28</v>
      </c>
    </row>
    <row r="21" spans="1:3" ht="23.65" customHeight="1">
      <c r="A21" s="35">
        <v>1.19</v>
      </c>
      <c r="B21" s="37" t="s">
        <v>43</v>
      </c>
      <c r="C21" s="34" t="s">
        <v>28</v>
      </c>
    </row>
    <row r="22" spans="1:3" ht="34.9" customHeight="1">
      <c r="A22" s="35">
        <v>1.2</v>
      </c>
      <c r="B22" s="37" t="s">
        <v>44</v>
      </c>
      <c r="C22" s="34" t="s">
        <v>28</v>
      </c>
    </row>
    <row r="23" spans="1:3" ht="43.15" customHeight="1">
      <c r="A23" s="35">
        <v>1.21</v>
      </c>
      <c r="B23" s="37" t="s">
        <v>45</v>
      </c>
      <c r="C23" s="34" t="s">
        <v>28</v>
      </c>
    </row>
    <row r="24" spans="1:3" ht="76.5">
      <c r="A24" s="35">
        <v>1.22</v>
      </c>
      <c r="B24" s="37" t="s">
        <v>147</v>
      </c>
      <c r="C24" s="34" t="s">
        <v>28</v>
      </c>
    </row>
    <row r="25" spans="1:3" ht="20.100000000000001" customHeight="1">
      <c r="A25" s="112" t="s">
        <v>46</v>
      </c>
      <c r="B25" s="113"/>
      <c r="C25" s="36">
        <f>SUM(C3:C24)</f>
        <v>0</v>
      </c>
    </row>
    <row r="26" spans="1:3" ht="21" customHeight="1"/>
  </sheetData>
  <mergeCells count="1">
    <mergeCell ref="A25:B25"/>
  </mergeCells>
  <pageMargins left="0.70866141732283505" right="0.70866141732283505" top="1.33858267716535" bottom="0.74803149606299202" header="0.31496062992126" footer="0.31496062992126"/>
  <pageSetup paperSize="9" scale="84" fitToHeight="0" orientation="portrait" r:id="rId1"/>
  <headerFooter scaleWithDoc="0">
    <oddHeader>&amp;L&amp;"DIN OT,Regular"&amp;K00833C&amp;F&amp;R&amp;"Arial,Regular"&amp;K00833C&amp;G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C904F-DF12-4C5E-95CD-46BBA2D6F316}">
  <sheetPr>
    <pageSetUpPr fitToPage="1"/>
  </sheetPr>
  <dimension ref="A1:C41"/>
  <sheetViews>
    <sheetView view="pageBreakPreview" topLeftCell="A31" zoomScaleNormal="100" zoomScaleSheetLayoutView="100" zoomScalePageLayoutView="80" workbookViewId="0">
      <selection activeCell="G37" sqref="G37"/>
    </sheetView>
  </sheetViews>
  <sheetFormatPr defaultColWidth="8.7109375" defaultRowHeight="12.75"/>
  <cols>
    <col min="1" max="1" width="6.7109375" style="53" customWidth="1"/>
    <col min="2" max="2" width="80.7109375" style="54" customWidth="1"/>
    <col min="3" max="3" width="15.7109375" style="55" customWidth="1"/>
    <col min="4" max="16384" width="8.7109375" style="22"/>
  </cols>
  <sheetData>
    <row r="1" spans="1:3" ht="25.5" customHeight="1">
      <c r="A1" s="27">
        <v>2</v>
      </c>
      <c r="B1" s="38" t="s">
        <v>47</v>
      </c>
      <c r="C1" s="27"/>
    </row>
    <row r="2" spans="1:3" ht="21" customHeight="1">
      <c r="A2" s="39"/>
      <c r="B2" s="40" t="s">
        <v>26</v>
      </c>
      <c r="C2" s="41" t="s">
        <v>27</v>
      </c>
    </row>
    <row r="3" spans="1:3" ht="38.25">
      <c r="A3" s="42">
        <v>2.1</v>
      </c>
      <c r="B3" s="37" t="s">
        <v>48</v>
      </c>
      <c r="C3" s="43">
        <v>0</v>
      </c>
    </row>
    <row r="4" spans="1:3" ht="51">
      <c r="A4" s="42">
        <v>2.2000000000000002</v>
      </c>
      <c r="B4" s="37" t="s">
        <v>142</v>
      </c>
      <c r="C4" s="43">
        <v>0</v>
      </c>
    </row>
    <row r="5" spans="1:3" ht="20.25" customHeight="1">
      <c r="A5" s="114" t="s">
        <v>49</v>
      </c>
      <c r="B5" s="115"/>
      <c r="C5" s="44"/>
    </row>
    <row r="6" spans="1:3" ht="39.950000000000003" customHeight="1">
      <c r="A6" s="42">
        <v>2.2999999999999998</v>
      </c>
      <c r="B6" s="37" t="s">
        <v>50</v>
      </c>
      <c r="C6" s="43">
        <v>0</v>
      </c>
    </row>
    <row r="7" spans="1:3" ht="39.950000000000003" customHeight="1">
      <c r="A7" s="42">
        <v>2.4</v>
      </c>
      <c r="B7" s="37" t="s">
        <v>51</v>
      </c>
      <c r="C7" s="43">
        <v>0</v>
      </c>
    </row>
    <row r="8" spans="1:3" ht="38.25">
      <c r="A8" s="42">
        <v>2.5</v>
      </c>
      <c r="B8" s="37" t="s">
        <v>52</v>
      </c>
      <c r="C8" s="43">
        <v>0</v>
      </c>
    </row>
    <row r="9" spans="1:3" ht="39.950000000000003" customHeight="1">
      <c r="A9" s="42">
        <v>2.6</v>
      </c>
      <c r="B9" s="37" t="s">
        <v>53</v>
      </c>
      <c r="C9" s="43">
        <v>0</v>
      </c>
    </row>
    <row r="10" spans="1:3" ht="39.950000000000003" customHeight="1">
      <c r="A10" s="42">
        <v>2.7</v>
      </c>
      <c r="B10" s="37" t="s">
        <v>54</v>
      </c>
      <c r="C10" s="43">
        <v>0</v>
      </c>
    </row>
    <row r="11" spans="1:3" ht="39.950000000000003" customHeight="1">
      <c r="A11" s="42">
        <v>2.8</v>
      </c>
      <c r="B11" s="37" t="s">
        <v>55</v>
      </c>
      <c r="C11" s="43">
        <v>0</v>
      </c>
    </row>
    <row r="12" spans="1:3" ht="20.25" customHeight="1">
      <c r="A12" s="114" t="s">
        <v>56</v>
      </c>
      <c r="B12" s="115"/>
      <c r="C12" s="44"/>
    </row>
    <row r="13" spans="1:3" ht="39.950000000000003" customHeight="1">
      <c r="A13" s="42">
        <v>2.9</v>
      </c>
      <c r="B13" s="37" t="s">
        <v>57</v>
      </c>
      <c r="C13" s="43">
        <v>0</v>
      </c>
    </row>
    <row r="14" spans="1:3" ht="51">
      <c r="A14" s="35">
        <v>2.1</v>
      </c>
      <c r="B14" s="45" t="s">
        <v>129</v>
      </c>
      <c r="C14" s="43">
        <v>0</v>
      </c>
    </row>
    <row r="15" spans="1:3" ht="21" customHeight="1">
      <c r="A15" s="114" t="s">
        <v>58</v>
      </c>
      <c r="B15" s="115"/>
      <c r="C15" s="44"/>
    </row>
    <row r="16" spans="1:3" ht="39.950000000000003" customHeight="1">
      <c r="A16" s="35">
        <v>2.11</v>
      </c>
      <c r="B16" s="37" t="s">
        <v>59</v>
      </c>
      <c r="C16" s="43">
        <v>0</v>
      </c>
    </row>
    <row r="17" spans="1:3" ht="39.950000000000003" customHeight="1">
      <c r="A17" s="35">
        <v>2.12</v>
      </c>
      <c r="B17" s="37" t="s">
        <v>60</v>
      </c>
      <c r="C17" s="43">
        <v>0</v>
      </c>
    </row>
    <row r="18" spans="1:3" ht="39.950000000000003" customHeight="1">
      <c r="A18" s="35">
        <v>2.13</v>
      </c>
      <c r="B18" s="37" t="s">
        <v>61</v>
      </c>
      <c r="C18" s="43">
        <v>0</v>
      </c>
    </row>
    <row r="19" spans="1:3" ht="20.25" customHeight="1">
      <c r="A19" s="114" t="s">
        <v>62</v>
      </c>
      <c r="B19" s="115"/>
      <c r="C19" s="44"/>
    </row>
    <row r="20" spans="1:3" ht="39.950000000000003" customHeight="1">
      <c r="A20" s="35">
        <v>2.14</v>
      </c>
      <c r="B20" s="37" t="s">
        <v>63</v>
      </c>
      <c r="C20" s="43">
        <v>0</v>
      </c>
    </row>
    <row r="21" spans="1:3" ht="21" customHeight="1">
      <c r="A21" s="114" t="s">
        <v>64</v>
      </c>
      <c r="B21" s="115"/>
      <c r="C21" s="44"/>
    </row>
    <row r="22" spans="1:3" ht="51">
      <c r="A22" s="35">
        <v>2.15</v>
      </c>
      <c r="B22" s="45" t="s">
        <v>101</v>
      </c>
      <c r="C22" s="43">
        <v>0</v>
      </c>
    </row>
    <row r="23" spans="1:3" ht="63.75">
      <c r="A23" s="46">
        <v>2.16</v>
      </c>
      <c r="B23" s="47" t="s">
        <v>65</v>
      </c>
      <c r="C23" s="48">
        <v>0</v>
      </c>
    </row>
    <row r="24" spans="1:3" ht="21" customHeight="1">
      <c r="A24" s="114" t="s">
        <v>66</v>
      </c>
      <c r="B24" s="115"/>
      <c r="C24" s="44"/>
    </row>
    <row r="25" spans="1:3" ht="39.950000000000003" customHeight="1">
      <c r="A25" s="35">
        <v>2.17</v>
      </c>
      <c r="B25" s="37" t="s">
        <v>67</v>
      </c>
      <c r="C25" s="43">
        <v>0</v>
      </c>
    </row>
    <row r="26" spans="1:3" ht="20.25" customHeight="1">
      <c r="A26" s="114" t="s">
        <v>68</v>
      </c>
      <c r="B26" s="115"/>
      <c r="C26" s="44"/>
    </row>
    <row r="27" spans="1:3" ht="39.950000000000003" customHeight="1">
      <c r="A27" s="35">
        <v>2.1800000000000002</v>
      </c>
      <c r="B27" s="37" t="s">
        <v>95</v>
      </c>
      <c r="C27" s="43">
        <v>0</v>
      </c>
    </row>
    <row r="28" spans="1:3" ht="20.25" customHeight="1">
      <c r="A28" s="114" t="s">
        <v>69</v>
      </c>
      <c r="B28" s="115"/>
      <c r="C28" s="44"/>
    </row>
    <row r="29" spans="1:3" ht="76.5">
      <c r="A29" s="35">
        <v>2.2000000000000002</v>
      </c>
      <c r="B29" s="37" t="s">
        <v>70</v>
      </c>
      <c r="C29" s="43">
        <v>0</v>
      </c>
    </row>
    <row r="30" spans="1:3" ht="39.950000000000003" customHeight="1">
      <c r="A30" s="35">
        <v>2.21</v>
      </c>
      <c r="B30" s="37" t="s">
        <v>71</v>
      </c>
      <c r="C30" s="43">
        <v>0</v>
      </c>
    </row>
    <row r="31" spans="1:3" ht="39.950000000000003" customHeight="1">
      <c r="A31" s="35">
        <v>2.2200000000000002</v>
      </c>
      <c r="B31" s="37" t="s">
        <v>72</v>
      </c>
      <c r="C31" s="43">
        <v>0</v>
      </c>
    </row>
    <row r="32" spans="1:3" ht="39.950000000000003" customHeight="1">
      <c r="A32" s="35">
        <v>2.23</v>
      </c>
      <c r="B32" s="37" t="s">
        <v>73</v>
      </c>
      <c r="C32" s="43">
        <v>0</v>
      </c>
    </row>
    <row r="33" spans="1:3" ht="39.950000000000003" customHeight="1">
      <c r="A33" s="35">
        <v>2.2400000000000002</v>
      </c>
      <c r="B33" s="37" t="s">
        <v>74</v>
      </c>
      <c r="C33" s="43">
        <v>0</v>
      </c>
    </row>
    <row r="34" spans="1:3" ht="39.950000000000003" customHeight="1">
      <c r="A34" s="35">
        <v>2.25</v>
      </c>
      <c r="B34" s="37" t="s">
        <v>75</v>
      </c>
      <c r="C34" s="43">
        <v>0</v>
      </c>
    </row>
    <row r="35" spans="1:3" ht="21" customHeight="1">
      <c r="A35" s="114" t="s">
        <v>76</v>
      </c>
      <c r="B35" s="115"/>
      <c r="C35" s="44"/>
    </row>
    <row r="36" spans="1:3" ht="39.950000000000003" customHeight="1">
      <c r="A36" s="35">
        <v>2.2599999999999998</v>
      </c>
      <c r="B36" s="37" t="s">
        <v>77</v>
      </c>
      <c r="C36" s="43">
        <v>0</v>
      </c>
    </row>
    <row r="37" spans="1:3" ht="21" customHeight="1">
      <c r="A37" s="114" t="s">
        <v>141</v>
      </c>
      <c r="B37" s="115"/>
      <c r="C37" s="44"/>
    </row>
    <row r="38" spans="1:3" s="50" customFormat="1" ht="39.950000000000003" customHeight="1">
      <c r="A38" s="35">
        <v>2.27</v>
      </c>
      <c r="B38" s="37" t="s">
        <v>171</v>
      </c>
      <c r="C38" s="49">
        <v>0</v>
      </c>
    </row>
    <row r="39" spans="1:3" ht="20.25" customHeight="1">
      <c r="A39" s="114" t="s">
        <v>78</v>
      </c>
      <c r="B39" s="115"/>
      <c r="C39" s="44"/>
    </row>
    <row r="40" spans="1:3" ht="220.9" customHeight="1">
      <c r="A40" s="35">
        <v>2.2799999999999998</v>
      </c>
      <c r="B40" s="51" t="s">
        <v>144</v>
      </c>
      <c r="C40" s="43">
        <v>0</v>
      </c>
    </row>
    <row r="41" spans="1:3" ht="20.25" customHeight="1">
      <c r="A41" s="116" t="s">
        <v>46</v>
      </c>
      <c r="B41" s="117"/>
      <c r="C41" s="52">
        <f>SUM(C3:C40)</f>
        <v>0</v>
      </c>
    </row>
  </sheetData>
  <mergeCells count="12">
    <mergeCell ref="A26:B26"/>
    <mergeCell ref="A28:B28"/>
    <mergeCell ref="A5:B5"/>
    <mergeCell ref="A41:B41"/>
    <mergeCell ref="A35:B35"/>
    <mergeCell ref="A37:B37"/>
    <mergeCell ref="A39:B39"/>
    <mergeCell ref="A12:B12"/>
    <mergeCell ref="A15:B15"/>
    <mergeCell ref="A19:B19"/>
    <mergeCell ref="A21:B21"/>
    <mergeCell ref="A24:B24"/>
  </mergeCells>
  <pageMargins left="0.70866141732283505" right="0.70866141732283505" top="1.33858267716535" bottom="0.74803149606299202" header="0.31496062992126" footer="0.31496062992126"/>
  <pageSetup paperSize="9" scale="84" fitToHeight="0" orientation="portrait" r:id="rId1"/>
  <headerFooter scaleWithDoc="0">
    <oddHeader>&amp;L&amp;"DIN OT,Regular"&amp;K00833C&amp;F&amp;R&amp;"Arial,Regular"&amp;K00833C&amp;G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6152D-89E8-3745-8A55-EDCCE75DB680}">
  <sheetPr>
    <pageSetUpPr fitToPage="1"/>
  </sheetPr>
  <dimension ref="A1:F47"/>
  <sheetViews>
    <sheetView view="pageBreakPreview" zoomScaleNormal="100" zoomScaleSheetLayoutView="100" zoomScalePageLayoutView="130" workbookViewId="0">
      <selection activeCell="H36" sqref="H36"/>
    </sheetView>
  </sheetViews>
  <sheetFormatPr defaultColWidth="8.7109375" defaultRowHeight="13.5"/>
  <cols>
    <col min="1" max="1" width="6.7109375" style="23" customWidth="1"/>
    <col min="2" max="2" width="65.7109375" style="25" customWidth="1"/>
    <col min="3" max="3" width="12.7109375" style="26" customWidth="1"/>
    <col min="4" max="16384" width="8.7109375" style="1"/>
  </cols>
  <sheetData>
    <row r="1" spans="1:3" s="13" customFormat="1" ht="25.5" customHeight="1">
      <c r="A1" s="27">
        <v>3</v>
      </c>
      <c r="B1" s="28" t="s">
        <v>22</v>
      </c>
      <c r="C1" s="28"/>
    </row>
    <row r="2" spans="1:3" s="13" customFormat="1" ht="21" customHeight="1">
      <c r="A2" s="29"/>
      <c r="B2" s="30" t="s">
        <v>26</v>
      </c>
      <c r="C2" s="31" t="s">
        <v>27</v>
      </c>
    </row>
    <row r="3" spans="1:3" ht="55.5" customHeight="1">
      <c r="A3" s="42">
        <v>3.1</v>
      </c>
      <c r="B3" s="37" t="s">
        <v>79</v>
      </c>
      <c r="C3" s="67">
        <v>0</v>
      </c>
    </row>
    <row r="4" spans="1:3" ht="30.6" customHeight="1">
      <c r="A4" s="42">
        <v>3.2</v>
      </c>
      <c r="B4" s="37" t="s">
        <v>160</v>
      </c>
      <c r="C4" s="67">
        <v>0</v>
      </c>
    </row>
    <row r="5" spans="1:3" ht="54.6" customHeight="1">
      <c r="A5" s="42">
        <v>3.3</v>
      </c>
      <c r="B5" s="37" t="s">
        <v>161</v>
      </c>
      <c r="C5" s="67">
        <v>500</v>
      </c>
    </row>
    <row r="6" spans="1:3">
      <c r="A6" s="112" t="s">
        <v>46</v>
      </c>
      <c r="B6" s="113"/>
      <c r="C6" s="68">
        <f>SUM(C3:C5)</f>
        <v>500</v>
      </c>
    </row>
    <row r="47" spans="6:6">
      <c r="F47" s="50"/>
    </row>
  </sheetData>
  <mergeCells count="1">
    <mergeCell ref="A6:B6"/>
  </mergeCells>
  <pageMargins left="0.70866141732283472" right="0.70866141732283472" top="1.3385826771653544" bottom="0.74803149606299213" header="0.31496062992125984" footer="0.31496062992125984"/>
  <pageSetup paperSize="9" fitToHeight="0" orientation="landscape" r:id="rId1"/>
  <headerFooter scaleWithDoc="0">
    <oddHeader>&amp;L&amp;"DIN OT,Regular"&amp;K00833C&amp;F&amp;R&amp;"Arial,Regular"&amp;K00833C&amp;G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28828-B2F2-FB40-AB7C-4B1AE58F2243}">
  <sheetPr>
    <pageSetUpPr fitToPage="1"/>
  </sheetPr>
  <dimension ref="A1:C6"/>
  <sheetViews>
    <sheetView view="pageBreakPreview" zoomScaleNormal="70" zoomScaleSheetLayoutView="100" zoomScalePageLayoutView="130" workbookViewId="0">
      <selection activeCell="H36" sqref="H36"/>
    </sheetView>
  </sheetViews>
  <sheetFormatPr defaultColWidth="8.7109375" defaultRowHeight="12.75"/>
  <cols>
    <col min="1" max="1" width="5.7109375" style="53" customWidth="1"/>
    <col min="2" max="2" width="65.7109375" style="54" customWidth="1"/>
    <col min="3" max="3" width="12.7109375" style="73" customWidth="1"/>
    <col min="4" max="16384" width="8.7109375" style="50"/>
  </cols>
  <sheetData>
    <row r="1" spans="1:3" ht="21" customHeight="1">
      <c r="A1" s="27">
        <v>4</v>
      </c>
      <c r="B1" s="28" t="s">
        <v>82</v>
      </c>
      <c r="C1" s="69"/>
    </row>
    <row r="2" spans="1:3" s="22" customFormat="1" ht="21" customHeight="1">
      <c r="A2" s="29"/>
      <c r="B2" s="30" t="s">
        <v>26</v>
      </c>
      <c r="C2" s="31" t="s">
        <v>27</v>
      </c>
    </row>
    <row r="3" spans="1:3" s="22" customFormat="1" ht="20.25" customHeight="1">
      <c r="A3" s="118" t="s">
        <v>80</v>
      </c>
      <c r="B3" s="118"/>
      <c r="C3" s="118"/>
    </row>
    <row r="4" spans="1:3" ht="39.950000000000003" customHeight="1">
      <c r="A4" s="42">
        <v>4.0999999999999996</v>
      </c>
      <c r="B4" s="37" t="s">
        <v>157</v>
      </c>
      <c r="C4" s="71">
        <v>0</v>
      </c>
    </row>
    <row r="5" spans="1:3" ht="39.950000000000003" customHeight="1">
      <c r="A5" s="42">
        <v>4.2</v>
      </c>
      <c r="B5" s="37" t="s">
        <v>158</v>
      </c>
      <c r="C5" s="71">
        <v>0</v>
      </c>
    </row>
    <row r="6" spans="1:3" ht="20.45" customHeight="1">
      <c r="A6" s="112" t="s">
        <v>46</v>
      </c>
      <c r="B6" s="113"/>
      <c r="C6" s="72">
        <f>SUM(C4:C5)</f>
        <v>0</v>
      </c>
    </row>
  </sheetData>
  <mergeCells count="2">
    <mergeCell ref="A6:B6"/>
    <mergeCell ref="A3:C3"/>
  </mergeCells>
  <pageMargins left="0.70866141732283472" right="0.70866141732283472" top="1.3385826771653544" bottom="0.74803149606299213" header="0.31496062992125984" footer="0.31496062992125984"/>
  <pageSetup paperSize="9" fitToHeight="0" orientation="landscape" r:id="rId1"/>
  <headerFooter scaleWithDoc="0">
    <oddHeader>&amp;L&amp;"DIN OT,Regular"&amp;K00833C&amp;F&amp;R&amp;"Arial,Regular"&amp;K00833C&amp;G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EA6F4-3FCB-BC42-87C5-889AF3FEA363}">
  <sheetPr>
    <pageSetUpPr fitToPage="1"/>
  </sheetPr>
  <dimension ref="A1:F53"/>
  <sheetViews>
    <sheetView view="pageBreakPreview" topLeftCell="A9" zoomScale="110" zoomScaleNormal="100" zoomScaleSheetLayoutView="110" zoomScalePageLayoutView="110" workbookViewId="0">
      <selection activeCell="F14" sqref="F14"/>
    </sheetView>
  </sheetViews>
  <sheetFormatPr defaultColWidth="8.7109375" defaultRowHeight="13.5"/>
  <cols>
    <col min="1" max="1" width="5.7109375" style="23" customWidth="1"/>
    <col min="2" max="2" width="65.7109375" style="3" customWidth="1"/>
    <col min="3" max="3" width="12.7109375" style="24" customWidth="1"/>
    <col min="4" max="16384" width="8.7109375" style="1"/>
  </cols>
  <sheetData>
    <row r="1" spans="1:3" ht="21" customHeight="1">
      <c r="A1" s="27">
        <v>8</v>
      </c>
      <c r="B1" s="119" t="s">
        <v>83</v>
      </c>
      <c r="C1" s="120"/>
    </row>
    <row r="2" spans="1:3" s="13" customFormat="1" ht="21" customHeight="1">
      <c r="A2" s="29"/>
      <c r="B2" s="30" t="s">
        <v>26</v>
      </c>
      <c r="C2" s="31" t="s">
        <v>27</v>
      </c>
    </row>
    <row r="3" spans="1:3" s="22" customFormat="1" ht="20.100000000000001" customHeight="1">
      <c r="A3" s="118" t="s">
        <v>130</v>
      </c>
      <c r="B3" s="118"/>
      <c r="C3" s="118"/>
    </row>
    <row r="4" spans="1:3" s="22" customFormat="1" ht="39.950000000000003" customHeight="1">
      <c r="A4" s="42">
        <v>8.1</v>
      </c>
      <c r="B4" s="75" t="s">
        <v>149</v>
      </c>
      <c r="C4" s="74">
        <v>0</v>
      </c>
    </row>
    <row r="5" spans="1:3" ht="39.950000000000003" customHeight="1">
      <c r="A5" s="42">
        <v>8.1999999999999993</v>
      </c>
      <c r="B5" s="75" t="s">
        <v>172</v>
      </c>
      <c r="C5" s="74">
        <v>0</v>
      </c>
    </row>
    <row r="6" spans="1:3" ht="39.950000000000003" customHeight="1">
      <c r="A6" s="42">
        <v>8.3000000000000007</v>
      </c>
      <c r="B6" s="75" t="s">
        <v>167</v>
      </c>
      <c r="C6" s="74">
        <v>0</v>
      </c>
    </row>
    <row r="7" spans="1:3" ht="39.950000000000003" customHeight="1">
      <c r="A7" s="42">
        <v>8.4</v>
      </c>
      <c r="B7" s="75" t="s">
        <v>166</v>
      </c>
      <c r="C7" s="74">
        <v>0</v>
      </c>
    </row>
    <row r="8" spans="1:3" ht="39.950000000000003" customHeight="1">
      <c r="A8" s="42">
        <v>8.5</v>
      </c>
      <c r="B8" s="75" t="s">
        <v>173</v>
      </c>
      <c r="C8" s="74">
        <v>0</v>
      </c>
    </row>
    <row r="9" spans="1:3" ht="39.950000000000003" customHeight="1">
      <c r="A9" s="42">
        <v>8.6</v>
      </c>
      <c r="B9" s="75" t="s">
        <v>165</v>
      </c>
      <c r="C9" s="74">
        <v>0</v>
      </c>
    </row>
    <row r="10" spans="1:3" ht="39.950000000000003" customHeight="1">
      <c r="A10" s="42">
        <v>8.6999999999999993</v>
      </c>
      <c r="B10" s="75" t="s">
        <v>168</v>
      </c>
      <c r="C10" s="74">
        <v>0</v>
      </c>
    </row>
    <row r="11" spans="1:3" ht="39.950000000000003" customHeight="1">
      <c r="A11" s="42">
        <v>8.8000000000000007</v>
      </c>
      <c r="B11" s="75" t="s">
        <v>148</v>
      </c>
      <c r="C11" s="74">
        <v>0</v>
      </c>
    </row>
    <row r="12" spans="1:3" s="22" customFormat="1" ht="20.25" customHeight="1">
      <c r="A12" s="114" t="s">
        <v>131</v>
      </c>
      <c r="B12" s="121"/>
      <c r="C12" s="115"/>
    </row>
    <row r="13" spans="1:3" s="22" customFormat="1" ht="39.950000000000003" customHeight="1">
      <c r="A13" s="42">
        <v>8.9</v>
      </c>
      <c r="B13" s="75" t="s">
        <v>174</v>
      </c>
      <c r="C13" s="74">
        <v>0</v>
      </c>
    </row>
    <row r="14" spans="1:3" s="22" customFormat="1" ht="39.950000000000003" customHeight="1">
      <c r="A14" s="35">
        <v>8.1</v>
      </c>
      <c r="B14" s="75" t="s">
        <v>150</v>
      </c>
      <c r="C14" s="74">
        <v>0</v>
      </c>
    </row>
    <row r="15" spans="1:3" s="22" customFormat="1" ht="39.950000000000003" customHeight="1">
      <c r="A15" s="42">
        <v>8.11</v>
      </c>
      <c r="B15" s="75" t="s">
        <v>151</v>
      </c>
      <c r="C15" s="74">
        <v>0</v>
      </c>
    </row>
    <row r="16" spans="1:3" s="22" customFormat="1" ht="51">
      <c r="A16" s="35">
        <v>8.1199999999999992</v>
      </c>
      <c r="B16" s="75" t="s">
        <v>153</v>
      </c>
      <c r="C16" s="74">
        <v>0</v>
      </c>
    </row>
    <row r="17" spans="1:3" s="22" customFormat="1" ht="40.5" customHeight="1">
      <c r="A17" s="42">
        <v>8.1300000000000008</v>
      </c>
      <c r="B17" s="75" t="s">
        <v>152</v>
      </c>
      <c r="C17" s="74">
        <v>0</v>
      </c>
    </row>
    <row r="18" spans="1:3" ht="39.950000000000003" customHeight="1">
      <c r="A18" s="35">
        <v>8.14</v>
      </c>
      <c r="B18" s="75" t="s">
        <v>154</v>
      </c>
      <c r="C18" s="74">
        <v>0</v>
      </c>
    </row>
    <row r="19" spans="1:3" ht="39.950000000000003" customHeight="1">
      <c r="A19" s="42">
        <v>8.15</v>
      </c>
      <c r="B19" s="75" t="s">
        <v>155</v>
      </c>
      <c r="C19" s="74">
        <v>0</v>
      </c>
    </row>
    <row r="20" spans="1:3" ht="39.950000000000003" customHeight="1">
      <c r="A20" s="35">
        <v>8.16</v>
      </c>
      <c r="B20" s="75" t="s">
        <v>175</v>
      </c>
      <c r="C20" s="74">
        <v>0</v>
      </c>
    </row>
    <row r="21" spans="1:3" ht="39.950000000000003" customHeight="1">
      <c r="A21" s="42">
        <v>8.17</v>
      </c>
      <c r="B21" s="75" t="s">
        <v>156</v>
      </c>
      <c r="C21" s="74">
        <v>0</v>
      </c>
    </row>
    <row r="22" spans="1:3">
      <c r="A22" s="112" t="s">
        <v>46</v>
      </c>
      <c r="B22" s="113"/>
      <c r="C22" s="96">
        <f>SUM(C13:C21)</f>
        <v>0</v>
      </c>
    </row>
    <row r="53" spans="6:6">
      <c r="F53" s="50"/>
    </row>
  </sheetData>
  <mergeCells count="4">
    <mergeCell ref="A22:B22"/>
    <mergeCell ref="B1:C1"/>
    <mergeCell ref="A12:C12"/>
    <mergeCell ref="A3:C3"/>
  </mergeCells>
  <pageMargins left="0.70866141732283472" right="0.70866141732283472" top="1.3385826771653544" bottom="0.74803149606299213" header="0.31496062992125984" footer="0.31496062992125984"/>
  <pageSetup paperSize="9" fitToHeight="0" orientation="landscape" r:id="rId1"/>
  <headerFooter scaleWithDoc="0">
    <oddHeader>&amp;L&amp;"DIN OT,Regular"&amp;K00833C&amp;F&amp;R&amp;"Arial,Regular"&amp;K00833C&amp;G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Housing Central</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EA</TermName>
          <TermId xmlns="http://schemas.microsoft.com/office/infopath/2007/PartnerControls">d5f78ddb-b1b6-4328-9877-d7e3ed06fdac</TermId>
        </TermInfo>
      </Terms>
    </fe59e9859d6a491389c5b03567f5dda5>
    <Team xmlns="662745e8-e224-48e8-a2e3-254862b8c2f5">Estates Technical Team</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BAB3AC2E27C80B47B9D73B133FFBFB96" ma:contentTypeVersion="16" ma:contentTypeDescription="Create a new document." ma:contentTypeScope="" ma:versionID="85494aa1a994b437fff10edf01b293d0">
  <xsd:schema xmlns:xsd="http://www.w3.org/2001/XMLSchema" xmlns:xs="http://www.w3.org/2001/XMLSchema" xmlns:p="http://schemas.microsoft.com/office/2006/metadata/properties" xmlns:ns2="662745e8-e224-48e8-a2e3-254862b8c2f5" xmlns:ns3="c9f68f29-d37e-4ffd-bd6f-38048df0b9d6" targetNamespace="http://schemas.microsoft.com/office/2006/metadata/properties" ma:root="true" ma:fieldsID="9d30b71300181d6519d7aff3294c5bdd" ns2:_="" ns3:_="">
    <xsd:import namespace="662745e8-e224-48e8-a2e3-254862b8c2f5"/>
    <xsd:import namespace="c9f68f29-d37e-4ffd-bd6f-38048df0b9d6"/>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5130980-2d5f-47a2-954e-f5352f5ee577}" ma:internalName="TaxCatchAll" ma:showField="CatchAllData" ma:web="08894ec1-7550-4066-aff3-9f6acf21a8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5130980-2d5f-47a2-954e-f5352f5ee577}" ma:internalName="TaxCatchAllLabel" ma:readOnly="true" ma:showField="CatchAllDataLabel" ma:web="08894ec1-7550-4066-aff3-9f6acf21a880">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Estates Technical Team" ma:internalName="Team">
      <xsd:simpleType>
        <xsd:restriction base="dms:Text"/>
      </xsd:simpleType>
    </xsd:element>
    <xsd:element name="Topic" ma:index="20" nillable="true" ma:displayName="Topic" ma:default="Housing Central"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EA|d5f78ddb-b1b6-4328-9877-d7e3ed06fdac"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f68f29-d37e-4ffd-bd6f-38048df0b9d6"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DB6596-EA54-47A2-9B17-6A3E0F0325BD}">
  <ds:schemaRefs>
    <ds:schemaRef ds:uri="Microsoft.SharePoint.Taxonomy.ContentTypeSync"/>
  </ds:schemaRefs>
</ds:datastoreItem>
</file>

<file path=customXml/itemProps2.xml><?xml version="1.0" encoding="utf-8"?>
<ds:datastoreItem xmlns:ds="http://schemas.openxmlformats.org/officeDocument/2006/customXml" ds:itemID="{89F63E8F-57AC-4EEE-A8EA-9BA9E1481008}">
  <ds:schemaRefs>
    <ds:schemaRef ds:uri="http://schemas.microsoft.com/office/2006/documentManagement/types"/>
    <ds:schemaRef ds:uri="http://schemas.microsoft.com/office/2006/metadata/properties"/>
    <ds:schemaRef ds:uri="http://purl.org/dc/elements/1.1/"/>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c9f68f29-d37e-4ffd-bd6f-38048df0b9d6"/>
    <ds:schemaRef ds:uri="662745e8-e224-48e8-a2e3-254862b8c2f5"/>
  </ds:schemaRefs>
</ds:datastoreItem>
</file>

<file path=customXml/itemProps3.xml><?xml version="1.0" encoding="utf-8"?>
<ds:datastoreItem xmlns:ds="http://schemas.openxmlformats.org/officeDocument/2006/customXml" ds:itemID="{5BC37FE4-8BAA-4213-BB6B-007372C30E35}">
  <ds:schemaRefs>
    <ds:schemaRef ds:uri="http://schemas.microsoft.com/sharepoint/v3/contenttype/forms"/>
  </ds:schemaRefs>
</ds:datastoreItem>
</file>

<file path=customXml/itemProps4.xml><?xml version="1.0" encoding="utf-8"?>
<ds:datastoreItem xmlns:ds="http://schemas.openxmlformats.org/officeDocument/2006/customXml" ds:itemID="{B76CDED5-0636-43E4-9184-41710376DA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c9f68f29-d37e-4ffd-bd6f-38048df0b9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Front Cover</vt:lpstr>
      <vt:lpstr>Contents Page</vt:lpstr>
      <vt:lpstr>Version Control</vt:lpstr>
      <vt:lpstr>Contents</vt:lpstr>
      <vt:lpstr>1 - Preliminaries </vt:lpstr>
      <vt:lpstr>2 - General Items</vt:lpstr>
      <vt:lpstr>3 - Enabling Works</vt:lpstr>
      <vt:lpstr>4 - Builders Work</vt:lpstr>
      <vt:lpstr>5 - External Elevations</vt:lpstr>
      <vt:lpstr>6 - Cavity Wall Ties</vt:lpstr>
      <vt:lpstr>7 - Roof &amp; Rainwater Goods</vt:lpstr>
      <vt:lpstr>8 - Concilliation Table</vt:lpstr>
      <vt:lpstr>'1 - Preliminaries '!_GoBack</vt:lpstr>
      <vt:lpstr>'1 - Preliminaries '!Print_Area</vt:lpstr>
      <vt:lpstr>Contents!Print_Area</vt:lpstr>
      <vt:lpstr>'Contents Page'!Print_Area</vt:lpstr>
      <vt:lpstr>'Front Cover'!Print_Area</vt:lpstr>
      <vt:lpstr>'Version Control'!Print_Area</vt:lpstr>
    </vt:vector>
  </TitlesOfParts>
  <Manager/>
  <Company>Grizli777</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dc:creator>
  <cp:keywords/>
  <dc:description/>
  <cp:lastModifiedBy>Bennett, James</cp:lastModifiedBy>
  <cp:revision/>
  <dcterms:created xsi:type="dcterms:W3CDTF">2013-09-30T10:32:03Z</dcterms:created>
  <dcterms:modified xsi:type="dcterms:W3CDTF">2024-06-05T10:40:43Z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0x010100A5BF1C78D9F64B679A5EBDE1C6598EBC0100BAB3AC2E27C80B47B9D73B133FFBFB96</vt:lpwstr>
  </property>
  <property fmtid="{D5CDD505-2E9C-101B-9397-08002B2CF9AE}" pid="3" name="Order">
    <vt:r8>7900</vt:r8>
  </property>
  <property fmtid="{D5CDD505-2E9C-101B-9397-08002B2CF9AE}" pid="4" name="InformationType">
    <vt:lpwstr/>
  </property>
  <property fmtid="{D5CDD505-2E9C-101B-9397-08002B2CF9AE}" pid="5" name="Distribution">
    <vt:lpwstr>9;#Internal Defra Group|0867f7b3-e76e-40ca-bb1f-5ba341a49230</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8;#EA|d5f78ddb-b1b6-4328-9877-d7e3ed06fdac</vt:lpwstr>
  </property>
</Properties>
</file>