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son.brown\Downloads\FM Phase 2\Bid pack\Pricing\1b\"/>
    </mc:Choice>
  </mc:AlternateContent>
  <bookViews>
    <workbookView xWindow="0" yWindow="0" windowWidth="19200" windowHeight="6700" tabRatio="845"/>
  </bookViews>
  <sheets>
    <sheet name="Instructions - Please Read" sheetId="13" r:id="rId1"/>
    <sheet name="Price Matrix" sheetId="18" r:id="rId2"/>
    <sheet name="Evaluation Summary" sheetId="19"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8" l="1"/>
  <c r="AP11" i="18" l="1"/>
  <c r="AP12" i="18"/>
  <c r="AP13" i="18"/>
  <c r="AP14" i="18"/>
  <c r="AP15" i="18"/>
  <c r="AP16" i="18"/>
  <c r="AP17" i="18"/>
  <c r="AP18" i="18"/>
  <c r="AP19" i="18"/>
  <c r="AP20" i="18"/>
  <c r="AP21" i="18"/>
  <c r="AP22" i="18"/>
  <c r="AP23" i="18"/>
  <c r="AP24" i="18"/>
  <c r="AP25" i="18"/>
  <c r="AP26" i="18"/>
  <c r="AP27" i="18"/>
  <c r="AP28" i="18"/>
  <c r="AP29" i="18"/>
  <c r="AP30" i="18"/>
  <c r="AP31" i="18"/>
  <c r="AP32" i="18"/>
  <c r="AP33" i="18"/>
  <c r="AP34" i="18"/>
  <c r="AP35" i="18"/>
  <c r="AP36" i="18"/>
  <c r="AP37" i="18"/>
  <c r="AP38" i="18"/>
  <c r="AP39" i="18"/>
  <c r="AP40" i="18"/>
  <c r="AP41" i="18"/>
  <c r="AP42" i="18"/>
  <c r="AP43" i="18"/>
  <c r="AP44" i="18"/>
  <c r="AP45" i="18"/>
  <c r="AP46" i="18"/>
  <c r="AP47" i="18"/>
  <c r="AP48" i="18"/>
  <c r="AP49" i="18"/>
  <c r="AP50" i="18"/>
  <c r="AP51" i="18"/>
  <c r="AP52" i="18"/>
  <c r="AP53" i="18"/>
  <c r="AP54" i="18"/>
  <c r="AP55" i="18"/>
  <c r="AP56" i="18"/>
  <c r="AP57" i="18"/>
  <c r="AP58" i="18"/>
  <c r="AP59" i="18"/>
  <c r="AP60" i="18"/>
  <c r="AP61" i="18"/>
  <c r="AP62" i="18"/>
  <c r="AP63" i="18"/>
  <c r="AP64" i="18"/>
  <c r="AP65" i="18"/>
  <c r="AP66" i="18"/>
  <c r="AP67" i="18"/>
  <c r="AP68" i="18"/>
  <c r="AP69" i="18"/>
  <c r="AP70" i="18"/>
  <c r="AP71" i="18"/>
  <c r="AP72" i="18"/>
  <c r="AP73" i="18"/>
  <c r="AP74" i="18"/>
  <c r="AP75" i="18"/>
  <c r="AP76" i="18"/>
  <c r="AP77" i="18"/>
  <c r="AP78" i="18"/>
  <c r="AP79" i="18"/>
  <c r="AP80" i="18"/>
  <c r="AP81" i="18"/>
  <c r="AP82" i="18"/>
  <c r="AP83" i="18"/>
  <c r="AP84" i="18"/>
  <c r="AP85" i="18"/>
  <c r="AP86" i="18"/>
  <c r="AP87" i="18"/>
  <c r="AP88" i="18"/>
  <c r="AP89" i="18"/>
  <c r="AP90" i="18"/>
  <c r="AP91" i="18"/>
  <c r="AP92" i="18"/>
  <c r="AP93" i="18"/>
  <c r="AP94" i="18"/>
  <c r="AP95" i="18"/>
  <c r="AP96" i="18"/>
  <c r="AP97" i="18"/>
  <c r="AP98" i="18"/>
  <c r="AP99" i="18"/>
  <c r="AP100" i="18"/>
  <c r="AP101" i="18"/>
  <c r="AP102" i="18"/>
  <c r="AP103" i="18"/>
  <c r="AP104" i="18"/>
  <c r="AP105" i="18"/>
  <c r="AP106" i="18"/>
  <c r="AP107" i="18"/>
  <c r="AP108" i="18"/>
  <c r="AP109" i="18"/>
  <c r="AP110" i="18"/>
  <c r="AP111" i="18"/>
  <c r="AP112" i="18"/>
  <c r="AP113" i="18"/>
  <c r="AP114" i="18"/>
  <c r="AP115" i="18"/>
  <c r="AP116" i="18"/>
  <c r="AP117" i="18"/>
  <c r="AP118" i="18"/>
  <c r="AP119" i="18"/>
  <c r="AP120" i="18"/>
  <c r="AP121" i="18"/>
  <c r="AP122" i="18"/>
  <c r="AP123" i="18"/>
  <c r="AP124" i="18"/>
  <c r="AP125" i="18"/>
  <c r="AP126" i="18"/>
  <c r="AP127" i="18"/>
  <c r="AP128" i="18"/>
  <c r="AP129" i="18"/>
  <c r="AP130" i="18"/>
  <c r="AP131" i="18"/>
  <c r="AP132" i="18"/>
  <c r="AP133" i="18"/>
  <c r="AP134" i="18"/>
  <c r="AP135" i="18"/>
  <c r="AP136" i="18"/>
  <c r="AP137" i="18"/>
  <c r="AP138" i="18"/>
  <c r="AP139" i="18"/>
  <c r="AP140" i="18"/>
  <c r="AP141" i="18"/>
  <c r="AP142" i="18"/>
  <c r="AP143" i="18"/>
  <c r="AP144" i="18"/>
  <c r="AP145" i="18"/>
  <c r="AP146" i="18"/>
  <c r="AP147" i="18"/>
  <c r="AP148" i="18"/>
  <c r="AP149" i="18"/>
  <c r="AP150" i="18"/>
  <c r="AP151" i="18"/>
  <c r="AP152" i="18"/>
  <c r="AP153" i="18"/>
  <c r="AP154" i="18"/>
  <c r="AP155" i="18"/>
  <c r="AP156" i="18"/>
  <c r="AP157" i="18"/>
  <c r="AP158" i="18"/>
  <c r="AP159" i="18"/>
  <c r="AP160" i="18"/>
  <c r="AP161" i="18"/>
  <c r="AP162" i="18"/>
  <c r="AP163" i="18"/>
  <c r="AP164" i="18"/>
  <c r="AP165" i="18"/>
  <c r="AP166" i="18"/>
  <c r="AP167" i="18"/>
  <c r="AP168" i="18"/>
  <c r="AP169" i="18"/>
  <c r="AP170" i="18"/>
  <c r="AP171" i="18"/>
  <c r="AP172" i="18"/>
  <c r="AP173" i="18"/>
  <c r="AP174" i="18"/>
  <c r="AP175" i="18"/>
  <c r="AP176" i="18"/>
  <c r="AP177" i="18"/>
  <c r="AP178" i="18"/>
  <c r="AP179" i="18"/>
  <c r="AP180" i="18"/>
  <c r="AP181" i="18"/>
  <c r="AP182" i="18"/>
  <c r="AP183" i="18"/>
  <c r="AP184" i="18"/>
  <c r="AP185" i="18"/>
  <c r="AP186" i="18"/>
  <c r="AP187" i="18"/>
  <c r="AP188" i="18"/>
  <c r="AP189" i="18"/>
  <c r="AP190" i="18"/>
  <c r="AP191" i="18"/>
  <c r="AP192" i="18"/>
  <c r="AP193" i="18"/>
  <c r="AP194" i="18"/>
  <c r="AP195" i="18"/>
  <c r="AP196" i="18"/>
  <c r="AP197" i="18"/>
  <c r="AP198" i="18"/>
  <c r="AP199" i="18"/>
  <c r="AP200" i="18"/>
  <c r="AP201" i="18"/>
  <c r="AP202" i="18"/>
  <c r="AP203" i="18"/>
  <c r="AP204" i="18"/>
  <c r="AP205" i="18"/>
  <c r="AP206" i="18"/>
  <c r="AP207" i="18"/>
  <c r="AP208" i="18"/>
  <c r="AP209" i="18"/>
  <c r="AP210" i="18"/>
  <c r="AP211" i="18"/>
  <c r="AP212" i="18"/>
  <c r="AP213" i="18"/>
  <c r="AP214" i="18"/>
  <c r="AP215" i="18"/>
  <c r="AP216" i="18"/>
  <c r="AP217" i="18"/>
  <c r="AP218" i="18"/>
  <c r="AP219" i="18"/>
  <c r="AP220" i="18"/>
  <c r="AP221" i="18"/>
  <c r="AP222" i="18"/>
  <c r="AP223" i="18"/>
  <c r="AP224" i="18"/>
  <c r="AP225" i="18"/>
  <c r="AP226" i="18"/>
  <c r="AP227" i="18"/>
  <c r="AP228" i="18"/>
  <c r="AP229" i="18"/>
  <c r="AP230" i="18"/>
  <c r="AP231" i="18"/>
  <c r="AP232" i="18"/>
  <c r="AP233" i="18"/>
  <c r="AP234" i="18"/>
  <c r="AP235" i="18"/>
  <c r="AP236" i="18"/>
  <c r="AP237" i="18"/>
  <c r="AP238" i="18"/>
  <c r="AP239" i="18"/>
  <c r="AP10" i="18"/>
  <c r="D127" i="18"/>
  <c r="D126" i="18"/>
  <c r="D136" i="18"/>
  <c r="D135" i="18"/>
  <c r="D134" i="18"/>
  <c r="F4" i="18"/>
  <c r="O65" i="18" l="1"/>
  <c r="F28" i="18" l="1"/>
  <c r="J28" i="18" s="1"/>
  <c r="F27" i="18"/>
  <c r="J27" i="18" s="1"/>
  <c r="F26" i="18"/>
  <c r="J26" i="18" s="1"/>
  <c r="F25" i="18"/>
  <c r="J25" i="18" s="1"/>
  <c r="F24" i="18"/>
  <c r="J24" i="18" s="1"/>
  <c r="F23" i="18"/>
  <c r="J23" i="18" s="1"/>
  <c r="F22" i="18"/>
  <c r="J22" i="18" s="1"/>
  <c r="F21" i="18"/>
  <c r="J21" i="18" s="1"/>
  <c r="F20" i="18"/>
  <c r="J20" i="18" s="1"/>
  <c r="F19" i="18"/>
  <c r="J19" i="18" s="1"/>
  <c r="D5" i="18" l="1"/>
  <c r="B10" i="19"/>
  <c r="B9" i="19"/>
  <c r="B8" i="19"/>
  <c r="B4" i="19"/>
  <c r="F21" i="19" l="1"/>
  <c r="F23" i="19"/>
  <c r="F28" i="19"/>
  <c r="F26" i="19"/>
  <c r="F27" i="19"/>
  <c r="F25" i="19"/>
  <c r="F29" i="19"/>
  <c r="F22" i="19"/>
  <c r="F24" i="19"/>
  <c r="F16" i="19"/>
  <c r="F17" i="19"/>
  <c r="F19" i="19"/>
  <c r="F18" i="19"/>
  <c r="B11" i="19"/>
  <c r="F46" i="19" l="1"/>
  <c r="F45" i="19"/>
  <c r="F61" i="19"/>
  <c r="F49" i="19"/>
  <c r="F53" i="19"/>
  <c r="F57" i="19"/>
  <c r="F56" i="19"/>
  <c r="F50" i="19"/>
  <c r="F54" i="19"/>
  <c r="F58" i="19"/>
  <c r="F52" i="19"/>
  <c r="F48" i="19"/>
  <c r="F51" i="19"/>
  <c r="F55" i="19"/>
  <c r="F60" i="19"/>
  <c r="F41" i="19"/>
  <c r="F37" i="19"/>
  <c r="F33" i="19"/>
  <c r="F42" i="19"/>
  <c r="F36" i="19"/>
  <c r="F38" i="19"/>
  <c r="F34" i="19"/>
  <c r="F39" i="19"/>
  <c r="F43" i="19"/>
  <c r="F35" i="19"/>
  <c r="F40" i="19"/>
  <c r="F31" i="19"/>
</calcChain>
</file>

<file path=xl/sharedStrings.xml><?xml version="1.0" encoding="utf-8"?>
<sst xmlns="http://schemas.openxmlformats.org/spreadsheetml/2006/main" count="677" uniqueCount="280">
  <si>
    <t>%</t>
  </si>
  <si>
    <t>Bidder name:</t>
  </si>
  <si>
    <t>Y/N</t>
  </si>
  <si>
    <t>Profit</t>
  </si>
  <si>
    <t>Overhead &amp; Profit</t>
  </si>
  <si>
    <t>Unit of Measure</t>
  </si>
  <si>
    <t>Mandatory</t>
  </si>
  <si>
    <t>Non Mandatory</t>
  </si>
  <si>
    <t>Y</t>
  </si>
  <si>
    <t>Corporate Overhead</t>
  </si>
  <si>
    <t>Mandatory / 
Non Mandatory</t>
  </si>
  <si>
    <t>OH&amp;P Combined total</t>
  </si>
  <si>
    <t>Management Overhead (inc Work Package A - Contract Mgt)</t>
  </si>
  <si>
    <t>Total Fee</t>
  </si>
  <si>
    <t>&lt; 10,000</t>
  </si>
  <si>
    <t>N</t>
  </si>
  <si>
    <t>% (+/-)</t>
  </si>
  <si>
    <t>% (+)</t>
  </si>
  <si>
    <r>
      <t>Management Overhead (</t>
    </r>
    <r>
      <rPr>
        <b/>
        <sz val="11"/>
        <color theme="1"/>
        <rFont val="Arial"/>
        <family val="2"/>
      </rPr>
      <t>Work Package A - Contract Mgt)</t>
    </r>
  </si>
  <si>
    <t xml:space="preserve"> * Only Profit will be applied (not Management or Corporate Overhead)</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</si>
  <si>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</si>
  <si>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</si>
  <si>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</si>
  <si>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</si>
  <si>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</si>
  <si>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</si>
  <si>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example line</t>
  </si>
  <si>
    <t>Multi-skilled Technician</t>
  </si>
  <si>
    <t>Work Package C</t>
  </si>
  <si>
    <t>Work Package D</t>
  </si>
  <si>
    <t>Work Package E</t>
  </si>
  <si>
    <t>Work Package F</t>
  </si>
  <si>
    <t>Direct Labour 
or 
Subcontractor</t>
  </si>
  <si>
    <t>Direct Labour Trade Name</t>
  </si>
  <si>
    <t>Subcontractor Name</t>
  </si>
  <si>
    <t>Direct Labour</t>
  </si>
  <si>
    <t>Subcontractor</t>
  </si>
  <si>
    <t>Are you able to provide this service</t>
  </si>
  <si>
    <t>Work Package</t>
  </si>
  <si>
    <t>Section 2. Key Variables</t>
  </si>
  <si>
    <t xml:space="preserve">Location </t>
  </si>
  <si>
    <t>If yes, please complete this section:</t>
  </si>
  <si>
    <t>If you entered 'N' for No, the second section in this table will automatically be coloured grey indicating no requirement to complete.</t>
  </si>
  <si>
    <t>Any alteration, amendment, change or addition will be disregarded by CCS and your price matrix may be deemed non-compliant.</t>
  </si>
  <si>
    <t xml:space="preserve">You must not alter, amend or change the format or layout of this price model in any way.  You must not insert or attach any notes or comments into any of the worksheets. </t>
  </si>
  <si>
    <t>Work Package A - Contract Management</t>
  </si>
  <si>
    <t>Priced within Section 2: Key Variables Management Overhead</t>
  </si>
  <si>
    <t>Mandatory (not priced at framework)</t>
  </si>
  <si>
    <t>Work Package A</t>
  </si>
  <si>
    <t>Work Package B</t>
  </si>
  <si>
    <t>All values and percentages submitted must exclude Overhead and Profit. Overhead and Profit values will form part of your pricing submission (see Section 2 Key Variables) separately, and will be added to your input values automatically before evaluation.</t>
  </si>
  <si>
    <t>Work Package B - Contract Mobilisation</t>
  </si>
  <si>
    <t>Percentage</t>
  </si>
  <si>
    <t>Have you indicated that you can provide services to any of the five London locations?</t>
  </si>
  <si>
    <t>Section 4. Schedule of Rates</t>
  </si>
  <si>
    <t>London Location Percentage Variance (to Standard Service Rate)</t>
  </si>
  <si>
    <t>Labour Rates</t>
  </si>
  <si>
    <t>All values and percentages submitted must exclude VAT (in Great British Pounds Sterling) and must be a maximum of 2 decimal places.</t>
  </si>
  <si>
    <t>You must complete this price model as set out in these instructions.</t>
  </si>
  <si>
    <t>Column A</t>
  </si>
  <si>
    <t>Column B</t>
  </si>
  <si>
    <t>Column C</t>
  </si>
  <si>
    <t>Column D</t>
  </si>
  <si>
    <t>Column E</t>
  </si>
  <si>
    <t>Indicates the Work Package sections</t>
  </si>
  <si>
    <t>Indicates whether the service is Mandatory or Non-Mandatory.</t>
  </si>
  <si>
    <t>Column</t>
  </si>
  <si>
    <t>Input required (Y or N)</t>
  </si>
  <si>
    <t>Instructions</t>
  </si>
  <si>
    <t>Column F</t>
  </si>
  <si>
    <t>Table 1</t>
  </si>
  <si>
    <t>Table 2</t>
  </si>
  <si>
    <t>Price Matrix - Instructions for completion:</t>
  </si>
  <si>
    <t>Table 1 - Overhead and Profit</t>
  </si>
  <si>
    <t>Table 2 - Location</t>
  </si>
  <si>
    <t xml:space="preserve">Values should not include Profit, which is entered in Section 2 separately. Only Profit will be applied to this section, not Management or Corporate Overhead. These values will form part of the price evaluation. </t>
  </si>
  <si>
    <t>10,001 - 50,000</t>
  </si>
  <si>
    <t>100,001 - 150,000</t>
  </si>
  <si>
    <t>50,001 - 100,000</t>
  </si>
  <si>
    <t>150,001 - 250,000</t>
  </si>
  <si>
    <t>250,001 - 500,000</t>
  </si>
  <si>
    <t>500,001 - 1,000,000</t>
  </si>
  <si>
    <t>1,000,001 - 2,000,000</t>
  </si>
  <si>
    <t>&gt; 2,000,001</t>
  </si>
  <si>
    <t>% of Billable Works value</t>
  </si>
  <si>
    <t>Table 1 - Billable Works</t>
  </si>
  <si>
    <t>Within this table you should enter percentage values for each Tier of Billable Works. Values entered must be greater than or equal to zero.</t>
  </si>
  <si>
    <t>Projects</t>
  </si>
  <si>
    <t>Billable works</t>
  </si>
  <si>
    <t>Helpdesk Services</t>
  </si>
  <si>
    <t>You must enter your organisation's name in the cell highlighted in yellow - cell B4</t>
  </si>
  <si>
    <r>
      <t>A</t>
    </r>
    <r>
      <rPr>
        <b/>
        <sz val="11"/>
        <color theme="1"/>
        <rFont val="Arial"/>
        <family val="2"/>
      </rPr>
      <t>ny cells where input is required are coloured yellow</t>
    </r>
    <r>
      <rPr>
        <sz val="11"/>
        <color theme="1"/>
        <rFont val="Arial"/>
        <family val="2"/>
      </rPr>
      <t xml:space="preserve">. All other cells will be locked. Once completed, the yellow cells will turn </t>
    </r>
    <r>
      <rPr>
        <sz val="11"/>
        <color theme="9"/>
        <rFont val="Arial"/>
        <family val="2"/>
      </rPr>
      <t>green</t>
    </r>
    <r>
      <rPr>
        <sz val="11"/>
        <color theme="1"/>
        <rFont val="Arial"/>
        <family val="2"/>
      </rPr>
      <t xml:space="preserve">. The only exception are the cells in Section 4 Schedule of Rates, where only the first input cell is coloured yellow, as the number of cells bidders will complete here will vary dependent on their service delivery structure. </t>
    </r>
  </si>
  <si>
    <t>B.1</t>
  </si>
  <si>
    <t>C.1</t>
  </si>
  <si>
    <t>D.1</t>
  </si>
  <si>
    <t>E.1</t>
  </si>
  <si>
    <t>F.1</t>
  </si>
  <si>
    <t>Indicates the Service Name</t>
  </si>
  <si>
    <t>Indicates the Service Reference</t>
  </si>
  <si>
    <t>Service Reference</t>
  </si>
  <si>
    <t>Service Name</t>
  </si>
  <si>
    <t>There is a warning message in cell F4 that can be referenced to ensure you do not leave any gaps. Any remaining highlighted yellow cells indicates a missing value or percentage where one is required and your bid could be deemed non-compliant and may be excluded from this competition</t>
  </si>
  <si>
    <t>For Mandatory Services (as indicated in column B) the cells have been pre-populated with a Y to indicate ability to provide the Service.</t>
  </si>
  <si>
    <t xml:space="preserve">  Management Overhead</t>
  </si>
  <si>
    <t xml:space="preserve">  Corporate Overhead</t>
  </si>
  <si>
    <t xml:space="preserve">  Profit</t>
  </si>
  <si>
    <t>Contract Mobilisation</t>
  </si>
  <si>
    <t>Pricing within Section 4 are subject to Indexation as per Framework Schedule 3</t>
  </si>
  <si>
    <t>Tier 2</t>
  </si>
  <si>
    <t>Tier 3</t>
  </si>
  <si>
    <t>Tier 4</t>
  </si>
  <si>
    <t>Tier 1</t>
  </si>
  <si>
    <t>For Non-Mandatory Services, the grey coloured cells indicate that further details are not required at this stage. Pricing for these Services will be competed at Call-Off stage only.</t>
  </si>
  <si>
    <t>If you entered 'Y' for Yes, please complete the percentage variance cell with a percentage value. The value can be positive or negative. This value will not form part of your price evaluation, but will be applied within Call-Off to any of the five London locations.</t>
  </si>
  <si>
    <t>Priced at Call-Off only</t>
  </si>
  <si>
    <t>Standard Service Rate per Unit of Measure
(£)</t>
  </si>
  <si>
    <r>
      <t xml:space="preserve">Standard Service Rate per UoM </t>
    </r>
    <r>
      <rPr>
        <b/>
        <u/>
        <sz val="11"/>
        <color theme="1"/>
        <rFont val="Arial"/>
        <family val="2"/>
      </rPr>
      <t>inc Overhead and Profit</t>
    </r>
    <r>
      <rPr>
        <b/>
        <sz val="11"/>
        <color theme="1"/>
        <rFont val="Arial"/>
        <family val="2"/>
      </rPr>
      <t xml:space="preserve"> (£)</t>
    </r>
  </si>
  <si>
    <r>
      <rPr>
        <u/>
        <sz val="11"/>
        <color theme="1"/>
        <rFont val="Arial"/>
        <family val="2"/>
      </rPr>
      <t>Only Profit</t>
    </r>
    <r>
      <rPr>
        <sz val="11"/>
        <color theme="1"/>
        <rFont val="Arial"/>
        <family val="2"/>
      </rPr>
      <t xml:space="preserve"> applied to this section</t>
    </r>
  </si>
  <si>
    <t>Indicates the Unit of Measure for that Service:</t>
  </si>
  <si>
    <t>Pricing in this column is taken forwards for Price evaluation</t>
  </si>
  <si>
    <t>This table summarises the Overhead and Profit, and the combined sum</t>
  </si>
  <si>
    <t>This table applies the management overhead, corporate overhead, and/or profit where appropriate.</t>
  </si>
  <si>
    <t>These sheets show the pricing that will be taken forward for price evaluation. These sheets require no input, and automatically update using the values entered into the Price Matrix Sheets.</t>
  </si>
  <si>
    <t>Please refer to the document called 'Attachment 2 - How to Bid', for further details and information.</t>
  </si>
  <si>
    <t>Post Framework award, successful Bidders will be required to provide CCS with a breakdown (in a template to be provided) of each Labour trade listed in the Schedule of Rates. This information is required to allow TUPE Liability calculations within Call-Off.</t>
  </si>
  <si>
    <t>RM6089</t>
  </si>
  <si>
    <t xml:space="preserve">     - If Direct Labour, please enter the trade name in this column</t>
  </si>
  <si>
    <t xml:space="preserve">     - If Subcontractor, please enter the subcontractor name in this column</t>
  </si>
  <si>
    <t xml:space="preserve">     - Please complete the hourly rates for each trade in these columns</t>
  </si>
  <si>
    <t xml:space="preserve">     - Please indicate all Work Packages that the trade will be contributing to deliver Services to. Input a 'Y' where relevant. </t>
  </si>
  <si>
    <t xml:space="preserve">     - The first column to the right of the table contains various error messages, to aid in your completion of the Schedule of Rates table, identifying possible errors or omissions</t>
  </si>
  <si>
    <t>Price Matrix sheet</t>
  </si>
  <si>
    <t>Evaluation summary sheet</t>
  </si>
  <si>
    <t>Values should exclude Overhead and Profit, and Materials. Once completed the cells in that row that are required to be completed will colour yellow. Do not complete cells coloured grey.</t>
  </si>
  <si>
    <t>For Non-Mandatory Services, please input a Y or N to indicate whether or not you can provide the service to all the Geographical boundaries you have indicated in the Selection Questionnaire.</t>
  </si>
  <si>
    <t>Work Package C - Risk Assessment</t>
  </si>
  <si>
    <t>Risk assessment</t>
  </si>
  <si>
    <t>Day rate</t>
  </si>
  <si>
    <t>Design</t>
  </si>
  <si>
    <t>Day Rate</t>
  </si>
  <si>
    <t>Supply</t>
  </si>
  <si>
    <t>Install</t>
  </si>
  <si>
    <t>Hourly Rate</t>
  </si>
  <si>
    <t>Intruder detection systems (IDS)</t>
  </si>
  <si>
    <t>Alarm signalling</t>
  </si>
  <si>
    <t>Security lighting</t>
  </si>
  <si>
    <t>Closed circuit television systems (CCTV)</t>
  </si>
  <si>
    <t>Automatic Access Control System (AACS)</t>
  </si>
  <si>
    <t>IT equipment - Operating base for security systems</t>
  </si>
  <si>
    <t xml:space="preserve">Electronic Locking Systems </t>
  </si>
  <si>
    <t>Security Screening Applications</t>
  </si>
  <si>
    <t>Electronic Airspace Coverage</t>
  </si>
  <si>
    <t>D.2</t>
  </si>
  <si>
    <t>D.3</t>
  </si>
  <si>
    <t>D.4</t>
  </si>
  <si>
    <t>D.5</t>
  </si>
  <si>
    <t>D.6</t>
  </si>
  <si>
    <t>D.7</t>
  </si>
  <si>
    <t>D.8</t>
  </si>
  <si>
    <t>D.9</t>
  </si>
  <si>
    <t>D.10</t>
  </si>
  <si>
    <t>D.11</t>
  </si>
  <si>
    <t>D.12</t>
  </si>
  <si>
    <t>D.13</t>
  </si>
  <si>
    <t>Biometric technologies</t>
  </si>
  <si>
    <t>Network Video Recorders (NVR) and Digital Video Recorders (DVR)</t>
  </si>
  <si>
    <t>Security management systems (SMS)</t>
  </si>
  <si>
    <t>E.2</t>
  </si>
  <si>
    <t>E.3</t>
  </si>
  <si>
    <t>E.4</t>
  </si>
  <si>
    <t>E.5</t>
  </si>
  <si>
    <t>Perimeter Fences (and gates)</t>
  </si>
  <si>
    <t>Automatic barriers, gates, rising bollards and blockers</t>
  </si>
  <si>
    <t>Glazing (Windows)</t>
  </si>
  <si>
    <t>Security doors and door furniture</t>
  </si>
  <si>
    <t>Security walling system</t>
  </si>
  <si>
    <t>Work Package F - Maintenance of Electronic Security Services</t>
  </si>
  <si>
    <t>Planned Preventative Maintenance</t>
  </si>
  <si>
    <t>CAFM</t>
  </si>
  <si>
    <t>Statutory Obligations</t>
  </si>
  <si>
    <t>Cable Management</t>
  </si>
  <si>
    <t>F.2</t>
  </si>
  <si>
    <t>F.3</t>
  </si>
  <si>
    <t>Reactive Maintenance Services</t>
  </si>
  <si>
    <t>F.4</t>
  </si>
  <si>
    <t>F.5</t>
  </si>
  <si>
    <t>F.6</t>
  </si>
  <si>
    <t>Work Package G - Alarm Response Centre</t>
  </si>
  <si>
    <t>G.1</t>
  </si>
  <si>
    <t>% of Project Value</t>
  </si>
  <si>
    <t>Project Value (£)</t>
  </si>
  <si>
    <t>RIBA Plan of Work Stage 2013</t>
  </si>
  <si>
    <t>0-1
Strategic Brief</t>
  </si>
  <si>
    <t>2
Concept Design</t>
  </si>
  <si>
    <t>3
Developed Design</t>
  </si>
  <si>
    <t>4
Technical Design</t>
  </si>
  <si>
    <t>Design Stages 
Sub-total</t>
  </si>
  <si>
    <t>5
Construction</t>
  </si>
  <si>
    <t>6
Handover &amp; Close Out</t>
  </si>
  <si>
    <t>7
In Use</t>
  </si>
  <si>
    <t>% of project value</t>
  </si>
  <si>
    <t xml:space="preserve">Senior Professional </t>
  </si>
  <si>
    <t>Senior Technician</t>
  </si>
  <si>
    <t>Technician</t>
  </si>
  <si>
    <t>Admin/Junior</t>
  </si>
  <si>
    <t>Technician / 
Apprentice</t>
  </si>
  <si>
    <t>Work Package G</t>
  </si>
  <si>
    <t>Work Package H</t>
  </si>
  <si>
    <t>service</t>
  </si>
  <si>
    <t>A.1 - A.15</t>
  </si>
  <si>
    <t>Contract Management</t>
  </si>
  <si>
    <t>Perimeter intrusion detection systems</t>
  </si>
  <si>
    <t>Alarm response centre</t>
  </si>
  <si>
    <t>System type</t>
  </si>
  <si>
    <t>Strategic Brief</t>
  </si>
  <si>
    <t>Preparation Brief</t>
  </si>
  <si>
    <t>Concept Design</t>
  </si>
  <si>
    <t xml:space="preserve">Technical Design. </t>
  </si>
  <si>
    <t>Developed Design</t>
  </si>
  <si>
    <t>£ day rate</t>
  </si>
  <si>
    <t xml:space="preserve"> Perimeter Fences (and gates)</t>
  </si>
  <si>
    <t>hourly rate - install</t>
  </si>
  <si>
    <t>Column G</t>
  </si>
  <si>
    <t>Table 2 - Projects</t>
  </si>
  <si>
    <t>Within this table you should enter percentage values for each Work Stage and Project Value. Values entered must be greater than or equal to zero.</t>
  </si>
  <si>
    <t>Values should not include Profit, which is entered in Section 2 separately. Only Profit will be applied to this section, not Management or Corporate Overhead. The 'Total Fee' in the last column will form part of the price evaluation.</t>
  </si>
  <si>
    <t>Within this table you should enter a day rate per system requirement. These 2 decimal place GBP values form part of the price evaluation. These values must be greater than zero. Values should not include Overhead and Profit.</t>
  </si>
  <si>
    <t>E.6</t>
  </si>
  <si>
    <t>D.14</t>
  </si>
  <si>
    <t>Design, supply and installation projects for Services within Work Package D</t>
  </si>
  <si>
    <t>Work Package D - Electronic Security</t>
  </si>
  <si>
    <t>Work Package E - Physical Security</t>
  </si>
  <si>
    <t>Design, supply and installation projects for Services within Work Package E</t>
  </si>
  <si>
    <t>Projects**</t>
  </si>
  <si>
    <t xml:space="preserve"> ** Only Profit will be applied (not Management or Corporate Overhead)</t>
  </si>
  <si>
    <r>
      <t xml:space="preserve"> ** Includes Project delivery design, supply and installation projects for Services within </t>
    </r>
    <r>
      <rPr>
        <b/>
        <sz val="11"/>
        <color theme="1"/>
        <rFont val="Arial"/>
        <family val="2"/>
      </rPr>
      <t>Work Package D</t>
    </r>
    <r>
      <rPr>
        <sz val="11"/>
        <color theme="1"/>
        <rFont val="Arial"/>
        <family val="2"/>
      </rPr>
      <t xml:space="preserve"> and </t>
    </r>
    <r>
      <rPr>
        <b/>
        <sz val="11"/>
        <color theme="1"/>
        <rFont val="Arial"/>
        <family val="2"/>
      </rPr>
      <t>Work Package E</t>
    </r>
  </si>
  <si>
    <t>£ blended day rate***</t>
  </si>
  <si>
    <t xml:space="preserve"> ***  The blended day rate should allow for delivery of the Design stages of RIBA:</t>
  </si>
  <si>
    <t xml:space="preserve"> ***  The blended day rate should allow for the requirement of each Professional discipline to deliver the design:
</t>
  </si>
  <si>
    <t xml:space="preserve"> ***   The blended day rate is to allow for a standard working day of 0600 to 1800, Monday to Friday. It is anticipated that for some systems not all disciplines will be included in the blend.</t>
  </si>
  <si>
    <t xml:space="preserve"> *** Day rates will be applicable for overhead and profit via Section 2 Table 1</t>
  </si>
  <si>
    <t>Blended day rate</t>
  </si>
  <si>
    <t>DESIGN rates for Work Package D - Electronic Systems</t>
  </si>
  <si>
    <t>DESIGN for Work Package E - Physical Systems</t>
  </si>
  <si>
    <t>For Mandatory Services, please enter a Standard Service Rate per Unit of Measure (UoM) . These 2 decimal place GBP values form part of the price evaluation. These values must be greater than zero. Values should not include Overhead and Profit.</t>
  </si>
  <si>
    <t>For Mandatory Services (not priced at Framework), the grey coloured cells indicate that further details are not required at this stage. Pricing for these Services will be competed at Call-Off stage only.</t>
  </si>
  <si>
    <t>Section 1. Billable Works</t>
  </si>
  <si>
    <t>Section 3. Services</t>
  </si>
  <si>
    <t>Work Package H - Management of Billable Works*</t>
  </si>
  <si>
    <t>Table 3</t>
  </si>
  <si>
    <t>Priced within Section 1, Table 4</t>
  </si>
  <si>
    <t>Priced within Section 1, Table 5</t>
  </si>
  <si>
    <t>Priced within Section 1, Table 2.</t>
  </si>
  <si>
    <t>Table 5.</t>
  </si>
  <si>
    <t>Table 4.</t>
  </si>
  <si>
    <t>Section 1. Billable works</t>
  </si>
  <si>
    <t xml:space="preserve">Table 3 - </t>
  </si>
  <si>
    <t>Pricing within Section 1, within Tables 3, 4 and 5 are subject to Indexation as per Framework Schedule 3</t>
  </si>
  <si>
    <t>Please enter values for:</t>
  </si>
  <si>
    <t>Column O</t>
  </si>
  <si>
    <t>Column P</t>
  </si>
  <si>
    <t>Column Q</t>
  </si>
  <si>
    <t>Column R</t>
  </si>
  <si>
    <t>Column S</t>
  </si>
  <si>
    <t>Column T</t>
  </si>
  <si>
    <t>Column U</t>
  </si>
  <si>
    <t>All values and percentages must be applicable to all the Geographical boundaries you have indicated in Selection Questionnaire, with the exception of Location variance for London - see Table 2 in Section 2 Key Variables.</t>
  </si>
  <si>
    <t>Principal Designer (accredited individual as per Specification)</t>
  </si>
  <si>
    <t>Professional  Technical / Electrical  (accredited individual as per Specification)</t>
  </si>
  <si>
    <t>Risk assessment  (accredited individual as per Specification)</t>
  </si>
  <si>
    <t>Building Information Modelling (BIM) and Government Soft Landings (GSL)</t>
  </si>
  <si>
    <t>Work Package I - Building Information Modelling (BIM) and Government Soft Landings (GSL)</t>
  </si>
  <si>
    <t>I.1</t>
  </si>
  <si>
    <t>Work Package I</t>
  </si>
  <si>
    <t>Within this table you must firstly input whether or not you have indicated (in the Selection questionnaire) that you are able to provide the Services to any of the 5 Geographical boundaries of London. Enter a Y or N to indicate this.</t>
  </si>
  <si>
    <t>The values entered must be percentages greater than zero. These values will form part of the price evaluation, with overhead and profit being applied to your values entered</t>
  </si>
  <si>
    <t>Sub Lot 1b - Technical Security</t>
  </si>
  <si>
    <t>Table 4 - DESIGN rates for Work Package D - Electronic Security Systems</t>
  </si>
  <si>
    <t>Table 5 - DESIGN rates for Work Package E - Physical Security Systems</t>
  </si>
  <si>
    <t>Within this table you are required to detail all of the various hourly rates for the different trades that you will use to fulfil the Mandatory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</si>
</sst>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quot;£&quot;#,##0.00"/>
  </numFmts>
  <fonts count="4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8"/>
      <color rgb="FFFF0000"/>
      <name val="Arial"/>
      <family val="2"/>
    </font>
    <font>
      <b/>
      <sz val="16"/>
      <name val="Arial"/>
      <family val="2"/>
    </font>
    <font>
      <b/>
      <sz val="12"/>
      <color theme="1"/>
      <name val="Arial"/>
      <family val="2"/>
    </font>
    <font>
      <i/>
      <sz val="11"/>
      <color theme="1"/>
      <name val="Arial"/>
      <family val="2"/>
    </font>
    <font>
      <b/>
      <sz val="10"/>
      <color theme="1"/>
      <name val="Arial"/>
      <family val="2"/>
    </font>
    <font>
      <i/>
      <sz val="10"/>
      <color theme="1"/>
      <name val="Arial"/>
      <family val="2"/>
    </font>
    <font>
      <b/>
      <u/>
      <sz val="11"/>
      <color theme="1"/>
      <name val="Arial"/>
      <family val="2"/>
    </font>
    <font>
      <u/>
      <sz val="11"/>
      <color theme="1"/>
      <name val="Arial"/>
      <family val="2"/>
    </font>
    <font>
      <b/>
      <sz val="14"/>
      <color rgb="FFFF0000"/>
      <name val="Arial"/>
      <family val="2"/>
    </font>
    <font>
      <b/>
      <sz val="20"/>
      <color theme="1"/>
      <name val="Arial"/>
      <family val="2"/>
    </font>
    <font>
      <sz val="11"/>
      <name val="Arial"/>
      <family val="2"/>
    </font>
    <font>
      <b/>
      <sz val="11"/>
      <color rgb="FFFF0000"/>
      <name val="Arial"/>
      <family val="2"/>
    </font>
    <font>
      <sz val="14"/>
      <color theme="1"/>
      <name val="Arial"/>
      <family val="2"/>
    </font>
    <font>
      <b/>
      <sz val="24"/>
      <color rgb="FFFF0000"/>
      <name val="Arial"/>
      <family val="2"/>
    </font>
    <font>
      <sz val="11"/>
      <color theme="9"/>
      <name val="Arial"/>
      <family val="2"/>
    </font>
    <font>
      <b/>
      <sz val="12"/>
      <color rgb="FFFF0000"/>
      <name val="Arial"/>
      <family val="2"/>
    </font>
    <font>
      <sz val="10"/>
      <color theme="1"/>
      <name val="Arial"/>
      <family val="2"/>
    </font>
    <font>
      <b/>
      <sz val="11"/>
      <color theme="1"/>
      <name val="Calibri"/>
      <family val="2"/>
      <scheme val="minor"/>
    </font>
    <font>
      <sz val="12"/>
      <color theme="1"/>
      <name val="Arial"/>
      <family val="2"/>
    </font>
    <font>
      <sz val="12"/>
      <color theme="1"/>
      <name val="Calibri"/>
      <family val="2"/>
      <scheme val="minor"/>
    </font>
    <font>
      <sz val="11"/>
      <color rgb="FF0B0C0C"/>
      <name val="Arial"/>
      <family val="2"/>
    </font>
    <font>
      <sz val="11"/>
      <color rgb="FF000000"/>
      <name val="Arial"/>
      <family val="2"/>
    </font>
    <font>
      <b/>
      <u/>
      <sz val="12"/>
      <color theme="1"/>
      <name val="Arial"/>
      <family val="2"/>
    </font>
    <font>
      <sz val="11"/>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auto="1"/>
      </top>
      <bottom style="thin">
        <color auto="1"/>
      </bottom>
      <diagonal/>
    </border>
    <border>
      <left style="medium">
        <color indexed="64"/>
      </left>
      <right style="medium">
        <color indexed="64"/>
      </right>
      <top style="thin">
        <color auto="1"/>
      </top>
      <bottom/>
      <diagonal/>
    </border>
    <border>
      <left style="thin">
        <color auto="1"/>
      </left>
      <right/>
      <top style="medium">
        <color indexed="64"/>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auto="1"/>
      </top>
      <bottom style="medium">
        <color auto="1"/>
      </bottom>
      <diagonal/>
    </border>
    <border>
      <left style="medium">
        <color indexed="64"/>
      </left>
      <right/>
      <top/>
      <bottom style="thin">
        <color auto="1"/>
      </bottom>
      <diagonal/>
    </border>
    <border>
      <left/>
      <right/>
      <top style="medium">
        <color indexed="64"/>
      </top>
      <bottom/>
      <diagonal/>
    </border>
    <border>
      <left style="thin">
        <color auto="1"/>
      </left>
      <right/>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auto="1"/>
      </top>
      <bottom style="thin">
        <color auto="1"/>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s>
  <cellStyleXfs count="2">
    <xf numFmtId="0" fontId="0" fillId="0" borderId="0"/>
    <xf numFmtId="9" fontId="21" fillId="0" borderId="0" applyFont="0" applyFill="0" applyBorder="0" applyAlignment="0" applyProtection="0"/>
  </cellStyleXfs>
  <cellXfs count="490">
    <xf numFmtId="0" fontId="0" fillId="0" borderId="0" xfId="0"/>
    <xf numFmtId="0" fontId="19" fillId="0" borderId="0" xfId="0" applyFont="1" applyProtection="1"/>
    <xf numFmtId="0" fontId="19" fillId="0" borderId="0" xfId="0" applyFont="1" applyFill="1" applyBorder="1" applyAlignment="1" applyProtection="1">
      <alignment horizontal="left" vertical="top"/>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Fill="1"/>
    <xf numFmtId="0" fontId="19" fillId="0" borderId="0" xfId="0" applyFont="1"/>
    <xf numFmtId="0" fontId="19" fillId="0" borderId="0" xfId="0" applyFont="1" applyFill="1" applyBorder="1"/>
    <xf numFmtId="0" fontId="19" fillId="0" borderId="0" xfId="0" applyFont="1" applyAlignment="1"/>
    <xf numFmtId="0" fontId="17" fillId="0" borderId="0" xfId="0" applyFont="1" applyFill="1" applyAlignment="1" applyProtection="1">
      <alignment horizontal="center" vertical="center"/>
    </xf>
    <xf numFmtId="0" fontId="18" fillId="0" borderId="0" xfId="0" applyFont="1" applyFill="1" applyBorder="1" applyAlignment="1" applyProtection="1">
      <alignment horizontal="center" vertical="center"/>
    </xf>
    <xf numFmtId="0" fontId="18" fillId="0" borderId="0" xfId="0" applyFont="1" applyFill="1" applyAlignment="1">
      <alignment horizontal="center" vertical="center"/>
    </xf>
    <xf numFmtId="0" fontId="20" fillId="0" borderId="13" xfId="0" applyFont="1" applyFill="1" applyBorder="1" applyAlignment="1" applyProtection="1">
      <alignment vertical="center"/>
    </xf>
    <xf numFmtId="0" fontId="18" fillId="2" borderId="22" xfId="0" applyFont="1" applyFill="1" applyBorder="1" applyAlignment="1">
      <alignmen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6" xfId="0" applyFont="1" applyFill="1" applyBorder="1" applyAlignment="1">
      <alignment vertical="center"/>
    </xf>
    <xf numFmtId="0" fontId="18" fillId="2" borderId="8"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2" xfId="0" applyFont="1" applyFill="1" applyBorder="1" applyAlignment="1">
      <alignment vertical="center" wrapText="1"/>
    </xf>
    <xf numFmtId="0" fontId="19" fillId="0" borderId="0" xfId="0" applyFont="1" applyFill="1" applyAlignment="1">
      <alignment vertical="center"/>
    </xf>
    <xf numFmtId="0" fontId="19" fillId="0" borderId="0" xfId="0" applyFont="1" applyFill="1" applyBorder="1" applyAlignment="1">
      <alignment vertical="center"/>
    </xf>
    <xf numFmtId="0" fontId="19" fillId="0" borderId="0" xfId="0" applyFont="1" applyAlignment="1" applyProtection="1">
      <alignment vertical="center"/>
    </xf>
    <xf numFmtId="0" fontId="19" fillId="0" borderId="0" xfId="0" applyFont="1" applyFill="1" applyBorder="1" applyAlignment="1" applyProtection="1">
      <alignment horizontal="left" vertical="center"/>
    </xf>
    <xf numFmtId="8" fontId="19" fillId="0" borderId="0" xfId="0" applyNumberFormat="1" applyFont="1" applyFill="1" applyBorder="1" applyAlignment="1">
      <alignment horizontal="center" vertical="center"/>
    </xf>
    <xf numFmtId="0" fontId="17" fillId="0" borderId="0" xfId="0" applyFont="1" applyFill="1" applyAlignment="1" applyProtection="1">
      <alignment horizontal="left" vertical="center"/>
    </xf>
    <xf numFmtId="0" fontId="18" fillId="0" borderId="0" xfId="0" applyFont="1" applyFill="1" applyBorder="1" applyAlignment="1" applyProtection="1">
      <alignment vertical="center"/>
    </xf>
    <xf numFmtId="0" fontId="19" fillId="0" borderId="6" xfId="0" applyFont="1" applyFill="1" applyBorder="1" applyAlignment="1">
      <alignment vertical="center"/>
    </xf>
    <xf numFmtId="0" fontId="18" fillId="0" borderId="12" xfId="0" applyFont="1" applyBorder="1" applyAlignment="1">
      <alignment horizontal="center" vertical="center"/>
    </xf>
    <xf numFmtId="0" fontId="24" fillId="0" borderId="0" xfId="0" applyFont="1" applyFill="1" applyAlignment="1">
      <alignment vertical="center"/>
    </xf>
    <xf numFmtId="0" fontId="19" fillId="0" borderId="0" xfId="0" applyFont="1" applyFill="1" applyAlignment="1" applyProtection="1">
      <alignment vertical="center"/>
    </xf>
    <xf numFmtId="0" fontId="24" fillId="0" borderId="0" xfId="0" applyFont="1" applyAlignment="1">
      <alignment vertical="center"/>
    </xf>
    <xf numFmtId="6" fontId="19" fillId="0" borderId="19" xfId="0" applyNumberFormat="1" applyFont="1" applyBorder="1" applyAlignment="1">
      <alignment horizontal="left" vertical="center"/>
    </xf>
    <xf numFmtId="0" fontId="19" fillId="0" borderId="19" xfId="0" applyFont="1" applyFill="1" applyBorder="1" applyAlignment="1">
      <alignment vertical="center"/>
    </xf>
    <xf numFmtId="6" fontId="19" fillId="0" borderId="14" xfId="0" applyNumberFormat="1" applyFont="1" applyBorder="1" applyAlignment="1">
      <alignment horizontal="left" vertical="center"/>
    </xf>
    <xf numFmtId="0" fontId="19" fillId="0" borderId="14" xfId="0" applyFont="1" applyFill="1" applyBorder="1" applyAlignment="1">
      <alignment vertical="center"/>
    </xf>
    <xf numFmtId="0" fontId="19" fillId="0" borderId="15" xfId="0" applyFont="1" applyFill="1" applyBorder="1" applyAlignment="1">
      <alignment vertical="center"/>
    </xf>
    <xf numFmtId="0" fontId="19" fillId="0" borderId="0" xfId="0" applyFont="1" applyAlignment="1" applyProtection="1">
      <alignment horizontal="center" vertical="center"/>
    </xf>
    <xf numFmtId="10" fontId="19" fillId="0" borderId="5" xfId="0" applyNumberFormat="1" applyFont="1" applyFill="1" applyBorder="1" applyAlignment="1" applyProtection="1">
      <alignment horizontal="center" vertical="center"/>
      <protection locked="0"/>
    </xf>
    <xf numFmtId="0" fontId="19" fillId="0" borderId="0" xfId="0" applyFont="1" applyFill="1" applyAlignment="1">
      <alignment horizontal="center" vertical="center"/>
    </xf>
    <xf numFmtId="10" fontId="19" fillId="0" borderId="8" xfId="0" applyNumberFormat="1" applyFont="1" applyFill="1" applyBorder="1" applyAlignment="1" applyProtection="1">
      <alignment horizontal="center" vertical="center"/>
      <protection locked="0"/>
    </xf>
    <xf numFmtId="0" fontId="18" fillId="2" borderId="23" xfId="0" applyFont="1" applyFill="1" applyBorder="1" applyAlignment="1">
      <alignment horizontal="center" vertical="center" wrapText="1"/>
    </xf>
    <xf numFmtId="10" fontId="18" fillId="0" borderId="0" xfId="0" applyNumberFormat="1" applyFont="1" applyFill="1" applyBorder="1" applyAlignment="1" applyProtection="1">
      <alignment horizontal="center" vertical="center"/>
    </xf>
    <xf numFmtId="10" fontId="19" fillId="0" borderId="11" xfId="0" applyNumberFormat="1"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xf>
    <xf numFmtId="10" fontId="19" fillId="0" borderId="4" xfId="0" applyNumberFormat="1" applyFont="1" applyFill="1" applyBorder="1" applyAlignment="1" applyProtection="1">
      <alignment horizontal="center" vertical="center"/>
      <protection locked="0"/>
    </xf>
    <xf numFmtId="0" fontId="18" fillId="0" borderId="0" xfId="0" applyFont="1" applyFill="1" applyBorder="1" applyAlignment="1">
      <alignment vertical="center"/>
    </xf>
    <xf numFmtId="0" fontId="26" fillId="2" borderId="7"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27" fillId="0" borderId="0" xfId="0" applyFont="1" applyProtection="1"/>
    <xf numFmtId="0" fontId="25" fillId="0" borderId="43" xfId="0" applyFont="1" applyBorder="1" applyAlignment="1" applyProtection="1">
      <alignment horizontal="center" vertical="center"/>
    </xf>
    <xf numFmtId="0" fontId="25" fillId="3" borderId="31" xfId="0" applyFont="1" applyFill="1" applyBorder="1" applyAlignment="1" applyProtection="1">
      <alignment horizontal="center" vertical="center"/>
    </xf>
    <xf numFmtId="164" fontId="25" fillId="0" borderId="3" xfId="0" applyNumberFormat="1" applyFont="1" applyBorder="1" applyAlignment="1" applyProtection="1">
      <alignment horizontal="center" vertical="center"/>
    </xf>
    <xf numFmtId="164" fontId="25" fillId="0" borderId="45" xfId="0" applyNumberFormat="1"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37" xfId="0" applyFont="1" applyBorder="1" applyAlignment="1" applyProtection="1">
      <alignment horizontal="center" vertical="center"/>
    </xf>
    <xf numFmtId="0" fontId="18" fillId="0" borderId="0" xfId="0" applyFont="1" applyFill="1" applyBorder="1" applyAlignment="1">
      <alignment horizontal="center" vertical="center" wrapText="1"/>
    </xf>
    <xf numFmtId="6" fontId="19" fillId="0" borderId="15" xfId="0" applyNumberFormat="1" applyFont="1" applyBorder="1" applyAlignment="1">
      <alignment horizontal="left" vertical="center"/>
    </xf>
    <xf numFmtId="0" fontId="19" fillId="0" borderId="6" xfId="0" applyFont="1" applyFill="1" applyBorder="1" applyAlignment="1">
      <alignment vertical="center" wrapText="1"/>
    </xf>
    <xf numFmtId="0" fontId="19" fillId="0" borderId="0" xfId="0" applyFont="1" applyFill="1" applyProtection="1"/>
    <xf numFmtId="0" fontId="18" fillId="2" borderId="22" xfId="0" applyFont="1" applyFill="1" applyBorder="1" applyAlignment="1" applyProtection="1">
      <alignment vertical="center"/>
    </xf>
    <xf numFmtId="0" fontId="18" fillId="2" borderId="23" xfId="0" applyFont="1" applyFill="1" applyBorder="1" applyAlignment="1" applyProtection="1">
      <alignment horizontal="center" vertical="center"/>
    </xf>
    <xf numFmtId="6" fontId="19" fillId="0" borderId="19" xfId="0" applyNumberFormat="1" applyFont="1" applyBorder="1" applyAlignment="1" applyProtection="1">
      <alignment horizontal="left" vertical="center"/>
    </xf>
    <xf numFmtId="10" fontId="19" fillId="0" borderId="11" xfId="0" applyNumberFormat="1" applyFont="1" applyFill="1" applyBorder="1" applyAlignment="1" applyProtection="1">
      <alignment horizontal="center" vertical="center"/>
    </xf>
    <xf numFmtId="6" fontId="19" fillId="0" borderId="14" xfId="0" applyNumberFormat="1" applyFont="1" applyBorder="1" applyAlignment="1" applyProtection="1">
      <alignment horizontal="left" vertical="center"/>
    </xf>
    <xf numFmtId="10" fontId="19" fillId="0" borderId="4" xfId="0" applyNumberFormat="1" applyFont="1" applyFill="1" applyBorder="1" applyAlignment="1" applyProtection="1">
      <alignment horizontal="center" vertical="center"/>
    </xf>
    <xf numFmtId="6" fontId="18" fillId="0" borderId="15" xfId="0" applyNumberFormat="1" applyFont="1" applyBorder="1" applyAlignment="1" applyProtection="1">
      <alignment horizontal="left" vertical="center"/>
    </xf>
    <xf numFmtId="10" fontId="19" fillId="0" borderId="5" xfId="0" applyNumberFormat="1" applyFont="1" applyFill="1" applyBorder="1" applyAlignment="1" applyProtection="1">
      <alignment horizontal="center" vertical="center"/>
    </xf>
    <xf numFmtId="0" fontId="19" fillId="0" borderId="0" xfId="0" applyFont="1" applyAlignment="1" applyProtection="1">
      <alignment horizontal="center"/>
    </xf>
    <xf numFmtId="10" fontId="19" fillId="0" borderId="0" xfId="0" applyNumberFormat="1" applyFont="1" applyFill="1" applyBorder="1" applyAlignment="1" applyProtection="1">
      <alignment horizontal="center" vertical="center"/>
    </xf>
    <xf numFmtId="0" fontId="19" fillId="0" borderId="13" xfId="0" applyFont="1" applyBorder="1" applyAlignment="1">
      <alignment horizontal="center" vertical="center"/>
    </xf>
    <xf numFmtId="0" fontId="19" fillId="0" borderId="0" xfId="0" applyFont="1" applyFill="1" applyAlignment="1">
      <alignment vertical="top"/>
    </xf>
    <xf numFmtId="0" fontId="30" fillId="0" borderId="0" xfId="0" applyFont="1" applyFill="1" applyAlignment="1">
      <alignment vertical="center"/>
    </xf>
    <xf numFmtId="6" fontId="18" fillId="0" borderId="0" xfId="0" applyNumberFormat="1" applyFont="1" applyBorder="1" applyAlignment="1" applyProtection="1">
      <alignment horizontal="left" vertical="center"/>
    </xf>
    <xf numFmtId="0" fontId="19" fillId="0" borderId="0" xfId="0" applyFont="1" applyBorder="1" applyProtection="1"/>
    <xf numFmtId="0" fontId="18" fillId="0" borderId="13"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Fill="1" applyAlignment="1">
      <alignment horizontal="left" vertical="center"/>
    </xf>
    <xf numFmtId="0" fontId="31" fillId="0" borderId="0" xfId="0" applyFont="1" applyFill="1" applyAlignment="1" applyProtection="1">
      <alignment horizontal="left" vertical="center"/>
    </xf>
    <xf numFmtId="10" fontId="19" fillId="0" borderId="0" xfId="0" applyNumberFormat="1" applyFont="1" applyFill="1" applyBorder="1" applyAlignment="1" applyProtection="1">
      <alignment horizontal="center" vertical="center"/>
      <protection locked="0"/>
    </xf>
    <xf numFmtId="6" fontId="19" fillId="0" borderId="6" xfId="0" applyNumberFormat="1" applyFont="1" applyFill="1" applyBorder="1" applyAlignment="1">
      <alignment horizontal="left" vertical="center"/>
    </xf>
    <xf numFmtId="0" fontId="24" fillId="0" borderId="0" xfId="0" applyFont="1" applyFill="1" applyAlignment="1">
      <alignment horizontal="left" vertical="center"/>
    </xf>
    <xf numFmtId="6" fontId="19" fillId="0" borderId="0" xfId="0" applyNumberFormat="1" applyFont="1" applyBorder="1" applyAlignment="1">
      <alignment horizontal="left" vertical="center"/>
    </xf>
    <xf numFmtId="0" fontId="18" fillId="0" borderId="0" xfId="0" applyFont="1" applyAlignment="1">
      <alignment vertical="center"/>
    </xf>
    <xf numFmtId="0" fontId="16" fillId="0" borderId="12" xfId="0" applyFont="1" applyFill="1" applyBorder="1" applyAlignment="1">
      <alignment horizontal="left" vertical="center"/>
    </xf>
    <xf numFmtId="0" fontId="35" fillId="0" borderId="0" xfId="0" applyFont="1" applyFill="1" applyAlignment="1" applyProtection="1">
      <alignment horizontal="left" vertical="center"/>
    </xf>
    <xf numFmtId="0" fontId="37" fillId="0" borderId="0" xfId="0" applyFont="1"/>
    <xf numFmtId="0" fontId="15" fillId="0" borderId="12" xfId="0" applyFont="1" applyBorder="1" applyAlignment="1">
      <alignment horizontal="center" vertical="center"/>
    </xf>
    <xf numFmtId="0" fontId="18" fillId="2" borderId="13" xfId="0" applyFont="1" applyFill="1" applyBorder="1" applyAlignment="1">
      <alignment horizontal="center" vertical="center" wrapText="1"/>
    </xf>
    <xf numFmtId="0" fontId="33" fillId="0" borderId="0" xfId="0" applyFont="1" applyFill="1" applyAlignment="1">
      <alignment vertical="center"/>
    </xf>
    <xf numFmtId="0" fontId="14" fillId="0" borderId="0" xfId="0" applyFont="1" applyFill="1" applyBorder="1" applyAlignment="1">
      <alignment horizontal="center" vertical="center"/>
    </xf>
    <xf numFmtId="0" fontId="14" fillId="0" borderId="1"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164" fontId="14" fillId="0" borderId="1" xfId="0" applyNumberFormat="1" applyFont="1" applyBorder="1" applyAlignment="1" applyProtection="1">
      <alignment horizontal="center" vertical="center"/>
      <protection locked="0"/>
    </xf>
    <xf numFmtId="164" fontId="14" fillId="0" borderId="2" xfId="0" applyNumberFormat="1"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26"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9" fillId="0" borderId="42" xfId="0" applyFont="1" applyBorder="1" applyAlignment="1">
      <alignment horizontal="center" vertical="center"/>
    </xf>
    <xf numFmtId="0" fontId="13" fillId="0" borderId="0" xfId="0" applyFont="1" applyProtection="1"/>
    <xf numFmtId="0" fontId="18" fillId="2" borderId="13" xfId="0" applyFont="1" applyFill="1" applyBorder="1" applyAlignment="1">
      <alignment vertical="center"/>
    </xf>
    <xf numFmtId="0" fontId="19" fillId="0" borderId="40" xfId="0" applyFont="1" applyBorder="1" applyAlignment="1">
      <alignment horizontal="center" vertical="center"/>
    </xf>
    <xf numFmtId="0" fontId="19" fillId="0" borderId="25" xfId="0" applyFont="1" applyFill="1" applyBorder="1" applyAlignment="1">
      <alignment horizontal="center" vertical="center"/>
    </xf>
    <xf numFmtId="0" fontId="19" fillId="0" borderId="25" xfId="0" applyFont="1" applyFill="1" applyBorder="1" applyAlignment="1">
      <alignment vertical="center"/>
    </xf>
    <xf numFmtId="0" fontId="18" fillId="2" borderId="13" xfId="0" applyFont="1" applyFill="1" applyBorder="1" applyAlignment="1">
      <alignment horizontal="center" vertical="center"/>
    </xf>
    <xf numFmtId="0" fontId="19" fillId="0" borderId="25"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20" fillId="0" borderId="12" xfId="0" applyFont="1" applyFill="1" applyBorder="1" applyAlignment="1" applyProtection="1">
      <alignment vertical="center"/>
    </xf>
    <xf numFmtId="0" fontId="19" fillId="0" borderId="25" xfId="0" applyFont="1" applyFill="1" applyBorder="1" applyAlignment="1" applyProtection="1">
      <alignment horizontal="left" vertical="center"/>
    </xf>
    <xf numFmtId="0" fontId="19" fillId="0" borderId="26" xfId="0" applyFont="1" applyFill="1" applyBorder="1" applyAlignment="1" applyProtection="1">
      <alignment horizontal="left" vertical="center"/>
    </xf>
    <xf numFmtId="0" fontId="19" fillId="0" borderId="27" xfId="0" applyFont="1" applyFill="1" applyBorder="1" applyAlignment="1" applyProtection="1">
      <alignment horizontal="left" vertical="center"/>
    </xf>
    <xf numFmtId="0" fontId="19" fillId="0" borderId="33" xfId="0" applyFont="1" applyFill="1" applyBorder="1" applyAlignment="1">
      <alignment horizontal="center" vertical="center"/>
    </xf>
    <xf numFmtId="0" fontId="18" fillId="0" borderId="0"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0" fontId="26" fillId="2" borderId="12" xfId="0" applyFont="1" applyFill="1" applyBorder="1" applyAlignment="1" applyProtection="1">
      <alignment horizontal="center" vertical="center" wrapText="1"/>
    </xf>
    <xf numFmtId="0" fontId="38" fillId="0" borderId="0" xfId="0" applyFont="1" applyAlignment="1" applyProtection="1">
      <alignment vertical="center"/>
    </xf>
    <xf numFmtId="0" fontId="19" fillId="3" borderId="13" xfId="0" applyFont="1" applyFill="1" applyBorder="1" applyAlignment="1">
      <alignment horizontal="center" vertical="center"/>
    </xf>
    <xf numFmtId="164" fontId="19" fillId="0" borderId="26" xfId="0" applyNumberFormat="1"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wrapText="1"/>
    </xf>
    <xf numFmtId="0" fontId="19" fillId="0" borderId="18" xfId="0" applyFont="1" applyBorder="1" applyAlignment="1">
      <alignment horizontal="center" vertical="center"/>
    </xf>
    <xf numFmtId="0" fontId="19" fillId="0" borderId="28" xfId="0" applyFont="1" applyBorder="1" applyAlignment="1">
      <alignment vertical="center"/>
    </xf>
    <xf numFmtId="0" fontId="19" fillId="0" borderId="29" xfId="0" applyFont="1" applyBorder="1" applyAlignment="1">
      <alignment vertical="center"/>
    </xf>
    <xf numFmtId="0" fontId="10" fillId="0" borderId="42" xfId="0" applyFont="1" applyBorder="1" applyAlignment="1">
      <alignment horizontal="center" vertical="center"/>
    </xf>
    <xf numFmtId="0" fontId="19" fillId="0" borderId="12" xfId="0" applyFont="1" applyFill="1" applyBorder="1" applyAlignment="1">
      <alignment horizontal="center" vertical="center"/>
    </xf>
    <xf numFmtId="164" fontId="19" fillId="0" borderId="13"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xf>
    <xf numFmtId="0" fontId="18" fillId="0" borderId="0" xfId="0" applyFont="1" applyBorder="1" applyAlignment="1">
      <alignment vertical="center"/>
    </xf>
    <xf numFmtId="0" fontId="19" fillId="0" borderId="28" xfId="0" applyFont="1" applyBorder="1"/>
    <xf numFmtId="0" fontId="18" fillId="0" borderId="0" xfId="0" applyFont="1" applyFill="1" applyAlignment="1">
      <alignment vertical="center"/>
    </xf>
    <xf numFmtId="0" fontId="19" fillId="0" borderId="44" xfId="0" applyFont="1" applyBorder="1" applyAlignment="1">
      <alignment horizontal="center"/>
    </xf>
    <xf numFmtId="0" fontId="19" fillId="0" borderId="44" xfId="0" applyFont="1" applyBorder="1" applyAlignment="1">
      <alignment vertical="center"/>
    </xf>
    <xf numFmtId="0" fontId="19" fillId="0" borderId="44" xfId="0"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lignment horizontal="center" vertical="center"/>
    </xf>
    <xf numFmtId="0" fontId="19" fillId="0" borderId="50" xfId="0" applyFont="1" applyBorder="1" applyAlignment="1">
      <alignment horizontal="center" vertical="center"/>
    </xf>
    <xf numFmtId="164" fontId="19" fillId="0" borderId="5" xfId="0" applyNumberFormat="1" applyFont="1" applyFill="1" applyBorder="1" applyAlignment="1" applyProtection="1">
      <alignment horizontal="center" vertical="center"/>
      <protection locked="0"/>
    </xf>
    <xf numFmtId="0" fontId="19" fillId="0" borderId="14" xfId="0" applyFont="1" applyBorder="1" applyAlignment="1">
      <alignment vertical="center"/>
    </xf>
    <xf numFmtId="0" fontId="19" fillId="0" borderId="15" xfId="0" applyFont="1" applyBorder="1" applyAlignment="1">
      <alignment vertical="center"/>
    </xf>
    <xf numFmtId="0" fontId="19" fillId="0" borderId="29" xfId="0" applyFont="1" applyFill="1" applyBorder="1" applyAlignment="1">
      <alignment vertical="center"/>
    </xf>
    <xf numFmtId="0" fontId="10" fillId="0" borderId="0" xfId="0" applyFont="1" applyAlignment="1">
      <alignment vertical="center"/>
    </xf>
    <xf numFmtId="0" fontId="19" fillId="0" borderId="44" xfId="0" applyFont="1" applyFill="1" applyBorder="1" applyAlignment="1">
      <alignment horizontal="center"/>
    </xf>
    <xf numFmtId="0" fontId="19" fillId="0" borderId="28" xfId="0" applyFont="1" applyFill="1" applyBorder="1"/>
    <xf numFmtId="0" fontId="19" fillId="0" borderId="16" xfId="0" applyFont="1" applyFill="1" applyBorder="1" applyAlignment="1">
      <alignment horizontal="center" vertical="center"/>
    </xf>
    <xf numFmtId="0" fontId="18" fillId="0" borderId="9" xfId="0" applyFont="1" applyBorder="1" applyAlignment="1">
      <alignment vertical="center"/>
    </xf>
    <xf numFmtId="0" fontId="12" fillId="0" borderId="13" xfId="0" applyFont="1" applyFill="1" applyBorder="1" applyAlignment="1">
      <alignment horizontal="center" vertical="center" wrapText="1"/>
    </xf>
    <xf numFmtId="0" fontId="10" fillId="0" borderId="34" xfId="0" applyFont="1" applyBorder="1" applyAlignment="1">
      <alignment vertical="center"/>
    </xf>
    <xf numFmtId="0" fontId="10" fillId="0" borderId="49" xfId="0" applyFont="1" applyFill="1" applyBorder="1" applyAlignment="1">
      <alignment vertical="center"/>
    </xf>
    <xf numFmtId="0" fontId="10" fillId="0" borderId="49" xfId="0" applyFont="1" applyBorder="1" applyAlignment="1">
      <alignment vertical="center"/>
    </xf>
    <xf numFmtId="0" fontId="10" fillId="0" borderId="48"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9" fillId="3" borderId="26" xfId="0" applyFont="1" applyFill="1" applyBorder="1" applyAlignment="1">
      <alignment horizontal="center" vertical="center"/>
    </xf>
    <xf numFmtId="164" fontId="19" fillId="0" borderId="27" xfId="0" applyNumberFormat="1" applyFont="1" applyFill="1" applyBorder="1" applyAlignment="1" applyProtection="1">
      <alignment horizontal="center" vertical="center"/>
      <protection locked="0"/>
    </xf>
    <xf numFmtId="0" fontId="19" fillId="0" borderId="26" xfId="0" applyFont="1" applyBorder="1" applyAlignment="1">
      <alignment vertical="center"/>
    </xf>
    <xf numFmtId="0" fontId="19" fillId="0" borderId="27" xfId="0" applyFont="1" applyBorder="1" applyAlignment="1">
      <alignment vertical="center"/>
    </xf>
    <xf numFmtId="0" fontId="12" fillId="0" borderId="26" xfId="0" applyFont="1" applyFill="1" applyBorder="1" applyAlignment="1">
      <alignment horizontal="center" vertical="center" wrapText="1"/>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33" xfId="0" applyFont="1" applyFill="1" applyBorder="1" applyAlignment="1">
      <alignment vertical="center"/>
    </xf>
    <xf numFmtId="0" fontId="19" fillId="0" borderId="51" xfId="0" applyFont="1" applyFill="1" applyBorder="1" applyAlignment="1">
      <alignment horizontal="center" vertical="center"/>
    </xf>
    <xf numFmtId="0" fontId="19" fillId="0" borderId="40" xfId="0" applyFont="1" applyBorder="1" applyAlignment="1">
      <alignment vertical="center"/>
    </xf>
    <xf numFmtId="0" fontId="19" fillId="0" borderId="54" xfId="0" applyFont="1" applyBorder="1" applyAlignment="1">
      <alignment horizontal="center" vertical="center"/>
    </xf>
    <xf numFmtId="0" fontId="19" fillId="0" borderId="41" xfId="0" applyFont="1" applyBorder="1" applyAlignment="1">
      <alignment vertical="center"/>
    </xf>
    <xf numFmtId="0" fontId="19" fillId="0" borderId="55" xfId="0" applyFont="1" applyBorder="1" applyAlignment="1">
      <alignment horizontal="center" vertical="center"/>
    </xf>
    <xf numFmtId="0" fontId="19" fillId="0" borderId="22" xfId="0" applyFont="1" applyFill="1" applyBorder="1" applyAlignment="1">
      <alignment horizontal="center" vertical="center"/>
    </xf>
    <xf numFmtId="0" fontId="12" fillId="0" borderId="14" xfId="0" applyFont="1" applyFill="1" applyBorder="1" applyAlignment="1">
      <alignment horizontal="center" vertical="center" wrapText="1"/>
    </xf>
    <xf numFmtId="0" fontId="19" fillId="0" borderId="56" xfId="0" applyFont="1" applyBorder="1" applyAlignment="1">
      <alignment horizontal="center" vertical="center"/>
    </xf>
    <xf numFmtId="0" fontId="19" fillId="0" borderId="41" xfId="0" applyFont="1" applyBorder="1" applyAlignment="1">
      <alignment horizontal="center" vertical="center"/>
    </xf>
    <xf numFmtId="0" fontId="19" fillId="0" borderId="52" xfId="0" applyFont="1" applyFill="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Fill="1" applyAlignment="1">
      <alignment vertical="center"/>
    </xf>
    <xf numFmtId="0" fontId="18" fillId="2" borderId="8" xfId="0" applyFont="1" applyFill="1" applyBorder="1" applyAlignment="1">
      <alignment horizontal="center" vertical="center" wrapText="1"/>
    </xf>
    <xf numFmtId="0" fontId="10" fillId="0" borderId="32" xfId="0" applyFont="1" applyFill="1" applyBorder="1" applyAlignment="1">
      <alignment vertical="center"/>
    </xf>
    <xf numFmtId="0" fontId="18" fillId="2" borderId="25" xfId="0" applyFont="1" applyFill="1" applyBorder="1" applyAlignment="1">
      <alignment horizontal="center" vertical="center" wrapText="1"/>
    </xf>
    <xf numFmtId="0" fontId="10" fillId="0" borderId="17" xfId="0" applyFont="1" applyBorder="1" applyAlignment="1" applyProtection="1">
      <alignment horizontal="center" vertical="center"/>
    </xf>
    <xf numFmtId="10" fontId="10" fillId="0" borderId="57" xfId="0" applyNumberFormat="1" applyFont="1" applyFill="1" applyBorder="1" applyAlignment="1" applyProtection="1">
      <alignment horizontal="center" vertical="center"/>
      <protection locked="0"/>
    </xf>
    <xf numFmtId="10" fontId="10" fillId="0" borderId="3" xfId="0" applyNumberFormat="1" applyFont="1" applyFill="1" applyBorder="1" applyAlignment="1" applyProtection="1">
      <alignment horizontal="center" vertical="center"/>
      <protection locked="0"/>
    </xf>
    <xf numFmtId="10" fontId="10" fillId="0" borderId="3" xfId="0" applyNumberFormat="1" applyFont="1" applyFill="1" applyBorder="1" applyAlignment="1" applyProtection="1">
      <alignment horizontal="center" vertical="center"/>
    </xf>
    <xf numFmtId="10" fontId="18" fillId="0" borderId="25" xfId="0" applyNumberFormat="1" applyFont="1" applyFill="1" applyBorder="1" applyAlignment="1">
      <alignment horizontal="center" vertical="center"/>
    </xf>
    <xf numFmtId="0" fontId="10" fillId="0" borderId="26" xfId="0" applyFont="1" applyBorder="1" applyAlignment="1" applyProtection="1">
      <alignment horizontal="center" vertical="center"/>
    </xf>
    <xf numFmtId="10" fontId="10" fillId="0" borderId="14" xfId="0" applyNumberFormat="1" applyFont="1" applyFill="1" applyBorder="1" applyAlignment="1" applyProtection="1">
      <alignment horizontal="center" vertical="center"/>
      <protection locked="0"/>
    </xf>
    <xf numFmtId="10" fontId="10" fillId="0" borderId="1" xfId="0" applyNumberFormat="1" applyFont="1" applyFill="1" applyBorder="1" applyAlignment="1" applyProtection="1">
      <alignment horizontal="center" vertical="center"/>
      <protection locked="0"/>
    </xf>
    <xf numFmtId="10" fontId="10" fillId="0" borderId="1" xfId="0" applyNumberFormat="1" applyFont="1" applyFill="1" applyBorder="1" applyAlignment="1" applyProtection="1">
      <alignment horizontal="center" vertical="center"/>
    </xf>
    <xf numFmtId="10" fontId="18" fillId="0" borderId="38" xfId="0" applyNumberFormat="1" applyFont="1" applyFill="1" applyBorder="1" applyAlignment="1">
      <alignment horizontal="center" vertical="center"/>
    </xf>
    <xf numFmtId="0" fontId="10" fillId="0" borderId="35" xfId="0" applyFont="1" applyBorder="1" applyAlignment="1" applyProtection="1">
      <alignment horizontal="center" vertical="center"/>
    </xf>
    <xf numFmtId="0" fontId="10" fillId="0" borderId="27" xfId="0" applyFont="1" applyFill="1" applyBorder="1" applyAlignment="1" applyProtection="1">
      <alignment horizontal="center" vertical="center"/>
    </xf>
    <xf numFmtId="10" fontId="10" fillId="0" borderId="15" xfId="0" applyNumberFormat="1" applyFont="1" applyFill="1" applyBorder="1" applyAlignment="1" applyProtection="1">
      <alignment horizontal="center" vertical="center"/>
      <protection locked="0"/>
    </xf>
    <xf numFmtId="10" fontId="10" fillId="0" borderId="50" xfId="0" applyNumberFormat="1" applyFont="1" applyFill="1" applyBorder="1" applyAlignment="1" applyProtection="1">
      <alignment horizontal="center" vertical="center"/>
      <protection locked="0"/>
    </xf>
    <xf numFmtId="10" fontId="10" fillId="0" borderId="50" xfId="0" applyNumberFormat="1" applyFont="1" applyFill="1" applyBorder="1" applyAlignment="1" applyProtection="1">
      <alignment horizontal="center" vertical="center"/>
    </xf>
    <xf numFmtId="10" fontId="18" fillId="0" borderId="18" xfId="0" applyNumberFormat="1" applyFont="1" applyFill="1" applyBorder="1" applyAlignment="1">
      <alignment horizontal="center" vertical="center"/>
    </xf>
    <xf numFmtId="0" fontId="10" fillId="0" borderId="26" xfId="0" applyFont="1" applyFill="1" applyBorder="1" applyAlignment="1">
      <alignment horizontal="center" vertical="center" wrapText="1"/>
    </xf>
    <xf numFmtId="0" fontId="22" fillId="0" borderId="0" xfId="0" applyFont="1" applyFill="1" applyAlignment="1">
      <alignment horizontal="left" vertical="center"/>
    </xf>
    <xf numFmtId="0" fontId="10" fillId="0" borderId="13"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0" fillId="0" borderId="12" xfId="0" applyFont="1" applyFill="1" applyBorder="1" applyAlignment="1">
      <alignment horizontal="left" vertical="center"/>
    </xf>
    <xf numFmtId="0" fontId="10" fillId="0" borderId="13" xfId="0" applyFont="1" applyFill="1" applyBorder="1" applyAlignment="1">
      <alignment vertical="center"/>
    </xf>
    <xf numFmtId="0" fontId="40" fillId="0" borderId="0" xfId="0" applyFont="1" applyAlignment="1">
      <alignment vertical="center"/>
    </xf>
    <xf numFmtId="164" fontId="10" fillId="0" borderId="0" xfId="0" applyNumberFormat="1" applyFont="1" applyFill="1" applyBorder="1" applyAlignment="1" applyProtection="1">
      <alignment horizontal="center" vertical="center" wrapText="1"/>
    </xf>
    <xf numFmtId="0" fontId="39" fillId="0" borderId="0" xfId="0" applyFont="1" applyFill="1" applyBorder="1" applyAlignment="1">
      <alignment vertical="center"/>
    </xf>
    <xf numFmtId="164" fontId="10" fillId="0" borderId="0" xfId="0" applyNumberFormat="1" applyFont="1" applyFill="1" applyBorder="1" applyAlignment="1" applyProtection="1">
      <alignment horizontal="left" vertical="center" wrapText="1"/>
    </xf>
    <xf numFmtId="0" fontId="10" fillId="0" borderId="0" xfId="0" applyFont="1" applyAlignment="1">
      <alignment horizontal="left" vertical="center"/>
    </xf>
    <xf numFmtId="0" fontId="42" fillId="0" borderId="43" xfId="0" applyFont="1" applyBorder="1" applyAlignment="1">
      <alignment horizontal="left" vertical="center" wrapText="1"/>
    </xf>
    <xf numFmtId="0" fontId="42" fillId="0" borderId="40" xfId="0" applyFont="1" applyBorder="1" applyAlignment="1">
      <alignment horizontal="left" vertical="center" wrapText="1"/>
    </xf>
    <xf numFmtId="0" fontId="43" fillId="0" borderId="40" xfId="0" applyFont="1" applyBorder="1" applyAlignment="1">
      <alignment horizontal="left" vertical="center" wrapText="1"/>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38" fillId="0" borderId="0" xfId="0" applyFont="1" applyFill="1" applyBorder="1" applyAlignment="1" applyProtection="1">
      <alignment vertical="center"/>
    </xf>
    <xf numFmtId="0" fontId="19" fillId="0" borderId="33"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0" fontId="19" fillId="0" borderId="33" xfId="0" applyFont="1" applyBorder="1" applyAlignment="1" applyProtection="1">
      <alignment vertical="center"/>
    </xf>
    <xf numFmtId="0" fontId="19" fillId="0" borderId="40" xfId="0" applyFont="1" applyBorder="1" applyAlignment="1" applyProtection="1">
      <alignment vertical="center"/>
    </xf>
    <xf numFmtId="0" fontId="19" fillId="0" borderId="41" xfId="0" applyFont="1" applyBorder="1" applyAlignment="1" applyProtection="1">
      <alignment vertical="center"/>
    </xf>
    <xf numFmtId="0" fontId="10" fillId="0" borderId="33"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1" xfId="0" applyFont="1" applyBorder="1" applyAlignment="1" applyProtection="1">
      <alignment horizontal="center" vertical="center"/>
    </xf>
    <xf numFmtId="0" fontId="9" fillId="0" borderId="9" xfId="0" applyFont="1" applyBorder="1" applyAlignment="1">
      <alignment horizontal="center" vertical="center"/>
    </xf>
    <xf numFmtId="0" fontId="40" fillId="0" borderId="0" xfId="0" applyFont="1" applyAlignment="1">
      <alignment horizontal="left" vertical="center" wrapText="1"/>
    </xf>
    <xf numFmtId="0" fontId="19" fillId="0" borderId="44" xfId="0" applyFont="1" applyFill="1" applyBorder="1" applyAlignment="1">
      <alignment horizontal="center" vertical="center"/>
    </xf>
    <xf numFmtId="0" fontId="19" fillId="0" borderId="28" xfId="0" applyFont="1" applyFill="1" applyBorder="1" applyAlignment="1">
      <alignment vertical="center"/>
    </xf>
    <xf numFmtId="0" fontId="8" fillId="0" borderId="12" xfId="0" applyFont="1" applyBorder="1" applyAlignment="1">
      <alignment vertical="center"/>
    </xf>
    <xf numFmtId="0" fontId="8" fillId="0" borderId="0" xfId="0" applyFont="1" applyAlignment="1">
      <alignment vertical="center"/>
    </xf>
    <xf numFmtId="0" fontId="43" fillId="0" borderId="10" xfId="0" applyFont="1" applyBorder="1" applyAlignment="1">
      <alignment horizontal="left" vertical="center" wrapText="1"/>
    </xf>
    <xf numFmtId="164" fontId="19" fillId="0" borderId="18" xfId="0" applyNumberFormat="1" applyFont="1" applyFill="1" applyBorder="1" applyAlignment="1" applyProtection="1">
      <alignment horizontal="center" vertical="center"/>
      <protection locked="0"/>
    </xf>
    <xf numFmtId="164" fontId="19" fillId="0" borderId="38" xfId="0" applyNumberFormat="1" applyFont="1" applyFill="1" applyBorder="1" applyAlignment="1" applyProtection="1">
      <alignment horizontal="center" vertical="center"/>
      <protection locked="0"/>
    </xf>
    <xf numFmtId="0" fontId="42" fillId="0" borderId="10" xfId="0" applyFont="1" applyBorder="1" applyAlignment="1">
      <alignment horizontal="left"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41" fillId="0" borderId="0" xfId="0" applyFont="1" applyFill="1" applyBorder="1" applyAlignment="1">
      <alignment vertical="center" wrapText="1"/>
    </xf>
    <xf numFmtId="0" fontId="40" fillId="0" borderId="0" xfId="0" applyFont="1" applyFill="1" applyBorder="1" applyAlignment="1">
      <alignment vertical="center"/>
    </xf>
    <xf numFmtId="0" fontId="7" fillId="0" borderId="38" xfId="0" applyFont="1" applyBorder="1" applyAlignment="1">
      <alignment horizontal="center" vertical="center"/>
    </xf>
    <xf numFmtId="0" fontId="18" fillId="2" borderId="6" xfId="0" applyFont="1" applyFill="1" applyBorder="1" applyAlignment="1">
      <alignment horizontal="center" vertical="center" wrapText="1"/>
    </xf>
    <xf numFmtId="0" fontId="42" fillId="0" borderId="33" xfId="0" applyFont="1" applyBorder="1" applyAlignment="1">
      <alignment horizontal="left" vertical="center" wrapText="1"/>
    </xf>
    <xf numFmtId="0" fontId="7" fillId="0" borderId="25" xfId="0" applyFont="1" applyBorder="1" applyAlignment="1">
      <alignment horizontal="center" vertical="center"/>
    </xf>
    <xf numFmtId="164" fontId="19" fillId="0" borderId="25" xfId="0" applyNumberFormat="1" applyFont="1" applyFill="1" applyBorder="1" applyAlignment="1" applyProtection="1">
      <alignment horizontal="center" vertical="center"/>
      <protection locked="0"/>
    </xf>
    <xf numFmtId="0" fontId="7" fillId="0" borderId="33" xfId="0" applyFont="1" applyBorder="1" applyAlignment="1" applyProtection="1">
      <alignment vertical="center"/>
    </xf>
    <xf numFmtId="0" fontId="7" fillId="0" borderId="41" xfId="0" applyFont="1" applyBorder="1" applyAlignment="1" applyProtection="1">
      <alignment vertical="center"/>
    </xf>
    <xf numFmtId="0" fontId="8" fillId="0" borderId="0" xfId="0" applyFont="1" applyFill="1" applyAlignment="1">
      <alignment horizontal="left" vertical="center"/>
    </xf>
    <xf numFmtId="0" fontId="18" fillId="0" borderId="44" xfId="0" applyFont="1" applyBorder="1" applyAlignment="1">
      <alignment vertical="center"/>
    </xf>
    <xf numFmtId="0" fontId="18" fillId="0" borderId="21" xfId="0" applyFont="1" applyFill="1" applyBorder="1" applyAlignment="1">
      <alignment vertical="center"/>
    </xf>
    <xf numFmtId="0" fontId="18" fillId="0" borderId="9" xfId="0" applyFont="1" applyFill="1" applyBorder="1" applyAlignment="1">
      <alignment vertical="center"/>
    </xf>
    <xf numFmtId="0" fontId="18" fillId="0" borderId="21" xfId="0" applyFont="1" applyBorder="1" applyAlignment="1">
      <alignment vertical="center"/>
    </xf>
    <xf numFmtId="0" fontId="7" fillId="3" borderId="25" xfId="0" applyFont="1" applyFill="1" applyBorder="1" applyAlignment="1">
      <alignment horizontal="center" vertical="center"/>
    </xf>
    <xf numFmtId="0" fontId="8" fillId="0" borderId="0" xfId="0" applyFont="1" applyFill="1" applyBorder="1" applyAlignment="1">
      <alignment vertical="center"/>
    </xf>
    <xf numFmtId="0" fontId="40" fillId="0" borderId="0" xfId="0" applyFont="1" applyAlignment="1">
      <alignment horizontal="left" vertical="center"/>
    </xf>
    <xf numFmtId="0" fontId="26" fillId="2" borderId="15" xfId="0" applyFont="1" applyFill="1" applyBorder="1" applyAlignment="1">
      <alignment horizontal="center" vertical="center" wrapText="1"/>
    </xf>
    <xf numFmtId="0" fontId="26" fillId="2" borderId="50" xfId="0" quotePrefix="1" applyNumberFormat="1" applyFont="1" applyFill="1" applyBorder="1" applyAlignment="1">
      <alignment horizontal="center" vertical="center" wrapText="1"/>
    </xf>
    <xf numFmtId="0" fontId="26" fillId="2" borderId="50" xfId="0" applyFont="1" applyFill="1" applyBorder="1" applyAlignment="1">
      <alignment horizontal="center" vertical="center" wrapText="1"/>
    </xf>
    <xf numFmtId="0" fontId="26" fillId="2" borderId="53"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18" fillId="0" borderId="12" xfId="0" applyFont="1" applyBorder="1" applyAlignment="1">
      <alignment vertical="center"/>
    </xf>
    <xf numFmtId="0" fontId="18" fillId="0" borderId="44" xfId="0" applyFont="1" applyFill="1" applyBorder="1" applyAlignment="1">
      <alignment vertical="center"/>
    </xf>
    <xf numFmtId="164" fontId="44" fillId="0" borderId="0" xfId="0" applyNumberFormat="1" applyFont="1" applyFill="1" applyBorder="1" applyAlignment="1" applyProtection="1">
      <alignment horizontal="left" vertical="center"/>
    </xf>
    <xf numFmtId="0" fontId="4" fillId="0" borderId="0" xfId="0" applyFont="1" applyAlignment="1">
      <alignment vertical="center"/>
    </xf>
    <xf numFmtId="0" fontId="4" fillId="0" borderId="13" xfId="0" applyFont="1" applyFill="1" applyBorder="1" applyAlignment="1">
      <alignment horizontal="left" vertical="center"/>
    </xf>
    <xf numFmtId="0" fontId="25" fillId="0" borderId="52" xfId="0" applyFont="1" applyBorder="1" applyAlignment="1" applyProtection="1">
      <alignment horizontal="center" vertical="center"/>
    </xf>
    <xf numFmtId="0" fontId="19" fillId="0" borderId="16" xfId="0" applyFont="1" applyFill="1" applyBorder="1" applyAlignment="1">
      <alignment horizontal="center" vertical="center"/>
    </xf>
    <xf numFmtId="0" fontId="18" fillId="5" borderId="0" xfId="0" applyFont="1" applyFill="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3"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4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13" xfId="0" applyFont="1" applyBorder="1" applyAlignment="1">
      <alignment vertical="center" wrapText="1"/>
    </xf>
    <xf numFmtId="0" fontId="45" fillId="0" borderId="0" xfId="0" applyFont="1" applyAlignment="1">
      <alignment vertical="center"/>
    </xf>
    <xf numFmtId="0" fontId="2" fillId="0" borderId="1" xfId="0" applyFont="1" applyFill="1" applyBorder="1" applyAlignment="1" applyProtection="1">
      <alignment horizontal="center" vertical="center"/>
      <protection locked="0"/>
    </xf>
    <xf numFmtId="164" fontId="18" fillId="0" borderId="13" xfId="0" applyNumberFormat="1" applyFont="1" applyFill="1" applyBorder="1" applyAlignment="1" applyProtection="1">
      <alignment horizontal="center" vertical="center"/>
    </xf>
    <xf numFmtId="164" fontId="18" fillId="0" borderId="0" xfId="0" applyNumberFormat="1" applyFont="1" applyFill="1" applyBorder="1" applyAlignment="1" applyProtection="1">
      <alignment horizontal="center" vertical="center"/>
    </xf>
    <xf numFmtId="164" fontId="18" fillId="0" borderId="25" xfId="0" applyNumberFormat="1" applyFont="1" applyFill="1" applyBorder="1" applyAlignment="1" applyProtection="1">
      <alignment horizontal="center" vertical="center"/>
    </xf>
    <xf numFmtId="164" fontId="18" fillId="0" borderId="38" xfId="0" applyNumberFormat="1" applyFont="1" applyFill="1" applyBorder="1" applyAlignment="1" applyProtection="1">
      <alignment horizontal="center" vertical="center"/>
    </xf>
    <xf numFmtId="164" fontId="18" fillId="0" borderId="18" xfId="0" applyNumberFormat="1" applyFont="1" applyFill="1" applyBorder="1" applyAlignment="1" applyProtection="1">
      <alignment horizontal="center" vertical="center"/>
    </xf>
    <xf numFmtId="10" fontId="18" fillId="0" borderId="46" xfId="0" applyNumberFormat="1" applyFont="1" applyFill="1" applyBorder="1" applyAlignment="1" applyProtection="1">
      <alignment horizontal="center" vertical="center"/>
    </xf>
    <xf numFmtId="10" fontId="18" fillId="0" borderId="24" xfId="0" applyNumberFormat="1" applyFont="1" applyFill="1" applyBorder="1" applyAlignment="1" applyProtection="1">
      <alignment horizontal="center" vertical="center"/>
    </xf>
    <xf numFmtId="10" fontId="18" fillId="0" borderId="47" xfId="0" applyNumberFormat="1" applyFont="1" applyFill="1" applyBorder="1" applyAlignment="1" applyProtection="1">
      <alignment horizontal="center" vertical="center"/>
    </xf>
    <xf numFmtId="0" fontId="18" fillId="0" borderId="0" xfId="0" applyFont="1" applyFill="1" applyAlignment="1" applyProtection="1">
      <alignment horizontal="center"/>
    </xf>
    <xf numFmtId="10" fontId="18" fillId="0" borderId="25" xfId="0" applyNumberFormat="1" applyFont="1" applyFill="1" applyBorder="1" applyAlignment="1" applyProtection="1">
      <alignment horizontal="center" vertical="center"/>
    </xf>
    <xf numFmtId="10" fontId="18" fillId="0" borderId="26" xfId="0" applyNumberFormat="1" applyFont="1" applyFill="1" applyBorder="1" applyAlignment="1" applyProtection="1">
      <alignment horizontal="center" vertical="center"/>
    </xf>
    <xf numFmtId="10" fontId="18" fillId="0" borderId="27" xfId="0" applyNumberFormat="1" applyFont="1" applyFill="1" applyBorder="1" applyAlignment="1" applyProtection="1">
      <alignment horizontal="center" vertical="center"/>
    </xf>
    <xf numFmtId="0" fontId="18" fillId="0" borderId="0" xfId="0" applyFont="1" applyAlignment="1" applyProtection="1">
      <alignment vertical="center"/>
    </xf>
    <xf numFmtId="164" fontId="18" fillId="0" borderId="25" xfId="0" applyNumberFormat="1" applyFont="1" applyBorder="1" applyAlignment="1" applyProtection="1">
      <alignment horizontal="center" vertical="center"/>
    </xf>
    <xf numFmtId="164" fontId="18" fillId="0" borderId="26" xfId="0" applyNumberFormat="1" applyFont="1" applyBorder="1" applyAlignment="1" applyProtection="1">
      <alignment horizontal="center" vertical="center"/>
    </xf>
    <xf numFmtId="164" fontId="18" fillId="0" borderId="27" xfId="0" applyNumberFormat="1" applyFont="1" applyBorder="1" applyAlignment="1" applyProtection="1">
      <alignment horizontal="center" vertical="center"/>
    </xf>
    <xf numFmtId="0" fontId="2" fillId="0" borderId="49"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19" fillId="0" borderId="0" xfId="0" applyFont="1" applyBorder="1" applyAlignment="1">
      <alignment vertical="center"/>
    </xf>
    <xf numFmtId="0" fontId="26" fillId="2" borderId="13" xfId="0" applyFont="1" applyFill="1" applyBorder="1" applyAlignment="1" applyProtection="1">
      <alignment horizontal="center" vertical="center" wrapText="1"/>
    </xf>
    <xf numFmtId="0" fontId="26" fillId="2" borderId="42" xfId="0" applyFont="1" applyFill="1" applyBorder="1" applyAlignment="1" applyProtection="1">
      <alignment vertical="center"/>
    </xf>
    <xf numFmtId="0" fontId="26" fillId="0" borderId="0" xfId="0" applyFont="1" applyFill="1" applyBorder="1" applyAlignment="1" applyProtection="1">
      <alignment vertical="center"/>
    </xf>
    <xf numFmtId="0" fontId="19" fillId="0" borderId="25" xfId="0" applyFont="1" applyFill="1" applyBorder="1" applyAlignment="1" applyProtection="1">
      <alignment vertical="center"/>
    </xf>
    <xf numFmtId="0" fontId="19" fillId="0" borderId="26" xfId="0" applyFont="1" applyFill="1" applyBorder="1" applyAlignment="1" applyProtection="1">
      <alignment vertical="center"/>
    </xf>
    <xf numFmtId="0" fontId="19" fillId="0" borderId="27" xfId="0" applyFont="1" applyFill="1" applyBorder="1" applyAlignment="1" applyProtection="1">
      <alignment vertical="center"/>
    </xf>
    <xf numFmtId="0" fontId="18" fillId="0" borderId="13" xfId="0" applyFont="1" applyBorder="1" applyAlignment="1" applyProtection="1">
      <alignment horizontal="center" vertical="center"/>
    </xf>
    <xf numFmtId="0" fontId="19" fillId="0" borderId="12" xfId="0" applyFont="1" applyBorder="1" applyAlignment="1" applyProtection="1">
      <alignment horizontal="center" vertical="center"/>
    </xf>
    <xf numFmtId="0" fontId="15" fillId="0" borderId="13" xfId="0" applyFont="1" applyFill="1" applyBorder="1" applyAlignment="1" applyProtection="1">
      <alignment horizontal="center" vertical="center"/>
    </xf>
    <xf numFmtId="0" fontId="19" fillId="0" borderId="42" xfId="0" applyFont="1" applyFill="1" applyBorder="1" applyAlignment="1" applyProtection="1">
      <alignment horizontal="left" vertical="center"/>
    </xf>
    <xf numFmtId="0" fontId="19" fillId="0" borderId="13" xfId="0" applyFont="1" applyFill="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15"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34" xfId="0" applyFont="1" applyFill="1" applyBorder="1" applyAlignment="1" applyProtection="1">
      <alignment horizontal="left" vertical="center"/>
    </xf>
    <xf numFmtId="0" fontId="10" fillId="0" borderId="26" xfId="0" applyFont="1" applyFill="1" applyBorder="1" applyAlignment="1" applyProtection="1">
      <alignment horizontal="center" vertical="center"/>
    </xf>
    <xf numFmtId="0" fontId="19" fillId="0" borderId="49" xfId="0" applyFont="1" applyFill="1" applyBorder="1" applyAlignment="1" applyProtection="1">
      <alignment horizontal="left" vertical="center"/>
    </xf>
    <xf numFmtId="0" fontId="10" fillId="0" borderId="38"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9" fillId="0" borderId="48" xfId="0" applyFont="1" applyFill="1" applyBorder="1" applyAlignment="1" applyProtection="1">
      <alignment horizontal="left" vertical="center"/>
    </xf>
    <xf numFmtId="0" fontId="19" fillId="0" borderId="0" xfId="0" applyFont="1" applyFill="1" applyBorder="1" applyAlignment="1" applyProtection="1">
      <alignment vertical="center"/>
    </xf>
    <xf numFmtId="0" fontId="10" fillId="0" borderId="48"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23" fillId="0" borderId="0" xfId="0" applyFont="1" applyFill="1" applyBorder="1" applyAlignment="1" applyProtection="1">
      <alignment vertical="top"/>
    </xf>
    <xf numFmtId="0" fontId="13" fillId="0" borderId="0" xfId="0" applyFont="1" applyFill="1" applyAlignment="1" applyProtection="1">
      <alignment vertical="top"/>
    </xf>
    <xf numFmtId="0" fontId="13" fillId="0" borderId="0" xfId="0" applyFont="1" applyFill="1" applyProtection="1"/>
    <xf numFmtId="0" fontId="32" fillId="0" borderId="0" xfId="0" applyFont="1" applyFill="1" applyBorder="1" applyAlignment="1" applyProtection="1">
      <alignment horizontal="left" vertical="top"/>
    </xf>
    <xf numFmtId="0" fontId="13" fillId="0" borderId="0" xfId="0" applyFont="1" applyFill="1" applyBorder="1" applyAlignment="1" applyProtection="1">
      <alignment vertical="top"/>
    </xf>
    <xf numFmtId="0" fontId="13" fillId="0" borderId="0" xfId="0" applyFont="1" applyFill="1" applyBorder="1" applyProtection="1"/>
    <xf numFmtId="0" fontId="13" fillId="0" borderId="0" xfId="0" applyFont="1" applyAlignment="1" applyProtection="1">
      <alignment vertical="center"/>
    </xf>
    <xf numFmtId="0" fontId="13" fillId="0" borderId="17" xfId="0" applyFont="1" applyBorder="1" applyAlignment="1" applyProtection="1">
      <alignment vertical="top"/>
    </xf>
    <xf numFmtId="0" fontId="13" fillId="0" borderId="0" xfId="0" applyFont="1" applyBorder="1" applyAlignment="1" applyProtection="1">
      <alignment vertical="top"/>
    </xf>
    <xf numFmtId="0" fontId="13" fillId="0" borderId="0" xfId="0" applyFont="1" applyBorder="1" applyAlignment="1" applyProtection="1">
      <alignment vertical="top" wrapText="1"/>
    </xf>
    <xf numFmtId="0" fontId="13" fillId="0" borderId="0" xfId="0" applyFont="1" applyBorder="1" applyProtection="1"/>
    <xf numFmtId="0" fontId="13" fillId="0" borderId="29" xfId="0" applyFont="1" applyBorder="1" applyProtection="1"/>
    <xf numFmtId="0" fontId="28" fillId="0" borderId="9" xfId="0" applyFont="1" applyBorder="1" applyAlignment="1" applyProtection="1">
      <alignment vertical="top"/>
    </xf>
    <xf numFmtId="0" fontId="29" fillId="0" borderId="9" xfId="0" applyFont="1" applyFill="1" applyBorder="1" applyAlignment="1" applyProtection="1">
      <alignment vertical="top" wrapText="1"/>
    </xf>
    <xf numFmtId="0" fontId="13" fillId="0" borderId="9" xfId="0" applyFont="1" applyFill="1" applyBorder="1" applyAlignment="1" applyProtection="1">
      <alignment vertical="top"/>
    </xf>
    <xf numFmtId="0" fontId="29" fillId="0" borderId="9" xfId="0" applyFont="1" applyFill="1" applyBorder="1" applyAlignment="1" applyProtection="1">
      <alignment vertical="top"/>
    </xf>
    <xf numFmtId="0" fontId="10" fillId="0" borderId="9" xfId="0" applyFont="1" applyFill="1" applyBorder="1" applyAlignment="1" applyProtection="1">
      <alignment vertical="top"/>
    </xf>
    <xf numFmtId="0" fontId="29" fillId="0" borderId="9" xfId="0" applyFont="1" applyBorder="1" applyAlignment="1" applyProtection="1">
      <alignment vertical="top" wrapText="1"/>
    </xf>
    <xf numFmtId="0" fontId="29" fillId="0" borderId="0" xfId="0" applyFont="1" applyBorder="1" applyAlignment="1" applyProtection="1">
      <alignment horizontal="center" vertical="top"/>
    </xf>
    <xf numFmtId="0" fontId="29" fillId="0" borderId="0" xfId="0" applyFont="1" applyBorder="1" applyAlignment="1" applyProtection="1">
      <alignment vertical="top" wrapText="1"/>
    </xf>
    <xf numFmtId="0" fontId="13" fillId="0" borderId="9" xfId="0" applyFont="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13" fillId="0" borderId="0" xfId="0" applyFont="1" applyFill="1" applyBorder="1" applyAlignment="1" applyProtection="1">
      <alignment vertical="center"/>
    </xf>
    <xf numFmtId="0" fontId="13" fillId="0" borderId="9"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10"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9" xfId="0" applyFont="1" applyBorder="1" applyAlignment="1" applyProtection="1">
      <alignment vertical="top"/>
    </xf>
    <xf numFmtId="0" fontId="28" fillId="0" borderId="21" xfId="0" applyFont="1" applyBorder="1" applyAlignment="1" applyProtection="1">
      <alignment vertical="top"/>
    </xf>
    <xf numFmtId="0" fontId="13" fillId="0" borderId="44" xfId="0" applyFont="1" applyBorder="1" applyAlignment="1" applyProtection="1">
      <alignment vertical="top"/>
    </xf>
    <xf numFmtId="0" fontId="13" fillId="0" borderId="44" xfId="0" applyFont="1" applyBorder="1" applyProtection="1"/>
    <xf numFmtId="0" fontId="13" fillId="0" borderId="28" xfId="0" applyFont="1" applyBorder="1" applyProtection="1"/>
    <xf numFmtId="0" fontId="29" fillId="0" borderId="9" xfId="0" applyFont="1" applyBorder="1" applyAlignment="1" applyProtection="1">
      <alignment vertical="top"/>
    </xf>
    <xf numFmtId="0" fontId="13" fillId="0" borderId="9" xfId="0" applyFont="1" applyBorder="1" applyAlignment="1" applyProtection="1">
      <alignment vertical="top"/>
    </xf>
    <xf numFmtId="0" fontId="13" fillId="0" borderId="9" xfId="0" applyFont="1" applyBorder="1" applyAlignment="1" applyProtection="1">
      <alignment vertical="top" wrapText="1"/>
    </xf>
    <xf numFmtId="0" fontId="28" fillId="0" borderId="9" xfId="0" applyFont="1" applyBorder="1" applyAlignment="1" applyProtection="1">
      <alignment vertical="top" wrapText="1"/>
    </xf>
    <xf numFmtId="0" fontId="28" fillId="0" borderId="0" xfId="0" applyFont="1" applyBorder="1" applyAlignment="1" applyProtection="1">
      <alignment horizontal="center" vertical="top"/>
    </xf>
    <xf numFmtId="0" fontId="28" fillId="0" borderId="0" xfId="0" applyFont="1" applyBorder="1" applyAlignment="1" applyProtection="1">
      <alignment vertical="top" wrapText="1"/>
    </xf>
    <xf numFmtId="0" fontId="7" fillId="0" borderId="9" xfId="0" applyFont="1" applyBorder="1" applyAlignment="1" applyProtection="1">
      <alignment vertical="center"/>
    </xf>
    <xf numFmtId="0" fontId="13" fillId="0" borderId="29" xfId="0" applyFont="1" applyBorder="1" applyAlignment="1" applyProtection="1">
      <alignment vertical="center"/>
    </xf>
    <xf numFmtId="0" fontId="7" fillId="0" borderId="9" xfId="0" applyFont="1" applyFill="1" applyBorder="1" applyAlignment="1" applyProtection="1">
      <alignment vertical="center"/>
    </xf>
    <xf numFmtId="0" fontId="7" fillId="0" borderId="10" xfId="0" applyFont="1" applyFill="1" applyBorder="1" applyAlignment="1" applyProtection="1">
      <alignment vertical="center"/>
    </xf>
    <xf numFmtId="0" fontId="13" fillId="0" borderId="32" xfId="0" applyFont="1" applyFill="1" applyBorder="1" applyAlignment="1" applyProtection="1">
      <alignment horizontal="center" vertical="center"/>
    </xf>
    <xf numFmtId="0" fontId="13" fillId="0" borderId="32" xfId="0" applyFont="1" applyFill="1" applyBorder="1" applyAlignment="1" applyProtection="1">
      <alignment vertical="center"/>
    </xf>
    <xf numFmtId="0" fontId="13" fillId="0" borderId="30" xfId="0" applyFont="1" applyBorder="1" applyAlignment="1" applyProtection="1">
      <alignment vertical="center"/>
    </xf>
    <xf numFmtId="0" fontId="11" fillId="0" borderId="9" xfId="0" applyFont="1" applyBorder="1" applyAlignment="1" applyProtection="1">
      <alignment vertical="top"/>
    </xf>
    <xf numFmtId="0" fontId="6" fillId="0" borderId="10" xfId="0" applyFont="1" applyFill="1" applyBorder="1" applyAlignment="1" applyProtection="1">
      <alignment vertical="top"/>
    </xf>
    <xf numFmtId="0" fontId="13" fillId="0" borderId="32" xfId="0" applyFont="1" applyFill="1" applyBorder="1" applyAlignment="1" applyProtection="1">
      <alignment vertical="top"/>
    </xf>
    <xf numFmtId="0" fontId="13" fillId="0" borderId="32" xfId="0" applyFont="1" applyBorder="1" applyProtection="1"/>
    <xf numFmtId="0" fontId="13" fillId="0" borderId="30" xfId="0" applyFont="1" applyBorder="1" applyProtection="1"/>
    <xf numFmtId="0" fontId="13" fillId="0" borderId="10" xfId="0" applyFont="1" applyFill="1" applyBorder="1" applyAlignment="1" applyProtection="1">
      <alignment vertical="top"/>
    </xf>
    <xf numFmtId="0" fontId="13" fillId="0" borderId="0" xfId="0" applyFont="1" applyAlignment="1" applyProtection="1">
      <alignment vertical="top"/>
    </xf>
    <xf numFmtId="0" fontId="2" fillId="0" borderId="9" xfId="0" applyFont="1" applyFill="1" applyBorder="1" applyAlignment="1" applyProtection="1">
      <alignment vertical="top"/>
    </xf>
    <xf numFmtId="0" fontId="2" fillId="0" borderId="9" xfId="0" applyFont="1" applyBorder="1" applyAlignment="1" applyProtection="1">
      <alignment vertical="top"/>
    </xf>
    <xf numFmtId="0" fontId="18" fillId="4" borderId="12" xfId="0" applyFont="1" applyFill="1" applyBorder="1" applyAlignment="1" applyProtection="1">
      <alignment horizontal="left" vertical="center"/>
    </xf>
    <xf numFmtId="0" fontId="18" fillId="4" borderId="42" xfId="0" applyFont="1" applyFill="1" applyBorder="1" applyAlignment="1" applyProtection="1">
      <alignment horizontal="left" vertical="center"/>
    </xf>
    <xf numFmtId="0" fontId="18" fillId="4" borderId="20" xfId="0" applyFont="1" applyFill="1" applyBorder="1" applyAlignment="1" applyProtection="1">
      <alignment horizontal="left" vertical="center"/>
    </xf>
    <xf numFmtId="0" fontId="5" fillId="0" borderId="9"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13" fillId="0" borderId="29" xfId="0" applyFont="1" applyFill="1" applyBorder="1" applyAlignment="1" applyProtection="1">
      <alignment horizontal="left" vertical="top"/>
    </xf>
    <xf numFmtId="0" fontId="18" fillId="4" borderId="12" xfId="0" applyFont="1" applyFill="1" applyBorder="1" applyAlignment="1" applyProtection="1">
      <alignment horizontal="left" vertical="top"/>
    </xf>
    <xf numFmtId="0" fontId="18" fillId="4" borderId="42" xfId="0" applyFont="1" applyFill="1" applyBorder="1" applyAlignment="1" applyProtection="1">
      <alignment horizontal="left" vertical="top"/>
    </xf>
    <xf numFmtId="0" fontId="18" fillId="4" borderId="20" xfId="0" applyFont="1" applyFill="1" applyBorder="1" applyAlignment="1" applyProtection="1">
      <alignment horizontal="left" vertical="top"/>
    </xf>
    <xf numFmtId="0" fontId="13" fillId="0" borderId="9"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29" xfId="0" applyFont="1" applyBorder="1" applyAlignment="1" applyProtection="1">
      <alignment horizontal="left" vertical="top" wrapText="1"/>
    </xf>
    <xf numFmtId="0" fontId="13" fillId="0" borderId="9" xfId="0" applyFont="1" applyFill="1" applyBorder="1" applyAlignment="1" applyProtection="1">
      <alignment horizontal="left" vertical="top"/>
    </xf>
    <xf numFmtId="0" fontId="13" fillId="0" borderId="9"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9" xfId="0" applyFont="1" applyFill="1" applyBorder="1" applyAlignment="1" applyProtection="1">
      <alignment horizontal="left" vertical="top"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9" fillId="3" borderId="35" xfId="0" applyFont="1" applyFill="1" applyBorder="1" applyAlignment="1">
      <alignment horizontal="center" vertical="center"/>
    </xf>
    <xf numFmtId="0" fontId="19" fillId="3" borderId="18" xfId="0" applyFont="1" applyFill="1" applyBorder="1" applyAlignment="1">
      <alignment horizontal="center" vertical="center"/>
    </xf>
    <xf numFmtId="0" fontId="18" fillId="2" borderId="1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34" fillId="0" borderId="12" xfId="0" applyFont="1" applyFill="1" applyBorder="1" applyAlignment="1" applyProtection="1">
      <alignment horizontal="left" vertical="center"/>
      <protection locked="0"/>
    </xf>
    <xf numFmtId="0" fontId="34" fillId="0" borderId="42" xfId="0" applyFont="1" applyFill="1" applyBorder="1" applyAlignment="1" applyProtection="1">
      <alignment horizontal="left" vertical="center"/>
      <protection locked="0"/>
    </xf>
    <xf numFmtId="0" fontId="34" fillId="0" borderId="20" xfId="0" applyFont="1" applyFill="1" applyBorder="1" applyAlignment="1" applyProtection="1">
      <alignment horizontal="left" vertical="center"/>
      <protection locked="0"/>
    </xf>
    <xf numFmtId="0" fontId="18" fillId="0" borderId="12"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20" xfId="0" applyFont="1" applyFill="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9" fillId="0" borderId="33"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37" fillId="0" borderId="44" xfId="0" applyFont="1" applyBorder="1" applyAlignment="1">
      <alignment horizontal="center" vertical="center" wrapText="1"/>
    </xf>
    <xf numFmtId="0" fontId="37" fillId="0" borderId="0" xfId="0" applyFont="1" applyBorder="1" applyAlignment="1">
      <alignment horizontal="center" vertical="center" wrapText="1"/>
    </xf>
    <xf numFmtId="0" fontId="2" fillId="0" borderId="16"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8" fillId="5" borderId="0" xfId="0" applyFont="1" applyFill="1" applyAlignment="1" applyProtection="1">
      <alignment horizontal="center" vertical="center" wrapText="1"/>
    </xf>
    <xf numFmtId="0" fontId="19" fillId="0" borderId="12" xfId="0" applyFont="1" applyFill="1" applyBorder="1" applyAlignment="1" applyProtection="1">
      <alignment horizontal="center" vertical="center"/>
    </xf>
    <xf numFmtId="0" fontId="19" fillId="0" borderId="42" xfId="0" applyFont="1" applyFill="1" applyBorder="1" applyAlignment="1" applyProtection="1">
      <alignment horizontal="center" vertical="center"/>
    </xf>
    <xf numFmtId="0" fontId="19" fillId="0" borderId="20" xfId="0" applyFont="1" applyFill="1" applyBorder="1" applyAlignment="1" applyProtection="1">
      <alignment horizontal="center" vertical="center"/>
    </xf>
    <xf numFmtId="0" fontId="18" fillId="0" borderId="21"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8" fillId="0" borderId="9"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32" xfId="0" applyFont="1" applyFill="1" applyBorder="1" applyAlignment="1" applyProtection="1">
      <alignment horizontal="center" vertical="center" wrapText="1"/>
    </xf>
    <xf numFmtId="0" fontId="7" fillId="0" borderId="21" xfId="0" applyFont="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32"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30" xfId="0" applyFont="1" applyBorder="1" applyAlignment="1" applyProtection="1">
      <alignment horizontal="center" vertical="center"/>
    </xf>
    <xf numFmtId="0" fontId="18" fillId="0" borderId="33" xfId="0" applyFont="1" applyFill="1" applyBorder="1" applyAlignment="1" applyProtection="1">
      <alignment horizontal="center" vertical="center" wrapText="1"/>
    </xf>
    <xf numFmtId="0" fontId="18" fillId="0" borderId="40" xfId="0" applyFont="1" applyFill="1" applyBorder="1" applyAlignment="1" applyProtection="1">
      <alignment horizontal="center" vertical="center" wrapText="1"/>
    </xf>
    <xf numFmtId="0" fontId="18" fillId="0" borderId="41" xfId="0"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8" fillId="0" borderId="1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9" fillId="0" borderId="16"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18" xfId="0" applyFont="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 fillId="0" borderId="9" xfId="0" applyFont="1" applyBorder="1" applyAlignment="1" applyProtection="1">
      <alignment vertical="top"/>
    </xf>
  </cellXfs>
  <cellStyles count="2">
    <cellStyle name="Normal" xfId="0" builtinId="0"/>
    <cellStyle name="Percent 2" xfId="1"/>
  </cellStyles>
  <dxfs count="28">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theme="1" tint="0.34998626667073579"/>
        </patternFill>
      </fill>
    </dxf>
    <dxf>
      <fill>
        <patternFill>
          <bgColor rgb="FFFFFF00"/>
        </patternFill>
      </fill>
    </dxf>
    <dxf>
      <fill>
        <patternFill>
          <bgColor theme="1" tint="0.34998626667073579"/>
        </patternFill>
      </fill>
    </dxf>
    <dxf>
      <fill>
        <patternFill>
          <bgColor rgb="FFFFFF00"/>
        </patternFill>
      </fill>
    </dxf>
    <dxf>
      <fill>
        <patternFill>
          <bgColor theme="1" tint="0.34998626667073579"/>
        </patternFill>
      </fill>
    </dxf>
    <dxf>
      <fill>
        <patternFill>
          <bgColor rgb="FFFFFF00"/>
        </patternFill>
      </fill>
    </dxf>
    <dxf>
      <fill>
        <patternFill>
          <bgColor theme="1" tint="0.34998626667073579"/>
        </patternFill>
      </fill>
    </dxf>
    <dxf>
      <fill>
        <patternFill>
          <bgColor rgb="FFFFFF00"/>
        </patternFill>
      </fill>
    </dxf>
    <dxf>
      <fill>
        <patternFill>
          <bgColor theme="1" tint="0.34998626667073579"/>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3" tint="0.59996337778862885"/>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12414250</xdr:colOff>
      <xdr:row>0</xdr:row>
      <xdr:rowOff>0</xdr:rowOff>
    </xdr:from>
    <xdr:to>
      <xdr:col>1</xdr:col>
      <xdr:colOff>7138</xdr:colOff>
      <xdr:row>3</xdr:row>
      <xdr:rowOff>96744</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1350" y="0"/>
          <a:ext cx="7138" cy="8678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12414250</xdr:colOff>
      <xdr:row>0</xdr:row>
      <xdr:rowOff>0</xdr:rowOff>
    </xdr:from>
    <xdr:to>
      <xdr:col>1</xdr:col>
      <xdr:colOff>10024</xdr:colOff>
      <xdr:row>2</xdr:row>
      <xdr:rowOff>169315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1350" y="95250"/>
          <a:ext cx="7138" cy="871444"/>
        </a:xfrm>
        <a:prstGeom prst="rect">
          <a:avLst/>
        </a:prstGeom>
        <a:noFill/>
        <a:ln>
          <a:noFill/>
        </a:ln>
      </xdr:spPr>
    </xdr:pic>
    <xdr:clientData/>
  </xdr:twoCellAnchor>
  <xdr:twoCellAnchor editAs="oneCell">
    <xdr:from>
      <xdr:col>0</xdr:col>
      <xdr:colOff>12414250</xdr:colOff>
      <xdr:row>0</xdr:row>
      <xdr:rowOff>0</xdr:rowOff>
    </xdr:from>
    <xdr:to>
      <xdr:col>1</xdr:col>
      <xdr:colOff>10024</xdr:colOff>
      <xdr:row>3</xdr:row>
      <xdr:rowOff>35965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1350" y="0"/>
          <a:ext cx="7138" cy="867815"/>
        </a:xfrm>
        <a:prstGeom prst="rect">
          <a:avLst/>
        </a:prstGeom>
        <a:noFill/>
        <a:ln>
          <a:noFill/>
        </a:ln>
      </xdr:spPr>
    </xdr:pic>
    <xdr:clientData/>
  </xdr:twoCellAnchor>
  <xdr:twoCellAnchor>
    <xdr:from>
      <xdr:col>3</xdr:col>
      <xdr:colOff>300182</xdr:colOff>
      <xdr:row>113</xdr:row>
      <xdr:rowOff>34637</xdr:rowOff>
    </xdr:from>
    <xdr:to>
      <xdr:col>4</xdr:col>
      <xdr:colOff>107648</xdr:colOff>
      <xdr:row>135</xdr:row>
      <xdr:rowOff>301625</xdr:rowOff>
    </xdr:to>
    <xdr:sp macro="" textlink="">
      <xdr:nvSpPr>
        <xdr:cNvPr id="4" name="Right Brace 3"/>
        <xdr:cNvSpPr/>
      </xdr:nvSpPr>
      <xdr:spPr>
        <a:xfrm>
          <a:off x="35034682" y="11686887"/>
          <a:ext cx="934591" cy="7950488"/>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375802</xdr:colOff>
      <xdr:row>15</xdr:row>
      <xdr:rowOff>0</xdr:rowOff>
    </xdr:from>
    <xdr:to>
      <xdr:col>8</xdr:col>
      <xdr:colOff>90904</xdr:colOff>
      <xdr:row>28</xdr:row>
      <xdr:rowOff>139284</xdr:rowOff>
    </xdr:to>
    <xdr:sp macro="" textlink="">
      <xdr:nvSpPr>
        <xdr:cNvPr id="2" name="Right Brace 1"/>
        <xdr:cNvSpPr/>
      </xdr:nvSpPr>
      <xdr:spPr>
        <a:xfrm>
          <a:off x="36386256" y="18753952"/>
          <a:ext cx="965258" cy="3703598"/>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editAs="oneCell">
    <xdr:from>
      <xdr:col>0</xdr:col>
      <xdr:colOff>12414250</xdr:colOff>
      <xdr:row>0</xdr:row>
      <xdr:rowOff>0</xdr:rowOff>
    </xdr:from>
    <xdr:to>
      <xdr:col>1</xdr:col>
      <xdr:colOff>7138</xdr:colOff>
      <xdr:row>3</xdr:row>
      <xdr:rowOff>99465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1350" y="0"/>
          <a:ext cx="7138" cy="86781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81"/>
  <sheetViews>
    <sheetView tabSelected="1" topLeftCell="A58" zoomScale="85" zoomScaleNormal="85" workbookViewId="0">
      <selection activeCell="A64" sqref="A64:XFD64"/>
    </sheetView>
  </sheetViews>
  <sheetFormatPr defaultColWidth="9.08984375" defaultRowHeight="14" x14ac:dyDescent="0.3"/>
  <cols>
    <col min="1" max="1" width="40.26953125" style="381" customWidth="1"/>
    <col min="2" max="2" width="33.08984375" style="381" customWidth="1"/>
    <col min="3" max="3" width="164.08984375" style="381" customWidth="1"/>
    <col min="4" max="11" width="9.08984375" style="109"/>
    <col min="12" max="13" width="11.08984375" style="109" customWidth="1"/>
    <col min="14" max="16384" width="9.08984375" style="109"/>
  </cols>
  <sheetData>
    <row r="1" spans="1:15" ht="25" x14ac:dyDescent="0.3">
      <c r="A1" s="83" t="s">
        <v>125</v>
      </c>
      <c r="B1" s="328"/>
      <c r="C1" s="328"/>
    </row>
    <row r="2" spans="1:15" s="330" customFormat="1" ht="30" x14ac:dyDescent="0.3">
      <c r="A2" s="90" t="s">
        <v>276</v>
      </c>
      <c r="B2" s="329"/>
      <c r="C2" s="329"/>
    </row>
    <row r="3" spans="1:15" s="330" customFormat="1" ht="21" customHeight="1" thickBot="1" x14ac:dyDescent="0.35">
      <c r="A3" s="90"/>
      <c r="B3" s="329"/>
      <c r="C3" s="329"/>
    </row>
    <row r="4" spans="1:15" s="330" customFormat="1" ht="14.5" thickBot="1" x14ac:dyDescent="0.35">
      <c r="A4" s="390" t="s">
        <v>72</v>
      </c>
      <c r="B4" s="391"/>
      <c r="C4" s="391"/>
      <c r="D4" s="391"/>
      <c r="E4" s="391"/>
      <c r="F4" s="391"/>
      <c r="G4" s="391"/>
      <c r="H4" s="391"/>
      <c r="I4" s="391"/>
      <c r="J4" s="391"/>
      <c r="K4" s="391"/>
      <c r="L4" s="391"/>
      <c r="M4" s="391"/>
      <c r="N4" s="391"/>
      <c r="O4" s="392"/>
    </row>
    <row r="5" spans="1:15" s="330" customFormat="1" ht="19" customHeight="1" x14ac:dyDescent="0.3">
      <c r="A5" s="397" t="s">
        <v>58</v>
      </c>
      <c r="B5" s="398"/>
      <c r="C5" s="398"/>
      <c r="D5" s="398"/>
      <c r="E5" s="398"/>
      <c r="F5" s="398"/>
      <c r="G5" s="398"/>
      <c r="H5" s="398"/>
      <c r="I5" s="398"/>
      <c r="J5" s="398"/>
      <c r="K5" s="398"/>
      <c r="L5" s="398"/>
      <c r="M5" s="398"/>
      <c r="N5" s="398"/>
      <c r="O5" s="399"/>
    </row>
    <row r="6" spans="1:15" s="330" customFormat="1" ht="19" customHeight="1" x14ac:dyDescent="0.3">
      <c r="A6" s="397" t="s">
        <v>123</v>
      </c>
      <c r="B6" s="398"/>
      <c r="C6" s="398"/>
      <c r="D6" s="398"/>
      <c r="E6" s="398"/>
      <c r="F6" s="398"/>
      <c r="G6" s="398"/>
      <c r="H6" s="398"/>
      <c r="I6" s="398"/>
      <c r="J6" s="398"/>
      <c r="K6" s="398"/>
      <c r="L6" s="398"/>
      <c r="M6" s="398"/>
      <c r="N6" s="398"/>
      <c r="O6" s="399"/>
    </row>
    <row r="7" spans="1:15" s="330" customFormat="1" ht="19" customHeight="1" x14ac:dyDescent="0.3">
      <c r="A7" s="396" t="s">
        <v>91</v>
      </c>
      <c r="B7" s="388"/>
      <c r="C7" s="388"/>
      <c r="D7" s="388"/>
      <c r="E7" s="388"/>
      <c r="F7" s="388"/>
      <c r="G7" s="388"/>
      <c r="H7" s="388"/>
      <c r="I7" s="388"/>
      <c r="J7" s="388"/>
      <c r="K7" s="388"/>
      <c r="L7" s="388"/>
      <c r="M7" s="388"/>
      <c r="N7" s="388"/>
      <c r="O7" s="389"/>
    </row>
    <row r="8" spans="1:15" s="330" customFormat="1" ht="19" customHeight="1" x14ac:dyDescent="0.3">
      <c r="A8" s="396" t="s">
        <v>101</v>
      </c>
      <c r="B8" s="388"/>
      <c r="C8" s="388"/>
      <c r="D8" s="388"/>
      <c r="E8" s="388"/>
      <c r="F8" s="388"/>
      <c r="G8" s="388"/>
      <c r="H8" s="388"/>
      <c r="I8" s="388"/>
      <c r="J8" s="388"/>
      <c r="K8" s="388"/>
      <c r="L8" s="388"/>
      <c r="M8" s="388"/>
      <c r="N8" s="388"/>
      <c r="O8" s="389"/>
    </row>
    <row r="9" spans="1:15" s="330" customFormat="1" ht="19" customHeight="1" x14ac:dyDescent="0.3">
      <c r="A9" s="396" t="s">
        <v>50</v>
      </c>
      <c r="B9" s="388"/>
      <c r="C9" s="388"/>
      <c r="D9" s="388"/>
      <c r="E9" s="388"/>
      <c r="F9" s="388"/>
      <c r="G9" s="388"/>
      <c r="H9" s="388"/>
      <c r="I9" s="388"/>
      <c r="J9" s="388"/>
      <c r="K9" s="388"/>
      <c r="L9" s="388"/>
      <c r="M9" s="388"/>
      <c r="N9" s="388"/>
      <c r="O9" s="389"/>
    </row>
    <row r="10" spans="1:15" s="330" customFormat="1" ht="19" customHeight="1" x14ac:dyDescent="0.3">
      <c r="A10" s="387" t="s">
        <v>266</v>
      </c>
      <c r="B10" s="388"/>
      <c r="C10" s="388"/>
      <c r="D10" s="388"/>
      <c r="E10" s="388"/>
      <c r="F10" s="388"/>
      <c r="G10" s="388"/>
      <c r="H10" s="388"/>
      <c r="I10" s="388"/>
      <c r="J10" s="388"/>
      <c r="K10" s="388"/>
      <c r="L10" s="388"/>
      <c r="M10" s="388"/>
      <c r="N10" s="388"/>
      <c r="O10" s="389"/>
    </row>
    <row r="11" spans="1:15" s="330" customFormat="1" ht="19" customHeight="1" x14ac:dyDescent="0.3">
      <c r="A11" s="397" t="s">
        <v>57</v>
      </c>
      <c r="B11" s="398"/>
      <c r="C11" s="398"/>
      <c r="D11" s="398"/>
      <c r="E11" s="398"/>
      <c r="F11" s="398"/>
      <c r="G11" s="398"/>
      <c r="H11" s="398"/>
      <c r="I11" s="398"/>
      <c r="J11" s="398"/>
      <c r="K11" s="398"/>
      <c r="L11" s="398"/>
      <c r="M11" s="398"/>
      <c r="N11" s="398"/>
      <c r="O11" s="399"/>
    </row>
    <row r="12" spans="1:15" ht="19" customHeight="1" x14ac:dyDescent="0.3">
      <c r="A12" s="393" t="s">
        <v>44</v>
      </c>
      <c r="B12" s="394"/>
      <c r="C12" s="394"/>
      <c r="D12" s="394"/>
      <c r="E12" s="394"/>
      <c r="F12" s="394"/>
      <c r="G12" s="394"/>
      <c r="H12" s="394"/>
      <c r="I12" s="394"/>
      <c r="J12" s="394"/>
      <c r="K12" s="394"/>
      <c r="L12" s="394"/>
      <c r="M12" s="394"/>
      <c r="N12" s="394"/>
      <c r="O12" s="395"/>
    </row>
    <row r="13" spans="1:15" ht="19" customHeight="1" x14ac:dyDescent="0.3">
      <c r="A13" s="393" t="s">
        <v>43</v>
      </c>
      <c r="B13" s="394"/>
      <c r="C13" s="394"/>
      <c r="D13" s="394"/>
      <c r="E13" s="394"/>
      <c r="F13" s="394"/>
      <c r="G13" s="394"/>
      <c r="H13" s="394"/>
      <c r="I13" s="394"/>
      <c r="J13" s="394"/>
      <c r="K13" s="394"/>
      <c r="L13" s="394"/>
      <c r="M13" s="394"/>
      <c r="N13" s="394"/>
      <c r="O13" s="395"/>
    </row>
    <row r="14" spans="1:15" s="333" customFormat="1" ht="19" customHeight="1" thickBot="1" x14ac:dyDescent="0.35">
      <c r="A14" s="331"/>
      <c r="B14" s="332"/>
      <c r="C14" s="332"/>
    </row>
    <row r="15" spans="1:15" s="334" customFormat="1" ht="19" customHeight="1" thickBot="1" x14ac:dyDescent="0.4">
      <c r="A15" s="384" t="s">
        <v>131</v>
      </c>
      <c r="B15" s="385"/>
      <c r="C15" s="385"/>
      <c r="D15" s="385"/>
      <c r="E15" s="385"/>
      <c r="F15" s="385"/>
      <c r="G15" s="385"/>
      <c r="H15" s="385"/>
      <c r="I15" s="385"/>
      <c r="J15" s="385"/>
      <c r="K15" s="385"/>
      <c r="L15" s="385"/>
      <c r="M15" s="385"/>
      <c r="N15" s="385"/>
      <c r="O15" s="386"/>
    </row>
    <row r="16" spans="1:15" ht="19" customHeight="1" x14ac:dyDescent="0.3">
      <c r="A16" s="335" t="s">
        <v>90</v>
      </c>
      <c r="B16" s="336"/>
      <c r="C16" s="337"/>
      <c r="D16" s="338"/>
      <c r="E16" s="338"/>
      <c r="F16" s="338"/>
      <c r="G16" s="338"/>
      <c r="H16" s="338"/>
      <c r="I16" s="338"/>
      <c r="J16" s="338"/>
      <c r="K16" s="338"/>
      <c r="L16" s="338"/>
      <c r="M16" s="338"/>
      <c r="N16" s="338"/>
      <c r="O16" s="339"/>
    </row>
    <row r="17" spans="1:15" ht="19" customHeight="1" x14ac:dyDescent="0.3">
      <c r="A17" s="340" t="s">
        <v>255</v>
      </c>
      <c r="B17" s="336"/>
      <c r="C17" s="337"/>
      <c r="D17" s="338"/>
      <c r="E17" s="338"/>
      <c r="F17" s="338"/>
      <c r="G17" s="338"/>
      <c r="H17" s="338"/>
      <c r="I17" s="338"/>
      <c r="J17" s="338"/>
      <c r="K17" s="338"/>
      <c r="L17" s="338"/>
      <c r="M17" s="338"/>
      <c r="N17" s="338"/>
      <c r="O17" s="339"/>
    </row>
    <row r="18" spans="1:15" ht="18.5" customHeight="1" x14ac:dyDescent="0.3">
      <c r="A18" s="341" t="s">
        <v>85</v>
      </c>
      <c r="B18" s="336"/>
      <c r="C18" s="336"/>
      <c r="D18" s="338"/>
      <c r="E18" s="338"/>
      <c r="F18" s="338"/>
      <c r="G18" s="338"/>
      <c r="H18" s="338"/>
      <c r="I18" s="338"/>
      <c r="J18" s="338"/>
      <c r="K18" s="338"/>
      <c r="L18" s="338"/>
      <c r="M18" s="338"/>
      <c r="N18" s="338"/>
      <c r="O18" s="339"/>
    </row>
    <row r="19" spans="1:15" ht="18.5" customHeight="1" x14ac:dyDescent="0.3">
      <c r="A19" s="342" t="s">
        <v>86</v>
      </c>
      <c r="B19" s="336"/>
      <c r="C19" s="336"/>
      <c r="D19" s="338"/>
      <c r="E19" s="338"/>
      <c r="F19" s="338"/>
      <c r="G19" s="338"/>
      <c r="H19" s="338"/>
      <c r="I19" s="338"/>
      <c r="J19" s="338"/>
      <c r="K19" s="338"/>
      <c r="L19" s="338"/>
      <c r="M19" s="338"/>
      <c r="N19" s="338"/>
      <c r="O19" s="339"/>
    </row>
    <row r="20" spans="1:15" ht="18.5" customHeight="1" x14ac:dyDescent="0.3">
      <c r="A20" s="342" t="s">
        <v>75</v>
      </c>
      <c r="B20" s="336"/>
      <c r="C20" s="336"/>
      <c r="D20" s="338"/>
      <c r="E20" s="338"/>
      <c r="F20" s="338"/>
      <c r="G20" s="338"/>
      <c r="H20" s="338"/>
      <c r="I20" s="338"/>
      <c r="J20" s="338"/>
      <c r="K20" s="338"/>
      <c r="L20" s="338"/>
      <c r="M20" s="338"/>
      <c r="N20" s="338"/>
      <c r="O20" s="339"/>
    </row>
    <row r="21" spans="1:15" ht="18.5" customHeight="1" x14ac:dyDescent="0.3">
      <c r="A21" s="343" t="s">
        <v>223</v>
      </c>
      <c r="B21" s="336"/>
      <c r="C21" s="336"/>
      <c r="D21" s="338"/>
      <c r="E21" s="338"/>
      <c r="F21" s="338"/>
      <c r="G21" s="338"/>
      <c r="H21" s="338"/>
      <c r="I21" s="338"/>
      <c r="J21" s="338"/>
      <c r="K21" s="338"/>
      <c r="L21" s="338"/>
      <c r="M21" s="338"/>
      <c r="N21" s="338"/>
      <c r="O21" s="339"/>
    </row>
    <row r="22" spans="1:15" ht="18.5" customHeight="1" x14ac:dyDescent="0.3">
      <c r="A22" s="342" t="s">
        <v>224</v>
      </c>
      <c r="B22" s="336"/>
      <c r="C22" s="336"/>
      <c r="D22" s="338"/>
      <c r="E22" s="338"/>
      <c r="F22" s="338"/>
      <c r="G22" s="338"/>
      <c r="H22" s="338"/>
      <c r="I22" s="338"/>
      <c r="J22" s="338"/>
      <c r="K22" s="338"/>
      <c r="L22" s="338"/>
      <c r="M22" s="338"/>
      <c r="N22" s="338"/>
      <c r="O22" s="339"/>
    </row>
    <row r="23" spans="1:15" ht="18.5" customHeight="1" x14ac:dyDescent="0.3">
      <c r="A23" s="344" t="s">
        <v>225</v>
      </c>
      <c r="B23" s="336"/>
      <c r="C23" s="336"/>
      <c r="D23" s="338"/>
      <c r="E23" s="338"/>
      <c r="F23" s="338"/>
      <c r="G23" s="338"/>
      <c r="H23" s="338"/>
      <c r="I23" s="338"/>
      <c r="J23" s="338"/>
      <c r="K23" s="338"/>
      <c r="L23" s="338"/>
      <c r="M23" s="338"/>
      <c r="N23" s="338"/>
      <c r="O23" s="339"/>
    </row>
    <row r="24" spans="1:15" ht="18.5" customHeight="1" x14ac:dyDescent="0.3">
      <c r="A24" s="343" t="s">
        <v>256</v>
      </c>
      <c r="B24" s="336"/>
      <c r="C24" s="336"/>
      <c r="D24" s="338"/>
      <c r="E24" s="338"/>
      <c r="F24" s="338"/>
      <c r="G24" s="338"/>
      <c r="H24" s="338"/>
      <c r="I24" s="338"/>
      <c r="J24" s="338"/>
      <c r="K24" s="338"/>
      <c r="L24" s="338"/>
      <c r="M24" s="338"/>
      <c r="N24" s="338"/>
      <c r="O24" s="339"/>
    </row>
    <row r="25" spans="1:15" ht="18.5" customHeight="1" x14ac:dyDescent="0.3">
      <c r="A25" s="345" t="s">
        <v>66</v>
      </c>
      <c r="B25" s="346" t="s">
        <v>67</v>
      </c>
      <c r="C25" s="347" t="s">
        <v>68</v>
      </c>
      <c r="D25" s="338"/>
      <c r="E25" s="338"/>
      <c r="F25" s="338"/>
      <c r="G25" s="338"/>
      <c r="H25" s="338"/>
      <c r="I25" s="338"/>
      <c r="J25" s="338"/>
      <c r="K25" s="338"/>
      <c r="L25" s="338"/>
      <c r="M25" s="338"/>
      <c r="N25" s="338"/>
      <c r="O25" s="339"/>
    </row>
    <row r="26" spans="1:15" ht="18.5" customHeight="1" x14ac:dyDescent="0.3">
      <c r="A26" s="348" t="s">
        <v>59</v>
      </c>
      <c r="B26" s="349" t="s">
        <v>15</v>
      </c>
      <c r="C26" s="350" t="s">
        <v>64</v>
      </c>
      <c r="D26" s="350"/>
      <c r="E26" s="350"/>
      <c r="F26" s="350"/>
      <c r="G26" s="350"/>
      <c r="H26" s="350"/>
      <c r="I26" s="350"/>
      <c r="J26" s="338"/>
      <c r="K26" s="338"/>
      <c r="L26" s="338"/>
      <c r="M26" s="338"/>
      <c r="N26" s="338"/>
      <c r="O26" s="339"/>
    </row>
    <row r="27" spans="1:15" ht="18.5" customHeight="1" x14ac:dyDescent="0.3">
      <c r="A27" s="348" t="s">
        <v>60</v>
      </c>
      <c r="B27" s="349" t="s">
        <v>15</v>
      </c>
      <c r="C27" s="350" t="s">
        <v>65</v>
      </c>
      <c r="D27" s="350"/>
      <c r="E27" s="350"/>
      <c r="F27" s="350"/>
      <c r="G27" s="350"/>
      <c r="H27" s="350"/>
      <c r="I27" s="350"/>
      <c r="J27" s="338"/>
      <c r="K27" s="338"/>
      <c r="L27" s="338"/>
      <c r="M27" s="338"/>
      <c r="N27" s="338"/>
      <c r="O27" s="339"/>
    </row>
    <row r="28" spans="1:15" ht="18.5" customHeight="1" x14ac:dyDescent="0.3">
      <c r="A28" s="348" t="s">
        <v>61</v>
      </c>
      <c r="B28" s="349" t="s">
        <v>15</v>
      </c>
      <c r="C28" s="350" t="s">
        <v>98</v>
      </c>
      <c r="D28" s="350"/>
      <c r="E28" s="350"/>
      <c r="F28" s="350"/>
      <c r="G28" s="350"/>
      <c r="H28" s="350"/>
      <c r="I28" s="350"/>
      <c r="J28" s="338"/>
      <c r="K28" s="338"/>
      <c r="L28" s="338"/>
      <c r="M28" s="338"/>
      <c r="N28" s="338"/>
      <c r="O28" s="339"/>
    </row>
    <row r="29" spans="1:15" ht="18.5" customHeight="1" x14ac:dyDescent="0.3">
      <c r="A29" s="348" t="s">
        <v>62</v>
      </c>
      <c r="B29" s="349" t="s">
        <v>15</v>
      </c>
      <c r="C29" s="350" t="s">
        <v>97</v>
      </c>
      <c r="D29" s="350"/>
      <c r="E29" s="350"/>
      <c r="F29" s="350"/>
      <c r="G29" s="350"/>
      <c r="H29" s="350"/>
      <c r="I29" s="350"/>
      <c r="J29" s="338"/>
      <c r="K29" s="338"/>
      <c r="L29" s="338"/>
      <c r="M29" s="338"/>
      <c r="N29" s="338"/>
      <c r="O29" s="339"/>
    </row>
    <row r="30" spans="1:15" ht="18.5" customHeight="1" x14ac:dyDescent="0.3">
      <c r="A30" s="348" t="s">
        <v>63</v>
      </c>
      <c r="B30" s="349" t="s">
        <v>15</v>
      </c>
      <c r="C30" s="351" t="s">
        <v>118</v>
      </c>
      <c r="D30" s="350"/>
      <c r="E30" s="350"/>
      <c r="F30" s="350"/>
      <c r="G30" s="350"/>
      <c r="H30" s="350"/>
      <c r="I30" s="350"/>
      <c r="J30" s="338"/>
      <c r="K30" s="338"/>
      <c r="L30" s="338"/>
      <c r="M30" s="338"/>
      <c r="N30" s="338"/>
      <c r="O30" s="339"/>
    </row>
    <row r="31" spans="1:15" ht="18.5" customHeight="1" x14ac:dyDescent="0.3">
      <c r="A31" s="352" t="s">
        <v>69</v>
      </c>
      <c r="B31" s="353" t="s">
        <v>15</v>
      </c>
      <c r="C31" s="351" t="s">
        <v>102</v>
      </c>
      <c r="D31" s="351"/>
      <c r="E31" s="351"/>
      <c r="F31" s="351"/>
      <c r="G31" s="351"/>
      <c r="H31" s="351"/>
      <c r="I31" s="351"/>
      <c r="J31" s="338"/>
      <c r="K31" s="338"/>
      <c r="L31" s="338"/>
      <c r="M31" s="338"/>
      <c r="N31" s="338"/>
      <c r="O31" s="339"/>
    </row>
    <row r="32" spans="1:15" ht="18.5" customHeight="1" x14ac:dyDescent="0.3">
      <c r="A32" s="352" t="s">
        <v>69</v>
      </c>
      <c r="B32" s="353" t="s">
        <v>8</v>
      </c>
      <c r="C32" s="354" t="s">
        <v>134</v>
      </c>
      <c r="D32" s="351"/>
      <c r="E32" s="351"/>
      <c r="F32" s="351"/>
      <c r="G32" s="351"/>
      <c r="H32" s="351"/>
      <c r="I32" s="351"/>
      <c r="J32" s="338"/>
      <c r="K32" s="338"/>
      <c r="L32" s="338"/>
      <c r="M32" s="338"/>
      <c r="N32" s="338"/>
      <c r="O32" s="339"/>
    </row>
    <row r="33" spans="1:15" ht="18.5" customHeight="1" x14ac:dyDescent="0.3">
      <c r="A33" s="352"/>
      <c r="B33" s="353"/>
      <c r="C33" s="351"/>
      <c r="D33" s="351"/>
      <c r="E33" s="351"/>
      <c r="F33" s="351"/>
      <c r="G33" s="351"/>
      <c r="H33" s="351"/>
      <c r="I33" s="351"/>
      <c r="J33" s="338"/>
      <c r="K33" s="338"/>
      <c r="L33" s="338"/>
      <c r="M33" s="338"/>
      <c r="N33" s="338"/>
      <c r="O33" s="339"/>
    </row>
    <row r="34" spans="1:15" ht="18.5" customHeight="1" x14ac:dyDescent="0.3">
      <c r="A34" s="355" t="s">
        <v>222</v>
      </c>
      <c r="B34" s="353" t="s">
        <v>8</v>
      </c>
      <c r="C34" s="356" t="s">
        <v>244</v>
      </c>
      <c r="D34" s="351"/>
      <c r="E34" s="351"/>
      <c r="F34" s="351"/>
      <c r="G34" s="351"/>
      <c r="H34" s="351"/>
      <c r="I34" s="351"/>
      <c r="J34" s="338"/>
      <c r="K34" s="338"/>
      <c r="L34" s="338"/>
      <c r="M34" s="338"/>
      <c r="N34" s="338"/>
      <c r="O34" s="339"/>
    </row>
    <row r="35" spans="1:15" ht="18.5" customHeight="1" x14ac:dyDescent="0.3">
      <c r="A35" s="355" t="s">
        <v>222</v>
      </c>
      <c r="B35" s="353" t="s">
        <v>15</v>
      </c>
      <c r="C35" s="356" t="s">
        <v>245</v>
      </c>
      <c r="D35" s="351"/>
      <c r="E35" s="351"/>
      <c r="F35" s="351"/>
      <c r="G35" s="351"/>
      <c r="H35" s="351"/>
      <c r="I35" s="351"/>
      <c r="J35" s="338"/>
      <c r="K35" s="338"/>
      <c r="L35" s="338"/>
      <c r="M35" s="338"/>
      <c r="N35" s="338"/>
      <c r="O35" s="339"/>
    </row>
    <row r="36" spans="1:15" ht="18.5" customHeight="1" x14ac:dyDescent="0.3">
      <c r="A36" s="355" t="s">
        <v>222</v>
      </c>
      <c r="B36" s="353" t="s">
        <v>15</v>
      </c>
      <c r="C36" s="351" t="s">
        <v>112</v>
      </c>
      <c r="D36" s="351"/>
      <c r="E36" s="351"/>
      <c r="F36" s="351"/>
      <c r="G36" s="351"/>
      <c r="H36" s="351"/>
      <c r="I36" s="351"/>
      <c r="J36" s="338"/>
      <c r="K36" s="338"/>
      <c r="L36" s="338"/>
      <c r="M36" s="338"/>
      <c r="N36" s="338"/>
      <c r="O36" s="339"/>
    </row>
    <row r="37" spans="1:15" ht="18.5" customHeight="1" x14ac:dyDescent="0.3">
      <c r="A37" s="343" t="s">
        <v>277</v>
      </c>
      <c r="B37" s="336"/>
      <c r="C37" s="336"/>
      <c r="D37" s="338"/>
      <c r="E37" s="338"/>
      <c r="F37" s="338"/>
      <c r="G37" s="338"/>
      <c r="H37" s="338"/>
      <c r="I37" s="338"/>
      <c r="J37" s="338"/>
      <c r="K37" s="338"/>
      <c r="L37" s="338"/>
      <c r="M37" s="338"/>
      <c r="N37" s="338"/>
      <c r="O37" s="339"/>
    </row>
    <row r="38" spans="1:15" ht="18.5" customHeight="1" x14ac:dyDescent="0.3">
      <c r="A38" s="344" t="s">
        <v>226</v>
      </c>
      <c r="B38" s="336"/>
      <c r="C38" s="336"/>
      <c r="D38" s="338"/>
      <c r="E38" s="338"/>
      <c r="F38" s="338"/>
      <c r="G38" s="338"/>
      <c r="H38" s="338"/>
      <c r="I38" s="338"/>
      <c r="J38" s="338"/>
      <c r="K38" s="338"/>
      <c r="L38" s="338"/>
      <c r="M38" s="338"/>
      <c r="N38" s="338"/>
      <c r="O38" s="339"/>
    </row>
    <row r="39" spans="1:15" ht="18.5" customHeight="1" x14ac:dyDescent="0.3">
      <c r="A39" s="343" t="s">
        <v>278</v>
      </c>
      <c r="B39" s="336"/>
      <c r="C39" s="336"/>
      <c r="D39" s="338"/>
      <c r="E39" s="338"/>
      <c r="F39" s="338"/>
      <c r="G39" s="338"/>
      <c r="H39" s="338"/>
      <c r="I39" s="338"/>
      <c r="J39" s="338"/>
      <c r="K39" s="338"/>
      <c r="L39" s="338"/>
      <c r="M39" s="338"/>
      <c r="N39" s="338"/>
      <c r="O39" s="339"/>
    </row>
    <row r="40" spans="1:15" ht="18.5" customHeight="1" x14ac:dyDescent="0.3">
      <c r="A40" s="344" t="s">
        <v>226</v>
      </c>
      <c r="B40" s="336"/>
      <c r="C40" s="336"/>
      <c r="D40" s="338"/>
      <c r="E40" s="338"/>
      <c r="F40" s="338"/>
      <c r="G40" s="338"/>
      <c r="H40" s="338"/>
      <c r="I40" s="338"/>
      <c r="J40" s="338"/>
      <c r="K40" s="338"/>
      <c r="L40" s="338"/>
      <c r="M40" s="338"/>
      <c r="N40" s="338"/>
      <c r="O40" s="339"/>
    </row>
    <row r="41" spans="1:15" ht="18.5" customHeight="1" thickBot="1" x14ac:dyDescent="0.35">
      <c r="A41" s="357" t="s">
        <v>257</v>
      </c>
      <c r="B41" s="336"/>
      <c r="C41" s="336"/>
      <c r="D41" s="338"/>
      <c r="E41" s="338"/>
      <c r="F41" s="338"/>
      <c r="G41" s="338"/>
      <c r="H41" s="338"/>
      <c r="I41" s="338"/>
      <c r="J41" s="338"/>
      <c r="K41" s="338"/>
      <c r="L41" s="338"/>
      <c r="M41" s="338"/>
      <c r="N41" s="338"/>
      <c r="O41" s="339"/>
    </row>
    <row r="42" spans="1:15" ht="18.5" customHeight="1" x14ac:dyDescent="0.3">
      <c r="A42" s="358" t="s">
        <v>39</v>
      </c>
      <c r="B42" s="359"/>
      <c r="C42" s="359"/>
      <c r="D42" s="360"/>
      <c r="E42" s="360"/>
      <c r="F42" s="360"/>
      <c r="G42" s="360"/>
      <c r="H42" s="360"/>
      <c r="I42" s="360"/>
      <c r="J42" s="360"/>
      <c r="K42" s="360"/>
      <c r="L42" s="360"/>
      <c r="M42" s="360"/>
      <c r="N42" s="360"/>
      <c r="O42" s="361"/>
    </row>
    <row r="43" spans="1:15" ht="18.5" customHeight="1" x14ac:dyDescent="0.3">
      <c r="A43" s="362" t="s">
        <v>73</v>
      </c>
      <c r="B43" s="336"/>
      <c r="C43" s="336"/>
      <c r="D43" s="338"/>
      <c r="E43" s="338"/>
      <c r="F43" s="338"/>
      <c r="G43" s="338"/>
      <c r="H43" s="338"/>
      <c r="I43" s="338"/>
      <c r="J43" s="338"/>
      <c r="K43" s="338"/>
      <c r="L43" s="338"/>
      <c r="M43" s="338"/>
      <c r="N43" s="338"/>
      <c r="O43" s="339"/>
    </row>
    <row r="44" spans="1:15" ht="18.5" customHeight="1" x14ac:dyDescent="0.3">
      <c r="A44" s="357" t="s">
        <v>258</v>
      </c>
      <c r="B44" s="336"/>
      <c r="C44" s="336"/>
      <c r="D44" s="338"/>
      <c r="E44" s="338"/>
      <c r="F44" s="338"/>
      <c r="G44" s="338"/>
      <c r="H44" s="338"/>
      <c r="I44" s="338"/>
      <c r="J44" s="338"/>
      <c r="K44" s="338"/>
      <c r="L44" s="338"/>
      <c r="M44" s="338"/>
      <c r="N44" s="338"/>
      <c r="O44" s="339"/>
    </row>
    <row r="45" spans="1:15" ht="18.5" customHeight="1" x14ac:dyDescent="0.3">
      <c r="A45" s="363" t="s">
        <v>103</v>
      </c>
      <c r="B45" s="336"/>
      <c r="C45" s="336"/>
      <c r="D45" s="338"/>
      <c r="E45" s="338"/>
      <c r="F45" s="338"/>
      <c r="G45" s="338"/>
      <c r="H45" s="338"/>
      <c r="I45" s="338"/>
      <c r="J45" s="338"/>
      <c r="K45" s="338"/>
      <c r="L45" s="338"/>
      <c r="M45" s="338"/>
      <c r="N45" s="338"/>
      <c r="O45" s="339"/>
    </row>
    <row r="46" spans="1:15" ht="18.5" customHeight="1" x14ac:dyDescent="0.3">
      <c r="A46" s="363" t="s">
        <v>104</v>
      </c>
      <c r="B46" s="336"/>
      <c r="C46" s="336"/>
      <c r="D46" s="338"/>
      <c r="E46" s="338"/>
      <c r="F46" s="338"/>
      <c r="G46" s="338"/>
      <c r="H46" s="338"/>
      <c r="I46" s="338"/>
      <c r="J46" s="338"/>
      <c r="K46" s="338"/>
      <c r="L46" s="338"/>
      <c r="M46" s="338"/>
      <c r="N46" s="338"/>
      <c r="O46" s="339"/>
    </row>
    <row r="47" spans="1:15" ht="18.5" customHeight="1" x14ac:dyDescent="0.3">
      <c r="A47" s="363" t="s">
        <v>105</v>
      </c>
      <c r="B47" s="336"/>
      <c r="C47" s="336"/>
      <c r="D47" s="338"/>
      <c r="E47" s="338"/>
      <c r="F47" s="338"/>
      <c r="G47" s="338"/>
      <c r="H47" s="338"/>
      <c r="I47" s="338"/>
      <c r="J47" s="338"/>
      <c r="K47" s="338"/>
      <c r="L47" s="338"/>
      <c r="M47" s="338"/>
      <c r="N47" s="338"/>
      <c r="O47" s="339"/>
    </row>
    <row r="48" spans="1:15" ht="18.5" customHeight="1" x14ac:dyDescent="0.3">
      <c r="A48" s="383" t="s">
        <v>275</v>
      </c>
      <c r="B48" s="336"/>
      <c r="C48" s="336"/>
      <c r="D48" s="338"/>
      <c r="E48" s="338"/>
      <c r="F48" s="338"/>
      <c r="G48" s="338"/>
      <c r="H48" s="338"/>
      <c r="I48" s="338"/>
      <c r="J48" s="338"/>
      <c r="K48" s="338"/>
      <c r="L48" s="338"/>
      <c r="M48" s="338"/>
      <c r="N48" s="338"/>
      <c r="O48" s="339"/>
    </row>
    <row r="49" spans="1:15" ht="18.5" customHeight="1" x14ac:dyDescent="0.3">
      <c r="A49" s="364"/>
      <c r="B49" s="336"/>
      <c r="C49" s="336"/>
      <c r="D49" s="338"/>
      <c r="E49" s="338"/>
      <c r="F49" s="338"/>
      <c r="G49" s="338"/>
      <c r="H49" s="338"/>
      <c r="I49" s="338"/>
      <c r="J49" s="338"/>
      <c r="K49" s="338"/>
      <c r="L49" s="338"/>
      <c r="M49" s="338"/>
      <c r="N49" s="338"/>
      <c r="O49" s="339"/>
    </row>
    <row r="50" spans="1:15" ht="18.5" customHeight="1" x14ac:dyDescent="0.3">
      <c r="A50" s="362" t="s">
        <v>74</v>
      </c>
      <c r="B50" s="336"/>
      <c r="C50" s="336"/>
      <c r="D50" s="338"/>
      <c r="E50" s="338"/>
      <c r="F50" s="338"/>
      <c r="G50" s="338"/>
      <c r="H50" s="338"/>
      <c r="I50" s="338"/>
      <c r="J50" s="338"/>
      <c r="K50" s="338"/>
      <c r="L50" s="338"/>
      <c r="M50" s="338"/>
      <c r="N50" s="338"/>
      <c r="O50" s="339"/>
    </row>
    <row r="51" spans="1:15" ht="18.5" customHeight="1" x14ac:dyDescent="0.3">
      <c r="A51" s="382" t="s">
        <v>274</v>
      </c>
      <c r="B51" s="336"/>
      <c r="C51" s="336"/>
      <c r="D51" s="338"/>
      <c r="E51" s="338"/>
      <c r="F51" s="338"/>
      <c r="G51" s="338"/>
      <c r="H51" s="338"/>
      <c r="I51" s="338"/>
      <c r="J51" s="338"/>
      <c r="K51" s="338"/>
      <c r="L51" s="338"/>
      <c r="M51" s="338"/>
      <c r="N51" s="338"/>
      <c r="O51" s="339"/>
    </row>
    <row r="52" spans="1:15" ht="18.5" customHeight="1" x14ac:dyDescent="0.3">
      <c r="A52" s="342" t="s">
        <v>113</v>
      </c>
      <c r="B52" s="336"/>
      <c r="C52" s="336"/>
      <c r="D52" s="338"/>
      <c r="E52" s="338"/>
      <c r="F52" s="338"/>
      <c r="G52" s="338"/>
      <c r="H52" s="338"/>
      <c r="I52" s="338"/>
      <c r="J52" s="338"/>
      <c r="K52" s="338"/>
      <c r="L52" s="338"/>
      <c r="M52" s="338"/>
      <c r="N52" s="338"/>
      <c r="O52" s="339"/>
    </row>
    <row r="53" spans="1:15" ht="18.5" customHeight="1" thickBot="1" x14ac:dyDescent="0.35">
      <c r="A53" s="342" t="s">
        <v>42</v>
      </c>
      <c r="B53" s="336"/>
      <c r="C53" s="336"/>
      <c r="D53" s="338"/>
      <c r="E53" s="338"/>
      <c r="F53" s="338"/>
      <c r="G53" s="338"/>
      <c r="H53" s="338"/>
      <c r="I53" s="338"/>
      <c r="J53" s="338"/>
      <c r="K53" s="338"/>
      <c r="L53" s="338"/>
      <c r="M53" s="338"/>
      <c r="N53" s="338"/>
      <c r="O53" s="339"/>
    </row>
    <row r="54" spans="1:15" ht="18.5" customHeight="1" x14ac:dyDescent="0.3">
      <c r="A54" s="358" t="s">
        <v>247</v>
      </c>
      <c r="B54" s="359"/>
      <c r="C54" s="359"/>
      <c r="D54" s="360"/>
      <c r="E54" s="360"/>
      <c r="F54" s="360"/>
      <c r="G54" s="360"/>
      <c r="H54" s="360"/>
      <c r="I54" s="360"/>
      <c r="J54" s="360"/>
      <c r="K54" s="360"/>
      <c r="L54" s="360"/>
      <c r="M54" s="360"/>
      <c r="N54" s="360"/>
      <c r="O54" s="361"/>
    </row>
    <row r="55" spans="1:15" ht="19" customHeight="1" x14ac:dyDescent="0.3">
      <c r="A55" s="365" t="s">
        <v>66</v>
      </c>
      <c r="B55" s="366" t="s">
        <v>67</v>
      </c>
      <c r="C55" s="367" t="s">
        <v>68</v>
      </c>
      <c r="D55" s="338"/>
      <c r="E55" s="338"/>
      <c r="F55" s="338"/>
      <c r="G55" s="338"/>
      <c r="H55" s="338"/>
      <c r="I55" s="338"/>
      <c r="J55" s="338"/>
      <c r="K55" s="338"/>
      <c r="L55" s="338"/>
      <c r="M55" s="338"/>
      <c r="N55" s="338"/>
      <c r="O55" s="339"/>
    </row>
    <row r="56" spans="1:15" s="334" customFormat="1" ht="19" customHeight="1" x14ac:dyDescent="0.35">
      <c r="A56" s="368" t="s">
        <v>259</v>
      </c>
      <c r="B56" s="349" t="s">
        <v>15</v>
      </c>
      <c r="C56" s="350" t="s">
        <v>64</v>
      </c>
      <c r="D56" s="350"/>
      <c r="E56" s="350"/>
      <c r="F56" s="350"/>
      <c r="G56" s="350"/>
      <c r="H56" s="350"/>
      <c r="I56" s="350"/>
      <c r="J56" s="350"/>
      <c r="K56" s="350"/>
      <c r="L56" s="350"/>
      <c r="M56" s="350"/>
      <c r="N56" s="350"/>
      <c r="O56" s="369"/>
    </row>
    <row r="57" spans="1:15" s="334" customFormat="1" ht="19" customHeight="1" x14ac:dyDescent="0.35">
      <c r="A57" s="368" t="s">
        <v>260</v>
      </c>
      <c r="B57" s="349" t="s">
        <v>15</v>
      </c>
      <c r="C57" s="350" t="s">
        <v>65</v>
      </c>
      <c r="D57" s="350"/>
      <c r="E57" s="350"/>
      <c r="F57" s="350"/>
      <c r="G57" s="350"/>
      <c r="H57" s="350"/>
      <c r="I57" s="350"/>
      <c r="J57" s="350"/>
      <c r="K57" s="350"/>
      <c r="L57" s="350"/>
      <c r="M57" s="350"/>
      <c r="N57" s="350"/>
      <c r="O57" s="369"/>
    </row>
    <row r="58" spans="1:15" s="334" customFormat="1" ht="19" customHeight="1" x14ac:dyDescent="0.35">
      <c r="A58" s="368" t="s">
        <v>261</v>
      </c>
      <c r="B58" s="349" t="s">
        <v>15</v>
      </c>
      <c r="C58" s="350" t="s">
        <v>98</v>
      </c>
      <c r="D58" s="350"/>
      <c r="E58" s="350"/>
      <c r="F58" s="350"/>
      <c r="G58" s="350"/>
      <c r="H58" s="350"/>
      <c r="I58" s="350"/>
      <c r="J58" s="350"/>
      <c r="K58" s="350"/>
      <c r="L58" s="350"/>
      <c r="M58" s="350"/>
      <c r="N58" s="350"/>
      <c r="O58" s="369"/>
    </row>
    <row r="59" spans="1:15" s="334" customFormat="1" ht="19" customHeight="1" x14ac:dyDescent="0.35">
      <c r="A59" s="368" t="s">
        <v>262</v>
      </c>
      <c r="B59" s="349" t="s">
        <v>15</v>
      </c>
      <c r="C59" s="350" t="s">
        <v>97</v>
      </c>
      <c r="D59" s="350"/>
      <c r="E59" s="350"/>
      <c r="F59" s="350"/>
      <c r="G59" s="350"/>
      <c r="H59" s="350"/>
      <c r="I59" s="350"/>
      <c r="J59" s="350"/>
      <c r="K59" s="350"/>
      <c r="L59" s="350"/>
      <c r="M59" s="350"/>
      <c r="N59" s="350"/>
      <c r="O59" s="369"/>
    </row>
    <row r="60" spans="1:15" s="334" customFormat="1" ht="18.75" customHeight="1" x14ac:dyDescent="0.35">
      <c r="A60" s="368" t="s">
        <v>263</v>
      </c>
      <c r="B60" s="349" t="s">
        <v>15</v>
      </c>
      <c r="C60" s="351" t="s">
        <v>118</v>
      </c>
      <c r="D60" s="350"/>
      <c r="E60" s="350"/>
      <c r="F60" s="350"/>
      <c r="G60" s="350"/>
      <c r="H60" s="350"/>
      <c r="I60" s="350"/>
      <c r="J60" s="350"/>
      <c r="K60" s="350"/>
      <c r="L60" s="350"/>
      <c r="M60" s="350"/>
      <c r="N60" s="350"/>
      <c r="O60" s="369"/>
    </row>
    <row r="61" spans="1:15" s="334" customFormat="1" ht="19" customHeight="1" x14ac:dyDescent="0.35">
      <c r="A61" s="370" t="s">
        <v>264</v>
      </c>
      <c r="B61" s="353" t="s">
        <v>15</v>
      </c>
      <c r="C61" s="351" t="s">
        <v>102</v>
      </c>
      <c r="D61" s="351"/>
      <c r="E61" s="351"/>
      <c r="F61" s="351"/>
      <c r="G61" s="351"/>
      <c r="H61" s="351"/>
      <c r="I61" s="351"/>
      <c r="J61" s="351"/>
      <c r="K61" s="351"/>
      <c r="L61" s="351"/>
      <c r="M61" s="351"/>
      <c r="N61" s="351"/>
      <c r="O61" s="369"/>
    </row>
    <row r="62" spans="1:15" s="334" customFormat="1" ht="19" customHeight="1" x14ac:dyDescent="0.35">
      <c r="A62" s="370" t="s">
        <v>264</v>
      </c>
      <c r="B62" s="353" t="s">
        <v>8</v>
      </c>
      <c r="C62" s="354" t="s">
        <v>134</v>
      </c>
      <c r="D62" s="351"/>
      <c r="E62" s="351"/>
      <c r="F62" s="351"/>
      <c r="G62" s="351"/>
      <c r="H62" s="351"/>
      <c r="I62" s="351"/>
      <c r="J62" s="351"/>
      <c r="K62" s="351"/>
      <c r="L62" s="351"/>
      <c r="M62" s="351"/>
      <c r="N62" s="351"/>
      <c r="O62" s="369"/>
    </row>
    <row r="63" spans="1:15" s="334" customFormat="1" ht="12" customHeight="1" x14ac:dyDescent="0.35">
      <c r="A63" s="352"/>
      <c r="B63" s="353"/>
      <c r="C63" s="351"/>
      <c r="D63" s="351"/>
      <c r="E63" s="351"/>
      <c r="F63" s="351"/>
      <c r="G63" s="351"/>
      <c r="H63" s="351"/>
      <c r="I63" s="351"/>
      <c r="J63" s="351"/>
      <c r="K63" s="351"/>
      <c r="L63" s="351"/>
      <c r="M63" s="351"/>
      <c r="N63" s="351"/>
      <c r="O63" s="369"/>
    </row>
    <row r="64" spans="1:15" s="334" customFormat="1" ht="19" customHeight="1" x14ac:dyDescent="0.35">
      <c r="A64" s="370" t="s">
        <v>265</v>
      </c>
      <c r="B64" s="353" t="s">
        <v>15</v>
      </c>
      <c r="C64" s="356" t="s">
        <v>245</v>
      </c>
      <c r="D64" s="351"/>
      <c r="E64" s="351"/>
      <c r="F64" s="351"/>
      <c r="G64" s="351"/>
      <c r="H64" s="351"/>
      <c r="I64" s="351"/>
      <c r="J64" s="351"/>
      <c r="K64" s="351"/>
      <c r="L64" s="351"/>
      <c r="M64" s="351"/>
      <c r="N64" s="351"/>
      <c r="O64" s="369"/>
    </row>
    <row r="65" spans="1:15" s="334" customFormat="1" ht="19" customHeight="1" thickBot="1" x14ac:dyDescent="0.4">
      <c r="A65" s="371" t="s">
        <v>265</v>
      </c>
      <c r="B65" s="372" t="s">
        <v>15</v>
      </c>
      <c r="C65" s="373" t="s">
        <v>112</v>
      </c>
      <c r="D65" s="373"/>
      <c r="E65" s="373"/>
      <c r="F65" s="373"/>
      <c r="G65" s="373"/>
      <c r="H65" s="373"/>
      <c r="I65" s="373"/>
      <c r="J65" s="373"/>
      <c r="K65" s="373"/>
      <c r="L65" s="373"/>
      <c r="M65" s="373"/>
      <c r="N65" s="373"/>
      <c r="O65" s="374"/>
    </row>
    <row r="66" spans="1:15" ht="18.5" customHeight="1" x14ac:dyDescent="0.3">
      <c r="A66" s="358" t="s">
        <v>54</v>
      </c>
      <c r="B66" s="359"/>
      <c r="C66" s="359"/>
      <c r="D66" s="360"/>
      <c r="E66" s="360"/>
      <c r="F66" s="360"/>
      <c r="G66" s="360"/>
      <c r="H66" s="360"/>
      <c r="I66" s="360"/>
      <c r="J66" s="360"/>
      <c r="K66" s="360"/>
      <c r="L66" s="360"/>
      <c r="M66" s="360"/>
      <c r="N66" s="360"/>
      <c r="O66" s="361"/>
    </row>
    <row r="67" spans="1:15" ht="19" customHeight="1" x14ac:dyDescent="0.3">
      <c r="A67" s="363" t="s">
        <v>107</v>
      </c>
      <c r="B67" s="336"/>
      <c r="C67" s="337"/>
      <c r="D67" s="338"/>
      <c r="E67" s="338"/>
      <c r="F67" s="338"/>
      <c r="G67" s="338"/>
      <c r="H67" s="338"/>
      <c r="I67" s="338"/>
      <c r="J67" s="338"/>
      <c r="K67" s="338"/>
      <c r="L67" s="338"/>
      <c r="M67" s="338"/>
      <c r="N67" s="338"/>
      <c r="O67" s="339"/>
    </row>
    <row r="68" spans="1:15" ht="18.5" customHeight="1" x14ac:dyDescent="0.3">
      <c r="A68" s="489" t="s">
        <v>279</v>
      </c>
      <c r="B68" s="336"/>
      <c r="C68" s="336"/>
      <c r="D68" s="338"/>
      <c r="E68" s="338"/>
      <c r="F68" s="338"/>
      <c r="G68" s="338"/>
      <c r="H68" s="338"/>
      <c r="I68" s="338"/>
      <c r="J68" s="338"/>
      <c r="K68" s="338"/>
      <c r="L68" s="338"/>
      <c r="M68" s="338"/>
      <c r="N68" s="338"/>
      <c r="O68" s="339"/>
    </row>
    <row r="69" spans="1:15" ht="18.5" customHeight="1" x14ac:dyDescent="0.3">
      <c r="A69" s="375" t="s">
        <v>133</v>
      </c>
      <c r="B69" s="336"/>
      <c r="C69" s="336"/>
      <c r="D69" s="338"/>
      <c r="E69" s="338"/>
      <c r="F69" s="338"/>
      <c r="G69" s="338"/>
      <c r="H69" s="338"/>
      <c r="I69" s="338"/>
      <c r="J69" s="338"/>
      <c r="K69" s="338"/>
      <c r="L69" s="338"/>
      <c r="M69" s="338"/>
      <c r="N69" s="338"/>
      <c r="O69" s="339"/>
    </row>
    <row r="70" spans="1:15" ht="18.5" customHeight="1" x14ac:dyDescent="0.3">
      <c r="A70" s="375" t="s">
        <v>126</v>
      </c>
      <c r="B70" s="336"/>
      <c r="C70" s="336"/>
      <c r="D70" s="338"/>
      <c r="E70" s="338"/>
      <c r="F70" s="338"/>
      <c r="G70" s="338"/>
      <c r="H70" s="338"/>
      <c r="I70" s="338"/>
      <c r="J70" s="338"/>
      <c r="K70" s="338"/>
      <c r="L70" s="338"/>
      <c r="M70" s="338"/>
      <c r="N70" s="338"/>
      <c r="O70" s="339"/>
    </row>
    <row r="71" spans="1:15" ht="18.5" customHeight="1" x14ac:dyDescent="0.3">
      <c r="A71" s="375" t="s">
        <v>127</v>
      </c>
      <c r="B71" s="336"/>
      <c r="C71" s="336"/>
      <c r="D71" s="338"/>
      <c r="E71" s="338"/>
      <c r="F71" s="338"/>
      <c r="G71" s="338"/>
      <c r="H71" s="338"/>
      <c r="I71" s="338"/>
      <c r="J71" s="338"/>
      <c r="K71" s="338"/>
      <c r="L71" s="338"/>
      <c r="M71" s="338"/>
      <c r="N71" s="338"/>
      <c r="O71" s="339"/>
    </row>
    <row r="72" spans="1:15" ht="18.5" customHeight="1" x14ac:dyDescent="0.3">
      <c r="A72" s="375" t="s">
        <v>128</v>
      </c>
      <c r="B72" s="336"/>
      <c r="C72" s="336"/>
      <c r="D72" s="338"/>
      <c r="E72" s="338"/>
      <c r="F72" s="338"/>
      <c r="G72" s="338"/>
      <c r="H72" s="338"/>
      <c r="I72" s="338"/>
      <c r="J72" s="338"/>
      <c r="K72" s="338"/>
      <c r="L72" s="338"/>
      <c r="M72" s="338"/>
      <c r="N72" s="338"/>
      <c r="O72" s="339"/>
    </row>
    <row r="73" spans="1:15" ht="18.5" customHeight="1" x14ac:dyDescent="0.3">
      <c r="A73" s="375" t="s">
        <v>129</v>
      </c>
      <c r="B73" s="336"/>
      <c r="C73" s="336"/>
      <c r="D73" s="338"/>
      <c r="E73" s="338"/>
      <c r="F73" s="338"/>
      <c r="G73" s="338"/>
      <c r="H73" s="338"/>
      <c r="I73" s="338"/>
      <c r="J73" s="338"/>
      <c r="K73" s="338"/>
      <c r="L73" s="338"/>
      <c r="M73" s="338"/>
      <c r="N73" s="338"/>
      <c r="O73" s="339"/>
    </row>
    <row r="74" spans="1:15" s="338" customFormat="1" ht="18.5" customHeight="1" x14ac:dyDescent="0.3">
      <c r="A74" s="375" t="s">
        <v>130</v>
      </c>
      <c r="B74" s="336"/>
      <c r="C74" s="336"/>
      <c r="O74" s="339"/>
    </row>
    <row r="75" spans="1:15" s="338" customFormat="1" ht="18.5" customHeight="1" thickBot="1" x14ac:dyDescent="0.35">
      <c r="A75" s="376" t="s">
        <v>124</v>
      </c>
      <c r="B75" s="377"/>
      <c r="C75" s="377"/>
      <c r="D75" s="378"/>
      <c r="E75" s="378"/>
      <c r="F75" s="378"/>
      <c r="G75" s="378"/>
      <c r="H75" s="378"/>
      <c r="I75" s="378"/>
      <c r="J75" s="378"/>
      <c r="K75" s="378"/>
      <c r="L75" s="378"/>
      <c r="M75" s="378"/>
      <c r="N75" s="378"/>
      <c r="O75" s="379"/>
    </row>
    <row r="76" spans="1:15" ht="18.5" customHeight="1" thickBot="1" x14ac:dyDescent="0.35">
      <c r="A76" s="336"/>
      <c r="B76" s="336"/>
      <c r="C76" s="336"/>
    </row>
    <row r="77" spans="1:15" ht="18.5" customHeight="1" thickBot="1" x14ac:dyDescent="0.35">
      <c r="A77" s="390" t="s">
        <v>132</v>
      </c>
      <c r="B77" s="391"/>
      <c r="C77" s="391"/>
      <c r="D77" s="391"/>
      <c r="E77" s="391"/>
      <c r="F77" s="391"/>
      <c r="G77" s="391"/>
      <c r="H77" s="391"/>
      <c r="I77" s="391"/>
      <c r="J77" s="391"/>
      <c r="K77" s="391"/>
      <c r="L77" s="391"/>
      <c r="M77" s="391"/>
      <c r="N77" s="391"/>
      <c r="O77" s="392"/>
    </row>
    <row r="78" spans="1:15" s="338" customFormat="1" ht="18.5" customHeight="1" x14ac:dyDescent="0.3">
      <c r="A78" s="363" t="s">
        <v>122</v>
      </c>
      <c r="B78" s="336"/>
      <c r="C78" s="336"/>
      <c r="O78" s="339"/>
    </row>
    <row r="79" spans="1:15" s="338" customFormat="1" ht="18.5" customHeight="1" x14ac:dyDescent="0.3">
      <c r="A79" s="342" t="s">
        <v>70</v>
      </c>
      <c r="B79" s="332" t="s">
        <v>120</v>
      </c>
      <c r="C79" s="332"/>
      <c r="O79" s="339"/>
    </row>
    <row r="80" spans="1:15" s="338" customFormat="1" ht="18.5" customHeight="1" thickBot="1" x14ac:dyDescent="0.35">
      <c r="A80" s="380" t="s">
        <v>71</v>
      </c>
      <c r="B80" s="377" t="s">
        <v>121</v>
      </c>
      <c r="C80" s="377"/>
      <c r="D80" s="378"/>
      <c r="E80" s="378"/>
      <c r="F80" s="378"/>
      <c r="G80" s="378"/>
      <c r="H80" s="378"/>
      <c r="I80" s="378"/>
      <c r="J80" s="378"/>
      <c r="K80" s="378"/>
      <c r="L80" s="378"/>
      <c r="M80" s="378"/>
      <c r="N80" s="378"/>
      <c r="O80" s="379"/>
    </row>
    <row r="81" spans="1:3" x14ac:dyDescent="0.3">
      <c r="A81" s="336"/>
      <c r="B81" s="336"/>
      <c r="C81" s="336"/>
    </row>
  </sheetData>
  <sheetProtection algorithmName="SHA-512" hashValue="9XT887Pbs0xJVokhOunuWEZcKv23SQA1QctsnaoFdPq21D++aWyMJDCZ6zr/RvN0wihpdmhyuZF4/QZL7iJtUw==" saltValue="Dgm+UF98+cNjDDg4+H0Htg==" spinCount="100000" sheet="1" objects="1" scenarios="1"/>
  <mergeCells count="12">
    <mergeCell ref="A9:O9"/>
    <mergeCell ref="A11:O11"/>
    <mergeCell ref="A4:O4"/>
    <mergeCell ref="A5:O5"/>
    <mergeCell ref="A6:O6"/>
    <mergeCell ref="A7:O7"/>
    <mergeCell ref="A8:O8"/>
    <mergeCell ref="A15:O15"/>
    <mergeCell ref="A10:O10"/>
    <mergeCell ref="A77:O77"/>
    <mergeCell ref="A12:O12"/>
    <mergeCell ref="A13:O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CC241"/>
  <sheetViews>
    <sheetView topLeftCell="P10" zoomScale="55" zoomScaleNormal="55" workbookViewId="0">
      <selection activeCell="B4" sqref="B4:D4"/>
    </sheetView>
  </sheetViews>
  <sheetFormatPr defaultColWidth="8.7265625" defaultRowHeight="14" x14ac:dyDescent="0.3"/>
  <cols>
    <col min="1" max="1" width="61.453125" style="4" bestFit="1" customWidth="1"/>
    <col min="2" max="2" width="40.90625" style="3" customWidth="1"/>
    <col min="3" max="3" width="35.81640625" style="3" customWidth="1"/>
    <col min="4" max="4" width="56.90625" style="4" customWidth="1"/>
    <col min="5" max="5" width="39.90625" style="3" customWidth="1"/>
    <col min="6" max="6" width="18.26953125" style="3" customWidth="1"/>
    <col min="7" max="7" width="45.1796875" style="4" customWidth="1"/>
    <col min="8" max="8" width="27.90625" style="6" customWidth="1"/>
    <col min="9" max="9" width="25.6328125" style="6" customWidth="1"/>
    <col min="10" max="10" width="28.08984375" style="6" customWidth="1"/>
    <col min="11" max="11" width="12.81640625" style="6" customWidth="1"/>
    <col min="12" max="12" width="84.26953125" style="4" customWidth="1"/>
    <col min="13" max="13" width="15.1796875" style="3" customWidth="1"/>
    <col min="14" max="14" width="12.36328125" style="21" customWidth="1"/>
    <col min="15" max="15" width="64.6328125" style="4" customWidth="1"/>
    <col min="16" max="16" width="36.7265625" style="4" bestFit="1" customWidth="1"/>
    <col min="17" max="17" width="25.08984375" style="4" customWidth="1"/>
    <col min="18" max="18" width="45.08984375" style="4" customWidth="1"/>
    <col min="19" max="20" width="16.1796875" style="4" customWidth="1"/>
    <col min="21" max="21" width="60.81640625" style="4" bestFit="1" customWidth="1"/>
    <col min="22" max="22" width="7.54296875" style="4" customWidth="1"/>
    <col min="23" max="23" width="14.1796875" style="6" bestFit="1" customWidth="1"/>
    <col min="24" max="24" width="26.54296875" style="3" customWidth="1"/>
    <col min="25" max="25" width="66.7265625" style="3" customWidth="1"/>
    <col min="26" max="26" width="67.36328125" style="3" customWidth="1"/>
    <col min="27" max="30" width="24.54296875" style="3" customWidth="1"/>
    <col min="31" max="31" width="26.453125" style="3" customWidth="1"/>
    <col min="32" max="32" width="28.81640625" style="3" customWidth="1"/>
    <col min="33" max="34" width="15" style="3" customWidth="1"/>
    <col min="35" max="41" width="15" style="6" customWidth="1"/>
    <col min="42" max="42" width="57.36328125" style="6" customWidth="1"/>
    <col min="43" max="80" width="8.7265625" style="6"/>
    <col min="81" max="81" width="8.7265625" style="6" hidden="1" customWidth="1"/>
    <col min="82" max="16384" width="8.7265625" style="6"/>
  </cols>
  <sheetData>
    <row r="1" spans="1:81" s="1" customFormat="1" ht="25" x14ac:dyDescent="0.3">
      <c r="A1" s="83" t="s">
        <v>125</v>
      </c>
      <c r="B1" s="9"/>
      <c r="C1" s="9"/>
      <c r="D1" s="23"/>
      <c r="E1" s="9"/>
      <c r="F1" s="9"/>
      <c r="G1" s="23"/>
      <c r="L1" s="23"/>
      <c r="M1" s="38"/>
      <c r="N1" s="31"/>
      <c r="O1" s="23"/>
      <c r="P1" s="23"/>
      <c r="Q1" s="23"/>
      <c r="R1" s="23"/>
      <c r="S1" s="23"/>
      <c r="T1" s="23"/>
      <c r="U1" s="23"/>
      <c r="V1" s="23"/>
      <c r="X1" s="38"/>
      <c r="Y1" s="38"/>
      <c r="Z1" s="38"/>
      <c r="AA1" s="38"/>
      <c r="AB1" s="40"/>
      <c r="AC1" s="38"/>
      <c r="AD1" s="38"/>
      <c r="AE1" s="38"/>
      <c r="AF1" s="38"/>
      <c r="AG1" s="38"/>
      <c r="AH1" s="38"/>
      <c r="CC1" s="38" t="s">
        <v>8</v>
      </c>
    </row>
    <row r="2" spans="1:81" s="1" customFormat="1" ht="30" x14ac:dyDescent="0.3">
      <c r="A2" s="90" t="s">
        <v>276</v>
      </c>
      <c r="B2" s="9"/>
      <c r="C2" s="9"/>
      <c r="D2" s="23"/>
      <c r="E2" s="9"/>
      <c r="F2" s="9"/>
      <c r="G2" s="23"/>
      <c r="L2" s="23"/>
      <c r="M2" s="38"/>
      <c r="N2" s="31"/>
      <c r="O2" s="23"/>
      <c r="P2" s="23"/>
      <c r="Q2" s="23"/>
      <c r="R2" s="23"/>
      <c r="S2" s="23"/>
      <c r="T2" s="23"/>
      <c r="U2" s="23"/>
      <c r="V2" s="23"/>
      <c r="X2" s="38"/>
      <c r="Y2" s="38"/>
      <c r="Z2" s="38"/>
      <c r="AA2" s="38"/>
      <c r="AB2" s="40"/>
      <c r="AC2" s="38"/>
      <c r="AD2" s="38"/>
      <c r="AE2" s="38"/>
      <c r="AF2" s="38"/>
      <c r="AG2" s="38"/>
      <c r="AH2" s="38"/>
      <c r="CC2" s="38" t="s">
        <v>15</v>
      </c>
    </row>
    <row r="3" spans="1:81" s="1" customFormat="1" ht="20.5" thickBot="1" x14ac:dyDescent="0.35">
      <c r="A3" s="26"/>
      <c r="B3" s="9"/>
      <c r="C3" s="9"/>
      <c r="D3" s="23"/>
      <c r="E3" s="9"/>
      <c r="F3" s="9"/>
      <c r="G3" s="23"/>
      <c r="L3" s="23"/>
      <c r="M3" s="38"/>
      <c r="N3" s="31"/>
      <c r="O3" s="23"/>
      <c r="P3" s="23"/>
      <c r="Q3" s="23"/>
      <c r="R3" s="23"/>
      <c r="S3" s="23"/>
      <c r="T3" s="23"/>
      <c r="U3" s="23"/>
      <c r="V3" s="23"/>
      <c r="X3" s="38"/>
      <c r="Y3" s="38"/>
      <c r="Z3" s="38"/>
      <c r="AA3" s="38"/>
      <c r="AB3" s="40"/>
      <c r="AC3" s="38"/>
      <c r="AD3" s="38"/>
      <c r="AE3" s="38"/>
      <c r="AF3" s="38"/>
      <c r="AG3" s="38"/>
      <c r="AH3" s="38"/>
      <c r="CC3" s="38"/>
    </row>
    <row r="4" spans="1:81" s="4" customFormat="1" ht="45" customHeight="1" thickBot="1" x14ac:dyDescent="0.4">
      <c r="A4" s="12" t="s">
        <v>1</v>
      </c>
      <c r="B4" s="420"/>
      <c r="C4" s="421"/>
      <c r="D4" s="422"/>
      <c r="E4" s="3"/>
      <c r="F4" s="204" t="str">
        <f ca="1">IF(SUM(COUNTIF(INDIRECT({"B4","B9:B12","B19:E27","G19:I27","G34","G39","G43","G47","G51","G55","G59","G63","G67","G71","G75","G79","F82","F86","G93","g97","F100","F104","F108","c115:c125","c132:c133","m9:m11","m15","t14:t19","T21","T23"}),""))&gt;0,"Please complete all yellow input cells to ensure a compliant bid","")</f>
        <v>Please complete all yellow input cells to ensure a compliant bid</v>
      </c>
      <c r="H4" s="21"/>
      <c r="I4" s="21"/>
      <c r="M4" s="3"/>
      <c r="N4" s="31"/>
      <c r="X4" s="3"/>
      <c r="Y4" s="3"/>
      <c r="Z4" s="3"/>
      <c r="AA4" s="3"/>
      <c r="AB4" s="3"/>
      <c r="AC4" s="3"/>
      <c r="AD4" s="3"/>
      <c r="AE4" s="3"/>
      <c r="AF4" s="3"/>
      <c r="AG4" s="3"/>
      <c r="AH4" s="3"/>
    </row>
    <row r="5" spans="1:81" s="5" customFormat="1" ht="18" x14ac:dyDescent="0.3">
      <c r="A5" s="27"/>
      <c r="B5" s="10"/>
      <c r="C5" s="10"/>
      <c r="D5" s="77" t="str">
        <f>IF(B4="","Please enter your organisations name in the yellow box above","")</f>
        <v>Please enter your organisations name in the yellow box above</v>
      </c>
      <c r="E5" s="10"/>
      <c r="F5" s="10"/>
      <c r="G5" s="24"/>
      <c r="H5" s="2"/>
      <c r="I5" s="2"/>
      <c r="L5" s="21"/>
      <c r="M5" s="40"/>
      <c r="N5" s="21"/>
      <c r="O5" s="21"/>
      <c r="P5" s="21"/>
      <c r="Q5" s="21"/>
      <c r="R5" s="21"/>
      <c r="S5" s="21"/>
      <c r="T5" s="21"/>
      <c r="U5" s="21"/>
      <c r="V5" s="21"/>
      <c r="X5" s="40"/>
      <c r="Y5" s="40"/>
      <c r="Z5" s="40"/>
      <c r="AA5" s="40"/>
      <c r="AC5" s="40"/>
      <c r="AD5" s="40"/>
      <c r="AE5" s="40"/>
      <c r="AF5" s="40"/>
      <c r="AG5" s="40"/>
      <c r="AH5" s="40"/>
      <c r="CC5" s="5" t="s">
        <v>35</v>
      </c>
    </row>
    <row r="6" spans="1:81" ht="16" thickBot="1" x14ac:dyDescent="0.35">
      <c r="A6" s="30" t="s">
        <v>246</v>
      </c>
      <c r="B6" s="11"/>
      <c r="C6" s="11"/>
      <c r="E6" s="11"/>
      <c r="F6" s="11"/>
      <c r="G6" s="21"/>
      <c r="H6" s="5"/>
      <c r="I6" s="5"/>
      <c r="L6" s="32" t="s">
        <v>39</v>
      </c>
      <c r="O6" s="30" t="s">
        <v>247</v>
      </c>
      <c r="P6" s="21"/>
      <c r="X6" s="86" t="s">
        <v>54</v>
      </c>
      <c r="Y6" s="86"/>
      <c r="Z6" s="40"/>
      <c r="AA6" s="40"/>
      <c r="AB6" s="40"/>
      <c r="AC6" s="40"/>
      <c r="AD6" s="40"/>
      <c r="AE6" s="40"/>
      <c r="AF6" s="40"/>
      <c r="CC6" s="6" t="s">
        <v>36</v>
      </c>
    </row>
    <row r="7" spans="1:81" ht="43.15" customHeight="1" thickBot="1" x14ac:dyDescent="0.35">
      <c r="A7" s="88" t="s">
        <v>70</v>
      </c>
      <c r="B7" s="4"/>
      <c r="C7" s="4"/>
      <c r="E7" s="4"/>
      <c r="F7" s="4"/>
      <c r="H7" s="4"/>
      <c r="I7" s="4"/>
      <c r="J7" s="4"/>
      <c r="L7" s="88" t="s">
        <v>70</v>
      </c>
      <c r="O7" s="88" t="s">
        <v>70</v>
      </c>
      <c r="X7" s="40"/>
      <c r="Y7" s="40"/>
      <c r="Z7" s="40"/>
      <c r="AA7" s="423" t="s">
        <v>56</v>
      </c>
      <c r="AB7" s="424"/>
      <c r="AC7" s="424"/>
      <c r="AD7" s="424"/>
      <c r="AE7" s="424"/>
      <c r="AF7" s="425"/>
      <c r="AG7" s="14"/>
      <c r="AH7" s="14"/>
    </row>
    <row r="8" spans="1:81" s="4" customFormat="1" ht="72.400000000000006" customHeight="1" thickBot="1" x14ac:dyDescent="0.35">
      <c r="A8" s="20" t="s">
        <v>248</v>
      </c>
      <c r="B8" s="42" t="s">
        <v>84</v>
      </c>
      <c r="K8" s="6"/>
      <c r="L8" s="13" t="s">
        <v>4</v>
      </c>
      <c r="M8" s="19" t="s">
        <v>17</v>
      </c>
      <c r="N8" s="14"/>
      <c r="O8" s="114" t="s">
        <v>38</v>
      </c>
      <c r="P8" s="93" t="s">
        <v>10</v>
      </c>
      <c r="Q8" s="93" t="s">
        <v>99</v>
      </c>
      <c r="R8" s="110" t="s">
        <v>100</v>
      </c>
      <c r="S8" s="93" t="s">
        <v>5</v>
      </c>
      <c r="T8" s="93" t="s">
        <v>37</v>
      </c>
      <c r="U8" s="93" t="s">
        <v>115</v>
      </c>
      <c r="X8" s="52" t="s">
        <v>32</v>
      </c>
      <c r="Y8" s="16" t="s">
        <v>33</v>
      </c>
      <c r="Z8" s="53" t="s">
        <v>34</v>
      </c>
      <c r="AA8" s="48" t="s">
        <v>20</v>
      </c>
      <c r="AB8" s="48" t="s">
        <v>21</v>
      </c>
      <c r="AC8" s="48" t="s">
        <v>22</v>
      </c>
      <c r="AD8" s="48" t="s">
        <v>23</v>
      </c>
      <c r="AE8" s="48" t="s">
        <v>24</v>
      </c>
      <c r="AF8" s="49" t="s">
        <v>25</v>
      </c>
      <c r="AG8" s="50" t="s">
        <v>48</v>
      </c>
      <c r="AH8" s="50" t="s">
        <v>49</v>
      </c>
      <c r="AI8" s="50" t="s">
        <v>28</v>
      </c>
      <c r="AJ8" s="51" t="s">
        <v>29</v>
      </c>
      <c r="AK8" s="51" t="s">
        <v>30</v>
      </c>
      <c r="AL8" s="51" t="s">
        <v>31</v>
      </c>
      <c r="AM8" s="51" t="s">
        <v>206</v>
      </c>
      <c r="AN8" s="51" t="s">
        <v>207</v>
      </c>
      <c r="AO8" s="51" t="s">
        <v>273</v>
      </c>
    </row>
    <row r="9" spans="1:81" ht="26" customHeight="1" thickBot="1" x14ac:dyDescent="0.35">
      <c r="A9" s="34" t="s">
        <v>111</v>
      </c>
      <c r="B9" s="44"/>
      <c r="C9" s="4"/>
      <c r="E9" s="4"/>
      <c r="F9" s="4"/>
      <c r="H9" s="4"/>
      <c r="I9" s="4"/>
      <c r="J9" s="4"/>
      <c r="L9" s="33" t="s">
        <v>18</v>
      </c>
      <c r="M9" s="44"/>
      <c r="N9" s="22"/>
      <c r="W9" s="54" t="s">
        <v>26</v>
      </c>
      <c r="X9" s="55" t="s">
        <v>35</v>
      </c>
      <c r="Y9" s="268" t="s">
        <v>27</v>
      </c>
      <c r="Z9" s="56"/>
      <c r="AA9" s="57">
        <v>25</v>
      </c>
      <c r="AB9" s="57">
        <v>15</v>
      </c>
      <c r="AC9" s="57">
        <v>40</v>
      </c>
      <c r="AD9" s="57">
        <v>30</v>
      </c>
      <c r="AE9" s="57">
        <v>45</v>
      </c>
      <c r="AF9" s="58">
        <v>35</v>
      </c>
      <c r="AG9" s="59"/>
      <c r="AH9" s="60"/>
      <c r="AI9" s="60"/>
      <c r="AJ9" s="60"/>
      <c r="AK9" s="60" t="s">
        <v>8</v>
      </c>
      <c r="AL9" s="60"/>
      <c r="AM9" s="60"/>
      <c r="AN9" s="60"/>
      <c r="AO9" s="60"/>
    </row>
    <row r="10" spans="1:81" ht="26" customHeight="1" thickBot="1" x14ac:dyDescent="0.4">
      <c r="A10" s="36" t="s">
        <v>108</v>
      </c>
      <c r="B10" s="46"/>
      <c r="C10" s="4"/>
      <c r="E10" s="4"/>
      <c r="F10" s="4"/>
      <c r="H10" s="4"/>
      <c r="I10" s="4"/>
      <c r="J10" s="4"/>
      <c r="L10" s="35" t="s">
        <v>9</v>
      </c>
      <c r="M10" s="46"/>
      <c r="N10" s="22"/>
      <c r="O10" s="80" t="s">
        <v>45</v>
      </c>
      <c r="P10" s="75" t="s">
        <v>6</v>
      </c>
      <c r="Q10" s="182" t="s">
        <v>209</v>
      </c>
      <c r="R10" s="207" t="s">
        <v>210</v>
      </c>
      <c r="S10" s="206" t="s">
        <v>52</v>
      </c>
      <c r="T10" s="75" t="s">
        <v>8</v>
      </c>
      <c r="U10" s="126" t="s">
        <v>46</v>
      </c>
      <c r="X10" s="97"/>
      <c r="Y10" s="297"/>
      <c r="Z10" s="98"/>
      <c r="AA10" s="99"/>
      <c r="AB10" s="99"/>
      <c r="AC10" s="99"/>
      <c r="AD10" s="99"/>
      <c r="AE10" s="99"/>
      <c r="AF10" s="100"/>
      <c r="AG10" s="101"/>
      <c r="AH10" s="102"/>
      <c r="AI10" s="103"/>
      <c r="AJ10" s="104"/>
      <c r="AK10" s="104"/>
      <c r="AL10" s="104"/>
      <c r="AM10" s="104"/>
      <c r="AN10" s="104"/>
      <c r="AO10" s="104"/>
      <c r="AP10" s="91" t="str">
        <f>IF(AND(COUNTBLANK(AG10:AO10)=9,COUNTBLANK(X10:AF10)=1),"Error - please select relevant Work Package(s)",IF(AND(X10&lt;&gt;"",COUNTBLANK(X10:AF10)&lt;&gt;1),"Error - please complete relevant yellow cells",IF(AND(COUNTBLANK(AG10:AO10)&lt;&gt;9,X10=""),"Error - Work packages completed but no trade details","")))</f>
        <v/>
      </c>
    </row>
    <row r="11" spans="1:81" ht="23.5" customHeight="1" thickBot="1" x14ac:dyDescent="0.4">
      <c r="A11" s="36" t="s">
        <v>109</v>
      </c>
      <c r="B11" s="46"/>
      <c r="C11" s="4"/>
      <c r="E11" s="4"/>
      <c r="F11" s="4"/>
      <c r="H11" s="4"/>
      <c r="I11" s="4"/>
      <c r="J11" s="4"/>
      <c r="L11" s="62" t="s">
        <v>3</v>
      </c>
      <c r="M11" s="39"/>
      <c r="N11" s="22"/>
      <c r="O11" s="14"/>
      <c r="P11" s="61"/>
      <c r="Q11" s="61"/>
      <c r="R11" s="47"/>
      <c r="S11" s="61"/>
      <c r="T11" s="61"/>
      <c r="U11" s="61"/>
      <c r="X11" s="97"/>
      <c r="Y11" s="96"/>
      <c r="Z11" s="98"/>
      <c r="AA11" s="99"/>
      <c r="AB11" s="99"/>
      <c r="AC11" s="99"/>
      <c r="AD11" s="99"/>
      <c r="AE11" s="99"/>
      <c r="AF11" s="100"/>
      <c r="AG11" s="101"/>
      <c r="AH11" s="102"/>
      <c r="AI11" s="103"/>
      <c r="AJ11" s="104"/>
      <c r="AK11" s="104"/>
      <c r="AL11" s="104"/>
      <c r="AM11" s="104"/>
      <c r="AN11" s="104"/>
      <c r="AO11" s="104"/>
      <c r="AP11" s="91" t="str">
        <f t="shared" ref="AP11:AP74" si="0">IF(AND(COUNTBLANK(AG11:AO11)=9,COUNTBLANK(X11:AF11)=1),"Error - please select relevant Work Package(s)",IF(AND(X11&lt;&gt;"",COUNTBLANK(X11:AF11)&lt;&gt;1),"Error - please complete relevant yellow cells",IF(AND(COUNTBLANK(AG11:AO11)&lt;&gt;9,X11=""),"Error - Work packages completed but no trade details","")))</f>
        <v/>
      </c>
    </row>
    <row r="12" spans="1:81" ht="26" customHeight="1" thickBot="1" x14ac:dyDescent="0.4">
      <c r="A12" s="37" t="s">
        <v>110</v>
      </c>
      <c r="B12" s="39"/>
      <c r="C12" s="4"/>
      <c r="E12" s="4"/>
      <c r="F12" s="4"/>
      <c r="H12" s="4"/>
      <c r="I12" s="4"/>
      <c r="J12" s="4"/>
      <c r="L12" s="87"/>
      <c r="M12" s="84"/>
      <c r="N12" s="22"/>
      <c r="O12" s="29" t="s">
        <v>51</v>
      </c>
      <c r="P12" s="75" t="s">
        <v>47</v>
      </c>
      <c r="Q12" s="92" t="s">
        <v>92</v>
      </c>
      <c r="R12" s="89" t="s">
        <v>106</v>
      </c>
      <c r="S12" s="205" t="s">
        <v>208</v>
      </c>
      <c r="T12" s="108" t="s">
        <v>8</v>
      </c>
      <c r="U12" s="126" t="s">
        <v>114</v>
      </c>
      <c r="X12" s="97"/>
      <c r="Y12" s="96"/>
      <c r="Z12" s="98"/>
      <c r="AA12" s="99"/>
      <c r="AB12" s="99"/>
      <c r="AC12" s="99"/>
      <c r="AD12" s="99"/>
      <c r="AE12" s="99"/>
      <c r="AF12" s="100"/>
      <c r="AG12" s="101"/>
      <c r="AH12" s="102"/>
      <c r="AI12" s="103"/>
      <c r="AJ12" s="104"/>
      <c r="AK12" s="104"/>
      <c r="AL12" s="104"/>
      <c r="AM12" s="104"/>
      <c r="AN12" s="104"/>
      <c r="AO12" s="104"/>
      <c r="AP12" s="91" t="str">
        <f t="shared" si="0"/>
        <v/>
      </c>
    </row>
    <row r="13" spans="1:81" ht="23.5" customHeight="1" thickBot="1" x14ac:dyDescent="0.4">
      <c r="A13" s="82" t="s">
        <v>19</v>
      </c>
      <c r="B13" s="21"/>
      <c r="C13" s="4"/>
      <c r="E13" s="4"/>
      <c r="F13" s="4"/>
      <c r="H13" s="4"/>
      <c r="I13" s="4"/>
      <c r="J13" s="4"/>
      <c r="L13" s="88" t="s">
        <v>71</v>
      </c>
      <c r="X13" s="97"/>
      <c r="Y13" s="96"/>
      <c r="Z13" s="98"/>
      <c r="AA13" s="99"/>
      <c r="AB13" s="99"/>
      <c r="AC13" s="99"/>
      <c r="AD13" s="99"/>
      <c r="AE13" s="99"/>
      <c r="AF13" s="100"/>
      <c r="AG13" s="101"/>
      <c r="AH13" s="102"/>
      <c r="AI13" s="103"/>
      <c r="AJ13" s="104"/>
      <c r="AK13" s="104"/>
      <c r="AL13" s="104"/>
      <c r="AM13" s="104"/>
      <c r="AN13" s="104"/>
      <c r="AO13" s="104"/>
      <c r="AP13" s="91" t="str">
        <f t="shared" si="0"/>
        <v/>
      </c>
    </row>
    <row r="14" spans="1:81" ht="26" customHeight="1" thickBot="1" x14ac:dyDescent="0.4">
      <c r="A14" s="76"/>
      <c r="B14" s="21"/>
      <c r="C14" s="4"/>
      <c r="E14" s="4"/>
      <c r="F14" s="4"/>
      <c r="H14" s="4"/>
      <c r="I14" s="4"/>
      <c r="J14" s="4"/>
      <c r="L14" s="17" t="s">
        <v>40</v>
      </c>
      <c r="M14" s="18" t="s">
        <v>2</v>
      </c>
      <c r="N14" s="14"/>
      <c r="O14" s="411" t="s">
        <v>176</v>
      </c>
      <c r="P14" s="430" t="s">
        <v>7</v>
      </c>
      <c r="Q14" s="160" t="s">
        <v>96</v>
      </c>
      <c r="R14" s="156" t="s">
        <v>177</v>
      </c>
      <c r="S14" s="436" t="s">
        <v>208</v>
      </c>
      <c r="T14" s="298"/>
      <c r="U14" s="433" t="s">
        <v>114</v>
      </c>
      <c r="X14" s="97"/>
      <c r="Y14" s="96"/>
      <c r="Z14" s="98"/>
      <c r="AA14" s="99"/>
      <c r="AB14" s="99"/>
      <c r="AC14" s="99"/>
      <c r="AD14" s="99"/>
      <c r="AE14" s="99"/>
      <c r="AF14" s="100"/>
      <c r="AG14" s="101"/>
      <c r="AH14" s="102"/>
      <c r="AI14" s="103"/>
      <c r="AJ14" s="104"/>
      <c r="AK14" s="104"/>
      <c r="AL14" s="104"/>
      <c r="AM14" s="104"/>
      <c r="AN14" s="104"/>
      <c r="AO14" s="104"/>
      <c r="AP14" s="91" t="str">
        <f t="shared" si="0"/>
        <v/>
      </c>
    </row>
    <row r="15" spans="1:81" ht="44.5" customHeight="1" thickBot="1" x14ac:dyDescent="0.4">
      <c r="A15" s="138" t="s">
        <v>71</v>
      </c>
      <c r="B15" s="183"/>
      <c r="C15" s="150"/>
      <c r="D15" s="88"/>
      <c r="E15" s="150"/>
      <c r="F15" s="183"/>
      <c r="G15" s="150"/>
      <c r="H15" s="150"/>
      <c r="I15" s="150"/>
      <c r="J15" s="150"/>
      <c r="L15" s="63" t="s">
        <v>53</v>
      </c>
      <c r="M15" s="279"/>
      <c r="N15" s="22"/>
      <c r="O15" s="412"/>
      <c r="P15" s="431"/>
      <c r="Q15" s="161" t="s">
        <v>181</v>
      </c>
      <c r="R15" s="157" t="s">
        <v>179</v>
      </c>
      <c r="S15" s="437"/>
      <c r="T15" s="296"/>
      <c r="U15" s="434"/>
      <c r="X15" s="97"/>
      <c r="Y15" s="96"/>
      <c r="Z15" s="98"/>
      <c r="AA15" s="99"/>
      <c r="AB15" s="99"/>
      <c r="AC15" s="99"/>
      <c r="AD15" s="99"/>
      <c r="AE15" s="99"/>
      <c r="AF15" s="100"/>
      <c r="AG15" s="101"/>
      <c r="AH15" s="102"/>
      <c r="AI15" s="103"/>
      <c r="AJ15" s="104"/>
      <c r="AK15" s="104"/>
      <c r="AL15" s="104"/>
      <c r="AM15" s="104"/>
      <c r="AN15" s="104"/>
      <c r="AO15" s="104"/>
      <c r="AP15" s="91" t="str">
        <f t="shared" si="0"/>
        <v/>
      </c>
    </row>
    <row r="16" spans="1:81" ht="36" customHeight="1" thickBot="1" x14ac:dyDescent="0.4">
      <c r="A16" s="17" t="s">
        <v>233</v>
      </c>
      <c r="B16" s="184" t="s">
        <v>189</v>
      </c>
      <c r="C16" s="150"/>
      <c r="D16" s="150"/>
      <c r="E16" s="150"/>
      <c r="F16" s="185"/>
      <c r="G16" s="150"/>
      <c r="H16" s="150"/>
      <c r="I16" s="150"/>
      <c r="J16" s="150"/>
      <c r="L16" s="28" t="s">
        <v>41</v>
      </c>
      <c r="M16" s="18" t="s">
        <v>16</v>
      </c>
      <c r="O16" s="412"/>
      <c r="P16" s="431"/>
      <c r="Q16" s="161" t="s">
        <v>182</v>
      </c>
      <c r="R16" s="158" t="s">
        <v>180</v>
      </c>
      <c r="S16" s="437"/>
      <c r="T16" s="296"/>
      <c r="U16" s="434"/>
      <c r="X16" s="97"/>
      <c r="Y16" s="96"/>
      <c r="Z16" s="98"/>
      <c r="AA16" s="99"/>
      <c r="AB16" s="99"/>
      <c r="AC16" s="99"/>
      <c r="AD16" s="99"/>
      <c r="AE16" s="99"/>
      <c r="AF16" s="100"/>
      <c r="AG16" s="101"/>
      <c r="AH16" s="102"/>
      <c r="AI16" s="103"/>
      <c r="AJ16" s="104"/>
      <c r="AK16" s="104"/>
      <c r="AL16" s="104"/>
      <c r="AM16" s="104"/>
      <c r="AN16" s="104"/>
      <c r="AO16" s="104"/>
      <c r="AP16" s="91" t="str">
        <f t="shared" si="0"/>
        <v/>
      </c>
    </row>
    <row r="17" spans="1:42" ht="26" customHeight="1" thickBot="1" x14ac:dyDescent="0.4">
      <c r="A17" s="406" t="s">
        <v>190</v>
      </c>
      <c r="B17" s="408" t="s">
        <v>191</v>
      </c>
      <c r="C17" s="409"/>
      <c r="D17" s="409"/>
      <c r="E17" s="409"/>
      <c r="F17" s="409"/>
      <c r="G17" s="409"/>
      <c r="H17" s="409"/>
      <c r="I17" s="410"/>
      <c r="J17" s="186" t="s">
        <v>13</v>
      </c>
      <c r="L17" s="85" t="s">
        <v>55</v>
      </c>
      <c r="M17" s="41"/>
      <c r="N17" s="14"/>
      <c r="O17" s="412"/>
      <c r="P17" s="431"/>
      <c r="Q17" s="161" t="s">
        <v>184</v>
      </c>
      <c r="R17" s="158" t="s">
        <v>183</v>
      </c>
      <c r="S17" s="437"/>
      <c r="T17" s="296"/>
      <c r="U17" s="434"/>
      <c r="X17" s="97"/>
      <c r="Y17" s="96"/>
      <c r="Z17" s="98"/>
      <c r="AA17" s="99"/>
      <c r="AB17" s="99"/>
      <c r="AC17" s="99"/>
      <c r="AD17" s="99"/>
      <c r="AE17" s="99"/>
      <c r="AF17" s="100"/>
      <c r="AG17" s="101"/>
      <c r="AH17" s="102"/>
      <c r="AI17" s="103"/>
      <c r="AJ17" s="104"/>
      <c r="AK17" s="104"/>
      <c r="AL17" s="104"/>
      <c r="AM17" s="104"/>
      <c r="AN17" s="104"/>
      <c r="AO17" s="104"/>
      <c r="AP17" s="91" t="str">
        <f t="shared" si="0"/>
        <v/>
      </c>
    </row>
    <row r="18" spans="1:42" ht="51.5" customHeight="1" thickBot="1" x14ac:dyDescent="0.4">
      <c r="A18" s="407"/>
      <c r="B18" s="258" t="s">
        <v>192</v>
      </c>
      <c r="C18" s="259" t="s">
        <v>193</v>
      </c>
      <c r="D18" s="259" t="s">
        <v>194</v>
      </c>
      <c r="E18" s="260" t="s">
        <v>195</v>
      </c>
      <c r="F18" s="260" t="s">
        <v>196</v>
      </c>
      <c r="G18" s="260" t="s">
        <v>197</v>
      </c>
      <c r="H18" s="260" t="s">
        <v>198</v>
      </c>
      <c r="I18" s="261" t="s">
        <v>199</v>
      </c>
      <c r="J18" s="262" t="s">
        <v>200</v>
      </c>
      <c r="L18" s="94" t="str">
        <f>IF(AND(M15="N",M17&lt;&gt;""),"Error - please do not enter a value if you enter an 'N'",IF(AND(M15="Y",M17=""),"Error - please enter a value",""))</f>
        <v/>
      </c>
      <c r="N18" s="15"/>
      <c r="O18" s="412"/>
      <c r="P18" s="431"/>
      <c r="Q18" s="161" t="s">
        <v>185</v>
      </c>
      <c r="R18" s="158" t="s">
        <v>178</v>
      </c>
      <c r="S18" s="437"/>
      <c r="T18" s="296"/>
      <c r="U18" s="434"/>
      <c r="X18" s="97"/>
      <c r="Y18" s="96"/>
      <c r="Z18" s="98"/>
      <c r="AA18" s="99"/>
      <c r="AB18" s="99"/>
      <c r="AC18" s="99"/>
      <c r="AD18" s="99"/>
      <c r="AE18" s="99"/>
      <c r="AF18" s="100"/>
      <c r="AG18" s="101"/>
      <c r="AH18" s="102"/>
      <c r="AI18" s="103"/>
      <c r="AJ18" s="104"/>
      <c r="AK18" s="104"/>
      <c r="AL18" s="104"/>
      <c r="AM18" s="104"/>
      <c r="AN18" s="104"/>
      <c r="AO18" s="104"/>
      <c r="AP18" s="91" t="str">
        <f t="shared" si="0"/>
        <v/>
      </c>
    </row>
    <row r="19" spans="1:42" ht="26" customHeight="1" thickBot="1" x14ac:dyDescent="0.4">
      <c r="A19" s="187" t="s">
        <v>14</v>
      </c>
      <c r="B19" s="188"/>
      <c r="C19" s="189"/>
      <c r="D19" s="189"/>
      <c r="E19" s="189"/>
      <c r="F19" s="190" t="str">
        <f>IF(COUNTBLANK(B19:E19)=0,SUM(B19:E19),"")</f>
        <v/>
      </c>
      <c r="G19" s="189"/>
      <c r="H19" s="189"/>
      <c r="I19" s="189"/>
      <c r="J19" s="191" t="str">
        <f>IF(COUNTBLANK(B19:I19)=0,SUM(B19:E19,G19:I19),"")</f>
        <v/>
      </c>
      <c r="N19" s="15"/>
      <c r="O19" s="413"/>
      <c r="P19" s="432"/>
      <c r="Q19" s="162" t="s">
        <v>186</v>
      </c>
      <c r="R19" s="159" t="s">
        <v>89</v>
      </c>
      <c r="S19" s="438"/>
      <c r="T19" s="299"/>
      <c r="U19" s="435"/>
      <c r="X19" s="97"/>
      <c r="Y19" s="96"/>
      <c r="Z19" s="98"/>
      <c r="AA19" s="99"/>
      <c r="AB19" s="99"/>
      <c r="AC19" s="99"/>
      <c r="AD19" s="99"/>
      <c r="AE19" s="99"/>
      <c r="AF19" s="100"/>
      <c r="AG19" s="101"/>
      <c r="AH19" s="102"/>
      <c r="AI19" s="103"/>
      <c r="AJ19" s="104"/>
      <c r="AK19" s="104"/>
      <c r="AL19" s="104"/>
      <c r="AM19" s="104"/>
      <c r="AN19" s="104"/>
      <c r="AO19" s="104"/>
      <c r="AP19" s="91" t="str">
        <f t="shared" si="0"/>
        <v/>
      </c>
    </row>
    <row r="20" spans="1:42" ht="26" customHeight="1" thickBot="1" x14ac:dyDescent="0.4">
      <c r="A20" s="192" t="s">
        <v>76</v>
      </c>
      <c r="B20" s="193"/>
      <c r="C20" s="194"/>
      <c r="D20" s="194"/>
      <c r="E20" s="194"/>
      <c r="F20" s="195" t="str">
        <f t="shared" ref="F20:F28" si="1">IF(COUNTBLANK(B20:E20)=0,SUM(B20:E20),"")</f>
        <v/>
      </c>
      <c r="G20" s="194"/>
      <c r="H20" s="194"/>
      <c r="I20" s="194"/>
      <c r="J20" s="196" t="str">
        <f t="shared" ref="J20:J28" si="2">IF(COUNTBLANK(B20:I20)=0,SUM(B20:E20,G20:I20),"")</f>
        <v/>
      </c>
      <c r="N20" s="15"/>
      <c r="X20" s="97"/>
      <c r="Y20" s="96"/>
      <c r="Z20" s="98"/>
      <c r="AA20" s="99"/>
      <c r="AB20" s="99"/>
      <c r="AC20" s="99"/>
      <c r="AD20" s="99"/>
      <c r="AE20" s="99"/>
      <c r="AF20" s="100"/>
      <c r="AG20" s="101"/>
      <c r="AH20" s="102"/>
      <c r="AI20" s="103"/>
      <c r="AJ20" s="104"/>
      <c r="AK20" s="104"/>
      <c r="AL20" s="104"/>
      <c r="AM20" s="104"/>
      <c r="AN20" s="104"/>
      <c r="AO20" s="104"/>
      <c r="AP20" s="91" t="str">
        <f t="shared" si="0"/>
        <v/>
      </c>
    </row>
    <row r="21" spans="1:42" ht="26" customHeight="1" thickBot="1" x14ac:dyDescent="0.4">
      <c r="A21" s="192" t="s">
        <v>78</v>
      </c>
      <c r="B21" s="193"/>
      <c r="C21" s="194"/>
      <c r="D21" s="194"/>
      <c r="E21" s="194"/>
      <c r="F21" s="195" t="str">
        <f t="shared" si="1"/>
        <v/>
      </c>
      <c r="G21" s="194"/>
      <c r="H21" s="194"/>
      <c r="I21" s="194"/>
      <c r="J21" s="196" t="str">
        <f t="shared" si="2"/>
        <v/>
      </c>
      <c r="N21" s="15"/>
      <c r="O21" s="29" t="s">
        <v>187</v>
      </c>
      <c r="P21" s="181" t="s">
        <v>7</v>
      </c>
      <c r="Q21" s="182" t="s">
        <v>188</v>
      </c>
      <c r="R21" s="208" t="s">
        <v>212</v>
      </c>
      <c r="S21" s="155" t="s">
        <v>208</v>
      </c>
      <c r="T21" s="300"/>
      <c r="U21" s="126" t="s">
        <v>114</v>
      </c>
      <c r="X21" s="97"/>
      <c r="Y21" s="96"/>
      <c r="Z21" s="98"/>
      <c r="AA21" s="99"/>
      <c r="AB21" s="99"/>
      <c r="AC21" s="99"/>
      <c r="AD21" s="99"/>
      <c r="AE21" s="99"/>
      <c r="AF21" s="100"/>
      <c r="AG21" s="101"/>
      <c r="AH21" s="102"/>
      <c r="AI21" s="103"/>
      <c r="AJ21" s="104"/>
      <c r="AK21" s="104"/>
      <c r="AL21" s="104"/>
      <c r="AM21" s="104"/>
      <c r="AN21" s="104"/>
      <c r="AO21" s="104"/>
      <c r="AP21" s="91" t="str">
        <f t="shared" si="0"/>
        <v/>
      </c>
    </row>
    <row r="22" spans="1:42" ht="26" customHeight="1" thickBot="1" x14ac:dyDescent="0.4">
      <c r="A22" s="192" t="s">
        <v>77</v>
      </c>
      <c r="B22" s="193"/>
      <c r="C22" s="194"/>
      <c r="D22" s="194"/>
      <c r="E22" s="194"/>
      <c r="F22" s="195" t="str">
        <f t="shared" si="1"/>
        <v/>
      </c>
      <c r="G22" s="194"/>
      <c r="H22" s="194"/>
      <c r="I22" s="194"/>
      <c r="J22" s="196" t="str">
        <f t="shared" si="2"/>
        <v/>
      </c>
      <c r="N22" s="15"/>
      <c r="X22" s="97"/>
      <c r="Y22" s="96"/>
      <c r="Z22" s="98"/>
      <c r="AA22" s="99"/>
      <c r="AB22" s="99"/>
      <c r="AC22" s="99"/>
      <c r="AD22" s="99"/>
      <c r="AE22" s="99"/>
      <c r="AF22" s="100"/>
      <c r="AG22" s="101"/>
      <c r="AH22" s="102"/>
      <c r="AI22" s="103"/>
      <c r="AJ22" s="104"/>
      <c r="AK22" s="104"/>
      <c r="AL22" s="104"/>
      <c r="AM22" s="104"/>
      <c r="AN22" s="104"/>
      <c r="AO22" s="104"/>
      <c r="AP22" s="91" t="str">
        <f t="shared" si="0"/>
        <v/>
      </c>
    </row>
    <row r="23" spans="1:42" ht="33" customHeight="1" thickBot="1" x14ac:dyDescent="0.4">
      <c r="A23" s="192" t="s">
        <v>79</v>
      </c>
      <c r="B23" s="193"/>
      <c r="C23" s="194"/>
      <c r="D23" s="194"/>
      <c r="E23" s="194"/>
      <c r="F23" s="195" t="str">
        <f t="shared" si="1"/>
        <v/>
      </c>
      <c r="G23" s="194"/>
      <c r="H23" s="194"/>
      <c r="I23" s="194"/>
      <c r="J23" s="196" t="str">
        <f t="shared" si="2"/>
        <v/>
      </c>
      <c r="N23" s="15"/>
      <c r="O23" s="272" t="s">
        <v>271</v>
      </c>
      <c r="P23" s="273" t="s">
        <v>7</v>
      </c>
      <c r="Q23" s="274" t="s">
        <v>272</v>
      </c>
      <c r="R23" s="277" t="s">
        <v>270</v>
      </c>
      <c r="S23" s="275" t="s">
        <v>208</v>
      </c>
      <c r="T23" s="300"/>
      <c r="U23" s="276" t="s">
        <v>114</v>
      </c>
      <c r="X23" s="97"/>
      <c r="Y23" s="96"/>
      <c r="Z23" s="98"/>
      <c r="AA23" s="99"/>
      <c r="AB23" s="99"/>
      <c r="AC23" s="99"/>
      <c r="AD23" s="99"/>
      <c r="AE23" s="99"/>
      <c r="AF23" s="100"/>
      <c r="AG23" s="101"/>
      <c r="AH23" s="102"/>
      <c r="AI23" s="103"/>
      <c r="AJ23" s="104"/>
      <c r="AK23" s="104"/>
      <c r="AL23" s="104"/>
      <c r="AM23" s="104"/>
      <c r="AN23" s="104"/>
      <c r="AO23" s="104"/>
      <c r="AP23" s="91" t="str">
        <f t="shared" si="0"/>
        <v/>
      </c>
    </row>
    <row r="24" spans="1:42" ht="26" customHeight="1" x14ac:dyDescent="0.35">
      <c r="A24" s="192" t="s">
        <v>80</v>
      </c>
      <c r="B24" s="193"/>
      <c r="C24" s="194"/>
      <c r="D24" s="194"/>
      <c r="E24" s="194"/>
      <c r="F24" s="195" t="str">
        <f t="shared" si="1"/>
        <v/>
      </c>
      <c r="G24" s="194"/>
      <c r="H24" s="194"/>
      <c r="I24" s="194"/>
      <c r="J24" s="196" t="str">
        <f t="shared" si="2"/>
        <v/>
      </c>
      <c r="N24" s="15"/>
      <c r="X24" s="97"/>
      <c r="Y24" s="96"/>
      <c r="Z24" s="98"/>
      <c r="AA24" s="99"/>
      <c r="AB24" s="99"/>
      <c r="AC24" s="99"/>
      <c r="AD24" s="99"/>
      <c r="AE24" s="99"/>
      <c r="AF24" s="100"/>
      <c r="AG24" s="101"/>
      <c r="AH24" s="102"/>
      <c r="AI24" s="103"/>
      <c r="AJ24" s="104"/>
      <c r="AK24" s="104"/>
      <c r="AL24" s="104"/>
      <c r="AM24" s="104"/>
      <c r="AN24" s="104"/>
      <c r="AO24" s="104"/>
      <c r="AP24" s="91" t="str">
        <f t="shared" si="0"/>
        <v/>
      </c>
    </row>
    <row r="25" spans="1:42" ht="26" customHeight="1" x14ac:dyDescent="0.35">
      <c r="A25" s="197" t="s">
        <v>81</v>
      </c>
      <c r="B25" s="193"/>
      <c r="C25" s="194"/>
      <c r="D25" s="194"/>
      <c r="E25" s="194"/>
      <c r="F25" s="195" t="str">
        <f t="shared" si="1"/>
        <v/>
      </c>
      <c r="G25" s="194"/>
      <c r="H25" s="194"/>
      <c r="I25" s="194"/>
      <c r="J25" s="196" t="str">
        <f t="shared" si="2"/>
        <v/>
      </c>
      <c r="L25" s="22"/>
      <c r="M25" s="15"/>
      <c r="N25" s="15"/>
      <c r="X25" s="97"/>
      <c r="Y25" s="96"/>
      <c r="Z25" s="98"/>
      <c r="AA25" s="99"/>
      <c r="AB25" s="99"/>
      <c r="AC25" s="99"/>
      <c r="AD25" s="99"/>
      <c r="AE25" s="99"/>
      <c r="AF25" s="100"/>
      <c r="AG25" s="101"/>
      <c r="AH25" s="102"/>
      <c r="AI25" s="103"/>
      <c r="AJ25" s="104"/>
      <c r="AK25" s="104"/>
      <c r="AL25" s="104"/>
      <c r="AM25" s="104"/>
      <c r="AN25" s="104"/>
      <c r="AO25" s="104"/>
      <c r="AP25" s="91" t="str">
        <f t="shared" si="0"/>
        <v/>
      </c>
    </row>
    <row r="26" spans="1:42" ht="26" customHeight="1" x14ac:dyDescent="0.35">
      <c r="A26" s="192" t="s">
        <v>82</v>
      </c>
      <c r="B26" s="193"/>
      <c r="C26" s="194"/>
      <c r="D26" s="194"/>
      <c r="E26" s="194"/>
      <c r="F26" s="195" t="str">
        <f t="shared" si="1"/>
        <v/>
      </c>
      <c r="G26" s="194"/>
      <c r="H26" s="194"/>
      <c r="I26" s="194"/>
      <c r="J26" s="196" t="str">
        <f t="shared" si="2"/>
        <v/>
      </c>
      <c r="N26" s="15"/>
      <c r="X26" s="97"/>
      <c r="Y26" s="96"/>
      <c r="Z26" s="98"/>
      <c r="AA26" s="99"/>
      <c r="AB26" s="99"/>
      <c r="AC26" s="99"/>
      <c r="AD26" s="99"/>
      <c r="AE26" s="99"/>
      <c r="AF26" s="100"/>
      <c r="AG26" s="101"/>
      <c r="AH26" s="102"/>
      <c r="AI26" s="103"/>
      <c r="AJ26" s="104"/>
      <c r="AK26" s="104"/>
      <c r="AL26" s="104"/>
      <c r="AM26" s="104"/>
      <c r="AN26" s="104"/>
      <c r="AO26" s="104"/>
      <c r="AP26" s="91" t="str">
        <f t="shared" si="0"/>
        <v/>
      </c>
    </row>
    <row r="27" spans="1:42" ht="26" customHeight="1" thickBot="1" x14ac:dyDescent="0.4">
      <c r="A27" s="198" t="s">
        <v>83</v>
      </c>
      <c r="B27" s="199"/>
      <c r="C27" s="200"/>
      <c r="D27" s="200"/>
      <c r="E27" s="200"/>
      <c r="F27" s="201" t="str">
        <f t="shared" si="1"/>
        <v/>
      </c>
      <c r="G27" s="200"/>
      <c r="H27" s="200"/>
      <c r="I27" s="200"/>
      <c r="J27" s="202" t="str">
        <f t="shared" si="2"/>
        <v/>
      </c>
      <c r="N27" s="15"/>
      <c r="X27" s="97"/>
      <c r="Y27" s="96"/>
      <c r="Z27" s="98"/>
      <c r="AA27" s="99"/>
      <c r="AB27" s="99"/>
      <c r="AC27" s="99"/>
      <c r="AD27" s="99"/>
      <c r="AE27" s="99"/>
      <c r="AF27" s="100"/>
      <c r="AG27" s="101"/>
      <c r="AH27" s="102"/>
      <c r="AI27" s="103"/>
      <c r="AJ27" s="104"/>
      <c r="AK27" s="104"/>
      <c r="AL27" s="104"/>
      <c r="AM27" s="104"/>
      <c r="AN27" s="104"/>
      <c r="AO27" s="104"/>
      <c r="AP27" s="91" t="str">
        <f t="shared" si="0"/>
        <v/>
      </c>
    </row>
    <row r="28" spans="1:42" ht="26" customHeight="1" x14ac:dyDescent="0.35">
      <c r="A28" s="250" t="s">
        <v>234</v>
      </c>
      <c r="B28" s="150"/>
      <c r="C28" s="150"/>
      <c r="D28" s="150"/>
      <c r="E28" s="150"/>
      <c r="F28" s="150" t="str">
        <f t="shared" si="1"/>
        <v/>
      </c>
      <c r="G28" s="150"/>
      <c r="H28" s="150"/>
      <c r="I28" s="150"/>
      <c r="J28" s="150" t="str">
        <f t="shared" si="2"/>
        <v/>
      </c>
      <c r="X28" s="97"/>
      <c r="Y28" s="96"/>
      <c r="Z28" s="98"/>
      <c r="AA28" s="99"/>
      <c r="AB28" s="99"/>
      <c r="AC28" s="99"/>
      <c r="AD28" s="99"/>
      <c r="AE28" s="99"/>
      <c r="AF28" s="100"/>
      <c r="AG28" s="101"/>
      <c r="AH28" s="102"/>
      <c r="AI28" s="103"/>
      <c r="AJ28" s="104"/>
      <c r="AK28" s="104"/>
      <c r="AL28" s="104"/>
      <c r="AM28" s="104"/>
      <c r="AN28" s="104"/>
      <c r="AO28" s="104"/>
      <c r="AP28" s="91" t="str">
        <f t="shared" si="0"/>
        <v/>
      </c>
    </row>
    <row r="29" spans="1:42" s="4" customFormat="1" ht="26" customHeight="1" x14ac:dyDescent="0.35">
      <c r="A29" s="256" t="s">
        <v>235</v>
      </c>
      <c r="B29" s="22"/>
      <c r="D29" s="138"/>
      <c r="E29" s="138"/>
      <c r="F29" s="138"/>
      <c r="G29" s="138"/>
      <c r="H29" s="138"/>
      <c r="I29" s="21"/>
      <c r="X29" s="97"/>
      <c r="Y29" s="96"/>
      <c r="Z29" s="98"/>
      <c r="AA29" s="99"/>
      <c r="AB29" s="99"/>
      <c r="AC29" s="99"/>
      <c r="AD29" s="99"/>
      <c r="AE29" s="99"/>
      <c r="AF29" s="100"/>
      <c r="AG29" s="101"/>
      <c r="AH29" s="102"/>
      <c r="AI29" s="103"/>
      <c r="AJ29" s="104"/>
      <c r="AK29" s="104"/>
      <c r="AL29" s="104"/>
      <c r="AM29" s="104"/>
      <c r="AN29" s="104"/>
      <c r="AO29" s="104"/>
      <c r="AP29" s="91" t="str">
        <f t="shared" si="0"/>
        <v/>
      </c>
    </row>
    <row r="30" spans="1:42" s="7" customFormat="1" ht="30" customHeight="1" x14ac:dyDescent="0.35">
      <c r="A30" s="30"/>
      <c r="B30" s="11"/>
      <c r="C30" s="11"/>
      <c r="D30" s="4"/>
      <c r="E30" s="11"/>
      <c r="F30" s="11"/>
      <c r="G30" s="21"/>
      <c r="H30" s="5"/>
      <c r="I30" s="5"/>
      <c r="J30" s="6"/>
      <c r="K30" s="6"/>
      <c r="O30" s="4"/>
      <c r="P30" s="4"/>
      <c r="Q30" s="4"/>
      <c r="R30" s="4"/>
      <c r="S30" s="4"/>
      <c r="T30" s="4"/>
      <c r="U30" s="4"/>
      <c r="V30" s="150"/>
      <c r="W30" s="6"/>
      <c r="X30" s="97"/>
      <c r="Y30" s="96"/>
      <c r="Z30" s="98"/>
      <c r="AA30" s="99"/>
      <c r="AB30" s="99"/>
      <c r="AC30" s="99"/>
      <c r="AD30" s="99"/>
      <c r="AE30" s="99"/>
      <c r="AF30" s="100"/>
      <c r="AG30" s="101"/>
      <c r="AH30" s="102"/>
      <c r="AI30" s="105"/>
      <c r="AJ30" s="106"/>
      <c r="AK30" s="106"/>
      <c r="AL30" s="106"/>
      <c r="AM30" s="106"/>
      <c r="AN30" s="106"/>
      <c r="AO30" s="106"/>
      <c r="AP30" s="91" t="str">
        <f t="shared" si="0"/>
        <v/>
      </c>
    </row>
    <row r="31" spans="1:42" ht="26" customHeight="1" thickBot="1" x14ac:dyDescent="0.4">
      <c r="A31" s="138" t="s">
        <v>249</v>
      </c>
      <c r="B31" s="11"/>
      <c r="C31" s="11"/>
      <c r="E31" s="11"/>
      <c r="F31" s="11"/>
      <c r="G31" s="21"/>
      <c r="H31" s="5"/>
      <c r="I31" s="5"/>
      <c r="L31" s="6"/>
      <c r="M31" s="6"/>
      <c r="N31" s="7"/>
      <c r="V31" s="150"/>
      <c r="X31" s="97"/>
      <c r="Y31" s="96"/>
      <c r="Z31" s="98"/>
      <c r="AA31" s="99"/>
      <c r="AB31" s="99"/>
      <c r="AC31" s="99"/>
      <c r="AD31" s="99"/>
      <c r="AE31" s="99"/>
      <c r="AF31" s="100"/>
      <c r="AG31" s="101"/>
      <c r="AH31" s="102"/>
      <c r="AI31" s="103"/>
      <c r="AJ31" s="104"/>
      <c r="AK31" s="104"/>
      <c r="AL31" s="104"/>
      <c r="AM31" s="104"/>
      <c r="AN31" s="104"/>
      <c r="AO31" s="104"/>
      <c r="AP31" s="91" t="str">
        <f t="shared" si="0"/>
        <v/>
      </c>
    </row>
    <row r="32" spans="1:42" ht="67.5" customHeight="1" thickBot="1" x14ac:dyDescent="0.4">
      <c r="A32" s="114" t="s">
        <v>38</v>
      </c>
      <c r="B32" s="93" t="s">
        <v>10</v>
      </c>
      <c r="C32" s="93" t="s">
        <v>99</v>
      </c>
      <c r="D32" s="110" t="s">
        <v>100</v>
      </c>
      <c r="E32" s="93" t="s">
        <v>5</v>
      </c>
      <c r="F32" s="93" t="s">
        <v>37</v>
      </c>
      <c r="G32" s="93" t="s">
        <v>115</v>
      </c>
      <c r="H32" s="4"/>
      <c r="I32" s="4"/>
      <c r="J32" s="4"/>
      <c r="L32" s="6"/>
      <c r="M32" s="6"/>
      <c r="V32" s="211"/>
      <c r="X32" s="97"/>
      <c r="Y32" s="96"/>
      <c r="Z32" s="98"/>
      <c r="AA32" s="99"/>
      <c r="AB32" s="99"/>
      <c r="AC32" s="99"/>
      <c r="AD32" s="99"/>
      <c r="AE32" s="99"/>
      <c r="AF32" s="100"/>
      <c r="AG32" s="101"/>
      <c r="AH32" s="102"/>
      <c r="AI32" s="103"/>
      <c r="AJ32" s="104"/>
      <c r="AK32" s="104"/>
      <c r="AL32" s="104"/>
      <c r="AM32" s="104"/>
      <c r="AN32" s="104"/>
      <c r="AO32" s="104"/>
      <c r="AP32" s="91" t="str">
        <f t="shared" si="0"/>
        <v/>
      </c>
    </row>
    <row r="33" spans="1:42" ht="28.5" customHeight="1" thickBot="1" x14ac:dyDescent="0.4">
      <c r="A33" s="14"/>
      <c r="B33" s="61"/>
      <c r="C33" s="61"/>
      <c r="D33" s="47"/>
      <c r="E33" s="61"/>
      <c r="F33" s="61"/>
      <c r="G33" s="61"/>
      <c r="H33" s="8"/>
      <c r="I33" s="8"/>
      <c r="L33" s="6"/>
      <c r="M33" s="6"/>
      <c r="V33" s="210"/>
      <c r="X33" s="97"/>
      <c r="Y33" s="96"/>
      <c r="Z33" s="98"/>
      <c r="AA33" s="99"/>
      <c r="AB33" s="99"/>
      <c r="AC33" s="99"/>
      <c r="AD33" s="99"/>
      <c r="AE33" s="99"/>
      <c r="AF33" s="100"/>
      <c r="AG33" s="101"/>
      <c r="AH33" s="102"/>
      <c r="AI33" s="103"/>
      <c r="AJ33" s="104"/>
      <c r="AK33" s="104"/>
      <c r="AL33" s="104"/>
      <c r="AM33" s="104"/>
      <c r="AN33" s="104"/>
      <c r="AO33" s="104"/>
      <c r="AP33" s="91" t="str">
        <f t="shared" si="0"/>
        <v/>
      </c>
    </row>
    <row r="34" spans="1:42" ht="26" customHeight="1" thickBot="1" x14ac:dyDescent="0.4">
      <c r="A34" s="80" t="s">
        <v>135</v>
      </c>
      <c r="B34" s="75" t="s">
        <v>6</v>
      </c>
      <c r="C34" s="92" t="s">
        <v>93</v>
      </c>
      <c r="D34" s="267" t="s">
        <v>269</v>
      </c>
      <c r="E34" s="132" t="s">
        <v>137</v>
      </c>
      <c r="F34" s="133" t="s">
        <v>8</v>
      </c>
      <c r="G34" s="134"/>
      <c r="H34" s="8"/>
      <c r="I34" s="8"/>
      <c r="L34" s="3"/>
      <c r="M34" s="4"/>
      <c r="V34" s="241"/>
      <c r="W34" s="241"/>
      <c r="X34" s="97"/>
      <c r="Y34" s="96"/>
      <c r="Z34" s="98"/>
      <c r="AA34" s="99"/>
      <c r="AB34" s="99"/>
      <c r="AC34" s="99"/>
      <c r="AD34" s="99"/>
      <c r="AE34" s="99"/>
      <c r="AF34" s="100"/>
      <c r="AG34" s="101"/>
      <c r="AH34" s="102"/>
      <c r="AI34" s="103"/>
      <c r="AJ34" s="104"/>
      <c r="AK34" s="104"/>
      <c r="AL34" s="104"/>
      <c r="AM34" s="104"/>
      <c r="AN34" s="104"/>
      <c r="AO34" s="104"/>
      <c r="AP34" s="91" t="str">
        <f t="shared" si="0"/>
        <v/>
      </c>
    </row>
    <row r="35" spans="1:42" ht="26" customHeight="1" thickBot="1" x14ac:dyDescent="0.4">
      <c r="A35" s="136"/>
      <c r="B35" s="15"/>
      <c r="C35" s="15"/>
      <c r="D35" s="22"/>
      <c r="E35" s="15"/>
      <c r="F35" s="95"/>
      <c r="G35" s="25"/>
      <c r="I35" s="8"/>
      <c r="L35" s="3"/>
      <c r="M35" s="4"/>
      <c r="V35" s="210"/>
      <c r="X35" s="97"/>
      <c r="Y35" s="96"/>
      <c r="Z35" s="98"/>
      <c r="AA35" s="99"/>
      <c r="AB35" s="99"/>
      <c r="AC35" s="99"/>
      <c r="AD35" s="99"/>
      <c r="AE35" s="99"/>
      <c r="AF35" s="100"/>
      <c r="AG35" s="101"/>
      <c r="AH35" s="102"/>
      <c r="AI35" s="103"/>
      <c r="AJ35" s="104"/>
      <c r="AK35" s="104"/>
      <c r="AL35" s="104"/>
      <c r="AM35" s="104"/>
      <c r="AN35" s="104"/>
      <c r="AO35" s="104"/>
      <c r="AP35" s="91" t="str">
        <f t="shared" si="0"/>
        <v/>
      </c>
    </row>
    <row r="36" spans="1:42" ht="26" customHeight="1" thickBot="1" x14ac:dyDescent="0.4">
      <c r="A36" s="417" t="s">
        <v>230</v>
      </c>
      <c r="B36" s="449" t="s">
        <v>6</v>
      </c>
      <c r="C36" s="426" t="s">
        <v>94</v>
      </c>
      <c r="D36" s="254" t="s">
        <v>211</v>
      </c>
      <c r="E36" s="140"/>
      <c r="F36" s="140"/>
      <c r="G36" s="130"/>
      <c r="I36" s="8"/>
      <c r="L36" s="3"/>
      <c r="M36" s="4"/>
      <c r="V36" s="210"/>
      <c r="X36" s="97"/>
      <c r="Y36" s="96"/>
      <c r="Z36" s="98"/>
      <c r="AA36" s="99"/>
      <c r="AB36" s="99"/>
      <c r="AC36" s="99"/>
      <c r="AD36" s="99"/>
      <c r="AE36" s="99"/>
      <c r="AF36" s="100"/>
      <c r="AG36" s="101"/>
      <c r="AH36" s="102"/>
      <c r="AI36" s="103"/>
      <c r="AJ36" s="104"/>
      <c r="AK36" s="104"/>
      <c r="AL36" s="104"/>
      <c r="AM36" s="104"/>
      <c r="AN36" s="104"/>
      <c r="AO36" s="104"/>
      <c r="AP36" s="91" t="str">
        <f t="shared" si="0"/>
        <v/>
      </c>
    </row>
    <row r="37" spans="1:42" ht="26" customHeight="1" x14ac:dyDescent="0.35">
      <c r="A37" s="418"/>
      <c r="B37" s="450"/>
      <c r="C37" s="427"/>
      <c r="D37" s="170" t="s">
        <v>138</v>
      </c>
      <c r="E37" s="153" t="s">
        <v>139</v>
      </c>
      <c r="F37" s="171" t="s">
        <v>8</v>
      </c>
      <c r="G37" s="255" t="s">
        <v>250</v>
      </c>
      <c r="I37" s="8"/>
      <c r="L37" s="40"/>
      <c r="M37" s="21"/>
      <c r="V37" s="210"/>
      <c r="X37" s="97"/>
      <c r="Y37" s="96"/>
      <c r="Z37" s="98"/>
      <c r="AA37" s="99"/>
      <c r="AB37" s="99"/>
      <c r="AC37" s="99"/>
      <c r="AD37" s="99"/>
      <c r="AE37" s="99"/>
      <c r="AF37" s="100"/>
      <c r="AG37" s="101"/>
      <c r="AH37" s="102"/>
      <c r="AI37" s="103"/>
      <c r="AJ37" s="104"/>
      <c r="AK37" s="104"/>
      <c r="AL37" s="104"/>
      <c r="AM37" s="104"/>
      <c r="AN37" s="104"/>
      <c r="AO37" s="104"/>
      <c r="AP37" s="91" t="str">
        <f t="shared" si="0"/>
        <v/>
      </c>
    </row>
    <row r="38" spans="1:42" ht="26" customHeight="1" x14ac:dyDescent="0.35">
      <c r="A38" s="418"/>
      <c r="B38" s="450"/>
      <c r="C38" s="427"/>
      <c r="D38" s="172" t="s">
        <v>140</v>
      </c>
      <c r="E38" s="203" t="s">
        <v>208</v>
      </c>
      <c r="F38" s="173" t="s">
        <v>8</v>
      </c>
      <c r="G38" s="163" t="s">
        <v>114</v>
      </c>
      <c r="I38" s="8"/>
      <c r="L38" s="40"/>
      <c r="M38" s="21"/>
      <c r="X38" s="97"/>
      <c r="Y38" s="96"/>
      <c r="Z38" s="98"/>
      <c r="AA38" s="99"/>
      <c r="AB38" s="99"/>
      <c r="AC38" s="99"/>
      <c r="AD38" s="99"/>
      <c r="AE38" s="99"/>
      <c r="AF38" s="100"/>
      <c r="AG38" s="101"/>
      <c r="AH38" s="102"/>
      <c r="AI38" s="103"/>
      <c r="AJ38" s="104"/>
      <c r="AK38" s="104"/>
      <c r="AL38" s="104"/>
      <c r="AM38" s="104"/>
      <c r="AN38" s="104"/>
      <c r="AO38" s="104"/>
      <c r="AP38" s="91" t="str">
        <f t="shared" si="0"/>
        <v/>
      </c>
    </row>
    <row r="39" spans="1:42" ht="26" customHeight="1" thickBot="1" x14ac:dyDescent="0.4">
      <c r="A39" s="418"/>
      <c r="B39" s="450"/>
      <c r="C39" s="428"/>
      <c r="D39" s="174" t="s">
        <v>141</v>
      </c>
      <c r="E39" s="129" t="s">
        <v>142</v>
      </c>
      <c r="F39" s="175" t="s">
        <v>8</v>
      </c>
      <c r="G39" s="164"/>
      <c r="H39" s="7"/>
      <c r="I39" s="8"/>
      <c r="L39" s="3"/>
      <c r="M39" s="4"/>
      <c r="X39" s="97"/>
      <c r="Y39" s="96"/>
      <c r="Z39" s="98"/>
      <c r="AA39" s="99"/>
      <c r="AB39" s="99"/>
      <c r="AC39" s="99"/>
      <c r="AD39" s="99"/>
      <c r="AE39" s="99"/>
      <c r="AF39" s="100"/>
      <c r="AG39" s="101"/>
      <c r="AH39" s="102"/>
      <c r="AI39" s="103"/>
      <c r="AJ39" s="104"/>
      <c r="AK39" s="104"/>
      <c r="AL39" s="104"/>
      <c r="AM39" s="104"/>
      <c r="AN39" s="104"/>
      <c r="AO39" s="104"/>
      <c r="AP39" s="91" t="str">
        <f t="shared" si="0"/>
        <v/>
      </c>
    </row>
    <row r="40" spans="1:42" ht="27.5" customHeight="1" thickBot="1" x14ac:dyDescent="0.4">
      <c r="A40" s="418"/>
      <c r="B40" s="450"/>
      <c r="C40" s="426" t="s">
        <v>152</v>
      </c>
      <c r="D40" s="251" t="s">
        <v>143</v>
      </c>
      <c r="E40" s="141"/>
      <c r="F40" s="141"/>
      <c r="G40" s="130"/>
      <c r="I40" s="8"/>
      <c r="L40" s="3"/>
      <c r="M40" s="4"/>
      <c r="W40" s="209"/>
      <c r="X40" s="97"/>
      <c r="Y40" s="96"/>
      <c r="Z40" s="98"/>
      <c r="AA40" s="99"/>
      <c r="AB40" s="99"/>
      <c r="AC40" s="99"/>
      <c r="AD40" s="99"/>
      <c r="AE40" s="99"/>
      <c r="AF40" s="100"/>
      <c r="AG40" s="101"/>
      <c r="AH40" s="102"/>
      <c r="AI40" s="103"/>
      <c r="AJ40" s="104"/>
      <c r="AK40" s="104"/>
      <c r="AL40" s="104"/>
      <c r="AM40" s="104"/>
      <c r="AN40" s="104"/>
      <c r="AO40" s="104"/>
      <c r="AP40" s="91" t="str">
        <f t="shared" si="0"/>
        <v/>
      </c>
    </row>
    <row r="41" spans="1:42" s="7" customFormat="1" ht="26" customHeight="1" x14ac:dyDescent="0.35">
      <c r="A41" s="418"/>
      <c r="B41" s="450"/>
      <c r="C41" s="427"/>
      <c r="D41" s="170" t="s">
        <v>138</v>
      </c>
      <c r="E41" s="153" t="s">
        <v>139</v>
      </c>
      <c r="F41" s="171" t="s">
        <v>8</v>
      </c>
      <c r="G41" s="255" t="s">
        <v>250</v>
      </c>
      <c r="I41" s="6"/>
      <c r="J41" s="6"/>
      <c r="K41" s="6"/>
      <c r="L41" s="3"/>
      <c r="M41" s="4"/>
      <c r="W41" s="209"/>
      <c r="X41" s="97"/>
      <c r="Y41" s="96"/>
      <c r="Z41" s="98"/>
      <c r="AA41" s="99"/>
      <c r="AB41" s="99"/>
      <c r="AC41" s="99"/>
      <c r="AD41" s="99"/>
      <c r="AE41" s="99"/>
      <c r="AF41" s="100"/>
      <c r="AG41" s="101"/>
      <c r="AH41" s="102"/>
      <c r="AI41" s="105"/>
      <c r="AJ41" s="106"/>
      <c r="AK41" s="106"/>
      <c r="AL41" s="106"/>
      <c r="AM41" s="106"/>
      <c r="AN41" s="106"/>
      <c r="AO41" s="106"/>
      <c r="AP41" s="91" t="str">
        <f t="shared" si="0"/>
        <v/>
      </c>
    </row>
    <row r="42" spans="1:42" s="7" customFormat="1" ht="26" customHeight="1" x14ac:dyDescent="0.35">
      <c r="A42" s="418"/>
      <c r="B42" s="450"/>
      <c r="C42" s="427"/>
      <c r="D42" s="172" t="s">
        <v>140</v>
      </c>
      <c r="E42" s="167" t="s">
        <v>208</v>
      </c>
      <c r="F42" s="173" t="s">
        <v>8</v>
      </c>
      <c r="G42" s="144" t="s">
        <v>114</v>
      </c>
      <c r="H42" s="6"/>
      <c r="I42" s="6"/>
      <c r="J42" s="6"/>
      <c r="K42" s="6"/>
      <c r="L42" s="3"/>
      <c r="M42" s="4"/>
      <c r="W42" s="150"/>
      <c r="X42" s="97"/>
      <c r="Y42" s="96"/>
      <c r="Z42" s="98"/>
      <c r="AA42" s="99"/>
      <c r="AB42" s="99"/>
      <c r="AC42" s="99"/>
      <c r="AD42" s="99"/>
      <c r="AE42" s="99"/>
      <c r="AF42" s="100"/>
      <c r="AG42" s="101"/>
      <c r="AH42" s="102"/>
      <c r="AI42" s="105"/>
      <c r="AJ42" s="106"/>
      <c r="AK42" s="106"/>
      <c r="AL42" s="106"/>
      <c r="AM42" s="106"/>
      <c r="AN42" s="106"/>
      <c r="AO42" s="106"/>
      <c r="AP42" s="91" t="str">
        <f t="shared" si="0"/>
        <v/>
      </c>
    </row>
    <row r="43" spans="1:42" ht="26" customHeight="1" thickBot="1" x14ac:dyDescent="0.4">
      <c r="A43" s="418"/>
      <c r="B43" s="450"/>
      <c r="C43" s="428"/>
      <c r="D43" s="174" t="s">
        <v>141</v>
      </c>
      <c r="E43" s="129" t="s">
        <v>142</v>
      </c>
      <c r="F43" s="175" t="s">
        <v>8</v>
      </c>
      <c r="G43" s="146"/>
      <c r="L43" s="3"/>
      <c r="M43" s="4"/>
      <c r="W43" s="150"/>
      <c r="X43" s="97"/>
      <c r="Y43" s="96"/>
      <c r="Z43" s="98"/>
      <c r="AA43" s="99"/>
      <c r="AB43" s="99"/>
      <c r="AC43" s="99"/>
      <c r="AD43" s="99"/>
      <c r="AE43" s="99"/>
      <c r="AF43" s="100"/>
      <c r="AG43" s="101"/>
      <c r="AH43" s="102"/>
      <c r="AI43" s="103"/>
      <c r="AJ43" s="104"/>
      <c r="AK43" s="104"/>
      <c r="AL43" s="104"/>
      <c r="AM43" s="104"/>
      <c r="AN43" s="104"/>
      <c r="AO43" s="104"/>
      <c r="AP43" s="91" t="str">
        <f t="shared" si="0"/>
        <v/>
      </c>
    </row>
    <row r="44" spans="1:42" ht="26" customHeight="1" thickBot="1" x14ac:dyDescent="0.4">
      <c r="A44" s="418"/>
      <c r="B44" s="450"/>
      <c r="C44" s="429" t="s">
        <v>153</v>
      </c>
      <c r="D44" s="254" t="s">
        <v>144</v>
      </c>
      <c r="E44" s="141"/>
      <c r="F44" s="141"/>
      <c r="G44" s="130"/>
      <c r="L44" s="3"/>
      <c r="M44" s="4"/>
      <c r="W44" s="150"/>
      <c r="X44" s="97"/>
      <c r="Y44" s="96"/>
      <c r="Z44" s="98"/>
      <c r="AA44" s="99"/>
      <c r="AB44" s="99"/>
      <c r="AC44" s="99"/>
      <c r="AD44" s="99"/>
      <c r="AE44" s="99"/>
      <c r="AF44" s="100"/>
      <c r="AG44" s="101"/>
      <c r="AH44" s="102"/>
      <c r="AI44" s="103"/>
      <c r="AJ44" s="104"/>
      <c r="AK44" s="104"/>
      <c r="AL44" s="104"/>
      <c r="AM44" s="104"/>
      <c r="AN44" s="104"/>
      <c r="AO44" s="104"/>
      <c r="AP44" s="91" t="str">
        <f t="shared" si="0"/>
        <v/>
      </c>
    </row>
    <row r="45" spans="1:42" ht="26" customHeight="1" x14ac:dyDescent="0.35">
      <c r="A45" s="418"/>
      <c r="B45" s="450"/>
      <c r="C45" s="427"/>
      <c r="D45" s="34" t="s">
        <v>138</v>
      </c>
      <c r="E45" s="176" t="s">
        <v>139</v>
      </c>
      <c r="F45" s="121" t="s">
        <v>8</v>
      </c>
      <c r="G45" s="255" t="s">
        <v>250</v>
      </c>
      <c r="H45" s="4"/>
      <c r="L45" s="3"/>
      <c r="M45" s="4"/>
      <c r="W45" s="150"/>
      <c r="X45" s="97"/>
      <c r="Y45" s="96"/>
      <c r="Z45" s="98"/>
      <c r="AA45" s="99"/>
      <c r="AB45" s="99"/>
      <c r="AC45" s="99"/>
      <c r="AD45" s="99"/>
      <c r="AE45" s="99"/>
      <c r="AF45" s="100"/>
      <c r="AG45" s="101"/>
      <c r="AH45" s="102"/>
      <c r="AI45" s="103"/>
      <c r="AJ45" s="104"/>
      <c r="AK45" s="104"/>
      <c r="AL45" s="104"/>
      <c r="AM45" s="104"/>
      <c r="AN45" s="104"/>
      <c r="AO45" s="104"/>
      <c r="AP45" s="91" t="str">
        <f t="shared" si="0"/>
        <v/>
      </c>
    </row>
    <row r="46" spans="1:42" ht="24.5" customHeight="1" x14ac:dyDescent="0.35">
      <c r="A46" s="418"/>
      <c r="B46" s="450"/>
      <c r="C46" s="427"/>
      <c r="D46" s="147" t="s">
        <v>140</v>
      </c>
      <c r="E46" s="177" t="s">
        <v>208</v>
      </c>
      <c r="F46" s="111" t="s">
        <v>8</v>
      </c>
      <c r="G46" s="163" t="s">
        <v>114</v>
      </c>
      <c r="H46" s="4"/>
      <c r="L46" s="3"/>
      <c r="M46" s="4"/>
      <c r="W46" s="150"/>
      <c r="X46" s="97"/>
      <c r="Y46" s="96"/>
      <c r="Z46" s="98"/>
      <c r="AA46" s="99"/>
      <c r="AB46" s="99"/>
      <c r="AC46" s="99"/>
      <c r="AD46" s="99"/>
      <c r="AE46" s="99"/>
      <c r="AF46" s="100"/>
      <c r="AG46" s="101"/>
      <c r="AH46" s="102"/>
      <c r="AI46" s="103"/>
      <c r="AJ46" s="104"/>
      <c r="AK46" s="104"/>
      <c r="AL46" s="104"/>
      <c r="AM46" s="104"/>
      <c r="AN46" s="104"/>
      <c r="AO46" s="104"/>
      <c r="AP46" s="91" t="str">
        <f t="shared" si="0"/>
        <v/>
      </c>
    </row>
    <row r="47" spans="1:42" ht="26" customHeight="1" thickBot="1" x14ac:dyDescent="0.4">
      <c r="A47" s="418"/>
      <c r="B47" s="450"/>
      <c r="C47" s="428"/>
      <c r="D47" s="148" t="s">
        <v>141</v>
      </c>
      <c r="E47" s="178" t="s">
        <v>142</v>
      </c>
      <c r="F47" s="179" t="s">
        <v>8</v>
      </c>
      <c r="G47" s="164"/>
      <c r="H47" s="4"/>
      <c r="L47" s="3"/>
      <c r="W47" s="150"/>
      <c r="X47" s="97"/>
      <c r="Y47" s="96"/>
      <c r="Z47" s="98"/>
      <c r="AA47" s="99"/>
      <c r="AB47" s="99"/>
      <c r="AC47" s="99"/>
      <c r="AD47" s="99"/>
      <c r="AE47" s="99"/>
      <c r="AF47" s="100"/>
      <c r="AG47" s="101"/>
      <c r="AH47" s="102"/>
      <c r="AI47" s="103"/>
      <c r="AJ47" s="104"/>
      <c r="AK47" s="104"/>
      <c r="AL47" s="104"/>
      <c r="AM47" s="104"/>
      <c r="AN47" s="104"/>
      <c r="AO47" s="104"/>
      <c r="AP47" s="91" t="str">
        <f t="shared" si="0"/>
        <v/>
      </c>
    </row>
    <row r="48" spans="1:42" ht="26" customHeight="1" thickBot="1" x14ac:dyDescent="0.4">
      <c r="A48" s="418"/>
      <c r="B48" s="450"/>
      <c r="C48" s="429" t="s">
        <v>154</v>
      </c>
      <c r="D48" s="253" t="s">
        <v>145</v>
      </c>
      <c r="E48" s="15"/>
      <c r="F48" s="15"/>
      <c r="G48" s="149"/>
      <c r="H48" s="21"/>
      <c r="L48" s="3"/>
      <c r="W48" s="150"/>
      <c r="X48" s="97"/>
      <c r="Y48" s="96"/>
      <c r="Z48" s="98"/>
      <c r="AA48" s="99"/>
      <c r="AB48" s="99"/>
      <c r="AC48" s="99"/>
      <c r="AD48" s="99"/>
      <c r="AE48" s="99"/>
      <c r="AF48" s="100"/>
      <c r="AG48" s="101"/>
      <c r="AH48" s="102"/>
      <c r="AI48" s="103"/>
      <c r="AJ48" s="104"/>
      <c r="AK48" s="104"/>
      <c r="AL48" s="104"/>
      <c r="AM48" s="104"/>
      <c r="AN48" s="104"/>
      <c r="AO48" s="104"/>
      <c r="AP48" s="91" t="str">
        <f t="shared" si="0"/>
        <v/>
      </c>
    </row>
    <row r="49" spans="1:42" ht="27" customHeight="1" x14ac:dyDescent="0.35">
      <c r="A49" s="418"/>
      <c r="B49" s="450"/>
      <c r="C49" s="427"/>
      <c r="D49" s="113" t="s">
        <v>138</v>
      </c>
      <c r="E49" s="153" t="s">
        <v>139</v>
      </c>
      <c r="F49" s="112" t="s">
        <v>8</v>
      </c>
      <c r="G49" s="255" t="s">
        <v>250</v>
      </c>
      <c r="H49" s="21"/>
      <c r="L49" s="3"/>
      <c r="X49" s="97"/>
      <c r="Y49" s="96"/>
      <c r="Z49" s="98"/>
      <c r="AA49" s="99"/>
      <c r="AB49" s="99"/>
      <c r="AC49" s="99"/>
      <c r="AD49" s="99"/>
      <c r="AE49" s="99"/>
      <c r="AF49" s="100"/>
      <c r="AG49" s="101"/>
      <c r="AH49" s="102"/>
      <c r="AI49" s="103"/>
      <c r="AJ49" s="104"/>
      <c r="AK49" s="104"/>
      <c r="AL49" s="104"/>
      <c r="AM49" s="104"/>
      <c r="AN49" s="104"/>
      <c r="AO49" s="104"/>
      <c r="AP49" s="91" t="str">
        <f t="shared" si="0"/>
        <v/>
      </c>
    </row>
    <row r="50" spans="1:42" ht="25" customHeight="1" x14ac:dyDescent="0.35">
      <c r="A50" s="418"/>
      <c r="B50" s="450"/>
      <c r="C50" s="427"/>
      <c r="D50" s="165" t="s">
        <v>140</v>
      </c>
      <c r="E50" s="167" t="s">
        <v>208</v>
      </c>
      <c r="F50" s="169" t="s">
        <v>8</v>
      </c>
      <c r="G50" s="163" t="s">
        <v>114</v>
      </c>
      <c r="H50" s="4"/>
      <c r="L50" s="3"/>
      <c r="X50" s="97"/>
      <c r="Y50" s="96"/>
      <c r="Z50" s="98"/>
      <c r="AA50" s="99"/>
      <c r="AB50" s="99"/>
      <c r="AC50" s="99"/>
      <c r="AD50" s="99"/>
      <c r="AE50" s="99"/>
      <c r="AF50" s="100"/>
      <c r="AG50" s="101"/>
      <c r="AH50" s="102"/>
      <c r="AI50" s="103"/>
      <c r="AJ50" s="104"/>
      <c r="AK50" s="104"/>
      <c r="AL50" s="104"/>
      <c r="AM50" s="104"/>
      <c r="AN50" s="104"/>
      <c r="AO50" s="104"/>
      <c r="AP50" s="91" t="str">
        <f t="shared" si="0"/>
        <v/>
      </c>
    </row>
    <row r="51" spans="1:42" ht="26" customHeight="1" thickBot="1" x14ac:dyDescent="0.4">
      <c r="A51" s="418"/>
      <c r="B51" s="450"/>
      <c r="C51" s="428"/>
      <c r="D51" s="166" t="s">
        <v>141</v>
      </c>
      <c r="E51" s="129" t="s">
        <v>142</v>
      </c>
      <c r="F51" s="168" t="s">
        <v>8</v>
      </c>
      <c r="G51" s="164"/>
      <c r="H51" s="4"/>
      <c r="L51" s="3"/>
      <c r="X51" s="97"/>
      <c r="Y51" s="96"/>
      <c r="Z51" s="98"/>
      <c r="AA51" s="99"/>
      <c r="AB51" s="99"/>
      <c r="AC51" s="99"/>
      <c r="AD51" s="99"/>
      <c r="AE51" s="99"/>
      <c r="AF51" s="100"/>
      <c r="AG51" s="101"/>
      <c r="AH51" s="102"/>
      <c r="AI51" s="103"/>
      <c r="AJ51" s="104"/>
      <c r="AK51" s="104"/>
      <c r="AL51" s="104"/>
      <c r="AM51" s="104"/>
      <c r="AN51" s="104"/>
      <c r="AO51" s="104"/>
      <c r="AP51" s="91" t="str">
        <f t="shared" si="0"/>
        <v/>
      </c>
    </row>
    <row r="52" spans="1:42" ht="26" customHeight="1" thickBot="1" x14ac:dyDescent="0.4">
      <c r="A52" s="418"/>
      <c r="B52" s="450"/>
      <c r="C52" s="429" t="s">
        <v>155</v>
      </c>
      <c r="D52" s="154" t="s">
        <v>146</v>
      </c>
      <c r="E52" s="142"/>
      <c r="F52" s="142"/>
      <c r="G52" s="131"/>
      <c r="H52" s="4"/>
      <c r="I52" s="7"/>
      <c r="L52" s="3"/>
      <c r="X52" s="97"/>
      <c r="Y52" s="96"/>
      <c r="Z52" s="98"/>
      <c r="AA52" s="99"/>
      <c r="AB52" s="99"/>
      <c r="AC52" s="99"/>
      <c r="AD52" s="99"/>
      <c r="AE52" s="99"/>
      <c r="AF52" s="100"/>
      <c r="AG52" s="101"/>
      <c r="AH52" s="102"/>
      <c r="AI52" s="103"/>
      <c r="AJ52" s="104"/>
      <c r="AK52" s="104"/>
      <c r="AL52" s="104"/>
      <c r="AM52" s="104"/>
      <c r="AN52" s="104"/>
      <c r="AO52" s="104"/>
      <c r="AP52" s="91" t="str">
        <f t="shared" si="0"/>
        <v/>
      </c>
    </row>
    <row r="53" spans="1:42" ht="26" customHeight="1" x14ac:dyDescent="0.35">
      <c r="A53" s="418"/>
      <c r="B53" s="450"/>
      <c r="C53" s="427"/>
      <c r="D53" s="113" t="s">
        <v>138</v>
      </c>
      <c r="E53" s="153" t="s">
        <v>139</v>
      </c>
      <c r="F53" s="112" t="s">
        <v>8</v>
      </c>
      <c r="G53" s="255" t="s">
        <v>250</v>
      </c>
      <c r="H53" s="4"/>
      <c r="L53" s="3"/>
      <c r="X53" s="97"/>
      <c r="Y53" s="96"/>
      <c r="Z53" s="98"/>
      <c r="AA53" s="99"/>
      <c r="AB53" s="99"/>
      <c r="AC53" s="99"/>
      <c r="AD53" s="99"/>
      <c r="AE53" s="99"/>
      <c r="AF53" s="100"/>
      <c r="AG53" s="101"/>
      <c r="AH53" s="102"/>
      <c r="AI53" s="103"/>
      <c r="AJ53" s="104"/>
      <c r="AK53" s="104"/>
      <c r="AL53" s="104"/>
      <c r="AM53" s="104"/>
      <c r="AN53" s="104"/>
      <c r="AO53" s="104"/>
      <c r="AP53" s="91" t="str">
        <f t="shared" si="0"/>
        <v/>
      </c>
    </row>
    <row r="54" spans="1:42" ht="26" customHeight="1" x14ac:dyDescent="0.35">
      <c r="A54" s="418"/>
      <c r="B54" s="450"/>
      <c r="C54" s="427"/>
      <c r="D54" s="165" t="s">
        <v>140</v>
      </c>
      <c r="E54" s="167" t="s">
        <v>208</v>
      </c>
      <c r="F54" s="169" t="s">
        <v>8</v>
      </c>
      <c r="G54" s="163" t="s">
        <v>114</v>
      </c>
      <c r="H54" s="4"/>
      <c r="I54" s="7"/>
      <c r="J54" s="7"/>
      <c r="L54" s="3"/>
      <c r="M54" s="4"/>
      <c r="X54" s="97"/>
      <c r="Y54" s="96"/>
      <c r="Z54" s="98"/>
      <c r="AA54" s="99"/>
      <c r="AB54" s="99"/>
      <c r="AC54" s="99"/>
      <c r="AD54" s="99"/>
      <c r="AE54" s="99"/>
      <c r="AF54" s="100"/>
      <c r="AG54" s="101"/>
      <c r="AH54" s="102"/>
      <c r="AI54" s="103"/>
      <c r="AJ54" s="104"/>
      <c r="AK54" s="104"/>
      <c r="AL54" s="104"/>
      <c r="AM54" s="104"/>
      <c r="AN54" s="104"/>
      <c r="AO54" s="104"/>
      <c r="AP54" s="91" t="str">
        <f t="shared" si="0"/>
        <v/>
      </c>
    </row>
    <row r="55" spans="1:42" ht="26" customHeight="1" thickBot="1" x14ac:dyDescent="0.4">
      <c r="A55" s="418"/>
      <c r="B55" s="450"/>
      <c r="C55" s="428"/>
      <c r="D55" s="166" t="s">
        <v>141</v>
      </c>
      <c r="E55" s="129" t="s">
        <v>142</v>
      </c>
      <c r="F55" s="168" t="s">
        <v>8</v>
      </c>
      <c r="G55" s="164"/>
      <c r="H55" s="4"/>
      <c r="L55" s="3"/>
      <c r="M55" s="4"/>
      <c r="X55" s="97"/>
      <c r="Y55" s="96"/>
      <c r="Z55" s="98"/>
      <c r="AA55" s="99"/>
      <c r="AB55" s="99"/>
      <c r="AC55" s="99"/>
      <c r="AD55" s="99"/>
      <c r="AE55" s="99"/>
      <c r="AF55" s="100"/>
      <c r="AG55" s="101"/>
      <c r="AH55" s="102"/>
      <c r="AI55" s="103"/>
      <c r="AJ55" s="104"/>
      <c r="AK55" s="104"/>
      <c r="AL55" s="104"/>
      <c r="AM55" s="104"/>
      <c r="AN55" s="104"/>
      <c r="AO55" s="104"/>
      <c r="AP55" s="91" t="str">
        <f t="shared" si="0"/>
        <v/>
      </c>
    </row>
    <row r="56" spans="1:42" ht="26" customHeight="1" thickBot="1" x14ac:dyDescent="0.4">
      <c r="A56" s="418"/>
      <c r="B56" s="450"/>
      <c r="C56" s="429" t="s">
        <v>156</v>
      </c>
      <c r="D56" s="154" t="s">
        <v>165</v>
      </c>
      <c r="E56" s="142"/>
      <c r="F56" s="142"/>
      <c r="G56" s="131"/>
      <c r="H56" s="4"/>
      <c r="L56" s="3"/>
      <c r="M56" s="4"/>
      <c r="N56" s="3"/>
      <c r="X56" s="97"/>
      <c r="Y56" s="96"/>
      <c r="Z56" s="98"/>
      <c r="AA56" s="99"/>
      <c r="AB56" s="99"/>
      <c r="AC56" s="99"/>
      <c r="AD56" s="99"/>
      <c r="AE56" s="99"/>
      <c r="AF56" s="100"/>
      <c r="AG56" s="101"/>
      <c r="AH56" s="102"/>
      <c r="AI56" s="103"/>
      <c r="AJ56" s="104"/>
      <c r="AK56" s="104"/>
      <c r="AL56" s="104"/>
      <c r="AM56" s="104"/>
      <c r="AN56" s="104"/>
      <c r="AO56" s="104"/>
      <c r="AP56" s="91" t="str">
        <f t="shared" si="0"/>
        <v/>
      </c>
    </row>
    <row r="57" spans="1:42" ht="26" customHeight="1" x14ac:dyDescent="0.35">
      <c r="A57" s="418"/>
      <c r="B57" s="450"/>
      <c r="C57" s="427"/>
      <c r="D57" s="113" t="s">
        <v>138</v>
      </c>
      <c r="E57" s="153" t="s">
        <v>139</v>
      </c>
      <c r="F57" s="112" t="s">
        <v>8</v>
      </c>
      <c r="G57" s="255" t="s">
        <v>250</v>
      </c>
      <c r="H57" s="4"/>
      <c r="L57" s="3"/>
      <c r="M57" s="4"/>
      <c r="N57" s="3"/>
      <c r="W57" s="7"/>
      <c r="X57" s="97"/>
      <c r="Y57" s="96"/>
      <c r="Z57" s="98"/>
      <c r="AA57" s="99"/>
      <c r="AB57" s="99"/>
      <c r="AC57" s="99"/>
      <c r="AD57" s="99"/>
      <c r="AE57" s="99"/>
      <c r="AF57" s="100"/>
      <c r="AG57" s="101"/>
      <c r="AH57" s="102"/>
      <c r="AI57" s="103"/>
      <c r="AJ57" s="104"/>
      <c r="AK57" s="104"/>
      <c r="AL57" s="104"/>
      <c r="AM57" s="104"/>
      <c r="AN57" s="104"/>
      <c r="AO57" s="104"/>
      <c r="AP57" s="91" t="str">
        <f t="shared" si="0"/>
        <v/>
      </c>
    </row>
    <row r="58" spans="1:42" s="7" customFormat="1" ht="26" customHeight="1" x14ac:dyDescent="0.35">
      <c r="A58" s="418"/>
      <c r="B58" s="450"/>
      <c r="C58" s="427"/>
      <c r="D58" s="165" t="s">
        <v>140</v>
      </c>
      <c r="E58" s="167" t="s">
        <v>208</v>
      </c>
      <c r="F58" s="169" t="s">
        <v>8</v>
      </c>
      <c r="G58" s="163" t="s">
        <v>114</v>
      </c>
      <c r="H58" s="4"/>
      <c r="I58" s="3"/>
      <c r="J58" s="6"/>
      <c r="K58" s="6"/>
      <c r="L58" s="3"/>
      <c r="M58" s="4"/>
      <c r="N58" s="3"/>
      <c r="W58" s="6"/>
      <c r="X58" s="97"/>
      <c r="Y58" s="96"/>
      <c r="Z58" s="98"/>
      <c r="AA58" s="99"/>
      <c r="AB58" s="99"/>
      <c r="AC58" s="99"/>
      <c r="AD58" s="99"/>
      <c r="AE58" s="99"/>
      <c r="AF58" s="100"/>
      <c r="AG58" s="101"/>
      <c r="AH58" s="102"/>
      <c r="AI58" s="105"/>
      <c r="AJ58" s="106"/>
      <c r="AK58" s="106"/>
      <c r="AL58" s="106"/>
      <c r="AM58" s="106"/>
      <c r="AN58" s="106"/>
      <c r="AO58" s="106"/>
      <c r="AP58" s="91" t="str">
        <f t="shared" si="0"/>
        <v/>
      </c>
    </row>
    <row r="59" spans="1:42" ht="26" customHeight="1" thickBot="1" x14ac:dyDescent="0.4">
      <c r="A59" s="418"/>
      <c r="B59" s="450"/>
      <c r="C59" s="428"/>
      <c r="D59" s="166" t="s">
        <v>141</v>
      </c>
      <c r="E59" s="129" t="s">
        <v>142</v>
      </c>
      <c r="F59" s="168" t="s">
        <v>8</v>
      </c>
      <c r="G59" s="164"/>
      <c r="H59" s="4"/>
      <c r="I59" s="3"/>
      <c r="L59" s="3"/>
      <c r="M59" s="4"/>
      <c r="N59" s="3"/>
      <c r="X59" s="97"/>
      <c r="Y59" s="96"/>
      <c r="Z59" s="98"/>
      <c r="AA59" s="99"/>
      <c r="AB59" s="99"/>
      <c r="AC59" s="99"/>
      <c r="AD59" s="99"/>
      <c r="AE59" s="99"/>
      <c r="AF59" s="100"/>
      <c r="AG59" s="101"/>
      <c r="AH59" s="102"/>
      <c r="AI59" s="103"/>
      <c r="AJ59" s="104"/>
      <c r="AK59" s="104"/>
      <c r="AL59" s="104"/>
      <c r="AM59" s="104"/>
      <c r="AN59" s="104"/>
      <c r="AO59" s="104"/>
      <c r="AP59" s="91" t="str">
        <f t="shared" si="0"/>
        <v/>
      </c>
    </row>
    <row r="60" spans="1:42" ht="26" customHeight="1" thickBot="1" x14ac:dyDescent="0.4">
      <c r="A60" s="418"/>
      <c r="B60" s="450"/>
      <c r="C60" s="429" t="s">
        <v>157</v>
      </c>
      <c r="D60" s="154" t="s">
        <v>147</v>
      </c>
      <c r="E60" s="142"/>
      <c r="F60" s="142"/>
      <c r="G60" s="131"/>
      <c r="H60" s="4"/>
      <c r="I60" s="3"/>
      <c r="L60" s="3"/>
      <c r="M60" s="4"/>
      <c r="N60" s="3"/>
      <c r="X60" s="97"/>
      <c r="Y60" s="96"/>
      <c r="Z60" s="98"/>
      <c r="AA60" s="99"/>
      <c r="AB60" s="99"/>
      <c r="AC60" s="99"/>
      <c r="AD60" s="99"/>
      <c r="AE60" s="99"/>
      <c r="AF60" s="100"/>
      <c r="AG60" s="101"/>
      <c r="AH60" s="102"/>
      <c r="AI60" s="103"/>
      <c r="AJ60" s="104"/>
      <c r="AK60" s="104"/>
      <c r="AL60" s="104"/>
      <c r="AM60" s="104"/>
      <c r="AN60" s="104"/>
      <c r="AO60" s="104"/>
      <c r="AP60" s="91" t="str">
        <f t="shared" si="0"/>
        <v/>
      </c>
    </row>
    <row r="61" spans="1:42" s="4" customFormat="1" ht="26" customHeight="1" x14ac:dyDescent="0.35">
      <c r="A61" s="418"/>
      <c r="B61" s="450"/>
      <c r="C61" s="427"/>
      <c r="D61" s="113" t="s">
        <v>138</v>
      </c>
      <c r="E61" s="153" t="s">
        <v>139</v>
      </c>
      <c r="F61" s="112" t="s">
        <v>8</v>
      </c>
      <c r="G61" s="255" t="s">
        <v>250</v>
      </c>
      <c r="I61" s="40"/>
      <c r="J61" s="6"/>
      <c r="K61" s="6"/>
      <c r="L61" s="3"/>
      <c r="N61" s="3"/>
      <c r="X61" s="97"/>
      <c r="Y61" s="96"/>
      <c r="Z61" s="98"/>
      <c r="AA61" s="99"/>
      <c r="AB61" s="99"/>
      <c r="AC61" s="99"/>
      <c r="AD61" s="99"/>
      <c r="AE61" s="99"/>
      <c r="AF61" s="100"/>
      <c r="AG61" s="101"/>
      <c r="AH61" s="102"/>
      <c r="AI61" s="103"/>
      <c r="AJ61" s="104"/>
      <c r="AK61" s="104"/>
      <c r="AL61" s="104"/>
      <c r="AM61" s="104"/>
      <c r="AN61" s="104"/>
      <c r="AO61" s="104"/>
      <c r="AP61" s="91" t="str">
        <f t="shared" si="0"/>
        <v/>
      </c>
    </row>
    <row r="62" spans="1:42" s="4" customFormat="1" ht="26" customHeight="1" x14ac:dyDescent="0.35">
      <c r="A62" s="418"/>
      <c r="B62" s="450"/>
      <c r="C62" s="427"/>
      <c r="D62" s="165" t="s">
        <v>140</v>
      </c>
      <c r="E62" s="167" t="s">
        <v>208</v>
      </c>
      <c r="F62" s="169" t="s">
        <v>8</v>
      </c>
      <c r="G62" s="163" t="s">
        <v>114</v>
      </c>
      <c r="I62" s="40"/>
      <c r="J62" s="6"/>
      <c r="K62" s="6"/>
      <c r="L62" s="3"/>
      <c r="N62" s="3"/>
      <c r="X62" s="97"/>
      <c r="Y62" s="96"/>
      <c r="Z62" s="98"/>
      <c r="AA62" s="99"/>
      <c r="AB62" s="99"/>
      <c r="AC62" s="99"/>
      <c r="AD62" s="99"/>
      <c r="AE62" s="99"/>
      <c r="AF62" s="100"/>
      <c r="AG62" s="101"/>
      <c r="AH62" s="102"/>
      <c r="AI62" s="103"/>
      <c r="AJ62" s="104"/>
      <c r="AK62" s="104"/>
      <c r="AL62" s="104"/>
      <c r="AM62" s="104"/>
      <c r="AN62" s="104"/>
      <c r="AO62" s="104"/>
      <c r="AP62" s="91" t="str">
        <f t="shared" si="0"/>
        <v/>
      </c>
    </row>
    <row r="63" spans="1:42" s="4" customFormat="1" ht="26" customHeight="1" thickBot="1" x14ac:dyDescent="0.4">
      <c r="A63" s="418"/>
      <c r="B63" s="450"/>
      <c r="C63" s="428"/>
      <c r="D63" s="166" t="s">
        <v>141</v>
      </c>
      <c r="E63" s="129" t="s">
        <v>142</v>
      </c>
      <c r="F63" s="168" t="s">
        <v>8</v>
      </c>
      <c r="G63" s="164"/>
      <c r="I63" s="3"/>
      <c r="J63" s="6"/>
      <c r="K63" s="6"/>
      <c r="L63" s="3"/>
      <c r="N63" s="3"/>
      <c r="W63" s="22"/>
      <c r="X63" s="97"/>
      <c r="Y63" s="96"/>
      <c r="Z63" s="98"/>
      <c r="AA63" s="99"/>
      <c r="AB63" s="99"/>
      <c r="AC63" s="99"/>
      <c r="AD63" s="99"/>
      <c r="AE63" s="99"/>
      <c r="AF63" s="100"/>
      <c r="AG63" s="101"/>
      <c r="AH63" s="102"/>
      <c r="AI63" s="103"/>
      <c r="AJ63" s="104"/>
      <c r="AK63" s="104"/>
      <c r="AL63" s="104"/>
      <c r="AM63" s="104"/>
      <c r="AN63" s="104"/>
      <c r="AO63" s="104"/>
      <c r="AP63" s="91" t="str">
        <f t="shared" si="0"/>
        <v/>
      </c>
    </row>
    <row r="64" spans="1:42" s="4" customFormat="1" ht="26" customHeight="1" thickBot="1" x14ac:dyDescent="0.4">
      <c r="A64" s="418"/>
      <c r="B64" s="450"/>
      <c r="C64" s="426" t="s">
        <v>158</v>
      </c>
      <c r="D64" s="254" t="s">
        <v>166</v>
      </c>
      <c r="E64" s="141"/>
      <c r="F64" s="141"/>
      <c r="G64" s="130"/>
      <c r="I64" s="3"/>
      <c r="J64" s="6"/>
      <c r="K64" s="6"/>
      <c r="L64" s="3"/>
      <c r="N64" s="3"/>
      <c r="O64" s="301"/>
      <c r="P64" s="301"/>
      <c r="Q64" s="301"/>
      <c r="X64" s="97"/>
      <c r="Y64" s="96"/>
      <c r="Z64" s="98"/>
      <c r="AA64" s="99"/>
      <c r="AB64" s="99"/>
      <c r="AC64" s="99"/>
      <c r="AD64" s="99"/>
      <c r="AE64" s="99"/>
      <c r="AF64" s="100"/>
      <c r="AG64" s="101"/>
      <c r="AH64" s="102"/>
      <c r="AI64" s="103"/>
      <c r="AJ64" s="104"/>
      <c r="AK64" s="104"/>
      <c r="AL64" s="104"/>
      <c r="AM64" s="104"/>
      <c r="AN64" s="104"/>
      <c r="AO64" s="104"/>
      <c r="AP64" s="91" t="str">
        <f t="shared" si="0"/>
        <v/>
      </c>
    </row>
    <row r="65" spans="1:42" s="22" customFormat="1" ht="26" customHeight="1" x14ac:dyDescent="0.35">
      <c r="A65" s="418"/>
      <c r="B65" s="450"/>
      <c r="C65" s="427"/>
      <c r="D65" s="34" t="s">
        <v>138</v>
      </c>
      <c r="E65" s="153" t="s">
        <v>139</v>
      </c>
      <c r="F65" s="112" t="s">
        <v>8</v>
      </c>
      <c r="G65" s="255" t="s">
        <v>250</v>
      </c>
      <c r="H65" s="4"/>
      <c r="I65" s="3"/>
      <c r="J65" s="7"/>
      <c r="K65" s="6"/>
      <c r="L65" s="3"/>
      <c r="M65" s="4"/>
      <c r="N65" s="3"/>
      <c r="O65" s="445" t="str">
        <f>IF(AND(COUNTIF(F100:F108,"N")=3,COUNTA(C134:C136)&lt;&gt;0),"Error - only input pricing for non-mandatory services you are able to provide in Section 1",IF(AND(F100="N",C134&lt;&gt;""),"Error - only input pricing for non-mandatory services you are able to provide in Section 1",IF(AND(F104="N",C135&lt;&gt;""),"Error - only input pricing for non-mandatory services you are able to provide in Section 1",IF(AND(F108="N",C136&lt;&gt;""),"Error - only input pricing for non-mandatory services you are able to provide in Section 1",""))))</f>
        <v/>
      </c>
      <c r="P65" s="445"/>
      <c r="Q65" s="445"/>
      <c r="R65" s="4"/>
      <c r="S65" s="4"/>
      <c r="T65" s="4"/>
      <c r="U65" s="4"/>
      <c r="V65" s="4"/>
      <c r="W65" s="4"/>
      <c r="X65" s="97"/>
      <c r="Y65" s="96"/>
      <c r="Z65" s="98"/>
      <c r="AA65" s="99"/>
      <c r="AB65" s="99"/>
      <c r="AC65" s="99"/>
      <c r="AD65" s="99"/>
      <c r="AE65" s="99"/>
      <c r="AF65" s="100"/>
      <c r="AG65" s="101"/>
      <c r="AH65" s="102"/>
      <c r="AI65" s="105"/>
      <c r="AJ65" s="106"/>
      <c r="AK65" s="106"/>
      <c r="AL65" s="106"/>
      <c r="AM65" s="106"/>
      <c r="AN65" s="106"/>
      <c r="AO65" s="106"/>
      <c r="AP65" s="91" t="str">
        <f t="shared" si="0"/>
        <v/>
      </c>
    </row>
    <row r="66" spans="1:42" s="4" customFormat="1" ht="26" customHeight="1" x14ac:dyDescent="0.35">
      <c r="A66" s="418"/>
      <c r="B66" s="450"/>
      <c r="C66" s="427"/>
      <c r="D66" s="147" t="s">
        <v>140</v>
      </c>
      <c r="E66" s="167" t="s">
        <v>208</v>
      </c>
      <c r="F66" s="169" t="s">
        <v>8</v>
      </c>
      <c r="G66" s="144" t="s">
        <v>114</v>
      </c>
      <c r="I66" s="3"/>
      <c r="J66" s="7"/>
      <c r="K66" s="6"/>
      <c r="L66" s="3"/>
      <c r="N66" s="3"/>
      <c r="X66" s="97"/>
      <c r="Y66" s="96"/>
      <c r="Z66" s="98"/>
      <c r="AA66" s="99"/>
      <c r="AB66" s="99"/>
      <c r="AC66" s="99"/>
      <c r="AD66" s="99"/>
      <c r="AE66" s="99"/>
      <c r="AF66" s="100"/>
      <c r="AG66" s="101"/>
      <c r="AH66" s="102"/>
      <c r="AI66" s="103"/>
      <c r="AJ66" s="104"/>
      <c r="AK66" s="104"/>
      <c r="AL66" s="104"/>
      <c r="AM66" s="104"/>
      <c r="AN66" s="104"/>
      <c r="AO66" s="104"/>
      <c r="AP66" s="91" t="str">
        <f t="shared" si="0"/>
        <v/>
      </c>
    </row>
    <row r="67" spans="1:42" s="4" customFormat="1" ht="26" customHeight="1" thickBot="1" x14ac:dyDescent="0.4">
      <c r="A67" s="418"/>
      <c r="B67" s="450"/>
      <c r="C67" s="428"/>
      <c r="D67" s="148" t="s">
        <v>141</v>
      </c>
      <c r="E67" s="129" t="s">
        <v>142</v>
      </c>
      <c r="F67" s="168" t="s">
        <v>8</v>
      </c>
      <c r="G67" s="146"/>
      <c r="I67" s="3"/>
      <c r="J67" s="6"/>
      <c r="K67" s="6"/>
      <c r="L67" s="3"/>
      <c r="N67" s="3"/>
      <c r="X67" s="97"/>
      <c r="Y67" s="96"/>
      <c r="Z67" s="98"/>
      <c r="AA67" s="99"/>
      <c r="AB67" s="99"/>
      <c r="AC67" s="99"/>
      <c r="AD67" s="99"/>
      <c r="AE67" s="99"/>
      <c r="AF67" s="100"/>
      <c r="AG67" s="101"/>
      <c r="AH67" s="102"/>
      <c r="AI67" s="103"/>
      <c r="AJ67" s="104"/>
      <c r="AK67" s="104"/>
      <c r="AL67" s="104"/>
      <c r="AM67" s="104"/>
      <c r="AN67" s="104"/>
      <c r="AO67" s="104"/>
      <c r="AP67" s="91" t="str">
        <f t="shared" si="0"/>
        <v/>
      </c>
    </row>
    <row r="68" spans="1:42" s="4" customFormat="1" ht="21.5" customHeight="1" thickBot="1" x14ac:dyDescent="0.4">
      <c r="A68" s="418"/>
      <c r="B68" s="450"/>
      <c r="C68" s="426" t="s">
        <v>159</v>
      </c>
      <c r="D68" s="154" t="s">
        <v>148</v>
      </c>
      <c r="E68" s="142"/>
      <c r="F68" s="142"/>
      <c r="G68" s="131"/>
      <c r="I68" s="3"/>
      <c r="J68" s="6"/>
      <c r="K68" s="6"/>
      <c r="L68" s="3"/>
      <c r="N68" s="3"/>
      <c r="Q68" s="7"/>
      <c r="X68" s="97"/>
      <c r="Y68" s="96"/>
      <c r="Z68" s="98"/>
      <c r="AA68" s="99"/>
      <c r="AB68" s="99"/>
      <c r="AC68" s="99"/>
      <c r="AD68" s="99"/>
      <c r="AE68" s="99"/>
      <c r="AF68" s="100"/>
      <c r="AG68" s="101"/>
      <c r="AH68" s="102"/>
      <c r="AI68" s="103"/>
      <c r="AJ68" s="104"/>
      <c r="AK68" s="104"/>
      <c r="AL68" s="104"/>
      <c r="AM68" s="104"/>
      <c r="AN68" s="104"/>
      <c r="AO68" s="104"/>
      <c r="AP68" s="91" t="str">
        <f t="shared" si="0"/>
        <v/>
      </c>
    </row>
    <row r="69" spans="1:42" ht="26" customHeight="1" x14ac:dyDescent="0.35">
      <c r="A69" s="418"/>
      <c r="B69" s="450"/>
      <c r="C69" s="427"/>
      <c r="D69" s="34" t="s">
        <v>138</v>
      </c>
      <c r="E69" s="153" t="s">
        <v>139</v>
      </c>
      <c r="F69" s="180" t="s">
        <v>8</v>
      </c>
      <c r="G69" s="255" t="s">
        <v>250</v>
      </c>
      <c r="H69" s="4"/>
      <c r="I69" s="3"/>
      <c r="L69" s="3"/>
      <c r="M69" s="4"/>
      <c r="N69" s="3"/>
      <c r="R69" s="7"/>
      <c r="S69" s="7"/>
      <c r="T69" s="7"/>
      <c r="U69" s="7"/>
      <c r="V69" s="6"/>
      <c r="X69" s="97"/>
      <c r="Y69" s="96"/>
      <c r="Z69" s="98"/>
      <c r="AA69" s="99"/>
      <c r="AB69" s="99"/>
      <c r="AC69" s="99"/>
      <c r="AD69" s="99"/>
      <c r="AE69" s="99"/>
      <c r="AF69" s="100"/>
      <c r="AG69" s="101"/>
      <c r="AH69" s="102"/>
      <c r="AI69" s="103"/>
      <c r="AJ69" s="104"/>
      <c r="AK69" s="104"/>
      <c r="AL69" s="104"/>
      <c r="AM69" s="104"/>
      <c r="AN69" s="104"/>
      <c r="AO69" s="104"/>
      <c r="AP69" s="91" t="str">
        <f t="shared" si="0"/>
        <v/>
      </c>
    </row>
    <row r="70" spans="1:42" ht="26" customHeight="1" x14ac:dyDescent="0.35">
      <c r="A70" s="418"/>
      <c r="B70" s="450"/>
      <c r="C70" s="427"/>
      <c r="D70" s="147" t="s">
        <v>140</v>
      </c>
      <c r="E70" s="167" t="s">
        <v>208</v>
      </c>
      <c r="F70" s="143" t="s">
        <v>8</v>
      </c>
      <c r="G70" s="163" t="s">
        <v>114</v>
      </c>
      <c r="H70" s="4"/>
      <c r="I70" s="3"/>
      <c r="K70" s="4"/>
      <c r="L70" s="3"/>
      <c r="M70" s="4"/>
      <c r="N70" s="3"/>
      <c r="O70" s="7"/>
      <c r="P70" s="7"/>
      <c r="V70" s="6"/>
      <c r="X70" s="97"/>
      <c r="Y70" s="96"/>
      <c r="Z70" s="98"/>
      <c r="AA70" s="99"/>
      <c r="AB70" s="99"/>
      <c r="AC70" s="99"/>
      <c r="AD70" s="99"/>
      <c r="AE70" s="99"/>
      <c r="AF70" s="100"/>
      <c r="AG70" s="101"/>
      <c r="AH70" s="102"/>
      <c r="AI70" s="103"/>
      <c r="AJ70" s="104"/>
      <c r="AK70" s="104"/>
      <c r="AL70" s="104"/>
      <c r="AM70" s="104"/>
      <c r="AN70" s="104"/>
      <c r="AO70" s="104"/>
      <c r="AP70" s="91" t="str">
        <f t="shared" si="0"/>
        <v/>
      </c>
    </row>
    <row r="71" spans="1:42" ht="26" customHeight="1" thickBot="1" x14ac:dyDescent="0.4">
      <c r="A71" s="418"/>
      <c r="B71" s="450"/>
      <c r="C71" s="428"/>
      <c r="D71" s="148" t="s">
        <v>141</v>
      </c>
      <c r="E71" s="129" t="s">
        <v>142</v>
      </c>
      <c r="F71" s="145" t="s">
        <v>8</v>
      </c>
      <c r="G71" s="164"/>
      <c r="H71" s="4"/>
      <c r="I71" s="3"/>
      <c r="L71" s="3"/>
      <c r="M71" s="4"/>
      <c r="N71" s="3"/>
      <c r="V71" s="6"/>
      <c r="X71" s="97"/>
      <c r="Y71" s="96"/>
      <c r="Z71" s="98"/>
      <c r="AA71" s="99"/>
      <c r="AB71" s="99"/>
      <c r="AC71" s="99"/>
      <c r="AD71" s="99"/>
      <c r="AE71" s="99"/>
      <c r="AF71" s="100"/>
      <c r="AG71" s="101"/>
      <c r="AH71" s="102"/>
      <c r="AI71" s="103"/>
      <c r="AJ71" s="104"/>
      <c r="AK71" s="104"/>
      <c r="AL71" s="104"/>
      <c r="AM71" s="104"/>
      <c r="AN71" s="104"/>
      <c r="AO71" s="104"/>
      <c r="AP71" s="91" t="str">
        <f t="shared" si="0"/>
        <v/>
      </c>
    </row>
    <row r="72" spans="1:42" ht="26" customHeight="1" thickBot="1" x14ac:dyDescent="0.4">
      <c r="A72" s="418"/>
      <c r="B72" s="450"/>
      <c r="C72" s="426" t="s">
        <v>160</v>
      </c>
      <c r="D72" s="253" t="s">
        <v>149</v>
      </c>
      <c r="E72" s="15"/>
      <c r="F72" s="15"/>
      <c r="G72" s="149"/>
      <c r="H72" s="4"/>
      <c r="I72" s="3"/>
      <c r="L72" s="3"/>
      <c r="M72" s="4"/>
      <c r="N72" s="3"/>
      <c r="V72" s="6"/>
      <c r="X72" s="97"/>
      <c r="Y72" s="96"/>
      <c r="Z72" s="98"/>
      <c r="AA72" s="99"/>
      <c r="AB72" s="99"/>
      <c r="AC72" s="99"/>
      <c r="AD72" s="99"/>
      <c r="AE72" s="99"/>
      <c r="AF72" s="100"/>
      <c r="AG72" s="101"/>
      <c r="AH72" s="102"/>
      <c r="AI72" s="103"/>
      <c r="AJ72" s="104"/>
      <c r="AK72" s="104"/>
      <c r="AL72" s="104"/>
      <c r="AM72" s="104"/>
      <c r="AN72" s="104"/>
      <c r="AO72" s="104"/>
      <c r="AP72" s="91" t="str">
        <f t="shared" si="0"/>
        <v/>
      </c>
    </row>
    <row r="73" spans="1:42" s="7" customFormat="1" ht="26" customHeight="1" x14ac:dyDescent="0.35">
      <c r="A73" s="418"/>
      <c r="B73" s="450"/>
      <c r="C73" s="427"/>
      <c r="D73" s="34" t="s">
        <v>138</v>
      </c>
      <c r="E73" s="153" t="s">
        <v>139</v>
      </c>
      <c r="F73" s="180" t="s">
        <v>8</v>
      </c>
      <c r="G73" s="255" t="s">
        <v>250</v>
      </c>
      <c r="H73" s="4"/>
      <c r="I73" s="3"/>
      <c r="J73" s="6"/>
      <c r="K73" s="6"/>
      <c r="L73" s="3"/>
      <c r="M73" s="4"/>
      <c r="N73" s="3"/>
      <c r="O73" s="4"/>
      <c r="P73" s="4"/>
      <c r="Q73" s="4"/>
      <c r="R73" s="4"/>
      <c r="S73" s="4"/>
      <c r="T73" s="4"/>
      <c r="U73" s="4"/>
      <c r="V73" s="6"/>
      <c r="W73" s="6"/>
      <c r="X73" s="97"/>
      <c r="Y73" s="96"/>
      <c r="Z73" s="98"/>
      <c r="AA73" s="99"/>
      <c r="AB73" s="99"/>
      <c r="AC73" s="99"/>
      <c r="AD73" s="99"/>
      <c r="AE73" s="99"/>
      <c r="AF73" s="100"/>
      <c r="AG73" s="101"/>
      <c r="AH73" s="102"/>
      <c r="AI73" s="105"/>
      <c r="AJ73" s="106"/>
      <c r="AK73" s="106"/>
      <c r="AL73" s="106"/>
      <c r="AM73" s="106"/>
      <c r="AN73" s="106"/>
      <c r="AO73" s="106"/>
      <c r="AP73" s="91" t="str">
        <f t="shared" si="0"/>
        <v/>
      </c>
    </row>
    <row r="74" spans="1:42" ht="26" customHeight="1" x14ac:dyDescent="0.35">
      <c r="A74" s="418"/>
      <c r="B74" s="450"/>
      <c r="C74" s="427"/>
      <c r="D74" s="147" t="s">
        <v>140</v>
      </c>
      <c r="E74" s="167" t="s">
        <v>208</v>
      </c>
      <c r="F74" s="143" t="s">
        <v>8</v>
      </c>
      <c r="G74" s="163" t="s">
        <v>114</v>
      </c>
      <c r="H74" s="4"/>
      <c r="I74" s="3"/>
      <c r="L74" s="3"/>
      <c r="M74" s="4"/>
      <c r="N74" s="3"/>
      <c r="V74" s="6"/>
      <c r="X74" s="97"/>
      <c r="Y74" s="96"/>
      <c r="Z74" s="98"/>
      <c r="AA74" s="99"/>
      <c r="AB74" s="99"/>
      <c r="AC74" s="99"/>
      <c r="AD74" s="99"/>
      <c r="AE74" s="99"/>
      <c r="AF74" s="100"/>
      <c r="AG74" s="101"/>
      <c r="AH74" s="102"/>
      <c r="AI74" s="103"/>
      <c r="AJ74" s="104"/>
      <c r="AK74" s="104"/>
      <c r="AL74" s="104"/>
      <c r="AM74" s="104"/>
      <c r="AN74" s="104"/>
      <c r="AO74" s="104"/>
      <c r="AP74" s="91" t="str">
        <f t="shared" si="0"/>
        <v/>
      </c>
    </row>
    <row r="75" spans="1:42" ht="26" customHeight="1" thickBot="1" x14ac:dyDescent="0.4">
      <c r="A75" s="418"/>
      <c r="B75" s="450"/>
      <c r="C75" s="428"/>
      <c r="D75" s="148" t="s">
        <v>141</v>
      </c>
      <c r="E75" s="129" t="s">
        <v>142</v>
      </c>
      <c r="F75" s="145" t="s">
        <v>8</v>
      </c>
      <c r="G75" s="164"/>
      <c r="H75" s="4"/>
      <c r="I75" s="3"/>
      <c r="L75" s="3"/>
      <c r="M75" s="4"/>
      <c r="N75" s="3"/>
      <c r="V75" s="6"/>
      <c r="X75" s="97"/>
      <c r="Y75" s="96"/>
      <c r="Z75" s="98"/>
      <c r="AA75" s="99"/>
      <c r="AB75" s="99"/>
      <c r="AC75" s="99"/>
      <c r="AD75" s="99"/>
      <c r="AE75" s="99"/>
      <c r="AF75" s="100"/>
      <c r="AG75" s="101"/>
      <c r="AH75" s="102"/>
      <c r="AI75" s="103"/>
      <c r="AJ75" s="104"/>
      <c r="AK75" s="104"/>
      <c r="AL75" s="104"/>
      <c r="AM75" s="104"/>
      <c r="AN75" s="104"/>
      <c r="AO75" s="104"/>
      <c r="AP75" s="91" t="str">
        <f t="shared" ref="AP75:AP138" si="3">IF(AND(COUNTBLANK(AG75:AO75)=9,COUNTBLANK(X75:AF75)=1),"Error - please select relevant Work Package(s)",IF(AND(X75&lt;&gt;"",COUNTBLANK(X75:AF75)&lt;&gt;1),"Error - please complete relevant yellow cells",IF(AND(COUNTBLANK(AG75:AO75)&lt;&gt;9,X75=""),"Error - Work packages completed but no trade details","")))</f>
        <v/>
      </c>
    </row>
    <row r="76" spans="1:42" ht="26" customHeight="1" thickBot="1" x14ac:dyDescent="0.4">
      <c r="A76" s="418"/>
      <c r="B76" s="450"/>
      <c r="C76" s="426" t="s">
        <v>161</v>
      </c>
      <c r="D76" s="154" t="s">
        <v>150</v>
      </c>
      <c r="E76" s="142"/>
      <c r="F76" s="142"/>
      <c r="G76" s="131"/>
      <c r="H76" s="4"/>
      <c r="I76" s="3"/>
      <c r="L76" s="3"/>
      <c r="M76" s="4"/>
      <c r="N76" s="3"/>
      <c r="O76" s="3"/>
      <c r="V76" s="6"/>
      <c r="X76" s="97"/>
      <c r="Y76" s="96"/>
      <c r="Z76" s="98"/>
      <c r="AA76" s="99"/>
      <c r="AB76" s="99"/>
      <c r="AC76" s="99"/>
      <c r="AD76" s="99"/>
      <c r="AE76" s="99"/>
      <c r="AF76" s="100"/>
      <c r="AG76" s="101"/>
      <c r="AH76" s="102"/>
      <c r="AI76" s="103"/>
      <c r="AJ76" s="104"/>
      <c r="AK76" s="104"/>
      <c r="AL76" s="104"/>
      <c r="AM76" s="104"/>
      <c r="AN76" s="104"/>
      <c r="AO76" s="104"/>
      <c r="AP76" s="91" t="str">
        <f t="shared" si="3"/>
        <v/>
      </c>
    </row>
    <row r="77" spans="1:42" ht="26" customHeight="1" x14ac:dyDescent="0.35">
      <c r="A77" s="418"/>
      <c r="B77" s="450"/>
      <c r="C77" s="427"/>
      <c r="D77" s="170" t="s">
        <v>138</v>
      </c>
      <c r="E77" s="153" t="s">
        <v>139</v>
      </c>
      <c r="F77" s="171" t="s">
        <v>8</v>
      </c>
      <c r="G77" s="255" t="s">
        <v>250</v>
      </c>
      <c r="H77" s="4"/>
      <c r="I77" s="3"/>
      <c r="L77" s="3"/>
      <c r="M77" s="4"/>
      <c r="N77" s="3"/>
      <c r="O77" s="3"/>
      <c r="V77" s="6"/>
      <c r="X77" s="97"/>
      <c r="Y77" s="96"/>
      <c r="Z77" s="98"/>
      <c r="AA77" s="99"/>
      <c r="AB77" s="99"/>
      <c r="AC77" s="99"/>
      <c r="AD77" s="99"/>
      <c r="AE77" s="99"/>
      <c r="AF77" s="100"/>
      <c r="AG77" s="101"/>
      <c r="AH77" s="102"/>
      <c r="AI77" s="103"/>
      <c r="AJ77" s="104"/>
      <c r="AK77" s="104"/>
      <c r="AL77" s="104"/>
      <c r="AM77" s="104"/>
      <c r="AN77" s="104"/>
      <c r="AO77" s="104"/>
      <c r="AP77" s="91" t="str">
        <f t="shared" si="3"/>
        <v/>
      </c>
    </row>
    <row r="78" spans="1:42" ht="26" customHeight="1" x14ac:dyDescent="0.35">
      <c r="A78" s="418"/>
      <c r="B78" s="450"/>
      <c r="C78" s="427"/>
      <c r="D78" s="172" t="s">
        <v>140</v>
      </c>
      <c r="E78" s="167" t="s">
        <v>208</v>
      </c>
      <c r="F78" s="173" t="s">
        <v>8</v>
      </c>
      <c r="G78" s="163" t="s">
        <v>114</v>
      </c>
      <c r="H78" s="4"/>
      <c r="I78" s="3"/>
      <c r="L78" s="3"/>
      <c r="M78" s="4"/>
      <c r="N78" s="3"/>
      <c r="O78" s="3"/>
      <c r="V78" s="21"/>
      <c r="X78" s="97"/>
      <c r="Y78" s="96"/>
      <c r="Z78" s="98"/>
      <c r="AA78" s="99"/>
      <c r="AB78" s="99"/>
      <c r="AC78" s="99"/>
      <c r="AD78" s="99"/>
      <c r="AE78" s="99"/>
      <c r="AF78" s="100"/>
      <c r="AG78" s="101"/>
      <c r="AH78" s="102"/>
      <c r="AI78" s="103"/>
      <c r="AJ78" s="104"/>
      <c r="AK78" s="104"/>
      <c r="AL78" s="104"/>
      <c r="AM78" s="104"/>
      <c r="AN78" s="104"/>
      <c r="AO78" s="104"/>
      <c r="AP78" s="91" t="str">
        <f t="shared" si="3"/>
        <v/>
      </c>
    </row>
    <row r="79" spans="1:42" ht="26" customHeight="1" thickBot="1" x14ac:dyDescent="0.4">
      <c r="A79" s="418"/>
      <c r="B79" s="450"/>
      <c r="C79" s="428"/>
      <c r="D79" s="174" t="s">
        <v>141</v>
      </c>
      <c r="E79" s="129" t="s">
        <v>142</v>
      </c>
      <c r="F79" s="175" t="s">
        <v>8</v>
      </c>
      <c r="G79" s="164"/>
      <c r="H79" s="4"/>
      <c r="I79" s="3"/>
      <c r="L79" s="3"/>
      <c r="M79" s="4"/>
      <c r="N79" s="3"/>
      <c r="O79" s="3"/>
      <c r="Q79" s="6"/>
      <c r="R79" s="6"/>
      <c r="S79" s="6"/>
      <c r="T79" s="6"/>
      <c r="U79" s="6"/>
      <c r="X79" s="97"/>
      <c r="Y79" s="96"/>
      <c r="Z79" s="98"/>
      <c r="AA79" s="99"/>
      <c r="AB79" s="99"/>
      <c r="AC79" s="99"/>
      <c r="AD79" s="99"/>
      <c r="AE79" s="99"/>
      <c r="AF79" s="100"/>
      <c r="AG79" s="101"/>
      <c r="AH79" s="102"/>
      <c r="AI79" s="103"/>
      <c r="AJ79" s="104"/>
      <c r="AK79" s="104"/>
      <c r="AL79" s="104"/>
      <c r="AM79" s="104"/>
      <c r="AN79" s="104"/>
      <c r="AO79" s="104"/>
      <c r="AP79" s="91" t="str">
        <f t="shared" si="3"/>
        <v/>
      </c>
    </row>
    <row r="80" spans="1:42" ht="26" customHeight="1" thickBot="1" x14ac:dyDescent="0.4">
      <c r="A80" s="418"/>
      <c r="B80" s="451"/>
      <c r="C80" s="229" t="s">
        <v>228</v>
      </c>
      <c r="D80" s="233" t="s">
        <v>229</v>
      </c>
      <c r="E80" s="81"/>
      <c r="F80" s="175" t="s">
        <v>8</v>
      </c>
      <c r="G80" s="255" t="s">
        <v>252</v>
      </c>
      <c r="H80" s="4"/>
      <c r="I80" s="3"/>
      <c r="L80" s="3"/>
      <c r="M80" s="4"/>
      <c r="N80" s="3"/>
      <c r="O80" s="3"/>
      <c r="Q80" s="6"/>
      <c r="R80" s="6"/>
      <c r="S80" s="6"/>
      <c r="T80" s="6"/>
      <c r="U80" s="6"/>
      <c r="X80" s="97"/>
      <c r="Y80" s="96"/>
      <c r="Z80" s="98"/>
      <c r="AA80" s="99"/>
      <c r="AB80" s="99"/>
      <c r="AC80" s="99"/>
      <c r="AD80" s="99"/>
      <c r="AE80" s="99"/>
      <c r="AF80" s="100"/>
      <c r="AG80" s="101"/>
      <c r="AH80" s="102"/>
      <c r="AI80" s="103"/>
      <c r="AJ80" s="104"/>
      <c r="AK80" s="104"/>
      <c r="AL80" s="104"/>
      <c r="AM80" s="104"/>
      <c r="AN80" s="104"/>
      <c r="AO80" s="104"/>
      <c r="AP80" s="91" t="str">
        <f t="shared" si="3"/>
        <v/>
      </c>
    </row>
    <row r="81" spans="1:42" s="7" customFormat="1" ht="26" customHeight="1" thickBot="1" x14ac:dyDescent="0.4">
      <c r="A81" s="418"/>
      <c r="B81" s="439" t="s">
        <v>7</v>
      </c>
      <c r="C81" s="414" t="s">
        <v>162</v>
      </c>
      <c r="D81" s="252" t="s">
        <v>164</v>
      </c>
      <c r="E81" s="231"/>
      <c r="F81" s="231"/>
      <c r="G81" s="232"/>
      <c r="H81" s="4"/>
      <c r="I81" s="3"/>
      <c r="J81" s="6"/>
      <c r="K81" s="6"/>
      <c r="L81" s="3"/>
      <c r="M81" s="4"/>
      <c r="N81" s="3"/>
      <c r="O81" s="3"/>
      <c r="P81" s="4"/>
      <c r="Q81" s="6"/>
      <c r="R81" s="6"/>
      <c r="S81" s="6"/>
      <c r="T81" s="6"/>
      <c r="U81" s="6"/>
      <c r="V81" s="4"/>
      <c r="X81" s="97"/>
      <c r="Y81" s="96"/>
      <c r="Z81" s="98"/>
      <c r="AA81" s="99"/>
      <c r="AB81" s="99"/>
      <c r="AC81" s="99"/>
      <c r="AD81" s="99"/>
      <c r="AE81" s="99"/>
      <c r="AF81" s="100"/>
      <c r="AG81" s="101"/>
      <c r="AH81" s="102"/>
      <c r="AI81" s="105"/>
      <c r="AJ81" s="106"/>
      <c r="AK81" s="106"/>
      <c r="AL81" s="106"/>
      <c r="AM81" s="106"/>
      <c r="AN81" s="106"/>
      <c r="AO81" s="106"/>
      <c r="AP81" s="91" t="str">
        <f t="shared" si="3"/>
        <v/>
      </c>
    </row>
    <row r="82" spans="1:42" ht="26" customHeight="1" x14ac:dyDescent="0.35">
      <c r="A82" s="418"/>
      <c r="B82" s="440"/>
      <c r="C82" s="442"/>
      <c r="D82" s="113" t="s">
        <v>138</v>
      </c>
      <c r="E82" s="269" t="s">
        <v>139</v>
      </c>
      <c r="F82" s="446"/>
      <c r="G82" s="255" t="s">
        <v>250</v>
      </c>
      <c r="H82" s="4"/>
      <c r="I82" s="3"/>
      <c r="J82" s="7"/>
      <c r="N82" s="3"/>
      <c r="O82" s="3"/>
      <c r="Q82" s="6"/>
      <c r="R82" s="6"/>
      <c r="S82" s="6"/>
      <c r="T82" s="6"/>
      <c r="U82" s="6"/>
      <c r="W82" s="7"/>
      <c r="X82" s="97"/>
      <c r="Y82" s="96"/>
      <c r="Z82" s="98"/>
      <c r="AA82" s="99"/>
      <c r="AB82" s="99"/>
      <c r="AC82" s="99"/>
      <c r="AD82" s="99"/>
      <c r="AE82" s="99"/>
      <c r="AF82" s="100"/>
      <c r="AG82" s="101"/>
      <c r="AH82" s="102"/>
      <c r="AI82" s="103"/>
      <c r="AJ82" s="104"/>
      <c r="AK82" s="104"/>
      <c r="AL82" s="104"/>
      <c r="AM82" s="104"/>
      <c r="AN82" s="104"/>
      <c r="AO82" s="104"/>
      <c r="AP82" s="91" t="str">
        <f t="shared" si="3"/>
        <v/>
      </c>
    </row>
    <row r="83" spans="1:42" s="7" customFormat="1" ht="26" customHeight="1" x14ac:dyDescent="0.35">
      <c r="A83" s="418"/>
      <c r="B83" s="440"/>
      <c r="C83" s="442"/>
      <c r="D83" s="165" t="s">
        <v>140</v>
      </c>
      <c r="E83" s="403" t="s">
        <v>208</v>
      </c>
      <c r="F83" s="447"/>
      <c r="G83" s="404" t="s">
        <v>114</v>
      </c>
      <c r="H83" s="4"/>
      <c r="I83" s="3"/>
      <c r="J83" s="6"/>
      <c r="K83" s="6"/>
      <c r="L83" s="3"/>
      <c r="M83" s="21"/>
      <c r="N83" s="21"/>
      <c r="O83" s="3"/>
      <c r="P83" s="4"/>
      <c r="Q83" s="6"/>
      <c r="R83" s="6"/>
      <c r="S83" s="6"/>
      <c r="T83" s="6"/>
      <c r="U83" s="6"/>
      <c r="V83" s="4"/>
      <c r="W83" s="6"/>
      <c r="X83" s="97"/>
      <c r="Y83" s="96"/>
      <c r="Z83" s="98"/>
      <c r="AA83" s="99"/>
      <c r="AB83" s="99"/>
      <c r="AC83" s="99"/>
      <c r="AD83" s="99"/>
      <c r="AE83" s="99"/>
      <c r="AF83" s="100"/>
      <c r="AG83" s="101"/>
      <c r="AH83" s="102"/>
      <c r="AI83" s="105"/>
      <c r="AJ83" s="106"/>
      <c r="AK83" s="106"/>
      <c r="AL83" s="106"/>
      <c r="AM83" s="106"/>
      <c r="AN83" s="106"/>
      <c r="AO83" s="106"/>
      <c r="AP83" s="91" t="str">
        <f t="shared" si="3"/>
        <v/>
      </c>
    </row>
    <row r="84" spans="1:42" ht="26" customHeight="1" thickBot="1" x14ac:dyDescent="0.4">
      <c r="A84" s="418"/>
      <c r="B84" s="440"/>
      <c r="C84" s="443"/>
      <c r="D84" s="166" t="s">
        <v>141</v>
      </c>
      <c r="E84" s="402"/>
      <c r="F84" s="448"/>
      <c r="G84" s="405"/>
      <c r="H84" s="4"/>
      <c r="I84" s="3"/>
      <c r="L84" s="3"/>
      <c r="M84" s="21"/>
      <c r="N84" s="4"/>
      <c r="O84" s="3"/>
      <c r="Q84" s="6"/>
      <c r="R84" s="6"/>
      <c r="S84" s="6"/>
      <c r="T84" s="6"/>
      <c r="U84" s="6"/>
      <c r="W84" s="7"/>
      <c r="X84" s="97"/>
      <c r="Y84" s="96"/>
      <c r="Z84" s="98"/>
      <c r="AA84" s="99"/>
      <c r="AB84" s="99"/>
      <c r="AC84" s="99"/>
      <c r="AD84" s="99"/>
      <c r="AE84" s="99"/>
      <c r="AF84" s="100"/>
      <c r="AG84" s="101"/>
      <c r="AH84" s="102"/>
      <c r="AI84" s="103"/>
      <c r="AJ84" s="104"/>
      <c r="AK84" s="104"/>
      <c r="AL84" s="104"/>
      <c r="AM84" s="104"/>
      <c r="AN84" s="104"/>
      <c r="AO84" s="104"/>
      <c r="AP84" s="91" t="str">
        <f t="shared" si="3"/>
        <v/>
      </c>
    </row>
    <row r="85" spans="1:42" ht="26" customHeight="1" thickBot="1" x14ac:dyDescent="0.4">
      <c r="A85" s="418"/>
      <c r="B85" s="440"/>
      <c r="C85" s="414" t="s">
        <v>163</v>
      </c>
      <c r="D85" s="251" t="s">
        <v>151</v>
      </c>
      <c r="E85" s="141"/>
      <c r="F85" s="141"/>
      <c r="G85" s="130"/>
      <c r="H85" s="4"/>
      <c r="I85" s="3"/>
      <c r="J85" s="4"/>
      <c r="L85" s="3"/>
      <c r="M85" s="4"/>
      <c r="N85" s="4"/>
      <c r="O85" s="3"/>
      <c r="Q85" s="6"/>
      <c r="R85" s="6"/>
      <c r="S85" s="6"/>
      <c r="T85" s="6"/>
      <c r="U85" s="6"/>
      <c r="X85" s="97"/>
      <c r="Y85" s="96"/>
      <c r="Z85" s="98"/>
      <c r="AA85" s="99"/>
      <c r="AB85" s="99"/>
      <c r="AC85" s="99"/>
      <c r="AD85" s="99"/>
      <c r="AE85" s="99"/>
      <c r="AF85" s="100"/>
      <c r="AG85" s="101"/>
      <c r="AH85" s="102"/>
      <c r="AI85" s="103"/>
      <c r="AJ85" s="104"/>
      <c r="AK85" s="104"/>
      <c r="AL85" s="104"/>
      <c r="AM85" s="104"/>
      <c r="AN85" s="104"/>
      <c r="AO85" s="104"/>
      <c r="AP85" s="91" t="str">
        <f t="shared" si="3"/>
        <v/>
      </c>
    </row>
    <row r="86" spans="1:42" ht="26" customHeight="1" x14ac:dyDescent="0.35">
      <c r="A86" s="418"/>
      <c r="B86" s="440"/>
      <c r="C86" s="415"/>
      <c r="D86" s="113" t="s">
        <v>138</v>
      </c>
      <c r="E86" s="269" t="s">
        <v>139</v>
      </c>
      <c r="F86" s="446"/>
      <c r="G86" s="255" t="s">
        <v>250</v>
      </c>
      <c r="H86" s="4"/>
      <c r="I86" s="3"/>
      <c r="J86" s="4"/>
      <c r="L86" s="3"/>
      <c r="M86" s="4"/>
      <c r="N86" s="4"/>
      <c r="O86" s="3"/>
      <c r="Q86" s="6"/>
      <c r="R86" s="6"/>
      <c r="S86" s="6"/>
      <c r="T86" s="6"/>
      <c r="U86" s="6"/>
      <c r="X86" s="97"/>
      <c r="Y86" s="96"/>
      <c r="Z86" s="98"/>
      <c r="AA86" s="99"/>
      <c r="AB86" s="99"/>
      <c r="AC86" s="99"/>
      <c r="AD86" s="99"/>
      <c r="AE86" s="99"/>
      <c r="AF86" s="100"/>
      <c r="AG86" s="101"/>
      <c r="AH86" s="102"/>
      <c r="AI86" s="103"/>
      <c r="AJ86" s="104"/>
      <c r="AK86" s="104"/>
      <c r="AL86" s="104"/>
      <c r="AM86" s="104"/>
      <c r="AN86" s="104"/>
      <c r="AO86" s="104"/>
      <c r="AP86" s="91" t="str">
        <f t="shared" si="3"/>
        <v/>
      </c>
    </row>
    <row r="87" spans="1:42" ht="26" customHeight="1" x14ac:dyDescent="0.35">
      <c r="A87" s="418"/>
      <c r="B87" s="440"/>
      <c r="C87" s="415"/>
      <c r="D87" s="165" t="s">
        <v>140</v>
      </c>
      <c r="E87" s="403" t="s">
        <v>208</v>
      </c>
      <c r="F87" s="447"/>
      <c r="G87" s="404" t="s">
        <v>114</v>
      </c>
      <c r="H87" s="4"/>
      <c r="I87" s="3"/>
      <c r="J87" s="4"/>
      <c r="L87" s="3"/>
      <c r="M87" s="4"/>
      <c r="N87" s="4"/>
      <c r="O87" s="3"/>
      <c r="Q87" s="21"/>
      <c r="R87" s="6"/>
      <c r="S87" s="6"/>
      <c r="T87" s="6"/>
      <c r="U87" s="6"/>
      <c r="X87" s="97"/>
      <c r="Y87" s="96"/>
      <c r="Z87" s="98"/>
      <c r="AA87" s="99"/>
      <c r="AB87" s="99"/>
      <c r="AC87" s="99"/>
      <c r="AD87" s="99"/>
      <c r="AE87" s="99"/>
      <c r="AF87" s="100"/>
      <c r="AG87" s="101"/>
      <c r="AH87" s="102"/>
      <c r="AI87" s="103"/>
      <c r="AJ87" s="104"/>
      <c r="AK87" s="104"/>
      <c r="AL87" s="104"/>
      <c r="AM87" s="104"/>
      <c r="AN87" s="104"/>
      <c r="AO87" s="104"/>
      <c r="AP87" s="91" t="str">
        <f t="shared" si="3"/>
        <v/>
      </c>
    </row>
    <row r="88" spans="1:42" ht="26" customHeight="1" thickBot="1" x14ac:dyDescent="0.4">
      <c r="A88" s="419"/>
      <c r="B88" s="441"/>
      <c r="C88" s="416"/>
      <c r="D88" s="166" t="s">
        <v>141</v>
      </c>
      <c r="E88" s="402"/>
      <c r="F88" s="448"/>
      <c r="G88" s="405"/>
      <c r="H88" s="4"/>
      <c r="I88" s="3"/>
      <c r="J88" s="4"/>
      <c r="L88" s="3"/>
      <c r="M88" s="4"/>
      <c r="N88" s="4"/>
      <c r="O88" s="3"/>
      <c r="R88" s="21"/>
      <c r="S88" s="21"/>
      <c r="T88" s="21"/>
      <c r="U88" s="21"/>
      <c r="X88" s="97"/>
      <c r="Y88" s="96"/>
      <c r="Z88" s="98"/>
      <c r="AA88" s="99"/>
      <c r="AB88" s="99"/>
      <c r="AC88" s="99"/>
      <c r="AD88" s="99"/>
      <c r="AE88" s="99"/>
      <c r="AF88" s="100"/>
      <c r="AG88" s="101"/>
      <c r="AH88" s="102"/>
      <c r="AI88" s="103"/>
      <c r="AJ88" s="104"/>
      <c r="AK88" s="104"/>
      <c r="AL88" s="104"/>
      <c r="AM88" s="104"/>
      <c r="AN88" s="104"/>
      <c r="AO88" s="104"/>
      <c r="AP88" s="91" t="str">
        <f t="shared" si="3"/>
        <v/>
      </c>
    </row>
    <row r="89" spans="1:42" ht="26" customHeight="1" thickBot="1" x14ac:dyDescent="0.4">
      <c r="A89" s="7"/>
      <c r="B89" s="7"/>
      <c r="C89" s="7"/>
      <c r="D89" s="7"/>
      <c r="E89" s="135"/>
      <c r="F89" s="135"/>
      <c r="G89" s="7"/>
      <c r="H89" s="4"/>
      <c r="I89" s="3"/>
      <c r="J89" s="22"/>
      <c r="N89" s="4"/>
      <c r="O89" s="21"/>
      <c r="P89" s="21"/>
      <c r="X89" s="97"/>
      <c r="Y89" s="96"/>
      <c r="Z89" s="98"/>
      <c r="AA89" s="99"/>
      <c r="AB89" s="99"/>
      <c r="AC89" s="99"/>
      <c r="AD89" s="99"/>
      <c r="AE89" s="99"/>
      <c r="AF89" s="100"/>
      <c r="AG89" s="101"/>
      <c r="AH89" s="102"/>
      <c r="AI89" s="103"/>
      <c r="AJ89" s="104"/>
      <c r="AK89" s="104"/>
      <c r="AL89" s="104"/>
      <c r="AM89" s="104"/>
      <c r="AN89" s="104"/>
      <c r="AO89" s="104"/>
      <c r="AP89" s="91" t="str">
        <f t="shared" si="3"/>
        <v/>
      </c>
    </row>
    <row r="90" spans="1:42" ht="33.5" customHeight="1" thickBot="1" x14ac:dyDescent="0.4">
      <c r="A90" s="417" t="s">
        <v>231</v>
      </c>
      <c r="B90" s="449" t="s">
        <v>6</v>
      </c>
      <c r="C90" s="426" t="s">
        <v>95</v>
      </c>
      <c r="D90" s="254" t="s">
        <v>171</v>
      </c>
      <c r="E90" s="140"/>
      <c r="F90" s="140"/>
      <c r="G90" s="130"/>
      <c r="H90" s="4"/>
      <c r="I90" s="3"/>
      <c r="J90" s="4"/>
      <c r="N90" s="4"/>
      <c r="X90" s="97"/>
      <c r="Y90" s="96"/>
      <c r="Z90" s="98"/>
      <c r="AA90" s="99"/>
      <c r="AB90" s="99"/>
      <c r="AC90" s="99"/>
      <c r="AD90" s="99"/>
      <c r="AE90" s="99"/>
      <c r="AF90" s="100"/>
      <c r="AG90" s="101"/>
      <c r="AH90" s="102"/>
      <c r="AI90" s="103"/>
      <c r="AJ90" s="104"/>
      <c r="AK90" s="104"/>
      <c r="AL90" s="104"/>
      <c r="AM90" s="104"/>
      <c r="AN90" s="104"/>
      <c r="AO90" s="104"/>
      <c r="AP90" s="91" t="str">
        <f t="shared" si="3"/>
        <v/>
      </c>
    </row>
    <row r="91" spans="1:42" ht="33.5" customHeight="1" x14ac:dyDescent="0.35">
      <c r="A91" s="418"/>
      <c r="B91" s="450"/>
      <c r="C91" s="427"/>
      <c r="D91" s="113" t="s">
        <v>138</v>
      </c>
      <c r="E91" s="112" t="s">
        <v>139</v>
      </c>
      <c r="F91" s="112" t="s">
        <v>8</v>
      </c>
      <c r="G91" s="255" t="s">
        <v>251</v>
      </c>
      <c r="H91" s="4"/>
      <c r="I91" s="3"/>
      <c r="J91" s="4"/>
      <c r="N91" s="4"/>
      <c r="X91" s="97"/>
      <c r="Y91" s="96"/>
      <c r="Z91" s="98"/>
      <c r="AA91" s="99"/>
      <c r="AB91" s="99"/>
      <c r="AC91" s="99"/>
      <c r="AD91" s="99"/>
      <c r="AE91" s="99"/>
      <c r="AF91" s="100"/>
      <c r="AG91" s="101"/>
      <c r="AH91" s="102"/>
      <c r="AI91" s="103"/>
      <c r="AJ91" s="104"/>
      <c r="AK91" s="104"/>
      <c r="AL91" s="104"/>
      <c r="AM91" s="104"/>
      <c r="AN91" s="104"/>
      <c r="AO91" s="104"/>
      <c r="AP91" s="91" t="str">
        <f t="shared" si="3"/>
        <v/>
      </c>
    </row>
    <row r="92" spans="1:42" s="5" customFormat="1" ht="33.5" customHeight="1" x14ac:dyDescent="0.35">
      <c r="A92" s="418"/>
      <c r="B92" s="450"/>
      <c r="C92" s="427"/>
      <c r="D92" s="165" t="s">
        <v>140</v>
      </c>
      <c r="E92" s="167" t="s">
        <v>208</v>
      </c>
      <c r="F92" s="169" t="s">
        <v>8</v>
      </c>
      <c r="G92" s="163" t="s">
        <v>114</v>
      </c>
      <c r="H92" s="4"/>
      <c r="I92" s="3"/>
      <c r="J92" s="4"/>
      <c r="K92" s="7"/>
      <c r="L92" s="4"/>
      <c r="M92" s="3"/>
      <c r="N92" s="4"/>
      <c r="O92" s="4"/>
      <c r="P92" s="4"/>
      <c r="Q92" s="4"/>
      <c r="R92" s="4"/>
      <c r="S92" s="4"/>
      <c r="T92" s="4"/>
      <c r="U92" s="4"/>
      <c r="V92" s="4"/>
      <c r="W92" s="6"/>
      <c r="X92" s="97"/>
      <c r="Y92" s="96"/>
      <c r="Z92" s="98"/>
      <c r="AA92" s="99"/>
      <c r="AB92" s="99"/>
      <c r="AC92" s="99"/>
      <c r="AD92" s="99"/>
      <c r="AE92" s="99"/>
      <c r="AF92" s="100"/>
      <c r="AG92" s="101"/>
      <c r="AH92" s="102"/>
      <c r="AI92" s="105"/>
      <c r="AJ92" s="106"/>
      <c r="AK92" s="106"/>
      <c r="AL92" s="106"/>
      <c r="AM92" s="106"/>
      <c r="AN92" s="106"/>
      <c r="AO92" s="106"/>
      <c r="AP92" s="91" t="str">
        <f t="shared" si="3"/>
        <v/>
      </c>
    </row>
    <row r="93" spans="1:42" s="5" customFormat="1" ht="33.5" customHeight="1" thickBot="1" x14ac:dyDescent="0.4">
      <c r="A93" s="418"/>
      <c r="B93" s="450"/>
      <c r="C93" s="428"/>
      <c r="D93" s="166" t="s">
        <v>141</v>
      </c>
      <c r="E93" s="168" t="s">
        <v>142</v>
      </c>
      <c r="F93" s="168" t="s">
        <v>8</v>
      </c>
      <c r="G93" s="164"/>
      <c r="H93" s="4"/>
      <c r="I93" s="3"/>
      <c r="J93" s="6"/>
      <c r="K93" s="6"/>
      <c r="L93" s="4"/>
      <c r="M93" s="3"/>
      <c r="N93" s="21"/>
      <c r="O93" s="4"/>
      <c r="P93" s="4"/>
      <c r="Q93" s="4"/>
      <c r="R93" s="4"/>
      <c r="S93" s="4"/>
      <c r="T93" s="4"/>
      <c r="U93" s="4"/>
      <c r="V93" s="4"/>
      <c r="X93" s="97"/>
      <c r="Y93" s="96"/>
      <c r="Z93" s="98"/>
      <c r="AA93" s="99"/>
      <c r="AB93" s="99"/>
      <c r="AC93" s="99"/>
      <c r="AD93" s="99"/>
      <c r="AE93" s="99"/>
      <c r="AF93" s="100"/>
      <c r="AG93" s="101"/>
      <c r="AH93" s="102"/>
      <c r="AI93" s="105"/>
      <c r="AJ93" s="106"/>
      <c r="AK93" s="106"/>
      <c r="AL93" s="106"/>
      <c r="AM93" s="106"/>
      <c r="AN93" s="106"/>
      <c r="AO93" s="106"/>
      <c r="AP93" s="91" t="str">
        <f t="shared" si="3"/>
        <v/>
      </c>
    </row>
    <row r="94" spans="1:42" ht="33.5" customHeight="1" thickBot="1" x14ac:dyDescent="0.4">
      <c r="A94" s="418"/>
      <c r="B94" s="450"/>
      <c r="C94" s="426" t="s">
        <v>167</v>
      </c>
      <c r="D94" s="251" t="s">
        <v>172</v>
      </c>
      <c r="E94" s="141"/>
      <c r="F94" s="141"/>
      <c r="G94" s="130"/>
      <c r="I94" s="3"/>
      <c r="W94" s="5"/>
      <c r="X94" s="97"/>
      <c r="Y94" s="96"/>
      <c r="Z94" s="98"/>
      <c r="AA94" s="99"/>
      <c r="AB94" s="99"/>
      <c r="AC94" s="99"/>
      <c r="AD94" s="99"/>
      <c r="AE94" s="99"/>
      <c r="AF94" s="100"/>
      <c r="AG94" s="101"/>
      <c r="AH94" s="102"/>
      <c r="AI94" s="103"/>
      <c r="AJ94" s="104"/>
      <c r="AK94" s="104"/>
      <c r="AL94" s="104"/>
      <c r="AM94" s="104"/>
      <c r="AN94" s="104"/>
      <c r="AO94" s="104"/>
      <c r="AP94" s="91" t="str">
        <f t="shared" si="3"/>
        <v/>
      </c>
    </row>
    <row r="95" spans="1:42" ht="33.5" customHeight="1" x14ac:dyDescent="0.35">
      <c r="A95" s="418"/>
      <c r="B95" s="450"/>
      <c r="C95" s="427"/>
      <c r="D95" s="170" t="s">
        <v>138</v>
      </c>
      <c r="E95" s="112" t="s">
        <v>139</v>
      </c>
      <c r="F95" s="171" t="s">
        <v>8</v>
      </c>
      <c r="G95" s="255" t="s">
        <v>251</v>
      </c>
      <c r="I95" s="3"/>
      <c r="X95" s="97"/>
      <c r="Y95" s="96"/>
      <c r="Z95" s="98"/>
      <c r="AA95" s="99"/>
      <c r="AB95" s="99"/>
      <c r="AC95" s="99"/>
      <c r="AD95" s="99"/>
      <c r="AE95" s="99"/>
      <c r="AF95" s="100"/>
      <c r="AG95" s="101"/>
      <c r="AH95" s="102"/>
      <c r="AI95" s="103"/>
      <c r="AJ95" s="104"/>
      <c r="AK95" s="104"/>
      <c r="AL95" s="104"/>
      <c r="AM95" s="104"/>
      <c r="AN95" s="104"/>
      <c r="AO95" s="104"/>
      <c r="AP95" s="91" t="str">
        <f t="shared" si="3"/>
        <v/>
      </c>
    </row>
    <row r="96" spans="1:42" ht="33.5" customHeight="1" x14ac:dyDescent="0.35">
      <c r="A96" s="418"/>
      <c r="B96" s="450"/>
      <c r="C96" s="427"/>
      <c r="D96" s="172" t="s">
        <v>140</v>
      </c>
      <c r="E96" s="167" t="s">
        <v>208</v>
      </c>
      <c r="F96" s="173" t="s">
        <v>8</v>
      </c>
      <c r="G96" s="163" t="s">
        <v>114</v>
      </c>
      <c r="I96" s="3"/>
      <c r="X96" s="97"/>
      <c r="Y96" s="96"/>
      <c r="Z96" s="98"/>
      <c r="AA96" s="99"/>
      <c r="AB96" s="99"/>
      <c r="AC96" s="99"/>
      <c r="AD96" s="99"/>
      <c r="AE96" s="99"/>
      <c r="AF96" s="100"/>
      <c r="AG96" s="101"/>
      <c r="AH96" s="102"/>
      <c r="AI96" s="103"/>
      <c r="AJ96" s="104"/>
      <c r="AK96" s="104"/>
      <c r="AL96" s="104"/>
      <c r="AM96" s="104"/>
      <c r="AN96" s="104"/>
      <c r="AO96" s="104"/>
      <c r="AP96" s="91" t="str">
        <f t="shared" si="3"/>
        <v/>
      </c>
    </row>
    <row r="97" spans="1:42" ht="33.5" customHeight="1" thickBot="1" x14ac:dyDescent="0.4">
      <c r="A97" s="418"/>
      <c r="B97" s="450"/>
      <c r="C97" s="428"/>
      <c r="D97" s="174" t="s">
        <v>141</v>
      </c>
      <c r="E97" s="168" t="s">
        <v>142</v>
      </c>
      <c r="F97" s="175" t="s">
        <v>8</v>
      </c>
      <c r="G97" s="164"/>
      <c r="I97" s="3"/>
      <c r="J97" s="7"/>
      <c r="X97" s="97"/>
      <c r="Y97" s="96"/>
      <c r="Z97" s="98"/>
      <c r="AA97" s="99"/>
      <c r="AB97" s="99"/>
      <c r="AC97" s="99"/>
      <c r="AD97" s="99"/>
      <c r="AE97" s="99"/>
      <c r="AF97" s="100"/>
      <c r="AG97" s="101"/>
      <c r="AH97" s="102"/>
      <c r="AI97" s="103"/>
      <c r="AJ97" s="104"/>
      <c r="AK97" s="104"/>
      <c r="AL97" s="104"/>
      <c r="AM97" s="104"/>
      <c r="AN97" s="104"/>
      <c r="AO97" s="104"/>
      <c r="AP97" s="91" t="str">
        <f t="shared" si="3"/>
        <v/>
      </c>
    </row>
    <row r="98" spans="1:42" ht="34" customHeight="1" thickBot="1" x14ac:dyDescent="0.4">
      <c r="A98" s="418"/>
      <c r="B98" s="451"/>
      <c r="C98" s="229" t="s">
        <v>227</v>
      </c>
      <c r="D98" s="263" t="s">
        <v>232</v>
      </c>
      <c r="E98" s="81"/>
      <c r="F98" s="175" t="s">
        <v>8</v>
      </c>
      <c r="G98" s="255" t="s">
        <v>252</v>
      </c>
      <c r="I98" s="3"/>
      <c r="X98" s="97"/>
      <c r="Y98" s="96"/>
      <c r="Z98" s="98"/>
      <c r="AA98" s="99"/>
      <c r="AB98" s="99"/>
      <c r="AC98" s="99"/>
      <c r="AD98" s="99"/>
      <c r="AE98" s="99"/>
      <c r="AF98" s="100"/>
      <c r="AG98" s="101"/>
      <c r="AH98" s="102"/>
      <c r="AI98" s="103"/>
      <c r="AJ98" s="104"/>
      <c r="AK98" s="104"/>
      <c r="AL98" s="104"/>
      <c r="AM98" s="104"/>
      <c r="AN98" s="104"/>
      <c r="AO98" s="104"/>
      <c r="AP98" s="91" t="str">
        <f t="shared" si="3"/>
        <v/>
      </c>
    </row>
    <row r="99" spans="1:42" ht="34" customHeight="1" thickBot="1" x14ac:dyDescent="0.4">
      <c r="A99" s="418"/>
      <c r="B99" s="439" t="s">
        <v>7</v>
      </c>
      <c r="C99" s="414" t="s">
        <v>168</v>
      </c>
      <c r="D99" s="264" t="s">
        <v>173</v>
      </c>
      <c r="E99" s="151"/>
      <c r="F99" s="151"/>
      <c r="G99" s="152"/>
      <c r="I99" s="3"/>
      <c r="X99" s="97"/>
      <c r="Y99" s="96"/>
      <c r="Z99" s="98"/>
      <c r="AA99" s="99"/>
      <c r="AB99" s="99"/>
      <c r="AC99" s="99"/>
      <c r="AD99" s="99"/>
      <c r="AE99" s="99"/>
      <c r="AF99" s="100"/>
      <c r="AG99" s="101"/>
      <c r="AH99" s="102"/>
      <c r="AI99" s="103"/>
      <c r="AJ99" s="104"/>
      <c r="AK99" s="104"/>
      <c r="AL99" s="104"/>
      <c r="AM99" s="104"/>
      <c r="AN99" s="104"/>
      <c r="AO99" s="104"/>
      <c r="AP99" s="91" t="str">
        <f t="shared" si="3"/>
        <v/>
      </c>
    </row>
    <row r="100" spans="1:42" ht="34" customHeight="1" x14ac:dyDescent="0.35">
      <c r="A100" s="418"/>
      <c r="B100" s="440"/>
      <c r="C100" s="442"/>
      <c r="D100" s="170" t="s">
        <v>138</v>
      </c>
      <c r="E100" s="269" t="s">
        <v>139</v>
      </c>
      <c r="F100" s="446"/>
      <c r="G100" s="255" t="s">
        <v>250</v>
      </c>
      <c r="I100" s="3"/>
      <c r="X100" s="97"/>
      <c r="Y100" s="96"/>
      <c r="Z100" s="98"/>
      <c r="AA100" s="99"/>
      <c r="AB100" s="99"/>
      <c r="AC100" s="99"/>
      <c r="AD100" s="99"/>
      <c r="AE100" s="99"/>
      <c r="AF100" s="100"/>
      <c r="AG100" s="101"/>
      <c r="AH100" s="102"/>
      <c r="AI100" s="103"/>
      <c r="AJ100" s="104"/>
      <c r="AK100" s="104"/>
      <c r="AL100" s="104"/>
      <c r="AM100" s="104"/>
      <c r="AN100" s="104"/>
      <c r="AO100" s="104"/>
      <c r="AP100" s="91" t="str">
        <f t="shared" si="3"/>
        <v/>
      </c>
    </row>
    <row r="101" spans="1:42" ht="34" customHeight="1" x14ac:dyDescent="0.35">
      <c r="A101" s="418"/>
      <c r="B101" s="440"/>
      <c r="C101" s="442"/>
      <c r="D101" s="172" t="s">
        <v>140</v>
      </c>
      <c r="E101" s="403" t="s">
        <v>208</v>
      </c>
      <c r="F101" s="447"/>
      <c r="G101" s="404" t="s">
        <v>114</v>
      </c>
      <c r="I101" s="3"/>
      <c r="X101" s="97"/>
      <c r="Y101" s="96"/>
      <c r="Z101" s="98"/>
      <c r="AA101" s="99"/>
      <c r="AB101" s="99"/>
      <c r="AC101" s="99"/>
      <c r="AD101" s="99"/>
      <c r="AE101" s="99"/>
      <c r="AF101" s="100"/>
      <c r="AG101" s="101"/>
      <c r="AH101" s="102"/>
      <c r="AI101" s="103"/>
      <c r="AJ101" s="104"/>
      <c r="AK101" s="104"/>
      <c r="AL101" s="104"/>
      <c r="AM101" s="104"/>
      <c r="AN101" s="104"/>
      <c r="AO101" s="104"/>
      <c r="AP101" s="91" t="str">
        <f t="shared" si="3"/>
        <v/>
      </c>
    </row>
    <row r="102" spans="1:42" ht="34" customHeight="1" thickBot="1" x14ac:dyDescent="0.4">
      <c r="A102" s="418"/>
      <c r="B102" s="440"/>
      <c r="C102" s="443"/>
      <c r="D102" s="174" t="s">
        <v>141</v>
      </c>
      <c r="E102" s="402"/>
      <c r="F102" s="448"/>
      <c r="G102" s="405"/>
      <c r="I102" s="3"/>
      <c r="X102" s="97"/>
      <c r="Y102" s="96"/>
      <c r="Z102" s="98"/>
      <c r="AA102" s="99"/>
      <c r="AB102" s="99"/>
      <c r="AC102" s="99"/>
      <c r="AD102" s="99"/>
      <c r="AE102" s="99"/>
      <c r="AF102" s="100"/>
      <c r="AG102" s="101"/>
      <c r="AH102" s="102"/>
      <c r="AI102" s="103"/>
      <c r="AJ102" s="104"/>
      <c r="AK102" s="104"/>
      <c r="AL102" s="104"/>
      <c r="AM102" s="104"/>
      <c r="AN102" s="104"/>
      <c r="AO102" s="104"/>
      <c r="AP102" s="91" t="str">
        <f t="shared" si="3"/>
        <v/>
      </c>
    </row>
    <row r="103" spans="1:42" ht="34" customHeight="1" thickBot="1" x14ac:dyDescent="0.4">
      <c r="A103" s="418"/>
      <c r="B103" s="440"/>
      <c r="C103" s="414" t="s">
        <v>169</v>
      </c>
      <c r="D103" s="251" t="s">
        <v>174</v>
      </c>
      <c r="E103" s="139"/>
      <c r="F103" s="139"/>
      <c r="G103" s="137"/>
      <c r="I103" s="3"/>
      <c r="K103" s="7"/>
      <c r="X103" s="97"/>
      <c r="Y103" s="96"/>
      <c r="Z103" s="98"/>
      <c r="AA103" s="99"/>
      <c r="AB103" s="99"/>
      <c r="AC103" s="99"/>
      <c r="AD103" s="99"/>
      <c r="AE103" s="99"/>
      <c r="AF103" s="100"/>
      <c r="AG103" s="101"/>
      <c r="AH103" s="102"/>
      <c r="AI103" s="103"/>
      <c r="AJ103" s="104"/>
      <c r="AK103" s="104"/>
      <c r="AL103" s="104"/>
      <c r="AM103" s="104"/>
      <c r="AN103" s="104"/>
      <c r="AO103" s="104"/>
      <c r="AP103" s="91" t="str">
        <f t="shared" si="3"/>
        <v/>
      </c>
    </row>
    <row r="104" spans="1:42" ht="34" customHeight="1" x14ac:dyDescent="0.35">
      <c r="A104" s="418"/>
      <c r="B104" s="440"/>
      <c r="C104" s="415"/>
      <c r="D104" s="170" t="s">
        <v>138</v>
      </c>
      <c r="E104" s="269" t="s">
        <v>139</v>
      </c>
      <c r="F104" s="446"/>
      <c r="G104" s="255" t="s">
        <v>250</v>
      </c>
      <c r="I104" s="3"/>
      <c r="K104" s="7"/>
      <c r="X104" s="97"/>
      <c r="Y104" s="96"/>
      <c r="Z104" s="98"/>
      <c r="AA104" s="99"/>
      <c r="AB104" s="99"/>
      <c r="AC104" s="99"/>
      <c r="AD104" s="99"/>
      <c r="AE104" s="99"/>
      <c r="AF104" s="100"/>
      <c r="AG104" s="101"/>
      <c r="AH104" s="102"/>
      <c r="AI104" s="103"/>
      <c r="AJ104" s="104"/>
      <c r="AK104" s="104"/>
      <c r="AL104" s="104"/>
      <c r="AM104" s="104"/>
      <c r="AN104" s="104"/>
      <c r="AO104" s="104"/>
      <c r="AP104" s="91" t="str">
        <f t="shared" si="3"/>
        <v/>
      </c>
    </row>
    <row r="105" spans="1:42" ht="34" customHeight="1" x14ac:dyDescent="0.35">
      <c r="A105" s="418"/>
      <c r="B105" s="440"/>
      <c r="C105" s="415"/>
      <c r="D105" s="172" t="s">
        <v>140</v>
      </c>
      <c r="E105" s="403" t="s">
        <v>208</v>
      </c>
      <c r="F105" s="447"/>
      <c r="G105" s="404" t="s">
        <v>114</v>
      </c>
      <c r="I105" s="3"/>
      <c r="J105" s="7"/>
      <c r="X105" s="97"/>
      <c r="Y105" s="96"/>
      <c r="Z105" s="98"/>
      <c r="AA105" s="99"/>
      <c r="AB105" s="99"/>
      <c r="AC105" s="99"/>
      <c r="AD105" s="99"/>
      <c r="AE105" s="99"/>
      <c r="AF105" s="100"/>
      <c r="AG105" s="101"/>
      <c r="AH105" s="102"/>
      <c r="AI105" s="103"/>
      <c r="AJ105" s="104"/>
      <c r="AK105" s="104"/>
      <c r="AL105" s="104"/>
      <c r="AM105" s="104"/>
      <c r="AN105" s="104"/>
      <c r="AO105" s="104"/>
      <c r="AP105" s="91" t="str">
        <f t="shared" si="3"/>
        <v/>
      </c>
    </row>
    <row r="106" spans="1:42" ht="34" customHeight="1" thickBot="1" x14ac:dyDescent="0.4">
      <c r="A106" s="418"/>
      <c r="B106" s="440"/>
      <c r="C106" s="416"/>
      <c r="D106" s="174" t="s">
        <v>141</v>
      </c>
      <c r="E106" s="402"/>
      <c r="F106" s="448"/>
      <c r="G106" s="405"/>
      <c r="X106" s="97"/>
      <c r="Y106" s="96"/>
      <c r="Z106" s="98"/>
      <c r="AA106" s="99"/>
      <c r="AB106" s="99"/>
      <c r="AC106" s="99"/>
      <c r="AD106" s="99"/>
      <c r="AE106" s="99"/>
      <c r="AF106" s="100"/>
      <c r="AG106" s="101"/>
      <c r="AH106" s="102"/>
      <c r="AI106" s="103"/>
      <c r="AJ106" s="104"/>
      <c r="AK106" s="104"/>
      <c r="AL106" s="104"/>
      <c r="AM106" s="104"/>
      <c r="AN106" s="104"/>
      <c r="AO106" s="104"/>
      <c r="AP106" s="91" t="str">
        <f t="shared" si="3"/>
        <v/>
      </c>
    </row>
    <row r="107" spans="1:42" ht="34" customHeight="1" thickBot="1" x14ac:dyDescent="0.4">
      <c r="A107" s="418"/>
      <c r="B107" s="440"/>
      <c r="C107" s="414" t="s">
        <v>170</v>
      </c>
      <c r="D107" s="251" t="s">
        <v>175</v>
      </c>
      <c r="E107" s="139"/>
      <c r="F107" s="139"/>
      <c r="G107" s="137"/>
      <c r="I107" s="4"/>
      <c r="J107" s="7"/>
      <c r="X107" s="97"/>
      <c r="Y107" s="96"/>
      <c r="Z107" s="98"/>
      <c r="AA107" s="99"/>
      <c r="AB107" s="99"/>
      <c r="AC107" s="99"/>
      <c r="AD107" s="99"/>
      <c r="AE107" s="99"/>
      <c r="AF107" s="100"/>
      <c r="AG107" s="101"/>
      <c r="AH107" s="102"/>
      <c r="AI107" s="103"/>
      <c r="AJ107" s="104"/>
      <c r="AK107" s="104"/>
      <c r="AL107" s="104"/>
      <c r="AM107" s="104"/>
      <c r="AN107" s="104"/>
      <c r="AO107" s="104"/>
      <c r="AP107" s="91" t="str">
        <f t="shared" si="3"/>
        <v/>
      </c>
    </row>
    <row r="108" spans="1:42" ht="34" customHeight="1" x14ac:dyDescent="0.35">
      <c r="A108" s="418"/>
      <c r="B108" s="440"/>
      <c r="C108" s="442"/>
      <c r="D108" s="113" t="s">
        <v>138</v>
      </c>
      <c r="E108" s="400" t="s">
        <v>208</v>
      </c>
      <c r="F108" s="446"/>
      <c r="G108" s="255" t="s">
        <v>250</v>
      </c>
      <c r="I108" s="4"/>
      <c r="X108" s="97"/>
      <c r="Y108" s="96"/>
      <c r="Z108" s="98"/>
      <c r="AA108" s="99"/>
      <c r="AB108" s="99"/>
      <c r="AC108" s="99"/>
      <c r="AD108" s="99"/>
      <c r="AE108" s="99"/>
      <c r="AF108" s="100"/>
      <c r="AG108" s="101"/>
      <c r="AH108" s="102"/>
      <c r="AI108" s="103"/>
      <c r="AJ108" s="104"/>
      <c r="AK108" s="104"/>
      <c r="AL108" s="104"/>
      <c r="AM108" s="104"/>
      <c r="AN108" s="104"/>
      <c r="AO108" s="104"/>
      <c r="AP108" s="91" t="str">
        <f t="shared" si="3"/>
        <v/>
      </c>
    </row>
    <row r="109" spans="1:42" ht="34" customHeight="1" x14ac:dyDescent="0.35">
      <c r="A109" s="418"/>
      <c r="B109" s="440"/>
      <c r="C109" s="442"/>
      <c r="D109" s="165" t="s">
        <v>140</v>
      </c>
      <c r="E109" s="401"/>
      <c r="F109" s="447"/>
      <c r="G109" s="404" t="s">
        <v>114</v>
      </c>
      <c r="I109" s="4"/>
      <c r="X109" s="97"/>
      <c r="Y109" s="96"/>
      <c r="Z109" s="98"/>
      <c r="AA109" s="99"/>
      <c r="AB109" s="99"/>
      <c r="AC109" s="99"/>
      <c r="AD109" s="99"/>
      <c r="AE109" s="99"/>
      <c r="AF109" s="100"/>
      <c r="AG109" s="101"/>
      <c r="AH109" s="102"/>
      <c r="AI109" s="103"/>
      <c r="AJ109" s="104"/>
      <c r="AK109" s="104"/>
      <c r="AL109" s="104"/>
      <c r="AM109" s="104"/>
      <c r="AN109" s="104"/>
      <c r="AO109" s="104"/>
      <c r="AP109" s="91" t="str">
        <f t="shared" si="3"/>
        <v/>
      </c>
    </row>
    <row r="110" spans="1:42" ht="34" customHeight="1" thickBot="1" x14ac:dyDescent="0.4">
      <c r="A110" s="419"/>
      <c r="B110" s="441"/>
      <c r="C110" s="443"/>
      <c r="D110" s="166" t="s">
        <v>141</v>
      </c>
      <c r="E110" s="402"/>
      <c r="F110" s="448"/>
      <c r="G110" s="405"/>
      <c r="I110" s="4"/>
      <c r="X110" s="97"/>
      <c r="Y110" s="96"/>
      <c r="Z110" s="98"/>
      <c r="AA110" s="99"/>
      <c r="AB110" s="99"/>
      <c r="AC110" s="99"/>
      <c r="AD110" s="99"/>
      <c r="AE110" s="99"/>
      <c r="AF110" s="100"/>
      <c r="AG110" s="101"/>
      <c r="AH110" s="102"/>
      <c r="AI110" s="103"/>
      <c r="AJ110" s="104"/>
      <c r="AK110" s="104"/>
      <c r="AL110" s="104"/>
      <c r="AM110" s="104"/>
      <c r="AN110" s="104"/>
      <c r="AO110" s="104"/>
      <c r="AP110" s="91" t="str">
        <f t="shared" si="3"/>
        <v/>
      </c>
    </row>
    <row r="111" spans="1:42" ht="15.5" x14ac:dyDescent="0.35">
      <c r="A111" s="154"/>
      <c r="I111" s="4"/>
      <c r="X111" s="97"/>
      <c r="Y111" s="96"/>
      <c r="Z111" s="98"/>
      <c r="AA111" s="99"/>
      <c r="AB111" s="99"/>
      <c r="AC111" s="99"/>
      <c r="AD111" s="99"/>
      <c r="AE111" s="99"/>
      <c r="AF111" s="100"/>
      <c r="AG111" s="101"/>
      <c r="AH111" s="102"/>
      <c r="AI111" s="103"/>
      <c r="AJ111" s="104"/>
      <c r="AK111" s="104"/>
      <c r="AL111" s="104"/>
      <c r="AM111" s="104"/>
      <c r="AN111" s="104"/>
      <c r="AO111" s="104"/>
      <c r="AP111" s="91" t="str">
        <f t="shared" si="3"/>
        <v/>
      </c>
    </row>
    <row r="112" spans="1:42" ht="33.5" customHeight="1" x14ac:dyDescent="0.35">
      <c r="A112" s="138" t="s">
        <v>254</v>
      </c>
      <c r="B112" s="150"/>
      <c r="C112" s="150"/>
      <c r="D112" s="150"/>
      <c r="E112" s="150"/>
      <c r="F112" s="7"/>
      <c r="G112" s="7"/>
      <c r="H112" s="209"/>
      <c r="I112" s="209"/>
      <c r="J112" s="209"/>
      <c r="K112" s="209"/>
      <c r="X112" s="97"/>
      <c r="Y112" s="96"/>
      <c r="Z112" s="98"/>
      <c r="AA112" s="99"/>
      <c r="AB112" s="99"/>
      <c r="AC112" s="99"/>
      <c r="AD112" s="99"/>
      <c r="AE112" s="99"/>
      <c r="AF112" s="100"/>
      <c r="AG112" s="101"/>
      <c r="AH112" s="102"/>
      <c r="AI112" s="103"/>
      <c r="AJ112" s="104"/>
      <c r="AK112" s="104"/>
      <c r="AL112" s="104"/>
      <c r="AM112" s="104"/>
      <c r="AN112" s="104"/>
      <c r="AO112" s="104"/>
      <c r="AP112" s="91" t="str">
        <f t="shared" si="3"/>
        <v/>
      </c>
    </row>
    <row r="113" spans="1:42" ht="33.5" customHeight="1" thickBot="1" x14ac:dyDescent="0.4">
      <c r="A113" s="138" t="s">
        <v>242</v>
      </c>
      <c r="B113" s="150"/>
      <c r="C113" s="150"/>
      <c r="D113" s="150"/>
      <c r="E113" s="150"/>
      <c r="F113" s="4"/>
      <c r="H113" s="209"/>
      <c r="I113" s="209"/>
      <c r="J113" s="209"/>
      <c r="K113" s="209"/>
      <c r="X113" s="97"/>
      <c r="Y113" s="96"/>
      <c r="Z113" s="98"/>
      <c r="AA113" s="99"/>
      <c r="AB113" s="99"/>
      <c r="AC113" s="99"/>
      <c r="AD113" s="99"/>
      <c r="AE113" s="99"/>
      <c r="AF113" s="100"/>
      <c r="AG113" s="101"/>
      <c r="AH113" s="102"/>
      <c r="AI113" s="103"/>
      <c r="AJ113" s="104"/>
      <c r="AK113" s="104"/>
      <c r="AL113" s="104"/>
      <c r="AM113" s="104"/>
      <c r="AN113" s="104"/>
      <c r="AO113" s="104"/>
      <c r="AP113" s="91" t="str">
        <f t="shared" si="3"/>
        <v/>
      </c>
    </row>
    <row r="114" spans="1:42" ht="42.5" customHeight="1" thickBot="1" x14ac:dyDescent="0.4">
      <c r="A114" s="244" t="s">
        <v>213</v>
      </c>
      <c r="B114" s="244" t="s">
        <v>10</v>
      </c>
      <c r="C114" s="93" t="s">
        <v>236</v>
      </c>
      <c r="D114" s="211"/>
      <c r="E114" s="211"/>
      <c r="F114" s="211"/>
      <c r="H114" s="150"/>
      <c r="I114" s="150"/>
      <c r="J114" s="150"/>
      <c r="K114" s="150"/>
      <c r="X114" s="97"/>
      <c r="Y114" s="96"/>
      <c r="Z114" s="98"/>
      <c r="AA114" s="99"/>
      <c r="AB114" s="99"/>
      <c r="AC114" s="99"/>
      <c r="AD114" s="99"/>
      <c r="AE114" s="99"/>
      <c r="AF114" s="100"/>
      <c r="AG114" s="101"/>
      <c r="AH114" s="102"/>
      <c r="AI114" s="103"/>
      <c r="AJ114" s="104"/>
      <c r="AK114" s="104"/>
      <c r="AL114" s="104"/>
      <c r="AM114" s="104"/>
      <c r="AN114" s="104"/>
      <c r="AO114" s="104"/>
      <c r="AP114" s="91" t="str">
        <f t="shared" si="3"/>
        <v/>
      </c>
    </row>
    <row r="115" spans="1:42" ht="33.5" customHeight="1" x14ac:dyDescent="0.35">
      <c r="A115" s="245" t="s">
        <v>211</v>
      </c>
      <c r="B115" s="246" t="s">
        <v>6</v>
      </c>
      <c r="C115" s="247"/>
      <c r="D115" s="210"/>
      <c r="E115" s="265" t="s">
        <v>241</v>
      </c>
      <c r="F115" s="210"/>
      <c r="H115" s="150"/>
      <c r="I115" s="150"/>
      <c r="J115" s="150"/>
      <c r="K115" s="150"/>
      <c r="X115" s="97"/>
      <c r="Y115" s="96"/>
      <c r="Z115" s="98"/>
      <c r="AA115" s="99"/>
      <c r="AB115" s="99"/>
      <c r="AC115" s="99"/>
      <c r="AD115" s="99"/>
      <c r="AE115" s="99"/>
      <c r="AF115" s="100"/>
      <c r="AG115" s="101"/>
      <c r="AH115" s="102"/>
      <c r="AI115" s="103"/>
      <c r="AJ115" s="104"/>
      <c r="AK115" s="104"/>
      <c r="AL115" s="104"/>
      <c r="AM115" s="104"/>
      <c r="AN115" s="104"/>
      <c r="AO115" s="104"/>
      <c r="AP115" s="91" t="str">
        <f t="shared" si="3"/>
        <v/>
      </c>
    </row>
    <row r="116" spans="1:42" ht="33.5" customHeight="1" x14ac:dyDescent="0.35">
      <c r="A116" s="215" t="s">
        <v>143</v>
      </c>
      <c r="B116" s="239" t="s">
        <v>6</v>
      </c>
      <c r="C116" s="127"/>
      <c r="D116" s="210"/>
      <c r="E116" s="242" t="s">
        <v>237</v>
      </c>
      <c r="F116" s="241"/>
      <c r="G116" s="241"/>
      <c r="H116" s="150"/>
      <c r="I116" s="150"/>
      <c r="J116" s="150"/>
      <c r="K116" s="150"/>
      <c r="X116" s="97"/>
      <c r="Y116" s="96"/>
      <c r="Z116" s="98"/>
      <c r="AA116" s="99"/>
      <c r="AB116" s="99"/>
      <c r="AC116" s="99"/>
      <c r="AD116" s="99"/>
      <c r="AE116" s="99"/>
      <c r="AF116" s="100"/>
      <c r="AG116" s="101"/>
      <c r="AH116" s="102"/>
      <c r="AI116" s="103"/>
      <c r="AJ116" s="104"/>
      <c r="AK116" s="104"/>
      <c r="AL116" s="104"/>
      <c r="AM116" s="104"/>
      <c r="AN116" s="104"/>
      <c r="AO116" s="104"/>
      <c r="AP116" s="91" t="str">
        <f t="shared" si="3"/>
        <v/>
      </c>
    </row>
    <row r="117" spans="1:42" ht="33.5" customHeight="1" x14ac:dyDescent="0.35">
      <c r="A117" s="215" t="s">
        <v>144</v>
      </c>
      <c r="B117" s="239" t="s">
        <v>6</v>
      </c>
      <c r="C117" s="127"/>
      <c r="D117" s="210"/>
      <c r="E117" s="210"/>
      <c r="F117" s="212" t="s">
        <v>214</v>
      </c>
      <c r="H117" s="150"/>
      <c r="I117" s="150"/>
      <c r="J117" s="150"/>
      <c r="K117" s="150"/>
      <c r="X117" s="97"/>
      <c r="Y117" s="96"/>
      <c r="Z117" s="98"/>
      <c r="AA117" s="99"/>
      <c r="AB117" s="99"/>
      <c r="AC117" s="99"/>
      <c r="AD117" s="99"/>
      <c r="AE117" s="99"/>
      <c r="AF117" s="100"/>
      <c r="AG117" s="101"/>
      <c r="AH117" s="102"/>
      <c r="AI117" s="103"/>
      <c r="AJ117" s="104"/>
      <c r="AK117" s="104"/>
      <c r="AL117" s="104"/>
      <c r="AM117" s="104"/>
      <c r="AN117" s="104"/>
      <c r="AO117" s="104"/>
      <c r="AP117" s="91" t="str">
        <f t="shared" si="3"/>
        <v/>
      </c>
    </row>
    <row r="118" spans="1:42" ht="33.5" customHeight="1" x14ac:dyDescent="0.35">
      <c r="A118" s="215" t="s">
        <v>145</v>
      </c>
      <c r="B118" s="239" t="s">
        <v>6</v>
      </c>
      <c r="C118" s="127"/>
      <c r="D118" s="210"/>
      <c r="E118" s="210"/>
      <c r="F118" s="212" t="s">
        <v>215</v>
      </c>
      <c r="H118" s="150"/>
      <c r="I118" s="150"/>
      <c r="J118" s="150"/>
      <c r="K118" s="150"/>
      <c r="X118" s="97"/>
      <c r="Y118" s="96"/>
      <c r="Z118" s="98"/>
      <c r="AA118" s="99"/>
      <c r="AB118" s="99"/>
      <c r="AC118" s="99"/>
      <c r="AD118" s="99"/>
      <c r="AE118" s="99"/>
      <c r="AF118" s="100"/>
      <c r="AG118" s="101"/>
      <c r="AH118" s="102"/>
      <c r="AI118" s="103"/>
      <c r="AJ118" s="104"/>
      <c r="AK118" s="104"/>
      <c r="AL118" s="104"/>
      <c r="AM118" s="104"/>
      <c r="AN118" s="104"/>
      <c r="AO118" s="104"/>
      <c r="AP118" s="91" t="str">
        <f t="shared" si="3"/>
        <v/>
      </c>
    </row>
    <row r="119" spans="1:42" ht="33.5" customHeight="1" x14ac:dyDescent="0.35">
      <c r="A119" s="215" t="s">
        <v>146</v>
      </c>
      <c r="B119" s="239" t="s">
        <v>6</v>
      </c>
      <c r="C119" s="127"/>
      <c r="D119" s="210"/>
      <c r="E119" s="210"/>
      <c r="F119" s="212" t="s">
        <v>216</v>
      </c>
      <c r="G119" s="210"/>
      <c r="H119" s="150"/>
      <c r="I119" s="150"/>
      <c r="J119" s="150"/>
      <c r="K119" s="150"/>
      <c r="X119" s="97"/>
      <c r="Y119" s="96"/>
      <c r="Z119" s="98"/>
      <c r="AA119" s="99"/>
      <c r="AB119" s="99"/>
      <c r="AC119" s="99"/>
      <c r="AD119" s="99"/>
      <c r="AE119" s="99"/>
      <c r="AF119" s="100"/>
      <c r="AG119" s="101"/>
      <c r="AH119" s="102"/>
      <c r="AI119" s="103"/>
      <c r="AJ119" s="104"/>
      <c r="AK119" s="104"/>
      <c r="AL119" s="104"/>
      <c r="AM119" s="104"/>
      <c r="AN119" s="104"/>
      <c r="AO119" s="104"/>
      <c r="AP119" s="91" t="str">
        <f t="shared" si="3"/>
        <v/>
      </c>
    </row>
    <row r="120" spans="1:42" ht="33.5" customHeight="1" x14ac:dyDescent="0.35">
      <c r="A120" s="215" t="s">
        <v>165</v>
      </c>
      <c r="B120" s="239" t="s">
        <v>6</v>
      </c>
      <c r="C120" s="127"/>
      <c r="D120" s="210"/>
      <c r="E120" s="4"/>
      <c r="F120" s="213" t="s">
        <v>218</v>
      </c>
      <c r="H120" s="230"/>
      <c r="I120" s="230"/>
      <c r="J120" s="230"/>
      <c r="K120" s="230"/>
      <c r="X120" s="97"/>
      <c r="Y120" s="96"/>
      <c r="Z120" s="98"/>
      <c r="AA120" s="99"/>
      <c r="AB120" s="99"/>
      <c r="AC120" s="99"/>
      <c r="AD120" s="99"/>
      <c r="AE120" s="99"/>
      <c r="AF120" s="100"/>
      <c r="AG120" s="101"/>
      <c r="AH120" s="102"/>
      <c r="AI120" s="103"/>
      <c r="AJ120" s="104"/>
      <c r="AK120" s="104"/>
      <c r="AL120" s="104"/>
      <c r="AM120" s="104"/>
      <c r="AN120" s="104"/>
      <c r="AO120" s="104"/>
      <c r="AP120" s="91" t="str">
        <f t="shared" si="3"/>
        <v/>
      </c>
    </row>
    <row r="121" spans="1:42" ht="33.5" customHeight="1" x14ac:dyDescent="0.35">
      <c r="A121" s="216" t="s">
        <v>147</v>
      </c>
      <c r="B121" s="239" t="s">
        <v>6</v>
      </c>
      <c r="C121" s="127"/>
      <c r="D121" s="210"/>
      <c r="E121" s="4"/>
      <c r="F121" s="213" t="s">
        <v>217</v>
      </c>
      <c r="H121" s="230"/>
      <c r="I121" s="230"/>
      <c r="J121" s="230"/>
      <c r="K121" s="230"/>
      <c r="X121" s="97"/>
      <c r="Y121" s="96"/>
      <c r="Z121" s="98"/>
      <c r="AA121" s="99"/>
      <c r="AB121" s="99"/>
      <c r="AC121" s="99"/>
      <c r="AD121" s="99"/>
      <c r="AE121" s="99"/>
      <c r="AF121" s="100"/>
      <c r="AG121" s="101"/>
      <c r="AH121" s="102"/>
      <c r="AI121" s="103"/>
      <c r="AJ121" s="104"/>
      <c r="AK121" s="104"/>
      <c r="AL121" s="104"/>
      <c r="AM121" s="104"/>
      <c r="AN121" s="104"/>
      <c r="AO121" s="104"/>
      <c r="AP121" s="91" t="str">
        <f t="shared" si="3"/>
        <v/>
      </c>
    </row>
    <row r="122" spans="1:42" ht="33.5" customHeight="1" x14ac:dyDescent="0.35">
      <c r="A122" s="215" t="s">
        <v>166</v>
      </c>
      <c r="B122" s="239" t="s">
        <v>6</v>
      </c>
      <c r="C122" s="127"/>
      <c r="D122" s="210"/>
      <c r="E122" s="209" t="s">
        <v>238</v>
      </c>
      <c r="F122" s="209"/>
      <c r="G122" s="209"/>
      <c r="H122" s="4"/>
      <c r="I122" s="4"/>
      <c r="X122" s="97"/>
      <c r="Y122" s="96"/>
      <c r="Z122" s="98"/>
      <c r="AA122" s="99"/>
      <c r="AB122" s="99"/>
      <c r="AC122" s="99"/>
      <c r="AD122" s="99"/>
      <c r="AE122" s="99"/>
      <c r="AF122" s="100"/>
      <c r="AG122" s="101"/>
      <c r="AH122" s="102"/>
      <c r="AI122" s="103"/>
      <c r="AJ122" s="104"/>
      <c r="AK122" s="104"/>
      <c r="AL122" s="104"/>
      <c r="AM122" s="104"/>
      <c r="AN122" s="104"/>
      <c r="AO122" s="104"/>
      <c r="AP122" s="91" t="str">
        <f t="shared" si="3"/>
        <v/>
      </c>
    </row>
    <row r="123" spans="1:42" ht="33.5" customHeight="1" x14ac:dyDescent="0.35">
      <c r="A123" s="216" t="s">
        <v>148</v>
      </c>
      <c r="B123" s="239" t="s">
        <v>6</v>
      </c>
      <c r="C123" s="127"/>
      <c r="D123" s="210"/>
      <c r="E123" s="4"/>
      <c r="F123" s="266" t="s">
        <v>267</v>
      </c>
      <c r="G123" s="209"/>
      <c r="H123" s="4"/>
      <c r="I123" s="4"/>
      <c r="X123" s="97"/>
      <c r="Y123" s="96"/>
      <c r="Z123" s="98"/>
      <c r="AA123" s="99"/>
      <c r="AB123" s="99"/>
      <c r="AC123" s="99"/>
      <c r="AD123" s="99"/>
      <c r="AE123" s="99"/>
      <c r="AF123" s="100"/>
      <c r="AG123" s="101"/>
      <c r="AH123" s="102"/>
      <c r="AI123" s="103"/>
      <c r="AJ123" s="104"/>
      <c r="AK123" s="104"/>
      <c r="AL123" s="104"/>
      <c r="AM123" s="104"/>
      <c r="AN123" s="104"/>
      <c r="AO123" s="104"/>
      <c r="AP123" s="91" t="str">
        <f t="shared" si="3"/>
        <v/>
      </c>
    </row>
    <row r="124" spans="1:42" ht="33.5" customHeight="1" x14ac:dyDescent="0.35">
      <c r="A124" s="215" t="s">
        <v>149</v>
      </c>
      <c r="B124" s="239" t="s">
        <v>6</v>
      </c>
      <c r="C124" s="127"/>
      <c r="D124" s="210"/>
      <c r="E124" s="150"/>
      <c r="F124" s="4" t="s">
        <v>201</v>
      </c>
      <c r="G124" s="150"/>
      <c r="H124" s="4"/>
      <c r="I124" s="4"/>
      <c r="X124" s="97"/>
      <c r="Y124" s="96"/>
      <c r="Z124" s="98"/>
      <c r="AA124" s="99"/>
      <c r="AB124" s="99"/>
      <c r="AC124" s="99"/>
      <c r="AD124" s="99"/>
      <c r="AE124" s="99"/>
      <c r="AF124" s="100"/>
      <c r="AG124" s="101"/>
      <c r="AH124" s="102"/>
      <c r="AI124" s="103"/>
      <c r="AJ124" s="104"/>
      <c r="AK124" s="104"/>
      <c r="AL124" s="104"/>
      <c r="AM124" s="104"/>
      <c r="AN124" s="104"/>
      <c r="AO124" s="104"/>
      <c r="AP124" s="91" t="str">
        <f t="shared" si="3"/>
        <v/>
      </c>
    </row>
    <row r="125" spans="1:42" ht="33.5" customHeight="1" x14ac:dyDescent="0.35">
      <c r="A125" s="216" t="s">
        <v>150</v>
      </c>
      <c r="B125" s="239" t="s">
        <v>6</v>
      </c>
      <c r="C125" s="127"/>
      <c r="D125" s="210"/>
      <c r="E125" s="150"/>
      <c r="F125" s="266" t="s">
        <v>268</v>
      </c>
      <c r="G125" s="150"/>
      <c r="H125" s="4"/>
      <c r="I125" s="4"/>
      <c r="X125" s="97"/>
      <c r="Y125" s="96"/>
      <c r="Z125" s="98"/>
      <c r="AA125" s="99"/>
      <c r="AB125" s="99"/>
      <c r="AC125" s="99"/>
      <c r="AD125" s="99"/>
      <c r="AE125" s="99"/>
      <c r="AF125" s="100"/>
      <c r="AG125" s="101"/>
      <c r="AH125" s="102"/>
      <c r="AI125" s="103"/>
      <c r="AJ125" s="104"/>
      <c r="AK125" s="104"/>
      <c r="AL125" s="104"/>
      <c r="AM125" s="104"/>
      <c r="AN125" s="104"/>
      <c r="AO125" s="104"/>
      <c r="AP125" s="91" t="str">
        <f t="shared" si="3"/>
        <v/>
      </c>
    </row>
    <row r="126" spans="1:42" ht="33.5" customHeight="1" x14ac:dyDescent="0.35">
      <c r="A126" s="216" t="s">
        <v>164</v>
      </c>
      <c r="B126" s="239" t="s">
        <v>7</v>
      </c>
      <c r="C126" s="127"/>
      <c r="D126" s="278" t="str">
        <f>IF(AND(F82="N",C126&lt;&gt;""),"Do not complete this cell","")</f>
        <v/>
      </c>
      <c r="E126" s="150"/>
      <c r="F126" s="4" t="s">
        <v>202</v>
      </c>
      <c r="G126" s="150"/>
      <c r="X126" s="97"/>
      <c r="Y126" s="96"/>
      <c r="Z126" s="98"/>
      <c r="AA126" s="99"/>
      <c r="AB126" s="99"/>
      <c r="AC126" s="99"/>
      <c r="AD126" s="99"/>
      <c r="AE126" s="99"/>
      <c r="AF126" s="100"/>
      <c r="AG126" s="101"/>
      <c r="AH126" s="102"/>
      <c r="AI126" s="103"/>
      <c r="AJ126" s="104"/>
      <c r="AK126" s="104"/>
      <c r="AL126" s="104"/>
      <c r="AM126" s="104"/>
      <c r="AN126" s="104"/>
      <c r="AO126" s="104"/>
      <c r="AP126" s="91" t="str">
        <f t="shared" si="3"/>
        <v/>
      </c>
    </row>
    <row r="127" spans="1:42" ht="33.5" customHeight="1" thickBot="1" x14ac:dyDescent="0.4">
      <c r="A127" s="235" t="s">
        <v>151</v>
      </c>
      <c r="B127" s="240" t="s">
        <v>7</v>
      </c>
      <c r="C127" s="236"/>
      <c r="D127" s="278" t="str">
        <f>IF(AND(F86="N",C127&lt;&gt;""),"Do not complete this cell","")</f>
        <v/>
      </c>
      <c r="E127" s="150"/>
      <c r="F127" s="4" t="s">
        <v>203</v>
      </c>
      <c r="G127" s="150"/>
      <c r="H127" s="4"/>
      <c r="I127" s="4"/>
      <c r="X127" s="97"/>
      <c r="Y127" s="96"/>
      <c r="Z127" s="98"/>
      <c r="AA127" s="99"/>
      <c r="AB127" s="99"/>
      <c r="AC127" s="99"/>
      <c r="AD127" s="99"/>
      <c r="AE127" s="99"/>
      <c r="AF127" s="100"/>
      <c r="AG127" s="101"/>
      <c r="AH127" s="102"/>
      <c r="AI127" s="103"/>
      <c r="AJ127" s="104"/>
      <c r="AK127" s="104"/>
      <c r="AL127" s="104"/>
      <c r="AM127" s="104"/>
      <c r="AN127" s="104"/>
      <c r="AO127" s="104"/>
      <c r="AP127" s="91" t="str">
        <f t="shared" si="3"/>
        <v/>
      </c>
    </row>
    <row r="128" spans="1:42" ht="33.5" customHeight="1" x14ac:dyDescent="0.35">
      <c r="A128" s="444"/>
      <c r="B128" s="444"/>
      <c r="C128" s="444"/>
      <c r="E128" s="150"/>
      <c r="F128" s="4" t="s">
        <v>204</v>
      </c>
      <c r="G128" s="150"/>
      <c r="H128" s="4"/>
      <c r="I128" s="4"/>
      <c r="X128" s="97"/>
      <c r="Y128" s="96"/>
      <c r="Z128" s="98"/>
      <c r="AA128" s="99"/>
      <c r="AB128" s="99"/>
      <c r="AC128" s="99"/>
      <c r="AD128" s="99"/>
      <c r="AE128" s="99"/>
      <c r="AF128" s="100"/>
      <c r="AG128" s="101"/>
      <c r="AH128" s="102"/>
      <c r="AI128" s="103"/>
      <c r="AJ128" s="104"/>
      <c r="AK128" s="104"/>
      <c r="AL128" s="104"/>
      <c r="AM128" s="104"/>
      <c r="AN128" s="104"/>
      <c r="AO128" s="104"/>
      <c r="AP128" s="91" t="str">
        <f t="shared" si="3"/>
        <v/>
      </c>
    </row>
    <row r="129" spans="1:42" ht="33.5" customHeight="1" x14ac:dyDescent="0.35">
      <c r="A129" s="138" t="s">
        <v>253</v>
      </c>
      <c r="C129" s="150"/>
      <c r="E129" s="150"/>
      <c r="F129" s="4" t="s">
        <v>205</v>
      </c>
      <c r="G129" s="150"/>
      <c r="H129" s="4"/>
      <c r="I129" s="4"/>
      <c r="X129" s="97"/>
      <c r="Y129" s="96"/>
      <c r="Z129" s="98"/>
      <c r="AA129" s="99"/>
      <c r="AB129" s="99"/>
      <c r="AC129" s="99"/>
      <c r="AD129" s="99"/>
      <c r="AE129" s="99"/>
      <c r="AF129" s="100"/>
      <c r="AG129" s="101"/>
      <c r="AH129" s="102"/>
      <c r="AI129" s="103"/>
      <c r="AJ129" s="104"/>
      <c r="AK129" s="104"/>
      <c r="AL129" s="104"/>
      <c r="AM129" s="104"/>
      <c r="AN129" s="104"/>
      <c r="AO129" s="104"/>
      <c r="AP129" s="91" t="str">
        <f t="shared" si="3"/>
        <v/>
      </c>
    </row>
    <row r="130" spans="1:42" ht="33.5" customHeight="1" thickBot="1" x14ac:dyDescent="0.4">
      <c r="A130" s="138" t="s">
        <v>243</v>
      </c>
      <c r="C130" s="150"/>
      <c r="E130" s="257" t="s">
        <v>239</v>
      </c>
      <c r="F130" s="230"/>
      <c r="G130" s="230"/>
      <c r="H130" s="4"/>
      <c r="I130" s="4"/>
      <c r="X130" s="97"/>
      <c r="Y130" s="96"/>
      <c r="Z130" s="98"/>
      <c r="AA130" s="99"/>
      <c r="AB130" s="99"/>
      <c r="AC130" s="99"/>
      <c r="AD130" s="99"/>
      <c r="AE130" s="99"/>
      <c r="AF130" s="100"/>
      <c r="AG130" s="101"/>
      <c r="AH130" s="102"/>
      <c r="AI130" s="103"/>
      <c r="AJ130" s="104"/>
      <c r="AK130" s="104"/>
      <c r="AL130" s="104"/>
      <c r="AM130" s="104"/>
      <c r="AN130" s="104"/>
      <c r="AO130" s="104"/>
      <c r="AP130" s="91" t="str">
        <f t="shared" si="3"/>
        <v/>
      </c>
    </row>
    <row r="131" spans="1:42" ht="46" customHeight="1" thickBot="1" x14ac:dyDescent="0.4">
      <c r="A131" s="244" t="s">
        <v>213</v>
      </c>
      <c r="B131" s="244" t="s">
        <v>10</v>
      </c>
      <c r="C131" s="93" t="s">
        <v>236</v>
      </c>
      <c r="E131" s="230"/>
      <c r="F131" s="230"/>
      <c r="G131" s="230"/>
      <c r="H131" s="7"/>
      <c r="I131" s="7"/>
      <c r="X131" s="97"/>
      <c r="Y131" s="96"/>
      <c r="Z131" s="98"/>
      <c r="AA131" s="99"/>
      <c r="AB131" s="99"/>
      <c r="AC131" s="99"/>
      <c r="AD131" s="99"/>
      <c r="AE131" s="99"/>
      <c r="AF131" s="100"/>
      <c r="AG131" s="101"/>
      <c r="AH131" s="102"/>
      <c r="AI131" s="103"/>
      <c r="AJ131" s="104"/>
      <c r="AK131" s="104"/>
      <c r="AL131" s="104"/>
      <c r="AM131" s="104"/>
      <c r="AN131" s="104"/>
      <c r="AO131" s="104"/>
      <c r="AP131" s="91" t="str">
        <f t="shared" si="3"/>
        <v/>
      </c>
    </row>
    <row r="132" spans="1:42" ht="33.5" customHeight="1" x14ac:dyDescent="0.35">
      <c r="A132" s="214" t="s">
        <v>220</v>
      </c>
      <c r="B132" s="243" t="s">
        <v>6</v>
      </c>
      <c r="C132" s="237"/>
      <c r="E132" s="234" t="s">
        <v>240</v>
      </c>
      <c r="F132" s="4"/>
      <c r="H132" s="4"/>
      <c r="I132" s="4"/>
      <c r="X132" s="97"/>
      <c r="Y132" s="96"/>
      <c r="Z132" s="98"/>
      <c r="AA132" s="99"/>
      <c r="AB132" s="99"/>
      <c r="AC132" s="99"/>
      <c r="AD132" s="99"/>
      <c r="AE132" s="99"/>
      <c r="AF132" s="100"/>
      <c r="AG132" s="101"/>
      <c r="AH132" s="102"/>
      <c r="AI132" s="103"/>
      <c r="AJ132" s="104"/>
      <c r="AK132" s="104"/>
      <c r="AL132" s="104"/>
      <c r="AM132" s="104"/>
      <c r="AN132" s="104"/>
      <c r="AO132" s="104"/>
      <c r="AP132" s="91" t="str">
        <f t="shared" si="3"/>
        <v/>
      </c>
    </row>
    <row r="133" spans="1:42" ht="33.5" customHeight="1" x14ac:dyDescent="0.35">
      <c r="A133" s="215" t="s">
        <v>172</v>
      </c>
      <c r="B133" s="239" t="s">
        <v>6</v>
      </c>
      <c r="C133" s="127"/>
      <c r="E133" s="4"/>
      <c r="F133" s="4"/>
      <c r="H133" s="4"/>
      <c r="I133" s="4"/>
      <c r="J133" s="4"/>
      <c r="K133" s="4"/>
      <c r="X133" s="97"/>
      <c r="Y133" s="96"/>
      <c r="Z133" s="98"/>
      <c r="AA133" s="99"/>
      <c r="AB133" s="99"/>
      <c r="AC133" s="99"/>
      <c r="AD133" s="99"/>
      <c r="AE133" s="99"/>
      <c r="AF133" s="100"/>
      <c r="AG133" s="101"/>
      <c r="AH133" s="102"/>
      <c r="AI133" s="103"/>
      <c r="AJ133" s="104"/>
      <c r="AK133" s="104"/>
      <c r="AL133" s="104"/>
      <c r="AM133" s="104"/>
      <c r="AN133" s="104"/>
      <c r="AO133" s="104"/>
      <c r="AP133" s="91" t="str">
        <f t="shared" si="3"/>
        <v/>
      </c>
    </row>
    <row r="134" spans="1:42" ht="33.5" customHeight="1" x14ac:dyDescent="0.35">
      <c r="A134" s="215" t="s">
        <v>173</v>
      </c>
      <c r="B134" s="239" t="s">
        <v>7</v>
      </c>
      <c r="C134" s="127"/>
      <c r="D134" s="278" t="str">
        <f>IF(AND(F100="N",C134&lt;&gt;""),"Do not complete this cell","")</f>
        <v/>
      </c>
      <c r="E134" s="4"/>
      <c r="F134" s="4"/>
      <c r="H134" s="4"/>
      <c r="I134" s="4"/>
      <c r="J134" s="4"/>
      <c r="K134" s="4"/>
      <c r="X134" s="97"/>
      <c r="Y134" s="96"/>
      <c r="Z134" s="98"/>
      <c r="AA134" s="99"/>
      <c r="AB134" s="99"/>
      <c r="AC134" s="99"/>
      <c r="AD134" s="99"/>
      <c r="AE134" s="99"/>
      <c r="AF134" s="100"/>
      <c r="AG134" s="101"/>
      <c r="AH134" s="102"/>
      <c r="AI134" s="103"/>
      <c r="AJ134" s="104"/>
      <c r="AK134" s="104"/>
      <c r="AL134" s="104"/>
      <c r="AM134" s="104"/>
      <c r="AN134" s="104"/>
      <c r="AO134" s="104"/>
      <c r="AP134" s="91" t="str">
        <f t="shared" si="3"/>
        <v/>
      </c>
    </row>
    <row r="135" spans="1:42" ht="33.5" customHeight="1" x14ac:dyDescent="0.35">
      <c r="A135" s="215" t="s">
        <v>174</v>
      </c>
      <c r="B135" s="239" t="s">
        <v>7</v>
      </c>
      <c r="C135" s="127"/>
      <c r="D135" s="278" t="str">
        <f>IF(AND(F104="N",C135&lt;&gt;""),"Do not complete this cell","")</f>
        <v/>
      </c>
      <c r="E135" s="4"/>
      <c r="F135" s="4"/>
      <c r="H135" s="4"/>
      <c r="I135" s="4"/>
      <c r="J135" s="4"/>
      <c r="K135" s="4"/>
      <c r="X135" s="97"/>
      <c r="Y135" s="96"/>
      <c r="Z135" s="98"/>
      <c r="AA135" s="99"/>
      <c r="AB135" s="99"/>
      <c r="AC135" s="99"/>
      <c r="AD135" s="99"/>
      <c r="AE135" s="99"/>
      <c r="AF135" s="100"/>
      <c r="AG135" s="101"/>
      <c r="AH135" s="102"/>
      <c r="AI135" s="103"/>
      <c r="AJ135" s="104"/>
      <c r="AK135" s="104"/>
      <c r="AL135" s="104"/>
      <c r="AM135" s="104"/>
      <c r="AN135" s="104"/>
      <c r="AO135" s="104"/>
      <c r="AP135" s="91" t="str">
        <f t="shared" si="3"/>
        <v/>
      </c>
    </row>
    <row r="136" spans="1:42" ht="33.5" customHeight="1" thickBot="1" x14ac:dyDescent="0.4">
      <c r="A136" s="238" t="s">
        <v>175</v>
      </c>
      <c r="B136" s="240" t="s">
        <v>7</v>
      </c>
      <c r="C136" s="236"/>
      <c r="D136" s="278" t="str">
        <f>IF(AND(F108="N",C136&lt;&gt;""),"Do not complete this cell","")</f>
        <v/>
      </c>
      <c r="E136" s="6"/>
      <c r="F136" s="6"/>
      <c r="G136" s="6"/>
      <c r="H136" s="4"/>
      <c r="I136" s="4"/>
      <c r="J136" s="4"/>
      <c r="K136" s="4"/>
      <c r="X136" s="97"/>
      <c r="Y136" s="96"/>
      <c r="Z136" s="98"/>
      <c r="AA136" s="99"/>
      <c r="AB136" s="99"/>
      <c r="AC136" s="99"/>
      <c r="AD136" s="99"/>
      <c r="AE136" s="99"/>
      <c r="AF136" s="100"/>
      <c r="AG136" s="101"/>
      <c r="AH136" s="102"/>
      <c r="AI136" s="103"/>
      <c r="AJ136" s="104"/>
      <c r="AK136" s="104"/>
      <c r="AL136" s="104"/>
      <c r="AM136" s="104"/>
      <c r="AN136" s="104"/>
      <c r="AO136" s="104"/>
      <c r="AP136" s="91" t="str">
        <f t="shared" si="3"/>
        <v/>
      </c>
    </row>
    <row r="137" spans="1:42" ht="25" customHeight="1" x14ac:dyDescent="0.35">
      <c r="I137" s="4"/>
      <c r="X137" s="97"/>
      <c r="Y137" s="96"/>
      <c r="Z137" s="98"/>
      <c r="AA137" s="99"/>
      <c r="AB137" s="99"/>
      <c r="AC137" s="99"/>
      <c r="AD137" s="99"/>
      <c r="AE137" s="99"/>
      <c r="AF137" s="100"/>
      <c r="AG137" s="101"/>
      <c r="AH137" s="102"/>
      <c r="AI137" s="103"/>
      <c r="AJ137" s="104"/>
      <c r="AK137" s="104"/>
      <c r="AL137" s="104"/>
      <c r="AM137" s="104"/>
      <c r="AN137" s="104"/>
      <c r="AO137" s="104"/>
      <c r="AP137" s="91" t="str">
        <f t="shared" si="3"/>
        <v/>
      </c>
    </row>
    <row r="138" spans="1:42" ht="25" customHeight="1" x14ac:dyDescent="0.35">
      <c r="X138" s="97"/>
      <c r="Y138" s="96"/>
      <c r="Z138" s="98"/>
      <c r="AA138" s="99"/>
      <c r="AB138" s="99"/>
      <c r="AC138" s="99"/>
      <c r="AD138" s="99"/>
      <c r="AE138" s="99"/>
      <c r="AF138" s="100"/>
      <c r="AG138" s="101"/>
      <c r="AH138" s="102"/>
      <c r="AI138" s="103"/>
      <c r="AJ138" s="104"/>
      <c r="AK138" s="104"/>
      <c r="AL138" s="104"/>
      <c r="AM138" s="104"/>
      <c r="AN138" s="104"/>
      <c r="AO138" s="104"/>
      <c r="AP138" s="91" t="str">
        <f t="shared" si="3"/>
        <v/>
      </c>
    </row>
    <row r="139" spans="1:42" ht="25" customHeight="1" x14ac:dyDescent="0.35">
      <c r="I139" s="5"/>
      <c r="X139" s="97"/>
      <c r="Y139" s="96"/>
      <c r="Z139" s="98"/>
      <c r="AA139" s="99"/>
      <c r="AB139" s="99"/>
      <c r="AC139" s="99"/>
      <c r="AD139" s="99"/>
      <c r="AE139" s="99"/>
      <c r="AF139" s="100"/>
      <c r="AG139" s="101"/>
      <c r="AH139" s="102"/>
      <c r="AI139" s="103"/>
      <c r="AJ139" s="104"/>
      <c r="AK139" s="104"/>
      <c r="AL139" s="104"/>
      <c r="AM139" s="104"/>
      <c r="AN139" s="104"/>
      <c r="AO139" s="104"/>
      <c r="AP139" s="91" t="str">
        <f t="shared" ref="AP139:AP202" si="4">IF(AND(COUNTBLANK(AG139:AO139)=9,COUNTBLANK(X139:AF139)=1),"Error - please select relevant Work Package(s)",IF(AND(X139&lt;&gt;"",COUNTBLANK(X139:AF139)&lt;&gt;1),"Error - please complete relevant yellow cells",IF(AND(COUNTBLANK(AG139:AO139)&lt;&gt;9,X139=""),"Error - Work packages completed but no trade details","")))</f>
        <v/>
      </c>
    </row>
    <row r="140" spans="1:42" ht="25" customHeight="1" x14ac:dyDescent="0.35">
      <c r="I140" s="5"/>
      <c r="X140" s="97"/>
      <c r="Y140" s="96"/>
      <c r="Z140" s="98"/>
      <c r="AA140" s="99"/>
      <c r="AB140" s="99"/>
      <c r="AC140" s="99"/>
      <c r="AD140" s="99"/>
      <c r="AE140" s="99"/>
      <c r="AF140" s="100"/>
      <c r="AG140" s="101"/>
      <c r="AH140" s="102"/>
      <c r="AI140" s="103"/>
      <c r="AJ140" s="104"/>
      <c r="AK140" s="104"/>
      <c r="AL140" s="104"/>
      <c r="AM140" s="104"/>
      <c r="AN140" s="104"/>
      <c r="AO140" s="104"/>
      <c r="AP140" s="91" t="str">
        <f t="shared" si="4"/>
        <v/>
      </c>
    </row>
    <row r="141" spans="1:42" ht="25" customHeight="1" x14ac:dyDescent="0.35">
      <c r="J141" s="5"/>
      <c r="X141" s="97"/>
      <c r="Y141" s="96"/>
      <c r="Z141" s="98"/>
      <c r="AA141" s="99"/>
      <c r="AB141" s="99"/>
      <c r="AC141" s="99"/>
      <c r="AD141" s="99"/>
      <c r="AE141" s="99"/>
      <c r="AF141" s="100"/>
      <c r="AG141" s="101"/>
      <c r="AH141" s="102"/>
      <c r="AI141" s="103"/>
      <c r="AJ141" s="104"/>
      <c r="AK141" s="104"/>
      <c r="AL141" s="104"/>
      <c r="AM141" s="104"/>
      <c r="AN141" s="104"/>
      <c r="AO141" s="104"/>
      <c r="AP141" s="91" t="str">
        <f t="shared" si="4"/>
        <v/>
      </c>
    </row>
    <row r="142" spans="1:42" ht="25" customHeight="1" x14ac:dyDescent="0.35">
      <c r="J142" s="5"/>
      <c r="X142" s="97"/>
      <c r="Y142" s="96"/>
      <c r="Z142" s="98"/>
      <c r="AA142" s="99"/>
      <c r="AB142" s="99"/>
      <c r="AC142" s="99"/>
      <c r="AD142" s="99"/>
      <c r="AE142" s="99"/>
      <c r="AF142" s="100"/>
      <c r="AG142" s="101"/>
      <c r="AH142" s="102"/>
      <c r="AI142" s="103"/>
      <c r="AJ142" s="104"/>
      <c r="AK142" s="104"/>
      <c r="AL142" s="104"/>
      <c r="AM142" s="104"/>
      <c r="AN142" s="104"/>
      <c r="AO142" s="104"/>
      <c r="AP142" s="91" t="str">
        <f t="shared" si="4"/>
        <v/>
      </c>
    </row>
    <row r="143" spans="1:42" ht="25" customHeight="1" x14ac:dyDescent="0.35">
      <c r="X143" s="97"/>
      <c r="Y143" s="96"/>
      <c r="Z143" s="98"/>
      <c r="AA143" s="99"/>
      <c r="AB143" s="99"/>
      <c r="AC143" s="99"/>
      <c r="AD143" s="99"/>
      <c r="AE143" s="99"/>
      <c r="AF143" s="100"/>
      <c r="AG143" s="101"/>
      <c r="AH143" s="102"/>
      <c r="AI143" s="103"/>
      <c r="AJ143" s="104"/>
      <c r="AK143" s="104"/>
      <c r="AL143" s="104"/>
      <c r="AM143" s="104"/>
      <c r="AN143" s="104"/>
      <c r="AO143" s="104"/>
      <c r="AP143" s="91" t="str">
        <f t="shared" si="4"/>
        <v/>
      </c>
    </row>
    <row r="144" spans="1:42" ht="25" customHeight="1" x14ac:dyDescent="0.35">
      <c r="X144" s="97"/>
      <c r="Y144" s="96"/>
      <c r="Z144" s="98"/>
      <c r="AA144" s="99"/>
      <c r="AB144" s="99"/>
      <c r="AC144" s="99"/>
      <c r="AD144" s="99"/>
      <c r="AE144" s="99"/>
      <c r="AF144" s="100"/>
      <c r="AG144" s="101"/>
      <c r="AH144" s="102"/>
      <c r="AI144" s="103"/>
      <c r="AJ144" s="104"/>
      <c r="AK144" s="104"/>
      <c r="AL144" s="104"/>
      <c r="AM144" s="104"/>
      <c r="AN144" s="104"/>
      <c r="AO144" s="104"/>
      <c r="AP144" s="91" t="str">
        <f t="shared" si="4"/>
        <v/>
      </c>
    </row>
    <row r="145" spans="11:42" ht="25" customHeight="1" x14ac:dyDescent="0.35">
      <c r="K145" s="7"/>
      <c r="X145" s="97"/>
      <c r="Y145" s="96"/>
      <c r="Z145" s="98"/>
      <c r="AA145" s="99"/>
      <c r="AB145" s="99"/>
      <c r="AC145" s="99"/>
      <c r="AD145" s="99"/>
      <c r="AE145" s="99"/>
      <c r="AF145" s="100"/>
      <c r="AG145" s="101"/>
      <c r="AH145" s="102"/>
      <c r="AI145" s="103"/>
      <c r="AJ145" s="104"/>
      <c r="AK145" s="104"/>
      <c r="AL145" s="104"/>
      <c r="AM145" s="104"/>
      <c r="AN145" s="104"/>
      <c r="AO145" s="104"/>
      <c r="AP145" s="91" t="str">
        <f t="shared" si="4"/>
        <v/>
      </c>
    </row>
    <row r="146" spans="11:42" ht="25" customHeight="1" x14ac:dyDescent="0.35">
      <c r="X146" s="97"/>
      <c r="Y146" s="96"/>
      <c r="Z146" s="98"/>
      <c r="AA146" s="99"/>
      <c r="AB146" s="99"/>
      <c r="AC146" s="99"/>
      <c r="AD146" s="99"/>
      <c r="AE146" s="99"/>
      <c r="AF146" s="100"/>
      <c r="AG146" s="101"/>
      <c r="AH146" s="102"/>
      <c r="AI146" s="103"/>
      <c r="AJ146" s="104"/>
      <c r="AK146" s="104"/>
      <c r="AL146" s="104"/>
      <c r="AM146" s="104"/>
      <c r="AN146" s="104"/>
      <c r="AO146" s="104"/>
      <c r="AP146" s="91" t="str">
        <f t="shared" si="4"/>
        <v/>
      </c>
    </row>
    <row r="147" spans="11:42" ht="25" customHeight="1" x14ac:dyDescent="0.35">
      <c r="X147" s="97"/>
      <c r="Y147" s="96"/>
      <c r="Z147" s="98"/>
      <c r="AA147" s="99"/>
      <c r="AB147" s="99"/>
      <c r="AC147" s="99"/>
      <c r="AD147" s="99"/>
      <c r="AE147" s="99"/>
      <c r="AF147" s="100"/>
      <c r="AG147" s="101"/>
      <c r="AH147" s="102"/>
      <c r="AI147" s="103"/>
      <c r="AJ147" s="104"/>
      <c r="AK147" s="104"/>
      <c r="AL147" s="104"/>
      <c r="AM147" s="104"/>
      <c r="AN147" s="104"/>
      <c r="AO147" s="104"/>
      <c r="AP147" s="91" t="str">
        <f t="shared" si="4"/>
        <v/>
      </c>
    </row>
    <row r="148" spans="11:42" ht="25" customHeight="1" x14ac:dyDescent="0.35">
      <c r="K148" s="4"/>
      <c r="X148" s="97"/>
      <c r="Y148" s="96"/>
      <c r="Z148" s="98"/>
      <c r="AA148" s="99"/>
      <c r="AB148" s="99"/>
      <c r="AC148" s="99"/>
      <c r="AD148" s="99"/>
      <c r="AE148" s="99"/>
      <c r="AF148" s="100"/>
      <c r="AG148" s="101"/>
      <c r="AH148" s="102"/>
      <c r="AI148" s="103"/>
      <c r="AJ148" s="104"/>
      <c r="AK148" s="104"/>
      <c r="AL148" s="104"/>
      <c r="AM148" s="104"/>
      <c r="AN148" s="104"/>
      <c r="AO148" s="104"/>
      <c r="AP148" s="91" t="str">
        <f t="shared" si="4"/>
        <v/>
      </c>
    </row>
    <row r="149" spans="11:42" ht="25" customHeight="1" x14ac:dyDescent="0.35">
      <c r="K149" s="4"/>
      <c r="X149" s="97"/>
      <c r="Y149" s="96"/>
      <c r="Z149" s="98"/>
      <c r="AA149" s="99"/>
      <c r="AB149" s="99"/>
      <c r="AC149" s="99"/>
      <c r="AD149" s="99"/>
      <c r="AE149" s="99"/>
      <c r="AF149" s="100"/>
      <c r="AG149" s="101"/>
      <c r="AH149" s="102"/>
      <c r="AI149" s="103"/>
      <c r="AJ149" s="104"/>
      <c r="AK149" s="104"/>
      <c r="AL149" s="104"/>
      <c r="AM149" s="104"/>
      <c r="AN149" s="104"/>
      <c r="AO149" s="104"/>
      <c r="AP149" s="91" t="str">
        <f t="shared" si="4"/>
        <v/>
      </c>
    </row>
    <row r="150" spans="11:42" ht="25" customHeight="1" x14ac:dyDescent="0.35">
      <c r="K150" s="4"/>
      <c r="X150" s="97"/>
      <c r="Y150" s="96"/>
      <c r="Z150" s="98"/>
      <c r="AA150" s="99"/>
      <c r="AB150" s="99"/>
      <c r="AC150" s="99"/>
      <c r="AD150" s="99"/>
      <c r="AE150" s="99"/>
      <c r="AF150" s="100"/>
      <c r="AG150" s="101"/>
      <c r="AH150" s="102"/>
      <c r="AI150" s="103"/>
      <c r="AJ150" s="104"/>
      <c r="AK150" s="104"/>
      <c r="AL150" s="104"/>
      <c r="AM150" s="104"/>
      <c r="AN150" s="104"/>
      <c r="AO150" s="104"/>
      <c r="AP150" s="91" t="str">
        <f t="shared" si="4"/>
        <v/>
      </c>
    </row>
    <row r="151" spans="11:42" ht="25" customHeight="1" x14ac:dyDescent="0.35">
      <c r="K151" s="4"/>
      <c r="X151" s="97"/>
      <c r="Y151" s="96"/>
      <c r="Z151" s="98"/>
      <c r="AA151" s="99"/>
      <c r="AB151" s="99"/>
      <c r="AC151" s="99"/>
      <c r="AD151" s="99"/>
      <c r="AE151" s="99"/>
      <c r="AF151" s="100"/>
      <c r="AG151" s="101"/>
      <c r="AH151" s="102"/>
      <c r="AI151" s="103"/>
      <c r="AJ151" s="104"/>
      <c r="AK151" s="104"/>
      <c r="AL151" s="104"/>
      <c r="AM151" s="104"/>
      <c r="AN151" s="104"/>
      <c r="AO151" s="104"/>
      <c r="AP151" s="91" t="str">
        <f t="shared" si="4"/>
        <v/>
      </c>
    </row>
    <row r="152" spans="11:42" ht="25" customHeight="1" x14ac:dyDescent="0.35">
      <c r="K152" s="22"/>
      <c r="X152" s="97"/>
      <c r="Y152" s="96"/>
      <c r="Z152" s="98"/>
      <c r="AA152" s="99"/>
      <c r="AB152" s="99"/>
      <c r="AC152" s="99"/>
      <c r="AD152" s="99"/>
      <c r="AE152" s="99"/>
      <c r="AF152" s="100"/>
      <c r="AG152" s="101"/>
      <c r="AH152" s="102"/>
      <c r="AI152" s="103"/>
      <c r="AJ152" s="104"/>
      <c r="AK152" s="104"/>
      <c r="AL152" s="104"/>
      <c r="AM152" s="104"/>
      <c r="AN152" s="104"/>
      <c r="AO152" s="104"/>
      <c r="AP152" s="91" t="str">
        <f t="shared" si="4"/>
        <v/>
      </c>
    </row>
    <row r="153" spans="11:42" ht="25" customHeight="1" x14ac:dyDescent="0.35">
      <c r="K153" s="4"/>
      <c r="X153" s="97"/>
      <c r="Y153" s="96"/>
      <c r="Z153" s="98"/>
      <c r="AA153" s="99"/>
      <c r="AB153" s="99"/>
      <c r="AC153" s="99"/>
      <c r="AD153" s="99"/>
      <c r="AE153" s="99"/>
      <c r="AF153" s="100"/>
      <c r="AG153" s="101"/>
      <c r="AH153" s="102"/>
      <c r="AI153" s="103"/>
      <c r="AJ153" s="104"/>
      <c r="AK153" s="104"/>
      <c r="AL153" s="104"/>
      <c r="AM153" s="104"/>
      <c r="AN153" s="104"/>
      <c r="AO153" s="104"/>
      <c r="AP153" s="91" t="str">
        <f t="shared" si="4"/>
        <v/>
      </c>
    </row>
    <row r="154" spans="11:42" ht="25" customHeight="1" x14ac:dyDescent="0.35">
      <c r="K154" s="4"/>
      <c r="X154" s="97"/>
      <c r="Y154" s="96"/>
      <c r="Z154" s="98"/>
      <c r="AA154" s="99"/>
      <c r="AB154" s="99"/>
      <c r="AC154" s="99"/>
      <c r="AD154" s="99"/>
      <c r="AE154" s="99"/>
      <c r="AF154" s="100"/>
      <c r="AG154" s="101"/>
      <c r="AH154" s="102"/>
      <c r="AI154" s="103"/>
      <c r="AJ154" s="104"/>
      <c r="AK154" s="104"/>
      <c r="AL154" s="104"/>
      <c r="AM154" s="104"/>
      <c r="AN154" s="104"/>
      <c r="AO154" s="104"/>
      <c r="AP154" s="91" t="str">
        <f t="shared" si="4"/>
        <v/>
      </c>
    </row>
    <row r="155" spans="11:42" ht="25" customHeight="1" x14ac:dyDescent="0.35">
      <c r="K155" s="4"/>
      <c r="X155" s="97"/>
      <c r="Y155" s="96"/>
      <c r="Z155" s="98"/>
      <c r="AA155" s="99"/>
      <c r="AB155" s="99"/>
      <c r="AC155" s="99"/>
      <c r="AD155" s="99"/>
      <c r="AE155" s="99"/>
      <c r="AF155" s="100"/>
      <c r="AG155" s="101"/>
      <c r="AH155" s="102"/>
      <c r="AI155" s="103"/>
      <c r="AJ155" s="104"/>
      <c r="AK155" s="104"/>
      <c r="AL155" s="104"/>
      <c r="AM155" s="104"/>
      <c r="AN155" s="104"/>
      <c r="AO155" s="104"/>
      <c r="AP155" s="91" t="str">
        <f t="shared" si="4"/>
        <v/>
      </c>
    </row>
    <row r="156" spans="11:42" ht="25" customHeight="1" x14ac:dyDescent="0.35">
      <c r="X156" s="97"/>
      <c r="Y156" s="96"/>
      <c r="Z156" s="98"/>
      <c r="AA156" s="99"/>
      <c r="AB156" s="99"/>
      <c r="AC156" s="99"/>
      <c r="AD156" s="99"/>
      <c r="AE156" s="99"/>
      <c r="AF156" s="100"/>
      <c r="AG156" s="101"/>
      <c r="AH156" s="102"/>
      <c r="AI156" s="103"/>
      <c r="AJ156" s="104"/>
      <c r="AK156" s="104"/>
      <c r="AL156" s="104"/>
      <c r="AM156" s="104"/>
      <c r="AN156" s="104"/>
      <c r="AO156" s="104"/>
      <c r="AP156" s="91" t="str">
        <f t="shared" si="4"/>
        <v/>
      </c>
    </row>
    <row r="157" spans="11:42" ht="25" customHeight="1" x14ac:dyDescent="0.35">
      <c r="X157" s="97"/>
      <c r="Y157" s="96"/>
      <c r="Z157" s="98"/>
      <c r="AA157" s="99"/>
      <c r="AB157" s="99"/>
      <c r="AC157" s="99"/>
      <c r="AD157" s="99"/>
      <c r="AE157" s="99"/>
      <c r="AF157" s="100"/>
      <c r="AG157" s="101"/>
      <c r="AH157" s="102"/>
      <c r="AI157" s="103"/>
      <c r="AJ157" s="104"/>
      <c r="AK157" s="104"/>
      <c r="AL157" s="104"/>
      <c r="AM157" s="104"/>
      <c r="AN157" s="104"/>
      <c r="AO157" s="104"/>
      <c r="AP157" s="91" t="str">
        <f t="shared" si="4"/>
        <v/>
      </c>
    </row>
    <row r="158" spans="11:42" ht="25" customHeight="1" x14ac:dyDescent="0.35">
      <c r="X158" s="97"/>
      <c r="Y158" s="96"/>
      <c r="Z158" s="98"/>
      <c r="AA158" s="99"/>
      <c r="AB158" s="99"/>
      <c r="AC158" s="99"/>
      <c r="AD158" s="99"/>
      <c r="AE158" s="99"/>
      <c r="AF158" s="100"/>
      <c r="AG158" s="101"/>
      <c r="AH158" s="102"/>
      <c r="AI158" s="103"/>
      <c r="AJ158" s="104"/>
      <c r="AK158" s="104"/>
      <c r="AL158" s="104"/>
      <c r="AM158" s="104"/>
      <c r="AN158" s="104"/>
      <c r="AO158" s="104"/>
      <c r="AP158" s="91" t="str">
        <f t="shared" si="4"/>
        <v/>
      </c>
    </row>
    <row r="159" spans="11:42" ht="25" customHeight="1" x14ac:dyDescent="0.35">
      <c r="X159" s="97"/>
      <c r="Y159" s="96"/>
      <c r="Z159" s="98"/>
      <c r="AA159" s="99"/>
      <c r="AB159" s="99"/>
      <c r="AC159" s="99"/>
      <c r="AD159" s="99"/>
      <c r="AE159" s="99"/>
      <c r="AF159" s="100"/>
      <c r="AG159" s="101"/>
      <c r="AH159" s="102"/>
      <c r="AI159" s="103"/>
      <c r="AJ159" s="104"/>
      <c r="AK159" s="104"/>
      <c r="AL159" s="104"/>
      <c r="AM159" s="104"/>
      <c r="AN159" s="104"/>
      <c r="AO159" s="104"/>
      <c r="AP159" s="91" t="str">
        <f t="shared" si="4"/>
        <v/>
      </c>
    </row>
    <row r="160" spans="11:42" ht="25" customHeight="1" x14ac:dyDescent="0.35">
      <c r="K160" s="7"/>
      <c r="X160" s="97"/>
      <c r="Y160" s="96"/>
      <c r="Z160" s="98"/>
      <c r="AA160" s="99"/>
      <c r="AB160" s="99"/>
      <c r="AC160" s="99"/>
      <c r="AD160" s="99"/>
      <c r="AE160" s="99"/>
      <c r="AF160" s="100"/>
      <c r="AG160" s="101"/>
      <c r="AH160" s="102"/>
      <c r="AI160" s="103"/>
      <c r="AJ160" s="104"/>
      <c r="AK160" s="104"/>
      <c r="AL160" s="104"/>
      <c r="AM160" s="104"/>
      <c r="AN160" s="104"/>
      <c r="AO160" s="104"/>
      <c r="AP160" s="91" t="str">
        <f t="shared" si="4"/>
        <v/>
      </c>
    </row>
    <row r="161" spans="11:42" ht="25" customHeight="1" x14ac:dyDescent="0.35">
      <c r="X161" s="97"/>
      <c r="Y161" s="96"/>
      <c r="Z161" s="98"/>
      <c r="AA161" s="99"/>
      <c r="AB161" s="99"/>
      <c r="AC161" s="99"/>
      <c r="AD161" s="99"/>
      <c r="AE161" s="99"/>
      <c r="AF161" s="100"/>
      <c r="AG161" s="101"/>
      <c r="AH161" s="102"/>
      <c r="AI161" s="103"/>
      <c r="AJ161" s="104"/>
      <c r="AK161" s="104"/>
      <c r="AL161" s="104"/>
      <c r="AM161" s="104"/>
      <c r="AN161" s="104"/>
      <c r="AO161" s="104"/>
      <c r="AP161" s="91" t="str">
        <f t="shared" si="4"/>
        <v/>
      </c>
    </row>
    <row r="162" spans="11:42" ht="25" customHeight="1" x14ac:dyDescent="0.35">
      <c r="X162" s="97"/>
      <c r="Y162" s="96"/>
      <c r="Z162" s="98"/>
      <c r="AA162" s="99"/>
      <c r="AB162" s="99"/>
      <c r="AC162" s="99"/>
      <c r="AD162" s="99"/>
      <c r="AE162" s="99"/>
      <c r="AF162" s="100"/>
      <c r="AG162" s="101"/>
      <c r="AH162" s="102"/>
      <c r="AI162" s="103"/>
      <c r="AJ162" s="104"/>
      <c r="AK162" s="104"/>
      <c r="AL162" s="104"/>
      <c r="AM162" s="104"/>
      <c r="AN162" s="104"/>
      <c r="AO162" s="104"/>
      <c r="AP162" s="91" t="str">
        <f t="shared" si="4"/>
        <v/>
      </c>
    </row>
    <row r="163" spans="11:42" ht="25" customHeight="1" x14ac:dyDescent="0.35">
      <c r="X163" s="97"/>
      <c r="Y163" s="96"/>
      <c r="Z163" s="98"/>
      <c r="AA163" s="99"/>
      <c r="AB163" s="99"/>
      <c r="AC163" s="99"/>
      <c r="AD163" s="99"/>
      <c r="AE163" s="99"/>
      <c r="AF163" s="100"/>
      <c r="AG163" s="101"/>
      <c r="AH163" s="102"/>
      <c r="AI163" s="103"/>
      <c r="AJ163" s="104"/>
      <c r="AK163" s="104"/>
      <c r="AL163" s="104"/>
      <c r="AM163" s="104"/>
      <c r="AN163" s="104"/>
      <c r="AO163" s="104"/>
      <c r="AP163" s="91" t="str">
        <f t="shared" si="4"/>
        <v/>
      </c>
    </row>
    <row r="164" spans="11:42" ht="25" customHeight="1" x14ac:dyDescent="0.35">
      <c r="X164" s="97"/>
      <c r="Y164" s="96"/>
      <c r="Z164" s="98"/>
      <c r="AA164" s="99"/>
      <c r="AB164" s="99"/>
      <c r="AC164" s="99"/>
      <c r="AD164" s="99"/>
      <c r="AE164" s="99"/>
      <c r="AF164" s="100"/>
      <c r="AG164" s="101"/>
      <c r="AH164" s="102"/>
      <c r="AI164" s="103"/>
      <c r="AJ164" s="104"/>
      <c r="AK164" s="104"/>
      <c r="AL164" s="104"/>
      <c r="AM164" s="104"/>
      <c r="AN164" s="104"/>
      <c r="AO164" s="104"/>
      <c r="AP164" s="91" t="str">
        <f t="shared" si="4"/>
        <v/>
      </c>
    </row>
    <row r="165" spans="11:42" ht="25" customHeight="1" x14ac:dyDescent="0.35">
      <c r="X165" s="97"/>
      <c r="Y165" s="96"/>
      <c r="Z165" s="98"/>
      <c r="AA165" s="99"/>
      <c r="AB165" s="99"/>
      <c r="AC165" s="99"/>
      <c r="AD165" s="99"/>
      <c r="AE165" s="99"/>
      <c r="AF165" s="100"/>
      <c r="AG165" s="101"/>
      <c r="AH165" s="102"/>
      <c r="AI165" s="103"/>
      <c r="AJ165" s="104"/>
      <c r="AK165" s="104"/>
      <c r="AL165" s="104"/>
      <c r="AM165" s="104"/>
      <c r="AN165" s="104"/>
      <c r="AO165" s="104"/>
      <c r="AP165" s="91" t="str">
        <f t="shared" si="4"/>
        <v/>
      </c>
    </row>
    <row r="166" spans="11:42" ht="25" customHeight="1" x14ac:dyDescent="0.35">
      <c r="X166" s="97"/>
      <c r="Y166" s="96"/>
      <c r="Z166" s="98"/>
      <c r="AA166" s="99"/>
      <c r="AB166" s="99"/>
      <c r="AC166" s="99"/>
      <c r="AD166" s="99"/>
      <c r="AE166" s="99"/>
      <c r="AF166" s="100"/>
      <c r="AG166" s="101"/>
      <c r="AH166" s="102"/>
      <c r="AI166" s="103"/>
      <c r="AJ166" s="104"/>
      <c r="AK166" s="104"/>
      <c r="AL166" s="104"/>
      <c r="AM166" s="104"/>
      <c r="AN166" s="104"/>
      <c r="AO166" s="104"/>
      <c r="AP166" s="91" t="str">
        <f t="shared" si="4"/>
        <v/>
      </c>
    </row>
    <row r="167" spans="11:42" ht="25" customHeight="1" x14ac:dyDescent="0.35">
      <c r="X167" s="97"/>
      <c r="Y167" s="96"/>
      <c r="Z167" s="98"/>
      <c r="AA167" s="99"/>
      <c r="AB167" s="99"/>
      <c r="AC167" s="99"/>
      <c r="AD167" s="99"/>
      <c r="AE167" s="99"/>
      <c r="AF167" s="100"/>
      <c r="AG167" s="101"/>
      <c r="AH167" s="102"/>
      <c r="AI167" s="103"/>
      <c r="AJ167" s="104"/>
      <c r="AK167" s="104"/>
      <c r="AL167" s="104"/>
      <c r="AM167" s="104"/>
      <c r="AN167" s="104"/>
      <c r="AO167" s="104"/>
      <c r="AP167" s="91" t="str">
        <f t="shared" si="4"/>
        <v/>
      </c>
    </row>
    <row r="168" spans="11:42" ht="25" customHeight="1" x14ac:dyDescent="0.35">
      <c r="K168" s="7"/>
      <c r="X168" s="97"/>
      <c r="Y168" s="96"/>
      <c r="Z168" s="98"/>
      <c r="AA168" s="99"/>
      <c r="AB168" s="99"/>
      <c r="AC168" s="99"/>
      <c r="AD168" s="99"/>
      <c r="AE168" s="99"/>
      <c r="AF168" s="100"/>
      <c r="AG168" s="101"/>
      <c r="AH168" s="102"/>
      <c r="AI168" s="103"/>
      <c r="AJ168" s="104"/>
      <c r="AK168" s="104"/>
      <c r="AL168" s="104"/>
      <c r="AM168" s="104"/>
      <c r="AN168" s="104"/>
      <c r="AO168" s="104"/>
      <c r="AP168" s="91" t="str">
        <f t="shared" si="4"/>
        <v/>
      </c>
    </row>
    <row r="169" spans="11:42" ht="25" customHeight="1" x14ac:dyDescent="0.35">
      <c r="X169" s="97"/>
      <c r="Y169" s="96"/>
      <c r="Z169" s="98"/>
      <c r="AA169" s="99"/>
      <c r="AB169" s="99"/>
      <c r="AC169" s="99"/>
      <c r="AD169" s="99"/>
      <c r="AE169" s="99"/>
      <c r="AF169" s="100"/>
      <c r="AG169" s="101"/>
      <c r="AH169" s="102"/>
      <c r="AI169" s="103"/>
      <c r="AJ169" s="104"/>
      <c r="AK169" s="104"/>
      <c r="AL169" s="104"/>
      <c r="AM169" s="104"/>
      <c r="AN169" s="104"/>
      <c r="AO169" s="104"/>
      <c r="AP169" s="91" t="str">
        <f t="shared" si="4"/>
        <v/>
      </c>
    </row>
    <row r="170" spans="11:42" ht="25" customHeight="1" x14ac:dyDescent="0.35">
      <c r="K170" s="7"/>
      <c r="X170" s="97"/>
      <c r="Y170" s="96"/>
      <c r="Z170" s="98"/>
      <c r="AA170" s="99"/>
      <c r="AB170" s="99"/>
      <c r="AC170" s="99"/>
      <c r="AD170" s="99"/>
      <c r="AE170" s="99"/>
      <c r="AF170" s="100"/>
      <c r="AG170" s="101"/>
      <c r="AH170" s="102"/>
      <c r="AI170" s="103"/>
      <c r="AJ170" s="104"/>
      <c r="AK170" s="104"/>
      <c r="AL170" s="104"/>
      <c r="AM170" s="104"/>
      <c r="AN170" s="104"/>
      <c r="AO170" s="104"/>
      <c r="AP170" s="91" t="str">
        <f t="shared" si="4"/>
        <v/>
      </c>
    </row>
    <row r="171" spans="11:42" ht="25" customHeight="1" x14ac:dyDescent="0.35">
      <c r="X171" s="97"/>
      <c r="Y171" s="96"/>
      <c r="Z171" s="98"/>
      <c r="AA171" s="99"/>
      <c r="AB171" s="99"/>
      <c r="AC171" s="99"/>
      <c r="AD171" s="99"/>
      <c r="AE171" s="99"/>
      <c r="AF171" s="100"/>
      <c r="AG171" s="101"/>
      <c r="AH171" s="102"/>
      <c r="AI171" s="103"/>
      <c r="AJ171" s="104"/>
      <c r="AK171" s="104"/>
      <c r="AL171" s="104"/>
      <c r="AM171" s="104"/>
      <c r="AN171" s="104"/>
      <c r="AO171" s="104"/>
      <c r="AP171" s="91" t="str">
        <f t="shared" si="4"/>
        <v/>
      </c>
    </row>
    <row r="172" spans="11:42" ht="25" customHeight="1" x14ac:dyDescent="0.35">
      <c r="X172" s="97"/>
      <c r="Y172" s="96"/>
      <c r="Z172" s="98"/>
      <c r="AA172" s="99"/>
      <c r="AB172" s="99"/>
      <c r="AC172" s="99"/>
      <c r="AD172" s="99"/>
      <c r="AE172" s="99"/>
      <c r="AF172" s="100"/>
      <c r="AG172" s="101"/>
      <c r="AH172" s="102"/>
      <c r="AI172" s="103"/>
      <c r="AJ172" s="104"/>
      <c r="AK172" s="104"/>
      <c r="AL172" s="104"/>
      <c r="AM172" s="104"/>
      <c r="AN172" s="104"/>
      <c r="AO172" s="104"/>
      <c r="AP172" s="91" t="str">
        <f t="shared" si="4"/>
        <v/>
      </c>
    </row>
    <row r="173" spans="11:42" ht="25" customHeight="1" x14ac:dyDescent="0.35">
      <c r="X173" s="97"/>
      <c r="Y173" s="96"/>
      <c r="Z173" s="98"/>
      <c r="AA173" s="99"/>
      <c r="AB173" s="99"/>
      <c r="AC173" s="99"/>
      <c r="AD173" s="99"/>
      <c r="AE173" s="99"/>
      <c r="AF173" s="100"/>
      <c r="AG173" s="101"/>
      <c r="AH173" s="102"/>
      <c r="AI173" s="103"/>
      <c r="AJ173" s="104"/>
      <c r="AK173" s="104"/>
      <c r="AL173" s="104"/>
      <c r="AM173" s="104"/>
      <c r="AN173" s="104"/>
      <c r="AO173" s="104"/>
      <c r="AP173" s="91" t="str">
        <f t="shared" si="4"/>
        <v/>
      </c>
    </row>
    <row r="174" spans="11:42" ht="25" customHeight="1" x14ac:dyDescent="0.35">
      <c r="X174" s="97"/>
      <c r="Y174" s="96"/>
      <c r="Z174" s="98"/>
      <c r="AA174" s="99"/>
      <c r="AB174" s="99"/>
      <c r="AC174" s="99"/>
      <c r="AD174" s="99"/>
      <c r="AE174" s="99"/>
      <c r="AF174" s="100"/>
      <c r="AG174" s="101"/>
      <c r="AH174" s="102"/>
      <c r="AI174" s="103"/>
      <c r="AJ174" s="104"/>
      <c r="AK174" s="104"/>
      <c r="AL174" s="104"/>
      <c r="AM174" s="104"/>
      <c r="AN174" s="104"/>
      <c r="AO174" s="104"/>
      <c r="AP174" s="91" t="str">
        <f t="shared" si="4"/>
        <v/>
      </c>
    </row>
    <row r="175" spans="11:42" ht="25" customHeight="1" x14ac:dyDescent="0.35">
      <c r="X175" s="97"/>
      <c r="Y175" s="96"/>
      <c r="Z175" s="98"/>
      <c r="AA175" s="99"/>
      <c r="AB175" s="99"/>
      <c r="AC175" s="99"/>
      <c r="AD175" s="99"/>
      <c r="AE175" s="99"/>
      <c r="AF175" s="100"/>
      <c r="AG175" s="101"/>
      <c r="AH175" s="102"/>
      <c r="AI175" s="103"/>
      <c r="AJ175" s="104"/>
      <c r="AK175" s="104"/>
      <c r="AL175" s="104"/>
      <c r="AM175" s="104"/>
      <c r="AN175" s="104"/>
      <c r="AO175" s="104"/>
      <c r="AP175" s="91" t="str">
        <f t="shared" si="4"/>
        <v/>
      </c>
    </row>
    <row r="176" spans="11:42" ht="25" customHeight="1" x14ac:dyDescent="0.35">
      <c r="X176" s="97"/>
      <c r="Y176" s="96"/>
      <c r="Z176" s="98"/>
      <c r="AA176" s="99"/>
      <c r="AB176" s="99"/>
      <c r="AC176" s="99"/>
      <c r="AD176" s="99"/>
      <c r="AE176" s="99"/>
      <c r="AF176" s="100"/>
      <c r="AG176" s="101"/>
      <c r="AH176" s="102"/>
      <c r="AI176" s="103"/>
      <c r="AJ176" s="104"/>
      <c r="AK176" s="104"/>
      <c r="AL176" s="104"/>
      <c r="AM176" s="104"/>
      <c r="AN176" s="104"/>
      <c r="AO176" s="104"/>
      <c r="AP176" s="91" t="str">
        <f t="shared" si="4"/>
        <v/>
      </c>
    </row>
    <row r="177" spans="11:42" ht="25" customHeight="1" x14ac:dyDescent="0.35">
      <c r="X177" s="97"/>
      <c r="Y177" s="96"/>
      <c r="Z177" s="98"/>
      <c r="AA177" s="99"/>
      <c r="AB177" s="99"/>
      <c r="AC177" s="99"/>
      <c r="AD177" s="99"/>
      <c r="AE177" s="99"/>
      <c r="AF177" s="100"/>
      <c r="AG177" s="101"/>
      <c r="AH177" s="102"/>
      <c r="AI177" s="103"/>
      <c r="AJ177" s="104"/>
      <c r="AK177" s="104"/>
      <c r="AL177" s="104"/>
      <c r="AM177" s="104"/>
      <c r="AN177" s="104"/>
      <c r="AO177" s="104"/>
      <c r="AP177" s="91" t="str">
        <f t="shared" si="4"/>
        <v/>
      </c>
    </row>
    <row r="178" spans="11:42" ht="25" customHeight="1" x14ac:dyDescent="0.35">
      <c r="X178" s="97"/>
      <c r="Y178" s="96"/>
      <c r="Z178" s="98"/>
      <c r="AA178" s="99"/>
      <c r="AB178" s="99"/>
      <c r="AC178" s="99"/>
      <c r="AD178" s="99"/>
      <c r="AE178" s="99"/>
      <c r="AF178" s="100"/>
      <c r="AG178" s="101"/>
      <c r="AH178" s="102"/>
      <c r="AI178" s="103"/>
      <c r="AJ178" s="104"/>
      <c r="AK178" s="104"/>
      <c r="AL178" s="104"/>
      <c r="AM178" s="104"/>
      <c r="AN178" s="104"/>
      <c r="AO178" s="104"/>
      <c r="AP178" s="91" t="str">
        <f t="shared" si="4"/>
        <v/>
      </c>
    </row>
    <row r="179" spans="11:42" ht="25" customHeight="1" x14ac:dyDescent="0.35">
      <c r="K179" s="5"/>
      <c r="X179" s="97"/>
      <c r="Y179" s="96"/>
      <c r="Z179" s="98"/>
      <c r="AA179" s="99"/>
      <c r="AB179" s="99"/>
      <c r="AC179" s="99"/>
      <c r="AD179" s="99"/>
      <c r="AE179" s="99"/>
      <c r="AF179" s="100"/>
      <c r="AG179" s="101"/>
      <c r="AH179" s="102"/>
      <c r="AI179" s="103"/>
      <c r="AJ179" s="104"/>
      <c r="AK179" s="104"/>
      <c r="AL179" s="104"/>
      <c r="AM179" s="104"/>
      <c r="AN179" s="104"/>
      <c r="AO179" s="104"/>
      <c r="AP179" s="91" t="str">
        <f t="shared" si="4"/>
        <v/>
      </c>
    </row>
    <row r="180" spans="11:42" ht="25" customHeight="1" x14ac:dyDescent="0.35">
      <c r="K180" s="5"/>
      <c r="X180" s="97"/>
      <c r="Y180" s="96"/>
      <c r="Z180" s="98"/>
      <c r="AA180" s="99"/>
      <c r="AB180" s="99"/>
      <c r="AC180" s="99"/>
      <c r="AD180" s="99"/>
      <c r="AE180" s="99"/>
      <c r="AF180" s="100"/>
      <c r="AG180" s="101"/>
      <c r="AH180" s="102"/>
      <c r="AI180" s="103"/>
      <c r="AJ180" s="104"/>
      <c r="AK180" s="104"/>
      <c r="AL180" s="104"/>
      <c r="AM180" s="104"/>
      <c r="AN180" s="104"/>
      <c r="AO180" s="104"/>
      <c r="AP180" s="91" t="str">
        <f t="shared" si="4"/>
        <v/>
      </c>
    </row>
    <row r="181" spans="11:42" ht="25" customHeight="1" x14ac:dyDescent="0.35">
      <c r="X181" s="97"/>
      <c r="Y181" s="96"/>
      <c r="Z181" s="98"/>
      <c r="AA181" s="99"/>
      <c r="AB181" s="99"/>
      <c r="AC181" s="99"/>
      <c r="AD181" s="99"/>
      <c r="AE181" s="99"/>
      <c r="AF181" s="100"/>
      <c r="AG181" s="101"/>
      <c r="AH181" s="102"/>
      <c r="AI181" s="103"/>
      <c r="AJ181" s="104"/>
      <c r="AK181" s="104"/>
      <c r="AL181" s="104"/>
      <c r="AM181" s="104"/>
      <c r="AN181" s="104"/>
      <c r="AO181" s="104"/>
      <c r="AP181" s="91" t="str">
        <f t="shared" si="4"/>
        <v/>
      </c>
    </row>
    <row r="182" spans="11:42" ht="25" customHeight="1" x14ac:dyDescent="0.35">
      <c r="X182" s="97"/>
      <c r="Y182" s="96"/>
      <c r="Z182" s="98"/>
      <c r="AA182" s="99"/>
      <c r="AB182" s="99"/>
      <c r="AC182" s="99"/>
      <c r="AD182" s="99"/>
      <c r="AE182" s="99"/>
      <c r="AF182" s="100"/>
      <c r="AG182" s="101"/>
      <c r="AH182" s="102"/>
      <c r="AI182" s="103"/>
      <c r="AJ182" s="104"/>
      <c r="AK182" s="104"/>
      <c r="AL182" s="104"/>
      <c r="AM182" s="104"/>
      <c r="AN182" s="104"/>
      <c r="AO182" s="104"/>
      <c r="AP182" s="91" t="str">
        <f t="shared" si="4"/>
        <v/>
      </c>
    </row>
    <row r="183" spans="11:42" ht="25" customHeight="1" x14ac:dyDescent="0.35">
      <c r="X183" s="97"/>
      <c r="Y183" s="96"/>
      <c r="Z183" s="98"/>
      <c r="AA183" s="99"/>
      <c r="AB183" s="99"/>
      <c r="AC183" s="99"/>
      <c r="AD183" s="99"/>
      <c r="AE183" s="99"/>
      <c r="AF183" s="100"/>
      <c r="AG183" s="101"/>
      <c r="AH183" s="102"/>
      <c r="AI183" s="103"/>
      <c r="AJ183" s="104"/>
      <c r="AK183" s="104"/>
      <c r="AL183" s="104"/>
      <c r="AM183" s="104"/>
      <c r="AN183" s="104"/>
      <c r="AO183" s="104"/>
      <c r="AP183" s="91" t="str">
        <f t="shared" si="4"/>
        <v/>
      </c>
    </row>
    <row r="184" spans="11:42" ht="25" customHeight="1" x14ac:dyDescent="0.35">
      <c r="X184" s="97"/>
      <c r="Y184" s="96"/>
      <c r="Z184" s="98"/>
      <c r="AA184" s="99"/>
      <c r="AB184" s="99"/>
      <c r="AC184" s="99"/>
      <c r="AD184" s="99"/>
      <c r="AE184" s="99"/>
      <c r="AF184" s="100"/>
      <c r="AG184" s="101"/>
      <c r="AH184" s="102"/>
      <c r="AI184" s="103"/>
      <c r="AJ184" s="104"/>
      <c r="AK184" s="104"/>
      <c r="AL184" s="104"/>
      <c r="AM184" s="104"/>
      <c r="AN184" s="104"/>
      <c r="AO184" s="104"/>
      <c r="AP184" s="91" t="str">
        <f t="shared" si="4"/>
        <v/>
      </c>
    </row>
    <row r="185" spans="11:42" ht="25" customHeight="1" x14ac:dyDescent="0.35">
      <c r="X185" s="97"/>
      <c r="Y185" s="96"/>
      <c r="Z185" s="98"/>
      <c r="AA185" s="99"/>
      <c r="AB185" s="99"/>
      <c r="AC185" s="99"/>
      <c r="AD185" s="99"/>
      <c r="AE185" s="99"/>
      <c r="AF185" s="100"/>
      <c r="AG185" s="101"/>
      <c r="AH185" s="102"/>
      <c r="AI185" s="103"/>
      <c r="AJ185" s="104"/>
      <c r="AK185" s="104"/>
      <c r="AL185" s="104"/>
      <c r="AM185" s="104"/>
      <c r="AN185" s="104"/>
      <c r="AO185" s="104"/>
      <c r="AP185" s="91" t="str">
        <f t="shared" si="4"/>
        <v/>
      </c>
    </row>
    <row r="186" spans="11:42" ht="25" customHeight="1" x14ac:dyDescent="0.35">
      <c r="X186" s="97"/>
      <c r="Y186" s="96"/>
      <c r="Z186" s="98"/>
      <c r="AA186" s="99"/>
      <c r="AB186" s="99"/>
      <c r="AC186" s="99"/>
      <c r="AD186" s="99"/>
      <c r="AE186" s="99"/>
      <c r="AF186" s="100"/>
      <c r="AG186" s="101"/>
      <c r="AH186" s="102"/>
      <c r="AI186" s="103"/>
      <c r="AJ186" s="104"/>
      <c r="AK186" s="104"/>
      <c r="AL186" s="104"/>
      <c r="AM186" s="104"/>
      <c r="AN186" s="104"/>
      <c r="AO186" s="104"/>
      <c r="AP186" s="91" t="str">
        <f t="shared" si="4"/>
        <v/>
      </c>
    </row>
    <row r="187" spans="11:42" ht="25" customHeight="1" x14ac:dyDescent="0.35">
      <c r="X187" s="97"/>
      <c r="Y187" s="96"/>
      <c r="Z187" s="98"/>
      <c r="AA187" s="99"/>
      <c r="AB187" s="99"/>
      <c r="AC187" s="99"/>
      <c r="AD187" s="99"/>
      <c r="AE187" s="99"/>
      <c r="AF187" s="100"/>
      <c r="AG187" s="101"/>
      <c r="AH187" s="102"/>
      <c r="AI187" s="103"/>
      <c r="AJ187" s="104"/>
      <c r="AK187" s="104"/>
      <c r="AL187" s="104"/>
      <c r="AM187" s="104"/>
      <c r="AN187" s="104"/>
      <c r="AO187" s="104"/>
      <c r="AP187" s="91" t="str">
        <f t="shared" si="4"/>
        <v/>
      </c>
    </row>
    <row r="188" spans="11:42" ht="25" customHeight="1" x14ac:dyDescent="0.35">
      <c r="X188" s="97"/>
      <c r="Y188" s="96"/>
      <c r="Z188" s="98"/>
      <c r="AA188" s="99"/>
      <c r="AB188" s="99"/>
      <c r="AC188" s="99"/>
      <c r="AD188" s="99"/>
      <c r="AE188" s="99"/>
      <c r="AF188" s="100"/>
      <c r="AG188" s="101"/>
      <c r="AH188" s="102"/>
      <c r="AI188" s="103"/>
      <c r="AJ188" s="104"/>
      <c r="AK188" s="104"/>
      <c r="AL188" s="104"/>
      <c r="AM188" s="104"/>
      <c r="AN188" s="104"/>
      <c r="AO188" s="104"/>
      <c r="AP188" s="91" t="str">
        <f t="shared" si="4"/>
        <v/>
      </c>
    </row>
    <row r="189" spans="11:42" ht="25" customHeight="1" x14ac:dyDescent="0.35">
      <c r="X189" s="97"/>
      <c r="Y189" s="96"/>
      <c r="Z189" s="98"/>
      <c r="AA189" s="99"/>
      <c r="AB189" s="99"/>
      <c r="AC189" s="99"/>
      <c r="AD189" s="99"/>
      <c r="AE189" s="99"/>
      <c r="AF189" s="100"/>
      <c r="AG189" s="101"/>
      <c r="AH189" s="102"/>
      <c r="AI189" s="103"/>
      <c r="AJ189" s="104"/>
      <c r="AK189" s="104"/>
      <c r="AL189" s="104"/>
      <c r="AM189" s="104"/>
      <c r="AN189" s="104"/>
      <c r="AO189" s="104"/>
      <c r="AP189" s="91" t="str">
        <f t="shared" si="4"/>
        <v/>
      </c>
    </row>
    <row r="190" spans="11:42" ht="25" customHeight="1" x14ac:dyDescent="0.35">
      <c r="X190" s="97"/>
      <c r="Y190" s="96"/>
      <c r="Z190" s="98"/>
      <c r="AA190" s="99"/>
      <c r="AB190" s="99"/>
      <c r="AC190" s="99"/>
      <c r="AD190" s="99"/>
      <c r="AE190" s="99"/>
      <c r="AF190" s="100"/>
      <c r="AG190" s="101"/>
      <c r="AH190" s="102"/>
      <c r="AI190" s="103"/>
      <c r="AJ190" s="104"/>
      <c r="AK190" s="104"/>
      <c r="AL190" s="104"/>
      <c r="AM190" s="104"/>
      <c r="AN190" s="104"/>
      <c r="AO190" s="104"/>
      <c r="AP190" s="91" t="str">
        <f t="shared" si="4"/>
        <v/>
      </c>
    </row>
    <row r="191" spans="11:42" ht="25" customHeight="1" x14ac:dyDescent="0.35">
      <c r="X191" s="97"/>
      <c r="Y191" s="96"/>
      <c r="Z191" s="98"/>
      <c r="AA191" s="99"/>
      <c r="AB191" s="99"/>
      <c r="AC191" s="99"/>
      <c r="AD191" s="99"/>
      <c r="AE191" s="99"/>
      <c r="AF191" s="100"/>
      <c r="AG191" s="101"/>
      <c r="AH191" s="102"/>
      <c r="AI191" s="103"/>
      <c r="AJ191" s="104"/>
      <c r="AK191" s="104"/>
      <c r="AL191" s="104"/>
      <c r="AM191" s="104"/>
      <c r="AN191" s="104"/>
      <c r="AO191" s="104"/>
      <c r="AP191" s="91" t="str">
        <f t="shared" si="4"/>
        <v/>
      </c>
    </row>
    <row r="192" spans="11:42" ht="25" customHeight="1" x14ac:dyDescent="0.35">
      <c r="X192" s="97"/>
      <c r="Y192" s="96"/>
      <c r="Z192" s="98"/>
      <c r="AA192" s="99"/>
      <c r="AB192" s="99"/>
      <c r="AC192" s="99"/>
      <c r="AD192" s="99"/>
      <c r="AE192" s="99"/>
      <c r="AF192" s="100"/>
      <c r="AG192" s="101"/>
      <c r="AH192" s="102"/>
      <c r="AI192" s="103"/>
      <c r="AJ192" s="104"/>
      <c r="AK192" s="104"/>
      <c r="AL192" s="104"/>
      <c r="AM192" s="104"/>
      <c r="AN192" s="104"/>
      <c r="AO192" s="104"/>
      <c r="AP192" s="91" t="str">
        <f t="shared" si="4"/>
        <v/>
      </c>
    </row>
    <row r="193" spans="24:42" ht="25" customHeight="1" x14ac:dyDescent="0.35">
      <c r="X193" s="97"/>
      <c r="Y193" s="96"/>
      <c r="Z193" s="98"/>
      <c r="AA193" s="99"/>
      <c r="AB193" s="99"/>
      <c r="AC193" s="99"/>
      <c r="AD193" s="99"/>
      <c r="AE193" s="99"/>
      <c r="AF193" s="100"/>
      <c r="AG193" s="101"/>
      <c r="AH193" s="102"/>
      <c r="AI193" s="103"/>
      <c r="AJ193" s="104"/>
      <c r="AK193" s="104"/>
      <c r="AL193" s="104"/>
      <c r="AM193" s="104"/>
      <c r="AN193" s="104"/>
      <c r="AO193" s="104"/>
      <c r="AP193" s="91" t="str">
        <f t="shared" si="4"/>
        <v/>
      </c>
    </row>
    <row r="194" spans="24:42" ht="25" customHeight="1" x14ac:dyDescent="0.35">
      <c r="X194" s="97"/>
      <c r="Y194" s="96"/>
      <c r="Z194" s="98"/>
      <c r="AA194" s="99"/>
      <c r="AB194" s="99"/>
      <c r="AC194" s="99"/>
      <c r="AD194" s="99"/>
      <c r="AE194" s="99"/>
      <c r="AF194" s="100"/>
      <c r="AG194" s="101"/>
      <c r="AH194" s="102"/>
      <c r="AI194" s="103"/>
      <c r="AJ194" s="104"/>
      <c r="AK194" s="104"/>
      <c r="AL194" s="104"/>
      <c r="AM194" s="104"/>
      <c r="AN194" s="104"/>
      <c r="AO194" s="104"/>
      <c r="AP194" s="91" t="str">
        <f t="shared" si="4"/>
        <v/>
      </c>
    </row>
    <row r="195" spans="24:42" ht="25" customHeight="1" x14ac:dyDescent="0.35">
      <c r="X195" s="97"/>
      <c r="Y195" s="96"/>
      <c r="Z195" s="98"/>
      <c r="AA195" s="99"/>
      <c r="AB195" s="99"/>
      <c r="AC195" s="99"/>
      <c r="AD195" s="99"/>
      <c r="AE195" s="99"/>
      <c r="AF195" s="100"/>
      <c r="AG195" s="101"/>
      <c r="AH195" s="102"/>
      <c r="AI195" s="103"/>
      <c r="AJ195" s="104"/>
      <c r="AK195" s="104"/>
      <c r="AL195" s="104"/>
      <c r="AM195" s="104"/>
      <c r="AN195" s="104"/>
      <c r="AO195" s="104"/>
      <c r="AP195" s="91" t="str">
        <f t="shared" si="4"/>
        <v/>
      </c>
    </row>
    <row r="196" spans="24:42" ht="25" customHeight="1" x14ac:dyDescent="0.35">
      <c r="X196" s="97"/>
      <c r="Y196" s="96"/>
      <c r="Z196" s="98"/>
      <c r="AA196" s="99"/>
      <c r="AB196" s="99"/>
      <c r="AC196" s="99"/>
      <c r="AD196" s="99"/>
      <c r="AE196" s="99"/>
      <c r="AF196" s="100"/>
      <c r="AG196" s="101"/>
      <c r="AH196" s="102"/>
      <c r="AI196" s="103"/>
      <c r="AJ196" s="104"/>
      <c r="AK196" s="104"/>
      <c r="AL196" s="104"/>
      <c r="AM196" s="104"/>
      <c r="AN196" s="104"/>
      <c r="AO196" s="104"/>
      <c r="AP196" s="91" t="str">
        <f t="shared" si="4"/>
        <v/>
      </c>
    </row>
    <row r="197" spans="24:42" ht="25" customHeight="1" x14ac:dyDescent="0.35">
      <c r="X197" s="97"/>
      <c r="Y197" s="96"/>
      <c r="Z197" s="98"/>
      <c r="AA197" s="99"/>
      <c r="AB197" s="99"/>
      <c r="AC197" s="99"/>
      <c r="AD197" s="99"/>
      <c r="AE197" s="99"/>
      <c r="AF197" s="100"/>
      <c r="AG197" s="101"/>
      <c r="AH197" s="102"/>
      <c r="AI197" s="103"/>
      <c r="AJ197" s="104"/>
      <c r="AK197" s="104"/>
      <c r="AL197" s="104"/>
      <c r="AM197" s="104"/>
      <c r="AN197" s="104"/>
      <c r="AO197" s="104"/>
      <c r="AP197" s="91" t="str">
        <f t="shared" si="4"/>
        <v/>
      </c>
    </row>
    <row r="198" spans="24:42" ht="25" customHeight="1" x14ac:dyDescent="0.35">
      <c r="X198" s="97"/>
      <c r="Y198" s="96"/>
      <c r="Z198" s="98"/>
      <c r="AA198" s="99"/>
      <c r="AB198" s="99"/>
      <c r="AC198" s="99"/>
      <c r="AD198" s="99"/>
      <c r="AE198" s="99"/>
      <c r="AF198" s="100"/>
      <c r="AG198" s="101"/>
      <c r="AH198" s="102"/>
      <c r="AI198" s="103"/>
      <c r="AJ198" s="104"/>
      <c r="AK198" s="104"/>
      <c r="AL198" s="104"/>
      <c r="AM198" s="104"/>
      <c r="AN198" s="104"/>
      <c r="AO198" s="104"/>
      <c r="AP198" s="91" t="str">
        <f t="shared" si="4"/>
        <v/>
      </c>
    </row>
    <row r="199" spans="24:42" ht="25" customHeight="1" x14ac:dyDescent="0.35">
      <c r="X199" s="97"/>
      <c r="Y199" s="96"/>
      <c r="Z199" s="98"/>
      <c r="AA199" s="99"/>
      <c r="AB199" s="99"/>
      <c r="AC199" s="99"/>
      <c r="AD199" s="99"/>
      <c r="AE199" s="99"/>
      <c r="AF199" s="100"/>
      <c r="AG199" s="101"/>
      <c r="AH199" s="102"/>
      <c r="AI199" s="103"/>
      <c r="AJ199" s="104"/>
      <c r="AK199" s="104"/>
      <c r="AL199" s="104"/>
      <c r="AM199" s="104"/>
      <c r="AN199" s="104"/>
      <c r="AO199" s="104"/>
      <c r="AP199" s="91" t="str">
        <f t="shared" si="4"/>
        <v/>
      </c>
    </row>
    <row r="200" spans="24:42" ht="25" customHeight="1" x14ac:dyDescent="0.35">
      <c r="X200" s="97"/>
      <c r="Y200" s="96"/>
      <c r="Z200" s="98"/>
      <c r="AA200" s="99"/>
      <c r="AB200" s="99"/>
      <c r="AC200" s="99"/>
      <c r="AD200" s="99"/>
      <c r="AE200" s="99"/>
      <c r="AF200" s="100"/>
      <c r="AG200" s="101"/>
      <c r="AH200" s="102"/>
      <c r="AI200" s="103"/>
      <c r="AJ200" s="104"/>
      <c r="AK200" s="104"/>
      <c r="AL200" s="104"/>
      <c r="AM200" s="104"/>
      <c r="AN200" s="104"/>
      <c r="AO200" s="104"/>
      <c r="AP200" s="91" t="str">
        <f t="shared" si="4"/>
        <v/>
      </c>
    </row>
    <row r="201" spans="24:42" ht="25" customHeight="1" x14ac:dyDescent="0.35">
      <c r="X201" s="97"/>
      <c r="Y201" s="96"/>
      <c r="Z201" s="98"/>
      <c r="AA201" s="99"/>
      <c r="AB201" s="99"/>
      <c r="AC201" s="99"/>
      <c r="AD201" s="99"/>
      <c r="AE201" s="99"/>
      <c r="AF201" s="100"/>
      <c r="AG201" s="101"/>
      <c r="AH201" s="102"/>
      <c r="AI201" s="103"/>
      <c r="AJ201" s="104"/>
      <c r="AK201" s="104"/>
      <c r="AL201" s="104"/>
      <c r="AM201" s="104"/>
      <c r="AN201" s="104"/>
      <c r="AO201" s="104"/>
      <c r="AP201" s="91" t="str">
        <f t="shared" si="4"/>
        <v/>
      </c>
    </row>
    <row r="202" spans="24:42" ht="25" customHeight="1" x14ac:dyDescent="0.35">
      <c r="X202" s="97"/>
      <c r="Y202" s="96"/>
      <c r="Z202" s="98"/>
      <c r="AA202" s="99"/>
      <c r="AB202" s="99"/>
      <c r="AC202" s="99"/>
      <c r="AD202" s="99"/>
      <c r="AE202" s="99"/>
      <c r="AF202" s="100"/>
      <c r="AG202" s="101"/>
      <c r="AH202" s="102"/>
      <c r="AI202" s="103"/>
      <c r="AJ202" s="104"/>
      <c r="AK202" s="104"/>
      <c r="AL202" s="104"/>
      <c r="AM202" s="104"/>
      <c r="AN202" s="104"/>
      <c r="AO202" s="104"/>
      <c r="AP202" s="91" t="str">
        <f t="shared" si="4"/>
        <v/>
      </c>
    </row>
    <row r="203" spans="24:42" ht="25" customHeight="1" x14ac:dyDescent="0.35">
      <c r="X203" s="97"/>
      <c r="Y203" s="96"/>
      <c r="Z203" s="98"/>
      <c r="AA203" s="99"/>
      <c r="AB203" s="99"/>
      <c r="AC203" s="99"/>
      <c r="AD203" s="99"/>
      <c r="AE203" s="99"/>
      <c r="AF203" s="100"/>
      <c r="AG203" s="101"/>
      <c r="AH203" s="102"/>
      <c r="AI203" s="103"/>
      <c r="AJ203" s="104"/>
      <c r="AK203" s="104"/>
      <c r="AL203" s="104"/>
      <c r="AM203" s="104"/>
      <c r="AN203" s="104"/>
      <c r="AO203" s="104"/>
      <c r="AP203" s="91" t="str">
        <f t="shared" ref="AP203:AP239" si="5">IF(AND(COUNTBLANK(AG203:AO203)=9,COUNTBLANK(X203:AF203)=1),"Error - please select relevant Work Package(s)",IF(AND(X203&lt;&gt;"",COUNTBLANK(X203:AF203)&lt;&gt;1),"Error - please complete relevant yellow cells",IF(AND(COUNTBLANK(AG203:AO203)&lt;&gt;9,X203=""),"Error - Work packages completed but no trade details","")))</f>
        <v/>
      </c>
    </row>
    <row r="204" spans="24:42" ht="25" customHeight="1" x14ac:dyDescent="0.35">
      <c r="X204" s="97"/>
      <c r="Y204" s="96"/>
      <c r="Z204" s="98"/>
      <c r="AA204" s="99"/>
      <c r="AB204" s="99"/>
      <c r="AC204" s="99"/>
      <c r="AD204" s="99"/>
      <c r="AE204" s="99"/>
      <c r="AF204" s="100"/>
      <c r="AG204" s="101"/>
      <c r="AH204" s="102"/>
      <c r="AI204" s="103"/>
      <c r="AJ204" s="104"/>
      <c r="AK204" s="104"/>
      <c r="AL204" s="104"/>
      <c r="AM204" s="104"/>
      <c r="AN204" s="104"/>
      <c r="AO204" s="104"/>
      <c r="AP204" s="91" t="str">
        <f t="shared" si="5"/>
        <v/>
      </c>
    </row>
    <row r="205" spans="24:42" ht="25" customHeight="1" x14ac:dyDescent="0.35">
      <c r="X205" s="97"/>
      <c r="Y205" s="96"/>
      <c r="Z205" s="98"/>
      <c r="AA205" s="99"/>
      <c r="AB205" s="99"/>
      <c r="AC205" s="99"/>
      <c r="AD205" s="99"/>
      <c r="AE205" s="99"/>
      <c r="AF205" s="100"/>
      <c r="AG205" s="101"/>
      <c r="AH205" s="102"/>
      <c r="AI205" s="103"/>
      <c r="AJ205" s="104"/>
      <c r="AK205" s="104"/>
      <c r="AL205" s="104"/>
      <c r="AM205" s="104"/>
      <c r="AN205" s="104"/>
      <c r="AO205" s="104"/>
      <c r="AP205" s="91" t="str">
        <f t="shared" si="5"/>
        <v/>
      </c>
    </row>
    <row r="206" spans="24:42" ht="25" customHeight="1" x14ac:dyDescent="0.35">
      <c r="X206" s="97"/>
      <c r="Y206" s="96"/>
      <c r="Z206" s="98"/>
      <c r="AA206" s="99"/>
      <c r="AB206" s="99"/>
      <c r="AC206" s="99"/>
      <c r="AD206" s="99"/>
      <c r="AE206" s="99"/>
      <c r="AF206" s="100"/>
      <c r="AG206" s="101"/>
      <c r="AH206" s="102"/>
      <c r="AI206" s="103"/>
      <c r="AJ206" s="104"/>
      <c r="AK206" s="104"/>
      <c r="AL206" s="104"/>
      <c r="AM206" s="104"/>
      <c r="AN206" s="104"/>
      <c r="AO206" s="104"/>
      <c r="AP206" s="91" t="str">
        <f t="shared" si="5"/>
        <v/>
      </c>
    </row>
    <row r="207" spans="24:42" ht="25" customHeight="1" x14ac:dyDescent="0.35">
      <c r="X207" s="97"/>
      <c r="Y207" s="96"/>
      <c r="Z207" s="98"/>
      <c r="AA207" s="99"/>
      <c r="AB207" s="99"/>
      <c r="AC207" s="99"/>
      <c r="AD207" s="99"/>
      <c r="AE207" s="99"/>
      <c r="AF207" s="100"/>
      <c r="AG207" s="101"/>
      <c r="AH207" s="102"/>
      <c r="AI207" s="103"/>
      <c r="AJ207" s="104"/>
      <c r="AK207" s="104"/>
      <c r="AL207" s="104"/>
      <c r="AM207" s="104"/>
      <c r="AN207" s="104"/>
      <c r="AO207" s="104"/>
      <c r="AP207" s="91" t="str">
        <f t="shared" si="5"/>
        <v/>
      </c>
    </row>
    <row r="208" spans="24:42" ht="25" customHeight="1" x14ac:dyDescent="0.35">
      <c r="X208" s="97"/>
      <c r="Y208" s="96"/>
      <c r="Z208" s="98"/>
      <c r="AA208" s="99"/>
      <c r="AB208" s="99"/>
      <c r="AC208" s="99"/>
      <c r="AD208" s="99"/>
      <c r="AE208" s="99"/>
      <c r="AF208" s="100"/>
      <c r="AG208" s="101"/>
      <c r="AH208" s="102"/>
      <c r="AI208" s="103"/>
      <c r="AJ208" s="104"/>
      <c r="AK208" s="104"/>
      <c r="AL208" s="104"/>
      <c r="AM208" s="104"/>
      <c r="AN208" s="104"/>
      <c r="AO208" s="104"/>
      <c r="AP208" s="91" t="str">
        <f t="shared" si="5"/>
        <v/>
      </c>
    </row>
    <row r="209" spans="24:42" ht="25" customHeight="1" x14ac:dyDescent="0.35">
      <c r="X209" s="97"/>
      <c r="Y209" s="96"/>
      <c r="Z209" s="98"/>
      <c r="AA209" s="99"/>
      <c r="AB209" s="99"/>
      <c r="AC209" s="99"/>
      <c r="AD209" s="99"/>
      <c r="AE209" s="99"/>
      <c r="AF209" s="100"/>
      <c r="AG209" s="101"/>
      <c r="AH209" s="102"/>
      <c r="AI209" s="103"/>
      <c r="AJ209" s="104"/>
      <c r="AK209" s="104"/>
      <c r="AL209" s="104"/>
      <c r="AM209" s="104"/>
      <c r="AN209" s="104"/>
      <c r="AO209" s="104"/>
      <c r="AP209" s="91" t="str">
        <f t="shared" si="5"/>
        <v/>
      </c>
    </row>
    <row r="210" spans="24:42" ht="25" customHeight="1" x14ac:dyDescent="0.35">
      <c r="X210" s="97"/>
      <c r="Y210" s="96"/>
      <c r="Z210" s="98"/>
      <c r="AA210" s="99"/>
      <c r="AB210" s="99"/>
      <c r="AC210" s="99"/>
      <c r="AD210" s="99"/>
      <c r="AE210" s="99"/>
      <c r="AF210" s="100"/>
      <c r="AG210" s="101"/>
      <c r="AH210" s="102"/>
      <c r="AI210" s="103"/>
      <c r="AJ210" s="104"/>
      <c r="AK210" s="104"/>
      <c r="AL210" s="104"/>
      <c r="AM210" s="104"/>
      <c r="AN210" s="104"/>
      <c r="AO210" s="104"/>
      <c r="AP210" s="91" t="str">
        <f t="shared" si="5"/>
        <v/>
      </c>
    </row>
    <row r="211" spans="24:42" ht="25" customHeight="1" x14ac:dyDescent="0.35">
      <c r="X211" s="97"/>
      <c r="Y211" s="96"/>
      <c r="Z211" s="98"/>
      <c r="AA211" s="99"/>
      <c r="AB211" s="99"/>
      <c r="AC211" s="99"/>
      <c r="AD211" s="99"/>
      <c r="AE211" s="99"/>
      <c r="AF211" s="100"/>
      <c r="AG211" s="101"/>
      <c r="AH211" s="102"/>
      <c r="AI211" s="103"/>
      <c r="AJ211" s="104"/>
      <c r="AK211" s="104"/>
      <c r="AL211" s="104"/>
      <c r="AM211" s="104"/>
      <c r="AN211" s="104"/>
      <c r="AO211" s="104"/>
      <c r="AP211" s="91" t="str">
        <f t="shared" si="5"/>
        <v/>
      </c>
    </row>
    <row r="212" spans="24:42" ht="25" customHeight="1" x14ac:dyDescent="0.35">
      <c r="X212" s="97"/>
      <c r="Y212" s="96"/>
      <c r="Z212" s="98"/>
      <c r="AA212" s="99"/>
      <c r="AB212" s="99"/>
      <c r="AC212" s="99"/>
      <c r="AD212" s="99"/>
      <c r="AE212" s="99"/>
      <c r="AF212" s="100"/>
      <c r="AG212" s="101"/>
      <c r="AH212" s="102"/>
      <c r="AI212" s="103"/>
      <c r="AJ212" s="104"/>
      <c r="AK212" s="104"/>
      <c r="AL212" s="104"/>
      <c r="AM212" s="104"/>
      <c r="AN212" s="104"/>
      <c r="AO212" s="104"/>
      <c r="AP212" s="91" t="str">
        <f t="shared" si="5"/>
        <v/>
      </c>
    </row>
    <row r="213" spans="24:42" ht="25" customHeight="1" x14ac:dyDescent="0.35">
      <c r="X213" s="97"/>
      <c r="Y213" s="96"/>
      <c r="Z213" s="98"/>
      <c r="AA213" s="99"/>
      <c r="AB213" s="99"/>
      <c r="AC213" s="99"/>
      <c r="AD213" s="99"/>
      <c r="AE213" s="99"/>
      <c r="AF213" s="100"/>
      <c r="AG213" s="101"/>
      <c r="AH213" s="102"/>
      <c r="AI213" s="103"/>
      <c r="AJ213" s="104"/>
      <c r="AK213" s="104"/>
      <c r="AL213" s="104"/>
      <c r="AM213" s="104"/>
      <c r="AN213" s="104"/>
      <c r="AO213" s="104"/>
      <c r="AP213" s="91" t="str">
        <f t="shared" si="5"/>
        <v/>
      </c>
    </row>
    <row r="214" spans="24:42" ht="25" customHeight="1" x14ac:dyDescent="0.35">
      <c r="X214" s="97"/>
      <c r="Y214" s="96"/>
      <c r="Z214" s="98"/>
      <c r="AA214" s="99"/>
      <c r="AB214" s="99"/>
      <c r="AC214" s="99"/>
      <c r="AD214" s="99"/>
      <c r="AE214" s="99"/>
      <c r="AF214" s="100"/>
      <c r="AG214" s="101"/>
      <c r="AH214" s="102"/>
      <c r="AI214" s="103"/>
      <c r="AJ214" s="104"/>
      <c r="AK214" s="104"/>
      <c r="AL214" s="104"/>
      <c r="AM214" s="104"/>
      <c r="AN214" s="104"/>
      <c r="AO214" s="104"/>
      <c r="AP214" s="91" t="str">
        <f t="shared" si="5"/>
        <v/>
      </c>
    </row>
    <row r="215" spans="24:42" ht="25" customHeight="1" x14ac:dyDescent="0.35">
      <c r="X215" s="97"/>
      <c r="Y215" s="96"/>
      <c r="Z215" s="98"/>
      <c r="AA215" s="99"/>
      <c r="AB215" s="99"/>
      <c r="AC215" s="99"/>
      <c r="AD215" s="99"/>
      <c r="AE215" s="99"/>
      <c r="AF215" s="100"/>
      <c r="AG215" s="101"/>
      <c r="AH215" s="102"/>
      <c r="AI215" s="103"/>
      <c r="AJ215" s="104"/>
      <c r="AK215" s="104"/>
      <c r="AL215" s="104"/>
      <c r="AM215" s="104"/>
      <c r="AN215" s="104"/>
      <c r="AO215" s="104"/>
      <c r="AP215" s="91" t="str">
        <f t="shared" si="5"/>
        <v/>
      </c>
    </row>
    <row r="216" spans="24:42" ht="25" customHeight="1" x14ac:dyDescent="0.35">
      <c r="X216" s="97"/>
      <c r="Y216" s="96"/>
      <c r="Z216" s="98"/>
      <c r="AA216" s="99"/>
      <c r="AB216" s="99"/>
      <c r="AC216" s="99"/>
      <c r="AD216" s="99"/>
      <c r="AE216" s="99"/>
      <c r="AF216" s="100"/>
      <c r="AG216" s="101"/>
      <c r="AH216" s="102"/>
      <c r="AI216" s="103"/>
      <c r="AJ216" s="104"/>
      <c r="AK216" s="104"/>
      <c r="AL216" s="104"/>
      <c r="AM216" s="104"/>
      <c r="AN216" s="104"/>
      <c r="AO216" s="104"/>
      <c r="AP216" s="91" t="str">
        <f t="shared" si="5"/>
        <v/>
      </c>
    </row>
    <row r="217" spans="24:42" ht="25" customHeight="1" x14ac:dyDescent="0.35">
      <c r="X217" s="97"/>
      <c r="Y217" s="96"/>
      <c r="Z217" s="98"/>
      <c r="AA217" s="99"/>
      <c r="AB217" s="99"/>
      <c r="AC217" s="99"/>
      <c r="AD217" s="99"/>
      <c r="AE217" s="99"/>
      <c r="AF217" s="100"/>
      <c r="AG217" s="101"/>
      <c r="AH217" s="102"/>
      <c r="AI217" s="103"/>
      <c r="AJ217" s="104"/>
      <c r="AK217" s="104"/>
      <c r="AL217" s="104"/>
      <c r="AM217" s="104"/>
      <c r="AN217" s="104"/>
      <c r="AO217" s="104"/>
      <c r="AP217" s="91" t="str">
        <f t="shared" si="5"/>
        <v/>
      </c>
    </row>
    <row r="218" spans="24:42" ht="25" customHeight="1" x14ac:dyDescent="0.35">
      <c r="X218" s="97"/>
      <c r="Y218" s="96"/>
      <c r="Z218" s="98"/>
      <c r="AA218" s="99"/>
      <c r="AB218" s="99"/>
      <c r="AC218" s="99"/>
      <c r="AD218" s="99"/>
      <c r="AE218" s="99"/>
      <c r="AF218" s="100"/>
      <c r="AG218" s="101"/>
      <c r="AH218" s="102"/>
      <c r="AI218" s="103"/>
      <c r="AJ218" s="104"/>
      <c r="AK218" s="104"/>
      <c r="AL218" s="104"/>
      <c r="AM218" s="104"/>
      <c r="AN218" s="104"/>
      <c r="AO218" s="104"/>
      <c r="AP218" s="91" t="str">
        <f t="shared" si="5"/>
        <v/>
      </c>
    </row>
    <row r="219" spans="24:42" ht="25" customHeight="1" x14ac:dyDescent="0.35">
      <c r="X219" s="97"/>
      <c r="Y219" s="96"/>
      <c r="Z219" s="98"/>
      <c r="AA219" s="99"/>
      <c r="AB219" s="99"/>
      <c r="AC219" s="99"/>
      <c r="AD219" s="99"/>
      <c r="AE219" s="99"/>
      <c r="AF219" s="100"/>
      <c r="AG219" s="101"/>
      <c r="AH219" s="102"/>
      <c r="AI219" s="103"/>
      <c r="AJ219" s="104"/>
      <c r="AK219" s="104"/>
      <c r="AL219" s="104"/>
      <c r="AM219" s="104"/>
      <c r="AN219" s="104"/>
      <c r="AO219" s="104"/>
      <c r="AP219" s="91" t="str">
        <f t="shared" si="5"/>
        <v/>
      </c>
    </row>
    <row r="220" spans="24:42" ht="25" customHeight="1" x14ac:dyDescent="0.35">
      <c r="X220" s="97"/>
      <c r="Y220" s="96"/>
      <c r="Z220" s="98"/>
      <c r="AA220" s="99"/>
      <c r="AB220" s="99"/>
      <c r="AC220" s="99"/>
      <c r="AD220" s="99"/>
      <c r="AE220" s="99"/>
      <c r="AF220" s="100"/>
      <c r="AG220" s="101"/>
      <c r="AH220" s="102"/>
      <c r="AI220" s="103"/>
      <c r="AJ220" s="104"/>
      <c r="AK220" s="104"/>
      <c r="AL220" s="104"/>
      <c r="AM220" s="104"/>
      <c r="AN220" s="104"/>
      <c r="AO220" s="104"/>
      <c r="AP220" s="91" t="str">
        <f t="shared" si="5"/>
        <v/>
      </c>
    </row>
    <row r="221" spans="24:42" ht="25" customHeight="1" x14ac:dyDescent="0.35">
      <c r="X221" s="97"/>
      <c r="Y221" s="96"/>
      <c r="Z221" s="98"/>
      <c r="AA221" s="99"/>
      <c r="AB221" s="99"/>
      <c r="AC221" s="99"/>
      <c r="AD221" s="99"/>
      <c r="AE221" s="99"/>
      <c r="AF221" s="100"/>
      <c r="AG221" s="101"/>
      <c r="AH221" s="102"/>
      <c r="AI221" s="103"/>
      <c r="AJ221" s="104"/>
      <c r="AK221" s="104"/>
      <c r="AL221" s="104"/>
      <c r="AM221" s="104"/>
      <c r="AN221" s="104"/>
      <c r="AO221" s="104"/>
      <c r="AP221" s="91" t="str">
        <f t="shared" si="5"/>
        <v/>
      </c>
    </row>
    <row r="222" spans="24:42" ht="25" customHeight="1" x14ac:dyDescent="0.35">
      <c r="X222" s="97"/>
      <c r="Y222" s="96"/>
      <c r="Z222" s="98"/>
      <c r="AA222" s="99"/>
      <c r="AB222" s="99"/>
      <c r="AC222" s="99"/>
      <c r="AD222" s="99"/>
      <c r="AE222" s="99"/>
      <c r="AF222" s="100"/>
      <c r="AG222" s="101"/>
      <c r="AH222" s="102"/>
      <c r="AI222" s="103"/>
      <c r="AJ222" s="104"/>
      <c r="AK222" s="104"/>
      <c r="AL222" s="104"/>
      <c r="AM222" s="104"/>
      <c r="AN222" s="104"/>
      <c r="AO222" s="104"/>
      <c r="AP222" s="91" t="str">
        <f t="shared" si="5"/>
        <v/>
      </c>
    </row>
    <row r="223" spans="24:42" ht="25" customHeight="1" x14ac:dyDescent="0.35">
      <c r="X223" s="97"/>
      <c r="Y223" s="96"/>
      <c r="Z223" s="98"/>
      <c r="AA223" s="99"/>
      <c r="AB223" s="99"/>
      <c r="AC223" s="99"/>
      <c r="AD223" s="99"/>
      <c r="AE223" s="99"/>
      <c r="AF223" s="100"/>
      <c r="AG223" s="101"/>
      <c r="AH223" s="102"/>
      <c r="AI223" s="103"/>
      <c r="AJ223" s="104"/>
      <c r="AK223" s="104"/>
      <c r="AL223" s="104"/>
      <c r="AM223" s="104"/>
      <c r="AN223" s="104"/>
      <c r="AO223" s="104"/>
      <c r="AP223" s="91" t="str">
        <f t="shared" si="5"/>
        <v/>
      </c>
    </row>
    <row r="224" spans="24:42" ht="25" customHeight="1" x14ac:dyDescent="0.35">
      <c r="X224" s="97"/>
      <c r="Y224" s="96"/>
      <c r="Z224" s="98"/>
      <c r="AA224" s="99"/>
      <c r="AB224" s="99"/>
      <c r="AC224" s="99"/>
      <c r="AD224" s="99"/>
      <c r="AE224" s="99"/>
      <c r="AF224" s="100"/>
      <c r="AG224" s="101"/>
      <c r="AH224" s="102"/>
      <c r="AI224" s="103"/>
      <c r="AJ224" s="104"/>
      <c r="AK224" s="104"/>
      <c r="AL224" s="104"/>
      <c r="AM224" s="104"/>
      <c r="AN224" s="104"/>
      <c r="AO224" s="104"/>
      <c r="AP224" s="91" t="str">
        <f t="shared" si="5"/>
        <v/>
      </c>
    </row>
    <row r="225" spans="24:42" ht="25" customHeight="1" x14ac:dyDescent="0.35">
      <c r="X225" s="97"/>
      <c r="Y225" s="96"/>
      <c r="Z225" s="98"/>
      <c r="AA225" s="99"/>
      <c r="AB225" s="99"/>
      <c r="AC225" s="99"/>
      <c r="AD225" s="99"/>
      <c r="AE225" s="99"/>
      <c r="AF225" s="100"/>
      <c r="AG225" s="101"/>
      <c r="AH225" s="102"/>
      <c r="AI225" s="103"/>
      <c r="AJ225" s="104"/>
      <c r="AK225" s="104"/>
      <c r="AL225" s="104"/>
      <c r="AM225" s="104"/>
      <c r="AN225" s="104"/>
      <c r="AO225" s="104"/>
      <c r="AP225" s="91" t="str">
        <f t="shared" si="5"/>
        <v/>
      </c>
    </row>
    <row r="226" spans="24:42" ht="25" customHeight="1" x14ac:dyDescent="0.35">
      <c r="X226" s="97"/>
      <c r="Y226" s="96"/>
      <c r="Z226" s="98"/>
      <c r="AA226" s="99"/>
      <c r="AB226" s="99"/>
      <c r="AC226" s="99"/>
      <c r="AD226" s="99"/>
      <c r="AE226" s="99"/>
      <c r="AF226" s="100"/>
      <c r="AG226" s="101"/>
      <c r="AH226" s="102"/>
      <c r="AI226" s="103"/>
      <c r="AJ226" s="104"/>
      <c r="AK226" s="104"/>
      <c r="AL226" s="104"/>
      <c r="AM226" s="104"/>
      <c r="AN226" s="104"/>
      <c r="AO226" s="104"/>
      <c r="AP226" s="91" t="str">
        <f t="shared" si="5"/>
        <v/>
      </c>
    </row>
    <row r="227" spans="24:42" ht="25" customHeight="1" x14ac:dyDescent="0.35">
      <c r="X227" s="97"/>
      <c r="Y227" s="96"/>
      <c r="Z227" s="98"/>
      <c r="AA227" s="99"/>
      <c r="AB227" s="99"/>
      <c r="AC227" s="99"/>
      <c r="AD227" s="99"/>
      <c r="AE227" s="99"/>
      <c r="AF227" s="100"/>
      <c r="AG227" s="101"/>
      <c r="AH227" s="102"/>
      <c r="AI227" s="103"/>
      <c r="AJ227" s="104"/>
      <c r="AK227" s="104"/>
      <c r="AL227" s="104"/>
      <c r="AM227" s="104"/>
      <c r="AN227" s="104"/>
      <c r="AO227" s="104"/>
      <c r="AP227" s="91" t="str">
        <f t="shared" si="5"/>
        <v/>
      </c>
    </row>
    <row r="228" spans="24:42" ht="25" customHeight="1" x14ac:dyDescent="0.35">
      <c r="X228" s="97"/>
      <c r="Y228" s="96"/>
      <c r="Z228" s="98"/>
      <c r="AA228" s="99"/>
      <c r="AB228" s="99"/>
      <c r="AC228" s="99"/>
      <c r="AD228" s="99"/>
      <c r="AE228" s="99"/>
      <c r="AF228" s="100"/>
      <c r="AG228" s="101"/>
      <c r="AH228" s="102"/>
      <c r="AI228" s="103"/>
      <c r="AJ228" s="104"/>
      <c r="AK228" s="104"/>
      <c r="AL228" s="104"/>
      <c r="AM228" s="104"/>
      <c r="AN228" s="104"/>
      <c r="AO228" s="104"/>
      <c r="AP228" s="91" t="str">
        <f t="shared" si="5"/>
        <v/>
      </c>
    </row>
    <row r="229" spans="24:42" ht="25" customHeight="1" x14ac:dyDescent="0.35">
      <c r="X229" s="97"/>
      <c r="Y229" s="96"/>
      <c r="Z229" s="98"/>
      <c r="AA229" s="99"/>
      <c r="AB229" s="99"/>
      <c r="AC229" s="99"/>
      <c r="AD229" s="99"/>
      <c r="AE229" s="99"/>
      <c r="AF229" s="100"/>
      <c r="AG229" s="101"/>
      <c r="AH229" s="102"/>
      <c r="AI229" s="103"/>
      <c r="AJ229" s="104"/>
      <c r="AK229" s="104"/>
      <c r="AL229" s="104"/>
      <c r="AM229" s="104"/>
      <c r="AN229" s="104"/>
      <c r="AO229" s="104"/>
      <c r="AP229" s="91" t="str">
        <f t="shared" si="5"/>
        <v/>
      </c>
    </row>
    <row r="230" spans="24:42" ht="25" customHeight="1" x14ac:dyDescent="0.35">
      <c r="X230" s="97"/>
      <c r="Y230" s="96"/>
      <c r="Z230" s="98"/>
      <c r="AA230" s="99"/>
      <c r="AB230" s="99"/>
      <c r="AC230" s="99"/>
      <c r="AD230" s="99"/>
      <c r="AE230" s="99"/>
      <c r="AF230" s="100"/>
      <c r="AG230" s="101"/>
      <c r="AH230" s="102"/>
      <c r="AI230" s="103"/>
      <c r="AJ230" s="104"/>
      <c r="AK230" s="104"/>
      <c r="AL230" s="104"/>
      <c r="AM230" s="104"/>
      <c r="AN230" s="104"/>
      <c r="AO230" s="104"/>
      <c r="AP230" s="91" t="str">
        <f t="shared" si="5"/>
        <v/>
      </c>
    </row>
    <row r="231" spans="24:42" ht="25" customHeight="1" x14ac:dyDescent="0.35">
      <c r="X231" s="97"/>
      <c r="Y231" s="96"/>
      <c r="Z231" s="98"/>
      <c r="AA231" s="99"/>
      <c r="AB231" s="99"/>
      <c r="AC231" s="99"/>
      <c r="AD231" s="99"/>
      <c r="AE231" s="99"/>
      <c r="AF231" s="100"/>
      <c r="AG231" s="101"/>
      <c r="AH231" s="102"/>
      <c r="AI231" s="103"/>
      <c r="AJ231" s="104"/>
      <c r="AK231" s="104"/>
      <c r="AL231" s="104"/>
      <c r="AM231" s="104"/>
      <c r="AN231" s="104"/>
      <c r="AO231" s="104"/>
      <c r="AP231" s="91" t="str">
        <f t="shared" si="5"/>
        <v/>
      </c>
    </row>
    <row r="232" spans="24:42" ht="25" customHeight="1" x14ac:dyDescent="0.35">
      <c r="X232" s="97"/>
      <c r="Y232" s="96"/>
      <c r="Z232" s="98"/>
      <c r="AA232" s="99"/>
      <c r="AB232" s="99"/>
      <c r="AC232" s="99"/>
      <c r="AD232" s="99"/>
      <c r="AE232" s="99"/>
      <c r="AF232" s="100"/>
      <c r="AG232" s="101"/>
      <c r="AH232" s="102"/>
      <c r="AI232" s="103"/>
      <c r="AJ232" s="104"/>
      <c r="AK232" s="104"/>
      <c r="AL232" s="104"/>
      <c r="AM232" s="104"/>
      <c r="AN232" s="104"/>
      <c r="AO232" s="104"/>
      <c r="AP232" s="91" t="str">
        <f t="shared" si="5"/>
        <v/>
      </c>
    </row>
    <row r="233" spans="24:42" ht="25" customHeight="1" x14ac:dyDescent="0.35">
      <c r="X233" s="97"/>
      <c r="Y233" s="96"/>
      <c r="Z233" s="98"/>
      <c r="AA233" s="99"/>
      <c r="AB233" s="99"/>
      <c r="AC233" s="99"/>
      <c r="AD233" s="99"/>
      <c r="AE233" s="99"/>
      <c r="AF233" s="100"/>
      <c r="AG233" s="101"/>
      <c r="AH233" s="102"/>
      <c r="AI233" s="103"/>
      <c r="AJ233" s="104"/>
      <c r="AK233" s="104"/>
      <c r="AL233" s="104"/>
      <c r="AM233" s="104"/>
      <c r="AN233" s="104"/>
      <c r="AO233" s="104"/>
      <c r="AP233" s="91" t="str">
        <f t="shared" si="5"/>
        <v/>
      </c>
    </row>
    <row r="234" spans="24:42" ht="25" customHeight="1" x14ac:dyDescent="0.35">
      <c r="X234" s="97"/>
      <c r="Y234" s="96"/>
      <c r="Z234" s="98"/>
      <c r="AA234" s="99"/>
      <c r="AB234" s="99"/>
      <c r="AC234" s="99"/>
      <c r="AD234" s="99"/>
      <c r="AE234" s="99"/>
      <c r="AF234" s="100"/>
      <c r="AG234" s="101"/>
      <c r="AH234" s="102"/>
      <c r="AI234" s="103"/>
      <c r="AJ234" s="104"/>
      <c r="AK234" s="104"/>
      <c r="AL234" s="104"/>
      <c r="AM234" s="104"/>
      <c r="AN234" s="104"/>
      <c r="AO234" s="104"/>
      <c r="AP234" s="91" t="str">
        <f t="shared" si="5"/>
        <v/>
      </c>
    </row>
    <row r="235" spans="24:42" ht="25" customHeight="1" x14ac:dyDescent="0.35">
      <c r="X235" s="97"/>
      <c r="Y235" s="96"/>
      <c r="Z235" s="98"/>
      <c r="AA235" s="99"/>
      <c r="AB235" s="99"/>
      <c r="AC235" s="99"/>
      <c r="AD235" s="99"/>
      <c r="AE235" s="99"/>
      <c r="AF235" s="100"/>
      <c r="AG235" s="101"/>
      <c r="AH235" s="102"/>
      <c r="AI235" s="103"/>
      <c r="AJ235" s="104"/>
      <c r="AK235" s="104"/>
      <c r="AL235" s="104"/>
      <c r="AM235" s="104"/>
      <c r="AN235" s="104"/>
      <c r="AO235" s="104"/>
      <c r="AP235" s="91" t="str">
        <f t="shared" si="5"/>
        <v/>
      </c>
    </row>
    <row r="236" spans="24:42" ht="25" customHeight="1" x14ac:dyDescent="0.35">
      <c r="X236" s="97"/>
      <c r="Y236" s="96"/>
      <c r="Z236" s="98"/>
      <c r="AA236" s="99"/>
      <c r="AB236" s="99"/>
      <c r="AC236" s="99"/>
      <c r="AD236" s="99"/>
      <c r="AE236" s="99"/>
      <c r="AF236" s="100"/>
      <c r="AG236" s="101"/>
      <c r="AH236" s="102"/>
      <c r="AI236" s="103"/>
      <c r="AJ236" s="104"/>
      <c r="AK236" s="104"/>
      <c r="AL236" s="104"/>
      <c r="AM236" s="104"/>
      <c r="AN236" s="104"/>
      <c r="AO236" s="104"/>
      <c r="AP236" s="91" t="str">
        <f t="shared" si="5"/>
        <v/>
      </c>
    </row>
    <row r="237" spans="24:42" ht="25" customHeight="1" x14ac:dyDescent="0.35">
      <c r="X237" s="97"/>
      <c r="Y237" s="96"/>
      <c r="Z237" s="98"/>
      <c r="AA237" s="99"/>
      <c r="AB237" s="99"/>
      <c r="AC237" s="99"/>
      <c r="AD237" s="99"/>
      <c r="AE237" s="99"/>
      <c r="AF237" s="100"/>
      <c r="AG237" s="101"/>
      <c r="AH237" s="102"/>
      <c r="AI237" s="103"/>
      <c r="AJ237" s="104"/>
      <c r="AK237" s="104"/>
      <c r="AL237" s="104"/>
      <c r="AM237" s="104"/>
      <c r="AN237" s="104"/>
      <c r="AO237" s="104"/>
      <c r="AP237" s="91" t="str">
        <f t="shared" si="5"/>
        <v/>
      </c>
    </row>
    <row r="238" spans="24:42" ht="25" customHeight="1" x14ac:dyDescent="0.35">
      <c r="X238" s="97"/>
      <c r="Y238" s="96"/>
      <c r="Z238" s="98"/>
      <c r="AA238" s="99"/>
      <c r="AB238" s="99"/>
      <c r="AC238" s="99"/>
      <c r="AD238" s="99"/>
      <c r="AE238" s="99"/>
      <c r="AF238" s="100"/>
      <c r="AG238" s="101"/>
      <c r="AH238" s="102"/>
      <c r="AI238" s="103"/>
      <c r="AJ238" s="104"/>
      <c r="AK238" s="104"/>
      <c r="AL238" s="104"/>
      <c r="AM238" s="104"/>
      <c r="AN238" s="104"/>
      <c r="AO238" s="104"/>
      <c r="AP238" s="91" t="str">
        <f t="shared" si="5"/>
        <v/>
      </c>
    </row>
    <row r="239" spans="24:42" ht="25" customHeight="1" thickBot="1" x14ac:dyDescent="0.4">
      <c r="X239" s="97"/>
      <c r="Y239" s="96"/>
      <c r="Z239" s="98"/>
      <c r="AA239" s="99"/>
      <c r="AB239" s="99"/>
      <c r="AC239" s="99"/>
      <c r="AD239" s="99"/>
      <c r="AE239" s="99"/>
      <c r="AF239" s="100"/>
      <c r="AG239" s="107"/>
      <c r="AH239" s="102"/>
      <c r="AI239" s="103"/>
      <c r="AJ239" s="104"/>
      <c r="AK239" s="104"/>
      <c r="AL239" s="104"/>
      <c r="AM239" s="104"/>
      <c r="AN239" s="104"/>
      <c r="AO239" s="104"/>
      <c r="AP239" s="91" t="str">
        <f t="shared" si="5"/>
        <v/>
      </c>
    </row>
    <row r="240" spans="24:42" x14ac:dyDescent="0.3">
      <c r="AI240" s="3"/>
    </row>
    <row r="241" spans="35:35" x14ac:dyDescent="0.3">
      <c r="AI241" s="3"/>
    </row>
  </sheetData>
  <sheetProtection algorithmName="SHA-512" hashValue="CUQoEc/bPJ5O5Hsw8l5dM4gsZEp3jyR2fUgoqUyVXbwwIuDe5BjdJ1w8RVUnVo0YQOb5afsZle/LAi5skV5HFA==" saltValue="QbxwxnF5ZS/rZa3zFrX90A==" spinCount="100000" sheet="1" objects="1" scenarios="1"/>
  <mergeCells count="49">
    <mergeCell ref="A128:C128"/>
    <mergeCell ref="O65:Q65"/>
    <mergeCell ref="F82:F84"/>
    <mergeCell ref="F86:F88"/>
    <mergeCell ref="F100:F102"/>
    <mergeCell ref="F104:F106"/>
    <mergeCell ref="F108:F110"/>
    <mergeCell ref="C72:C75"/>
    <mergeCell ref="C76:C79"/>
    <mergeCell ref="C94:C97"/>
    <mergeCell ref="C107:C110"/>
    <mergeCell ref="B36:B80"/>
    <mergeCell ref="B90:B98"/>
    <mergeCell ref="B81:B88"/>
    <mergeCell ref="C81:C84"/>
    <mergeCell ref="A90:A110"/>
    <mergeCell ref="B99:B110"/>
    <mergeCell ref="C99:C102"/>
    <mergeCell ref="C48:C51"/>
    <mergeCell ref="C52:C55"/>
    <mergeCell ref="C56:C59"/>
    <mergeCell ref="C60:C63"/>
    <mergeCell ref="C64:C67"/>
    <mergeCell ref="C68:C71"/>
    <mergeCell ref="C103:C106"/>
    <mergeCell ref="C90:C93"/>
    <mergeCell ref="B4:D4"/>
    <mergeCell ref="AA7:AF7"/>
    <mergeCell ref="C36:C39"/>
    <mergeCell ref="C40:C43"/>
    <mergeCell ref="C44:C47"/>
    <mergeCell ref="P14:P19"/>
    <mergeCell ref="U14:U19"/>
    <mergeCell ref="S14:S19"/>
    <mergeCell ref="A17:A18"/>
    <mergeCell ref="B17:I17"/>
    <mergeCell ref="O14:O19"/>
    <mergeCell ref="C85:C88"/>
    <mergeCell ref="A36:A88"/>
    <mergeCell ref="G83:G84"/>
    <mergeCell ref="E83:E84"/>
    <mergeCell ref="E108:E110"/>
    <mergeCell ref="E87:E88"/>
    <mergeCell ref="G87:G88"/>
    <mergeCell ref="E101:E102"/>
    <mergeCell ref="G101:G102"/>
    <mergeCell ref="E105:E106"/>
    <mergeCell ref="G105:G106"/>
    <mergeCell ref="G109:G110"/>
  </mergeCells>
  <conditionalFormatting sqref="Y10:AF31 Y56:AF239">
    <cfRule type="expression" dxfId="27" priority="151">
      <formula>AND($X10&lt;&gt;"",Y10="")</formula>
    </cfRule>
  </conditionalFormatting>
  <conditionalFormatting sqref="Y10:Y239">
    <cfRule type="expression" dxfId="26" priority="150">
      <formula>(X10="Subcontractor")</formula>
    </cfRule>
  </conditionalFormatting>
  <conditionalFormatting sqref="Z10:Z239">
    <cfRule type="expression" dxfId="25" priority="149">
      <formula>(X10="Direct Labour")</formula>
    </cfRule>
  </conditionalFormatting>
  <conditionalFormatting sqref="M17">
    <cfRule type="expression" dxfId="24" priority="23">
      <formula>AND($M$15="Y",$M$17="")</formula>
    </cfRule>
    <cfRule type="expression" dxfId="23" priority="147">
      <formula>($M$15="N")</formula>
    </cfRule>
  </conditionalFormatting>
  <conditionalFormatting sqref="B9:B12 B4 G34 G39 F82 G43 G47 G51 G55 G59 G63 G67 G71 G75 G79 G97 F108 T14:T19 T21 M15 M9:M11 B19:E27 G19:I27 C115:C125 C132:C133 X10 G93">
    <cfRule type="containsBlanks" dxfId="22" priority="156">
      <formula>LEN(TRIM(B4))=0</formula>
    </cfRule>
  </conditionalFormatting>
  <conditionalFormatting sqref="B9:B12 B4 G34 G39 G43 G47 G51 G55 G59 G63 G67 G71 G75 G79 G97 M17 F108 T14:T19 T21 M15 M9:M11 B19:E27 G19:I27 C115:C127 C132:C136 X10">
    <cfRule type="notContainsBlanks" dxfId="21" priority="153">
      <formula>LEN(TRIM(B4))&gt;0</formula>
    </cfRule>
  </conditionalFormatting>
  <conditionalFormatting sqref="F82:F84 F108">
    <cfRule type="expression" dxfId="20" priority="21">
      <formula>$F82&lt;&gt;""</formula>
    </cfRule>
  </conditionalFormatting>
  <conditionalFormatting sqref="Y32:AF55">
    <cfRule type="expression" dxfId="19" priority="155">
      <formula>AND($X32&lt;&gt;"",Y32="")</formula>
    </cfRule>
  </conditionalFormatting>
  <conditionalFormatting sqref="C126">
    <cfRule type="expression" dxfId="18" priority="187">
      <formula>$F$82="N"</formula>
    </cfRule>
    <cfRule type="expression" dxfId="17" priority="188">
      <formula>AND($C$126="",$F$82="Y")</formula>
    </cfRule>
  </conditionalFormatting>
  <conditionalFormatting sqref="C127">
    <cfRule type="expression" dxfId="16" priority="189">
      <formula>$F$86="N"</formula>
    </cfRule>
    <cfRule type="expression" dxfId="15" priority="190">
      <formula>AND($C$127="",$F$86="Y")</formula>
    </cfRule>
  </conditionalFormatting>
  <conditionalFormatting sqref="C134">
    <cfRule type="expression" dxfId="14" priority="191">
      <formula>$F$100="N"</formula>
    </cfRule>
    <cfRule type="expression" dxfId="13" priority="192">
      <formula>AND($C$134="",$F$100="Y")</formula>
    </cfRule>
  </conditionalFormatting>
  <conditionalFormatting sqref="C135">
    <cfRule type="expression" dxfId="12" priority="193">
      <formula>$F$104="N"</formula>
    </cfRule>
    <cfRule type="expression" dxfId="11" priority="194">
      <formula>AND($C$135="",$F$104="Y")</formula>
    </cfRule>
  </conditionalFormatting>
  <conditionalFormatting sqref="C136">
    <cfRule type="expression" dxfId="10" priority="195">
      <formula>$F$108="N"</formula>
    </cfRule>
    <cfRule type="expression" dxfId="9" priority="196">
      <formula>AND($C$136="",$F$108="Y")</formula>
    </cfRule>
  </conditionalFormatting>
  <conditionalFormatting sqref="T23">
    <cfRule type="containsBlanks" dxfId="8" priority="9">
      <formula>LEN(TRIM(T23))=0</formula>
    </cfRule>
  </conditionalFormatting>
  <conditionalFormatting sqref="T23">
    <cfRule type="notContainsBlanks" dxfId="7" priority="197">
      <formula>LEN(TRIM(T23))&gt;0</formula>
    </cfRule>
  </conditionalFormatting>
  <conditionalFormatting sqref="F86">
    <cfRule type="containsBlanks" dxfId="6" priority="7">
      <formula>LEN(TRIM(F86))=0</formula>
    </cfRule>
  </conditionalFormatting>
  <conditionalFormatting sqref="F86:F88">
    <cfRule type="expression" dxfId="5" priority="6">
      <formula>$F86&lt;&gt;""</formula>
    </cfRule>
  </conditionalFormatting>
  <conditionalFormatting sqref="F100">
    <cfRule type="containsBlanks" dxfId="4" priority="5">
      <formula>LEN(TRIM(F100))=0</formula>
    </cfRule>
  </conditionalFormatting>
  <conditionalFormatting sqref="F100:F102">
    <cfRule type="expression" dxfId="3" priority="4">
      <formula>$F100&lt;&gt;""</formula>
    </cfRule>
  </conditionalFormatting>
  <conditionalFormatting sqref="F104">
    <cfRule type="containsBlanks" dxfId="2" priority="3">
      <formula>LEN(TRIM(F104))=0</formula>
    </cfRule>
  </conditionalFormatting>
  <conditionalFormatting sqref="F104:F106">
    <cfRule type="expression" dxfId="1" priority="2">
      <formula>$F104&lt;&gt;""</formula>
    </cfRule>
  </conditionalFormatting>
  <conditionalFormatting sqref="G93">
    <cfRule type="notContainsBlanks" dxfId="0" priority="1">
      <formula>LEN(TRIM(G93))&gt;0</formula>
    </cfRule>
  </conditionalFormatting>
  <dataValidations count="8">
    <dataValidation type="custom" operator="greaterThan" allowBlank="1" showInputMessage="1" showErrorMessage="1" error="Please enter a value to no more than 2 decimal places" sqref="M17">
      <formula1>OR(IF(ISERROR(FIND(".",M17)),LEN(M17)&gt;0,LEN(MID(M17,FIND(".",M17)+1,25))&lt;5))</formula1>
    </dataValidation>
    <dataValidation type="custom" operator="greaterThan" allowBlank="1" showInputMessage="1" showErrorMessage="1" error="Please enter a value greater than or equal to 0, and to no more than 2 decimal places" sqref="B9:B12 B19:E27 G19:I27">
      <formula1>AND(B9&gt;=0,OR(IF(ISERROR(FIND(".",B9)),LEN(B9)&gt;=0,LEN(MID(B9,FIND(".",B9)+1,25))&lt;5)))</formula1>
    </dataValidation>
    <dataValidation type="custom" operator="greaterThan" allowBlank="1" showInputMessage="1" showErrorMessage="1" error="Please enter a value greater than 0, and to no more than 2 decimal places" sqref="M9:M12">
      <formula1>AND(M9&gt;0,OR(IF(ISERROR(FIND(".",M9)),LEN(M9)&gt;0,LEN(MID(M9,FIND(".",M9)+1,25))&lt;5)))</formula1>
    </dataValidation>
    <dataValidation type="list" allowBlank="1" showInputMessage="1" showErrorMessage="1" sqref="M15 F104 F82 T21 F86 F100 T14:T19 F108 T23">
      <formula1>$CC$1:$CC$2</formula1>
    </dataValidation>
    <dataValidation type="custom" operator="greaterThan" allowBlank="1" showInputMessage="1" showErrorMessage="1" error="Please enter a value greater than 0, to no more than two decimal places." sqref="G34 G39 G43 G47 G51 G55 G59 G63 G67 G71 G75 G93 C132:C136 G79 G97 C115:C127">
      <formula1>AND(C34&gt;0,OR(IF(ISERROR(FIND(".",C34)),LEN(C34)&gt;0,LEN(MID(C34,FIND(".",C34)+1,25))&lt;3)))</formula1>
    </dataValidation>
    <dataValidation type="custom" operator="greaterThan" allowBlank="1" showInputMessage="1" showErrorMessage="1" error="Please enter a value greater than 0 and to no more than two decimal places." sqref="AA10:AF239">
      <formula1>AND(AA10&gt;0,OR(IF(ISERROR(FIND(".",AA10)),LEN(AA10)&gt;0,LEN(MID(AA10,FIND(".",AA10)+1,25))&lt;3)))</formula1>
    </dataValidation>
    <dataValidation type="list" allowBlank="1" showInputMessage="1" showErrorMessage="1" sqref="X9:X239">
      <formula1>$CC$5:$CC$6</formula1>
    </dataValidation>
    <dataValidation type="list" allowBlank="1" showInputMessage="1" showErrorMessage="1" sqref="AG9:AO239">
      <formula1>$CC$1</formula1>
    </dataValidation>
  </dataValidations>
  <pageMargins left="0.7" right="0.7" top="0.75" bottom="0.75" header="0.3" footer="0.3"/>
  <pageSetup paperSize="8" scale="29"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61"/>
  <sheetViews>
    <sheetView zoomScale="55" zoomScaleNormal="55" workbookViewId="0">
      <selection activeCell="B4" sqref="B4:D4"/>
    </sheetView>
  </sheetViews>
  <sheetFormatPr defaultColWidth="8.7265625" defaultRowHeight="14" x14ac:dyDescent="0.3"/>
  <cols>
    <col min="1" max="1" width="57.81640625" style="23" customWidth="1"/>
    <col min="2" max="2" width="16.26953125" style="38" bestFit="1" customWidth="1"/>
    <col min="3" max="3" width="18" style="38" bestFit="1" customWidth="1"/>
    <col min="4" max="4" width="66.54296875" style="23" customWidth="1"/>
    <col min="5" max="5" width="60" style="38" customWidth="1"/>
    <col min="6" max="6" width="21.54296875" style="23" customWidth="1"/>
    <col min="7" max="16384" width="8.7265625" style="1"/>
  </cols>
  <sheetData>
    <row r="1" spans="1:13" ht="25" x14ac:dyDescent="0.3">
      <c r="A1" s="83" t="s">
        <v>125</v>
      </c>
      <c r="B1" s="9"/>
      <c r="C1" s="9"/>
      <c r="E1" s="9"/>
      <c r="F1" s="452" t="s">
        <v>119</v>
      </c>
    </row>
    <row r="2" spans="1:13" ht="30" x14ac:dyDescent="0.3">
      <c r="A2" s="90" t="s">
        <v>276</v>
      </c>
      <c r="B2" s="9"/>
      <c r="C2" s="9"/>
      <c r="E2" s="9"/>
      <c r="F2" s="452"/>
    </row>
    <row r="3" spans="1:13" ht="20.5" thickBot="1" x14ac:dyDescent="0.35">
      <c r="A3" s="26"/>
      <c r="B3" s="9"/>
      <c r="C3" s="9"/>
      <c r="E3" s="9"/>
      <c r="F3" s="452"/>
    </row>
    <row r="4" spans="1:13" s="23" customFormat="1" ht="26.25" customHeight="1" thickBot="1" x14ac:dyDescent="0.4">
      <c r="A4" s="117" t="s">
        <v>1</v>
      </c>
      <c r="B4" s="453" t="str">
        <f>IF('Price Matrix'!B4&lt;&gt;"",'Price Matrix'!B4,"")</f>
        <v/>
      </c>
      <c r="C4" s="454"/>
      <c r="D4" s="455"/>
      <c r="F4" s="452"/>
    </row>
    <row r="5" spans="1:13" s="64" customFormat="1" ht="15" customHeight="1" x14ac:dyDescent="0.3">
      <c r="A5" s="27"/>
      <c r="B5" s="10"/>
      <c r="C5" s="10"/>
      <c r="D5" s="31"/>
      <c r="E5" s="10"/>
      <c r="F5" s="452"/>
    </row>
    <row r="6" spans="1:13" s="64" customFormat="1" ht="15" customHeight="1" thickBot="1" x14ac:dyDescent="0.35">
      <c r="A6" s="27" t="s">
        <v>70</v>
      </c>
      <c r="B6" s="10"/>
      <c r="C6" s="10"/>
      <c r="D6" s="31"/>
      <c r="E6" s="10"/>
      <c r="F6" s="270"/>
    </row>
    <row r="7" spans="1:13" s="64" customFormat="1" ht="14.5" thickBot="1" x14ac:dyDescent="0.35">
      <c r="A7" s="65" t="s">
        <v>4</v>
      </c>
      <c r="B7" s="66" t="s">
        <v>0</v>
      </c>
      <c r="C7" s="10"/>
      <c r="D7" s="31"/>
      <c r="E7" s="10"/>
      <c r="F7" s="122"/>
    </row>
    <row r="8" spans="1:13" s="64" customFormat="1" ht="21.4" customHeight="1" x14ac:dyDescent="0.3">
      <c r="A8" s="67" t="s">
        <v>12</v>
      </c>
      <c r="B8" s="68">
        <f>'Price Matrix'!M9</f>
        <v>0</v>
      </c>
      <c r="C8" s="74"/>
      <c r="D8" s="31"/>
      <c r="E8" s="43"/>
      <c r="F8" s="122"/>
    </row>
    <row r="9" spans="1:13" s="64" customFormat="1" ht="18.75" customHeight="1" x14ac:dyDescent="0.3">
      <c r="A9" s="69" t="s">
        <v>9</v>
      </c>
      <c r="B9" s="70">
        <f>'Price Matrix'!M10</f>
        <v>0</v>
      </c>
      <c r="C9" s="74"/>
      <c r="D9" s="31"/>
    </row>
    <row r="10" spans="1:13" s="64" customFormat="1" ht="17.649999999999999" customHeight="1" x14ac:dyDescent="0.3">
      <c r="A10" s="69" t="s">
        <v>3</v>
      </c>
      <c r="B10" s="70">
        <f>'Price Matrix'!M11</f>
        <v>0</v>
      </c>
      <c r="C10" s="74"/>
      <c r="D10" s="31"/>
    </row>
    <row r="11" spans="1:13" s="64" customFormat="1" ht="23.65" customHeight="1" thickBot="1" x14ac:dyDescent="0.35">
      <c r="A11" s="71" t="s">
        <v>11</v>
      </c>
      <c r="B11" s="72">
        <f>SUM(SUM(B8:B9)*(1+B10))+B10</f>
        <v>0</v>
      </c>
      <c r="C11" s="74"/>
      <c r="D11" s="31"/>
      <c r="E11" s="10"/>
      <c r="F11" s="24"/>
    </row>
    <row r="12" spans="1:13" s="64" customFormat="1" x14ac:dyDescent="0.3">
      <c r="A12" s="78"/>
      <c r="B12" s="74"/>
      <c r="C12" s="74"/>
      <c r="D12" s="31"/>
      <c r="E12" s="10"/>
      <c r="F12" s="24"/>
    </row>
    <row r="13" spans="1:13" s="64" customFormat="1" ht="28" customHeight="1" thickBot="1" x14ac:dyDescent="0.35">
      <c r="A13" s="78" t="s">
        <v>71</v>
      </c>
      <c r="B13" s="74"/>
      <c r="C13" s="74"/>
      <c r="D13" s="31"/>
      <c r="E13" s="10"/>
    </row>
    <row r="14" spans="1:13" s="125" customFormat="1" ht="59.5" customHeight="1" thickBot="1" x14ac:dyDescent="0.4">
      <c r="A14" s="123" t="s">
        <v>38</v>
      </c>
      <c r="B14" s="124" t="s">
        <v>10</v>
      </c>
      <c r="C14" s="302" t="s">
        <v>99</v>
      </c>
      <c r="D14" s="303" t="s">
        <v>100</v>
      </c>
      <c r="E14" s="302" t="s">
        <v>5</v>
      </c>
      <c r="F14" s="128" t="s">
        <v>116</v>
      </c>
    </row>
    <row r="15" spans="1:13" s="219" customFormat="1" ht="18.5" customHeight="1" thickBot="1" x14ac:dyDescent="0.4">
      <c r="A15" s="217"/>
      <c r="B15" s="218"/>
      <c r="C15" s="218"/>
      <c r="D15" s="304"/>
      <c r="E15" s="218"/>
      <c r="F15" s="271"/>
    </row>
    <row r="16" spans="1:13" s="79" customFormat="1" ht="21.5" customHeight="1" x14ac:dyDescent="0.3">
      <c r="A16" s="456" t="s">
        <v>88</v>
      </c>
      <c r="B16" s="457"/>
      <c r="C16" s="457"/>
      <c r="D16" s="305" t="s">
        <v>111</v>
      </c>
      <c r="E16" s="115" t="s">
        <v>0</v>
      </c>
      <c r="F16" s="285">
        <f>SUM('Price Matrix'!B9*(1+$B$10))</f>
        <v>0</v>
      </c>
      <c r="G16" s="1"/>
      <c r="H16" s="1"/>
      <c r="I16" s="1"/>
      <c r="J16" s="1"/>
      <c r="K16" s="1"/>
      <c r="L16" s="1"/>
      <c r="M16" s="1"/>
    </row>
    <row r="17" spans="1:13" ht="21.5" customHeight="1" x14ac:dyDescent="0.3">
      <c r="A17" s="458"/>
      <c r="B17" s="459"/>
      <c r="C17" s="459"/>
      <c r="D17" s="306" t="s">
        <v>108</v>
      </c>
      <c r="E17" s="116" t="s">
        <v>0</v>
      </c>
      <c r="F17" s="286">
        <f>SUM('Price Matrix'!B10*(1+$B$10))</f>
        <v>0</v>
      </c>
    </row>
    <row r="18" spans="1:13" ht="21.5" customHeight="1" x14ac:dyDescent="0.3">
      <c r="A18" s="458"/>
      <c r="B18" s="459"/>
      <c r="C18" s="459"/>
      <c r="D18" s="306" t="s">
        <v>109</v>
      </c>
      <c r="E18" s="116" t="s">
        <v>0</v>
      </c>
      <c r="F18" s="286">
        <f>SUM('Price Matrix'!B11*(1+$B$10))</f>
        <v>0</v>
      </c>
    </row>
    <row r="19" spans="1:13" ht="21.5" customHeight="1" thickBot="1" x14ac:dyDescent="0.35">
      <c r="A19" s="460"/>
      <c r="B19" s="461"/>
      <c r="C19" s="461"/>
      <c r="D19" s="307" t="s">
        <v>110</v>
      </c>
      <c r="E19" s="45" t="s">
        <v>0</v>
      </c>
      <c r="F19" s="287">
        <f>SUM('Price Matrix'!B12*(1+$B$10))</f>
        <v>0</v>
      </c>
    </row>
    <row r="20" spans="1:13" ht="21.5" customHeight="1" thickBot="1" x14ac:dyDescent="0.35">
      <c r="A20" s="1"/>
      <c r="D20" s="1"/>
      <c r="E20" s="73"/>
      <c r="F20" s="288"/>
    </row>
    <row r="21" spans="1:13" ht="21.5" customHeight="1" x14ac:dyDescent="0.3">
      <c r="A21" s="470" t="s">
        <v>87</v>
      </c>
      <c r="B21" s="473" t="s">
        <v>13</v>
      </c>
      <c r="C21" s="474"/>
      <c r="D21" s="118" t="s">
        <v>14</v>
      </c>
      <c r="E21" s="220" t="s">
        <v>0</v>
      </c>
      <c r="F21" s="289" t="e">
        <f>SUM('Price Matrix'!J19*(1+$B$10))</f>
        <v>#VALUE!</v>
      </c>
    </row>
    <row r="22" spans="1:13" ht="21.5" customHeight="1" x14ac:dyDescent="0.3">
      <c r="A22" s="471"/>
      <c r="B22" s="475"/>
      <c r="C22" s="476"/>
      <c r="D22" s="119" t="s">
        <v>76</v>
      </c>
      <c r="E22" s="221" t="s">
        <v>0</v>
      </c>
      <c r="F22" s="290" t="e">
        <f>SUM('Price Matrix'!J20*(1+$B$10))</f>
        <v>#VALUE!</v>
      </c>
      <c r="J22" s="109" t="s">
        <v>117</v>
      </c>
    </row>
    <row r="23" spans="1:13" ht="21.5" customHeight="1" x14ac:dyDescent="0.3">
      <c r="A23" s="471"/>
      <c r="B23" s="475"/>
      <c r="C23" s="476"/>
      <c r="D23" s="119" t="s">
        <v>78</v>
      </c>
      <c r="E23" s="221" t="s">
        <v>0</v>
      </c>
      <c r="F23" s="290" t="e">
        <f>SUM('Price Matrix'!J21*(1+$B$10))</f>
        <v>#VALUE!</v>
      </c>
    </row>
    <row r="24" spans="1:13" ht="21.5" customHeight="1" x14ac:dyDescent="0.3">
      <c r="A24" s="471"/>
      <c r="B24" s="475"/>
      <c r="C24" s="476"/>
      <c r="D24" s="119" t="s">
        <v>77</v>
      </c>
      <c r="E24" s="221" t="s">
        <v>0</v>
      </c>
      <c r="F24" s="290" t="e">
        <f>SUM('Price Matrix'!J22*(1+$B$10))</f>
        <v>#VALUE!</v>
      </c>
    </row>
    <row r="25" spans="1:13" ht="21.5" customHeight="1" x14ac:dyDescent="0.3">
      <c r="A25" s="471"/>
      <c r="B25" s="475"/>
      <c r="C25" s="476"/>
      <c r="D25" s="119" t="s">
        <v>79</v>
      </c>
      <c r="E25" s="221" t="s">
        <v>0</v>
      </c>
      <c r="F25" s="290" t="e">
        <f>SUM('Price Matrix'!J23*(1+$B$10))</f>
        <v>#VALUE!</v>
      </c>
    </row>
    <row r="26" spans="1:13" ht="21.5" customHeight="1" x14ac:dyDescent="0.3">
      <c r="A26" s="471"/>
      <c r="B26" s="475"/>
      <c r="C26" s="476"/>
      <c r="D26" s="119" t="s">
        <v>80</v>
      </c>
      <c r="E26" s="221" t="s">
        <v>0</v>
      </c>
      <c r="F26" s="290" t="e">
        <f>SUM('Price Matrix'!J24*(1+$B$10))</f>
        <v>#VALUE!</v>
      </c>
    </row>
    <row r="27" spans="1:13" ht="21.5" customHeight="1" x14ac:dyDescent="0.3">
      <c r="A27" s="471"/>
      <c r="B27" s="475"/>
      <c r="C27" s="476"/>
      <c r="D27" s="119" t="s">
        <v>81</v>
      </c>
      <c r="E27" s="221" t="s">
        <v>0</v>
      </c>
      <c r="F27" s="290" t="e">
        <f>SUM('Price Matrix'!J25*(1+$B$10))</f>
        <v>#VALUE!</v>
      </c>
    </row>
    <row r="28" spans="1:13" s="79" customFormat="1" ht="21.5" customHeight="1" x14ac:dyDescent="0.3">
      <c r="A28" s="471"/>
      <c r="B28" s="475"/>
      <c r="C28" s="476"/>
      <c r="D28" s="119" t="s">
        <v>82</v>
      </c>
      <c r="E28" s="221" t="s">
        <v>0</v>
      </c>
      <c r="F28" s="290" t="e">
        <f>SUM('Price Matrix'!J26*(1+$B$10))</f>
        <v>#VALUE!</v>
      </c>
      <c r="G28" s="1"/>
      <c r="H28" s="1"/>
      <c r="I28" s="1"/>
      <c r="J28" s="1"/>
      <c r="K28" s="1"/>
      <c r="L28" s="1"/>
      <c r="M28" s="1"/>
    </row>
    <row r="29" spans="1:13" ht="21.5" customHeight="1" thickBot="1" x14ac:dyDescent="0.35">
      <c r="A29" s="472"/>
      <c r="B29" s="477"/>
      <c r="C29" s="478"/>
      <c r="D29" s="120" t="s">
        <v>83</v>
      </c>
      <c r="E29" s="222" t="s">
        <v>0</v>
      </c>
      <c r="F29" s="291" t="e">
        <f>SUM('Price Matrix'!J27*(1+$B$10))</f>
        <v>#VALUE!</v>
      </c>
    </row>
    <row r="30" spans="1:13" ht="21.5" customHeight="1" thickBot="1" x14ac:dyDescent="0.35">
      <c r="F30" s="292"/>
    </row>
    <row r="31" spans="1:13" s="79" customFormat="1" ht="21.5" customHeight="1" thickBot="1" x14ac:dyDescent="0.35">
      <c r="A31" s="308" t="s">
        <v>135</v>
      </c>
      <c r="B31" s="309" t="s">
        <v>6</v>
      </c>
      <c r="C31" s="310" t="s">
        <v>93</v>
      </c>
      <c r="D31" s="311" t="s">
        <v>136</v>
      </c>
      <c r="E31" s="312" t="s">
        <v>137</v>
      </c>
      <c r="F31" s="280">
        <f>SUM('Price Matrix'!G34*(1+$B$11))</f>
        <v>0</v>
      </c>
      <c r="G31" s="1"/>
      <c r="H31" s="1"/>
      <c r="I31" s="1"/>
      <c r="J31" s="1"/>
      <c r="K31" s="1"/>
      <c r="L31" s="1"/>
      <c r="M31" s="1"/>
    </row>
    <row r="32" spans="1:13" ht="21.5" customHeight="1" thickBot="1" x14ac:dyDescent="0.35">
      <c r="A32" s="313"/>
      <c r="B32" s="314"/>
      <c r="C32" s="315"/>
      <c r="D32" s="24"/>
      <c r="E32" s="316"/>
      <c r="F32" s="281"/>
      <c r="G32" s="79"/>
      <c r="H32" s="79"/>
      <c r="I32" s="79"/>
      <c r="J32" s="79"/>
      <c r="K32" s="79"/>
      <c r="L32" s="79"/>
      <c r="M32" s="79"/>
    </row>
    <row r="33" spans="1:13" ht="21.5" customHeight="1" x14ac:dyDescent="0.3">
      <c r="A33" s="479" t="s">
        <v>230</v>
      </c>
      <c r="B33" s="482" t="s">
        <v>6</v>
      </c>
      <c r="C33" s="317" t="s">
        <v>94</v>
      </c>
      <c r="D33" s="318" t="s">
        <v>211</v>
      </c>
      <c r="E33" s="317" t="s">
        <v>221</v>
      </c>
      <c r="F33" s="282">
        <f>SUM('Price Matrix'!G39*(1+$B$11))</f>
        <v>0</v>
      </c>
    </row>
    <row r="34" spans="1:13" ht="21.5" customHeight="1" x14ac:dyDescent="0.3">
      <c r="A34" s="480"/>
      <c r="B34" s="483"/>
      <c r="C34" s="319" t="s">
        <v>152</v>
      </c>
      <c r="D34" s="320" t="s">
        <v>143</v>
      </c>
      <c r="E34" s="321" t="s">
        <v>221</v>
      </c>
      <c r="F34" s="283">
        <f>SUM('Price Matrix'!G43*(1+$B$11))</f>
        <v>0</v>
      </c>
    </row>
    <row r="35" spans="1:13" ht="21.5" customHeight="1" x14ac:dyDescent="0.3">
      <c r="A35" s="480"/>
      <c r="B35" s="483"/>
      <c r="C35" s="321" t="s">
        <v>153</v>
      </c>
      <c r="D35" s="320" t="s">
        <v>144</v>
      </c>
      <c r="E35" s="321" t="s">
        <v>221</v>
      </c>
      <c r="F35" s="283">
        <f>SUM('Price Matrix'!G47*(1+$B$11))</f>
        <v>0</v>
      </c>
    </row>
    <row r="36" spans="1:13" ht="21.5" customHeight="1" x14ac:dyDescent="0.3">
      <c r="A36" s="480"/>
      <c r="B36" s="483"/>
      <c r="C36" s="319" t="s">
        <v>154</v>
      </c>
      <c r="D36" s="320" t="s">
        <v>145</v>
      </c>
      <c r="E36" s="321" t="s">
        <v>221</v>
      </c>
      <c r="F36" s="283">
        <f>SUM('Price Matrix'!G51*(1+$B$11))</f>
        <v>0</v>
      </c>
    </row>
    <row r="37" spans="1:13" ht="21.5" customHeight="1" x14ac:dyDescent="0.3">
      <c r="A37" s="480"/>
      <c r="B37" s="483"/>
      <c r="C37" s="321" t="s">
        <v>155</v>
      </c>
      <c r="D37" s="320" t="s">
        <v>146</v>
      </c>
      <c r="E37" s="321" t="s">
        <v>221</v>
      </c>
      <c r="F37" s="283">
        <f>SUM('Price Matrix'!G55*(1+$B$11))</f>
        <v>0</v>
      </c>
    </row>
    <row r="38" spans="1:13" ht="21.5" customHeight="1" x14ac:dyDescent="0.3">
      <c r="A38" s="480"/>
      <c r="B38" s="483"/>
      <c r="C38" s="319" t="s">
        <v>156</v>
      </c>
      <c r="D38" s="320" t="s">
        <v>165</v>
      </c>
      <c r="E38" s="321" t="s">
        <v>221</v>
      </c>
      <c r="F38" s="283">
        <f>SUM('Price Matrix'!G59*(1+$B$11))</f>
        <v>0</v>
      </c>
    </row>
    <row r="39" spans="1:13" ht="21.5" customHeight="1" x14ac:dyDescent="0.3">
      <c r="A39" s="480"/>
      <c r="B39" s="483"/>
      <c r="C39" s="321" t="s">
        <v>157</v>
      </c>
      <c r="D39" s="320" t="s">
        <v>147</v>
      </c>
      <c r="E39" s="321" t="s">
        <v>221</v>
      </c>
      <c r="F39" s="283">
        <f>SUM('Price Matrix'!G63*(1+$B$11))</f>
        <v>0</v>
      </c>
    </row>
    <row r="40" spans="1:13" ht="21.5" customHeight="1" x14ac:dyDescent="0.3">
      <c r="A40" s="480"/>
      <c r="B40" s="483"/>
      <c r="C40" s="319" t="s">
        <v>158</v>
      </c>
      <c r="D40" s="320" t="s">
        <v>166</v>
      </c>
      <c r="E40" s="321" t="s">
        <v>221</v>
      </c>
      <c r="F40" s="283">
        <f>SUM('Price Matrix'!G67*(1+$B$11))</f>
        <v>0</v>
      </c>
    </row>
    <row r="41" spans="1:13" ht="21.5" customHeight="1" x14ac:dyDescent="0.3">
      <c r="A41" s="480"/>
      <c r="B41" s="483"/>
      <c r="C41" s="321" t="s">
        <v>159</v>
      </c>
      <c r="D41" s="320" t="s">
        <v>148</v>
      </c>
      <c r="E41" s="321" t="s">
        <v>221</v>
      </c>
      <c r="F41" s="283">
        <f>SUM('Price Matrix'!G71*(1+$B$11))</f>
        <v>0</v>
      </c>
    </row>
    <row r="42" spans="1:13" ht="21.5" customHeight="1" x14ac:dyDescent="0.3">
      <c r="A42" s="480"/>
      <c r="B42" s="483"/>
      <c r="C42" s="319" t="s">
        <v>160</v>
      </c>
      <c r="D42" s="320" t="s">
        <v>149</v>
      </c>
      <c r="E42" s="321" t="s">
        <v>221</v>
      </c>
      <c r="F42" s="283">
        <f>SUM('Price Matrix'!G75*(1+$B$11))</f>
        <v>0</v>
      </c>
    </row>
    <row r="43" spans="1:13" ht="21.5" customHeight="1" thickBot="1" x14ac:dyDescent="0.35">
      <c r="A43" s="481"/>
      <c r="B43" s="484"/>
      <c r="C43" s="322" t="s">
        <v>161</v>
      </c>
      <c r="D43" s="323" t="s">
        <v>150</v>
      </c>
      <c r="E43" s="322" t="s">
        <v>221</v>
      </c>
      <c r="F43" s="284">
        <f>SUM('Price Matrix'!G79*(1+$B$11))</f>
        <v>0</v>
      </c>
    </row>
    <row r="44" spans="1:13" ht="21.5" customHeight="1" thickBot="1" x14ac:dyDescent="0.35">
      <c r="A44" s="10"/>
      <c r="B44" s="316"/>
      <c r="C44" s="316"/>
      <c r="D44" s="324"/>
      <c r="E44" s="316"/>
      <c r="F44" s="281"/>
      <c r="G44" s="79"/>
      <c r="H44" s="79"/>
      <c r="I44" s="79"/>
      <c r="J44" s="79"/>
      <c r="K44" s="79"/>
      <c r="L44" s="79"/>
      <c r="M44" s="79"/>
    </row>
    <row r="45" spans="1:13" ht="21.5" customHeight="1" x14ac:dyDescent="0.3">
      <c r="A45" s="485" t="s">
        <v>231</v>
      </c>
      <c r="B45" s="487" t="s">
        <v>6</v>
      </c>
      <c r="C45" s="317" t="s">
        <v>95</v>
      </c>
      <c r="D45" s="318" t="s">
        <v>171</v>
      </c>
      <c r="E45" s="317" t="s">
        <v>221</v>
      </c>
      <c r="F45" s="282">
        <f>SUM('Price Matrix'!G93*(1+$B$11))</f>
        <v>0</v>
      </c>
    </row>
    <row r="46" spans="1:13" ht="23.5" customHeight="1" thickBot="1" x14ac:dyDescent="0.35">
      <c r="A46" s="486"/>
      <c r="B46" s="488"/>
      <c r="C46" s="198" t="s">
        <v>167</v>
      </c>
      <c r="D46" s="325" t="s">
        <v>172</v>
      </c>
      <c r="E46" s="322" t="s">
        <v>221</v>
      </c>
      <c r="F46" s="284">
        <f>SUM('Price Matrix'!G97*(1+$B$11))</f>
        <v>0</v>
      </c>
    </row>
    <row r="47" spans="1:13" s="79" customFormat="1" ht="14.5" thickBot="1" x14ac:dyDescent="0.35">
      <c r="A47" s="10"/>
      <c r="B47" s="326"/>
      <c r="C47" s="326"/>
      <c r="D47" s="327"/>
      <c r="E47" s="326"/>
      <c r="F47" s="281"/>
    </row>
    <row r="48" spans="1:13" ht="27" customHeight="1" x14ac:dyDescent="0.3">
      <c r="A48" s="462" t="s">
        <v>242</v>
      </c>
      <c r="B48" s="463"/>
      <c r="C48" s="463"/>
      <c r="D48" s="223" t="s">
        <v>211</v>
      </c>
      <c r="E48" s="226" t="s">
        <v>219</v>
      </c>
      <c r="F48" s="293">
        <f>SUM('Price Matrix'!C115*(1+$B$11))</f>
        <v>0</v>
      </c>
    </row>
    <row r="49" spans="1:6" ht="27" customHeight="1" x14ac:dyDescent="0.3">
      <c r="A49" s="464"/>
      <c r="B49" s="465"/>
      <c r="C49" s="465"/>
      <c r="D49" s="224" t="s">
        <v>143</v>
      </c>
      <c r="E49" s="227" t="s">
        <v>219</v>
      </c>
      <c r="F49" s="294">
        <f>SUM('Price Matrix'!C116*(1+$B$11))</f>
        <v>0</v>
      </c>
    </row>
    <row r="50" spans="1:6" ht="27" customHeight="1" x14ac:dyDescent="0.3">
      <c r="A50" s="464"/>
      <c r="B50" s="465"/>
      <c r="C50" s="465"/>
      <c r="D50" s="224" t="s">
        <v>144</v>
      </c>
      <c r="E50" s="227" t="s">
        <v>219</v>
      </c>
      <c r="F50" s="294">
        <f>SUM('Price Matrix'!C117*(1+$B$11))</f>
        <v>0</v>
      </c>
    </row>
    <row r="51" spans="1:6" ht="27" customHeight="1" x14ac:dyDescent="0.3">
      <c r="A51" s="464"/>
      <c r="B51" s="465"/>
      <c r="C51" s="465"/>
      <c r="D51" s="224" t="s">
        <v>145</v>
      </c>
      <c r="E51" s="227" t="s">
        <v>219</v>
      </c>
      <c r="F51" s="294">
        <f>SUM('Price Matrix'!C118*(1+$B$11))</f>
        <v>0</v>
      </c>
    </row>
    <row r="52" spans="1:6" ht="27" customHeight="1" x14ac:dyDescent="0.3">
      <c r="A52" s="464"/>
      <c r="B52" s="465"/>
      <c r="C52" s="465"/>
      <c r="D52" s="224" t="s">
        <v>146</v>
      </c>
      <c r="E52" s="227" t="s">
        <v>219</v>
      </c>
      <c r="F52" s="294">
        <f>SUM('Price Matrix'!C119*(1+$B$11))</f>
        <v>0</v>
      </c>
    </row>
    <row r="53" spans="1:6" ht="27" customHeight="1" x14ac:dyDescent="0.3">
      <c r="A53" s="464"/>
      <c r="B53" s="465"/>
      <c r="C53" s="465"/>
      <c r="D53" s="224" t="s">
        <v>165</v>
      </c>
      <c r="E53" s="227" t="s">
        <v>219</v>
      </c>
      <c r="F53" s="294">
        <f>SUM('Price Matrix'!C120*(1+$B$11))</f>
        <v>0</v>
      </c>
    </row>
    <row r="54" spans="1:6" ht="27" customHeight="1" x14ac:dyDescent="0.3">
      <c r="A54" s="464"/>
      <c r="B54" s="465"/>
      <c r="C54" s="465"/>
      <c r="D54" s="224" t="s">
        <v>147</v>
      </c>
      <c r="E54" s="227" t="s">
        <v>219</v>
      </c>
      <c r="F54" s="294">
        <f>SUM('Price Matrix'!C121*(1+$B$11))</f>
        <v>0</v>
      </c>
    </row>
    <row r="55" spans="1:6" ht="27" customHeight="1" x14ac:dyDescent="0.3">
      <c r="A55" s="464"/>
      <c r="B55" s="465"/>
      <c r="C55" s="465"/>
      <c r="D55" s="224" t="s">
        <v>166</v>
      </c>
      <c r="E55" s="227" t="s">
        <v>219</v>
      </c>
      <c r="F55" s="294">
        <f>SUM('Price Matrix'!C122*(1+$B$11))</f>
        <v>0</v>
      </c>
    </row>
    <row r="56" spans="1:6" ht="27" customHeight="1" x14ac:dyDescent="0.3">
      <c r="A56" s="464"/>
      <c r="B56" s="465"/>
      <c r="C56" s="465"/>
      <c r="D56" s="224" t="s">
        <v>148</v>
      </c>
      <c r="E56" s="227" t="s">
        <v>219</v>
      </c>
      <c r="F56" s="294">
        <f>SUM('Price Matrix'!C123*(1+$B$11))</f>
        <v>0</v>
      </c>
    </row>
    <row r="57" spans="1:6" ht="27" customHeight="1" x14ac:dyDescent="0.3">
      <c r="A57" s="464"/>
      <c r="B57" s="465"/>
      <c r="C57" s="465"/>
      <c r="D57" s="224" t="s">
        <v>149</v>
      </c>
      <c r="E57" s="227" t="s">
        <v>219</v>
      </c>
      <c r="F57" s="294">
        <f>SUM('Price Matrix'!C124*(1+$B$11))</f>
        <v>0</v>
      </c>
    </row>
    <row r="58" spans="1:6" ht="27" customHeight="1" thickBot="1" x14ac:dyDescent="0.35">
      <c r="A58" s="466"/>
      <c r="B58" s="467"/>
      <c r="C58" s="467"/>
      <c r="D58" s="225" t="s">
        <v>150</v>
      </c>
      <c r="E58" s="228" t="s">
        <v>219</v>
      </c>
      <c r="F58" s="295">
        <f>SUM('Price Matrix'!C125*(1+$B$11))</f>
        <v>0</v>
      </c>
    </row>
    <row r="59" spans="1:6" ht="14.5" thickBot="1" x14ac:dyDescent="0.35">
      <c r="F59" s="292"/>
    </row>
    <row r="60" spans="1:6" ht="27" customHeight="1" x14ac:dyDescent="0.3">
      <c r="A60" s="462" t="s">
        <v>243</v>
      </c>
      <c r="B60" s="463"/>
      <c r="C60" s="468"/>
      <c r="D60" s="248" t="s">
        <v>171</v>
      </c>
      <c r="E60" s="226" t="s">
        <v>219</v>
      </c>
      <c r="F60" s="293">
        <f>SUM('Price Matrix'!C132*(1+$B$11))</f>
        <v>0</v>
      </c>
    </row>
    <row r="61" spans="1:6" ht="27" customHeight="1" thickBot="1" x14ac:dyDescent="0.35">
      <c r="A61" s="466"/>
      <c r="B61" s="467"/>
      <c r="C61" s="469"/>
      <c r="D61" s="249" t="s">
        <v>172</v>
      </c>
      <c r="E61" s="228" t="s">
        <v>219</v>
      </c>
      <c r="F61" s="295">
        <f>SUM('Price Matrix'!C133*(1+$B$11))</f>
        <v>0</v>
      </c>
    </row>
  </sheetData>
  <sheetProtection algorithmName="SHA-512" hashValue="9HENiHKYKZofOPSCOdd0Y13e7aWjgS+rgd4vixMmgu6l38DZ1AiFWQgDhB/WZCRo8jEeBCSDPTqMNOzYLbv5cA==" saltValue="185S0s5Durp0nY1G/J1JTQ==" spinCount="100000" sheet="1" objects="1" scenarios="1"/>
  <mergeCells count="11">
    <mergeCell ref="F1:F5"/>
    <mergeCell ref="B4:D4"/>
    <mergeCell ref="A16:C19"/>
    <mergeCell ref="A48:C58"/>
    <mergeCell ref="A60:C61"/>
    <mergeCell ref="A21:A29"/>
    <mergeCell ref="B21:C29"/>
    <mergeCell ref="A33:A43"/>
    <mergeCell ref="B33:B43"/>
    <mergeCell ref="A45:A46"/>
    <mergeCell ref="B45:B46"/>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Please Read</vt:lpstr>
      <vt:lpstr>Price Matrix</vt:lpstr>
      <vt:lpstr>Evaluation Summary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Howarth</dc:creator>
  <cp:lastModifiedBy>Alison Brown</cp:lastModifiedBy>
  <cp:lastPrinted>2017-10-26T10:25:39Z</cp:lastPrinted>
  <dcterms:created xsi:type="dcterms:W3CDTF">2017-08-10T07:24:13Z</dcterms:created>
  <dcterms:modified xsi:type="dcterms:W3CDTF">2018-09-13T14:20:52Z</dcterms:modified>
</cp:coreProperties>
</file>