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essexcountycouncil-my.sharepoint.com/personal/rula_dymond_essex_gov_uk/Documents/Desktop/"/>
    </mc:Choice>
  </mc:AlternateContent>
  <xr:revisionPtr revIDLastSave="71" documentId="8_{DBE641CC-2115-4FAB-A2BF-18817D461B78}" xr6:coauthVersionLast="45" xr6:coauthVersionMax="45" xr10:uidLastSave="{D859F5CC-5717-41AC-A608-E7CAAE408126}"/>
  <bookViews>
    <workbookView xWindow="-110" yWindow="-110" windowWidth="19420" windowHeight="10420" xr2:uid="{00000000-000D-0000-FFFF-FFFF00000000}"/>
  </bookViews>
  <sheets>
    <sheet name="Cover" sheetId="7" r:id="rId1"/>
    <sheet name="Day Rates" sheetId="4" r:id="rId2"/>
    <sheet name="Additional Day Rates" sheetId="6" r:id="rId3"/>
    <sheet name="Milestones (Not scored)" sheetId="18" r:id="rId4"/>
    <sheet name="Scoring Methodology" sheetId="11" r:id="rId5"/>
    <sheet name="Full Scoring Matrix" sheetId="1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8" i="17" l="1"/>
  <c r="S19" i="17"/>
  <c r="S20" i="17"/>
  <c r="S17" i="17"/>
  <c r="R18" i="17"/>
  <c r="R19" i="17"/>
  <c r="R20" i="17"/>
  <c r="R17" i="17"/>
  <c r="P18" i="17"/>
  <c r="P19" i="17"/>
  <c r="P20" i="17"/>
  <c r="P17" i="17"/>
  <c r="O20" i="17"/>
  <c r="O18" i="17"/>
  <c r="O19" i="17"/>
  <c r="O17" i="17"/>
  <c r="M18" i="17"/>
  <c r="M19" i="17"/>
  <c r="M20" i="17"/>
  <c r="M17" i="17"/>
  <c r="L18" i="17"/>
  <c r="L19" i="17"/>
  <c r="L20" i="17"/>
  <c r="L17" i="17"/>
  <c r="J18" i="17"/>
  <c r="J19" i="17"/>
  <c r="J20" i="17"/>
  <c r="J17" i="17"/>
  <c r="I18" i="17"/>
  <c r="I19" i="17"/>
  <c r="I20" i="17"/>
  <c r="E7" i="18"/>
  <c r="D7" i="18"/>
  <c r="C7" i="18"/>
  <c r="B7" i="18"/>
  <c r="G18" i="17"/>
  <c r="G19" i="17"/>
  <c r="G20" i="17"/>
  <c r="G17" i="17"/>
  <c r="F18" i="17"/>
  <c r="F19" i="17"/>
  <c r="F20" i="17"/>
  <c r="S23" i="17" l="1"/>
  <c r="P23" i="17"/>
  <c r="M23" i="17"/>
  <c r="J23" i="17"/>
  <c r="G23" i="17"/>
  <c r="S22" i="17"/>
  <c r="P22" i="17"/>
  <c r="M22" i="17"/>
  <c r="J22" i="17"/>
  <c r="G22" i="17"/>
  <c r="S21" i="17"/>
  <c r="P21" i="17"/>
  <c r="M21" i="17"/>
  <c r="J21" i="17"/>
  <c r="G21" i="17"/>
  <c r="P24" i="17" l="1"/>
  <c r="M24" i="17"/>
  <c r="G24" i="17"/>
  <c r="S24" i="17"/>
  <c r="D6" i="4" l="1"/>
  <c r="D8" i="4" l="1"/>
  <c r="D9" i="4"/>
  <c r="E6" i="11" l="1"/>
  <c r="E5" i="11"/>
  <c r="E4" i="11"/>
  <c r="D7" i="4"/>
  <c r="D5" i="4"/>
  <c r="D10" i="4" l="1"/>
  <c r="E3" i="11" s="1"/>
  <c r="I17" i="17" s="1"/>
  <c r="J24" i="17" s="1"/>
  <c r="F17" i="17" l="1"/>
</calcChain>
</file>

<file path=xl/sharedStrings.xml><?xml version="1.0" encoding="utf-8"?>
<sst xmlns="http://schemas.openxmlformats.org/spreadsheetml/2006/main" count="144" uniqueCount="80">
  <si>
    <t>Pricing Matrix</t>
  </si>
  <si>
    <t>Notes:</t>
  </si>
  <si>
    <t>1: Prices should exclude V.A.T.</t>
  </si>
  <si>
    <t xml:space="preserve">2: All rates should include any expenses </t>
  </si>
  <si>
    <t>Director</t>
  </si>
  <si>
    <t>Grade</t>
  </si>
  <si>
    <t>Rate per Day</t>
  </si>
  <si>
    <t>Day(s) required</t>
  </si>
  <si>
    <t>Total</t>
  </si>
  <si>
    <t>Total Cost</t>
  </si>
  <si>
    <t>Consultant Total Cost to Customer</t>
  </si>
  <si>
    <t>Question</t>
  </si>
  <si>
    <t>Score</t>
  </si>
  <si>
    <t>Total cost for project</t>
  </si>
  <si>
    <t>Scoring Methodology</t>
  </si>
  <si>
    <t>Weighting (Of Price)</t>
  </si>
  <si>
    <t>Weighting (Of full RFQ)</t>
  </si>
  <si>
    <t>Cheapest price / this price x weighting of full RFQ</t>
  </si>
  <si>
    <t>Total Score</t>
  </si>
  <si>
    <t>Principal</t>
  </si>
  <si>
    <t>Additional Expenses</t>
  </si>
  <si>
    <t>2: All rates should include any expenses (including insurances)</t>
  </si>
  <si>
    <t>Principal / Senioir Consultant</t>
  </si>
  <si>
    <t>Consultant/Associate</t>
  </si>
  <si>
    <t>Consultant / Associate</t>
  </si>
  <si>
    <t>Senior Consultant / Senior Associate</t>
  </si>
  <si>
    <t>3: Please use the average rate for each role</t>
  </si>
  <si>
    <t xml:space="preserve">RFQ </t>
  </si>
  <si>
    <t>Additional Day Rate Consultant/Associate</t>
  </si>
  <si>
    <t>Additional Day Rate Principal / Senior Consultant</t>
  </si>
  <si>
    <t xml:space="preserve">Additional Day Rate Director </t>
  </si>
  <si>
    <t xml:space="preserve">•	This pricing matrix should detail the price of the offer from the consultant, to complete the work of Uttlesford District Council’s Employment Needs &amp; Economic Development.
•	The day rate tab should include the rate for a full day’s work completed by the role stated, as well as how many days are expected for the full project.
•	The additional day rate tab should provide the rates for any days exceeding the originally planned timescales.
•	The milestones tab should break down how many days it is expected for each role to spend on each milestone. This element is not scored, but would be used to define the successful contractor’s payments. 
•	The scoring methodology should not be completed, but shows how the prices will be scored and weighted. </t>
  </si>
  <si>
    <t>1. Please include the anticipated days required for each milestone</t>
  </si>
  <si>
    <t>2: Prices should exclude V.A.T.</t>
  </si>
  <si>
    <t xml:space="preserve">3: All rates should include any expenses </t>
  </si>
  <si>
    <t xml:space="preserve">This sheet will not be scored and will not form part of the evaluation. It is for information purposes and will be used in the terms and conditions against the pricing schedule. As the project is paid against milestones, the quantity paid at each milestone point will be based on this sheet. </t>
  </si>
  <si>
    <t xml:space="preserve">Topline Initial Findings from key objectives </t>
  </si>
  <si>
    <t>Initial report to inform preferred options</t>
  </si>
  <si>
    <t>Detailed work to inform Reg 19 Submission Plan</t>
  </si>
  <si>
    <t>Contribution to Local Plan examination of Reg 19 Submission Plan and modifications</t>
  </si>
  <si>
    <t>Bidder A</t>
  </si>
  <si>
    <t>Bidder B</t>
  </si>
  <si>
    <t>Bidder C</t>
  </si>
  <si>
    <t>Bidder D</t>
  </si>
  <si>
    <t>Bidder E</t>
  </si>
  <si>
    <t>Element</t>
  </si>
  <si>
    <t>Criteria</t>
  </si>
  <si>
    <t>Weighting (of section)</t>
  </si>
  <si>
    <t>Weighting (of total)</t>
  </si>
  <si>
    <t>Weighted Score</t>
  </si>
  <si>
    <t>Comments</t>
  </si>
  <si>
    <t xml:space="preserve">Specification </t>
  </si>
  <si>
    <t xml:space="preserve">For Information Only </t>
  </si>
  <si>
    <t>Insurance - Employers</t>
  </si>
  <si>
    <t xml:space="preserve">Pass/Fail </t>
  </si>
  <si>
    <t xml:space="preserve">Insurance - Public
</t>
  </si>
  <si>
    <t>Insurance - Proffessional</t>
  </si>
  <si>
    <t xml:space="preserve">Equality &amp; Diversity &amp; Equality Challenge </t>
  </si>
  <si>
    <t>Modern Slavery</t>
  </si>
  <si>
    <t>Data Processing</t>
  </si>
  <si>
    <t>Health &amp; Safety</t>
  </si>
  <si>
    <t>E-Procurement Requirements Electronic ordering</t>
  </si>
  <si>
    <t>E-Procurement Requirements Electronic invoicing</t>
  </si>
  <si>
    <t xml:space="preserve">Freedom of Information </t>
  </si>
  <si>
    <t>Declaration</t>
  </si>
  <si>
    <t>Contact</t>
  </si>
  <si>
    <t xml:space="preserve">Bidder Feedback </t>
  </si>
  <si>
    <t>Total Price</t>
  </si>
  <si>
    <t>0-48</t>
  </si>
  <si>
    <t>80%</t>
  </si>
  <si>
    <t>Day Rate - Director</t>
  </si>
  <si>
    <t>0-5</t>
  </si>
  <si>
    <t>Day Rate - Principal/Senior Consultant</t>
  </si>
  <si>
    <t>0-10</t>
  </si>
  <si>
    <t>Day Rate Consultant/Associate</t>
  </si>
  <si>
    <t>Quality Question 1</t>
  </si>
  <si>
    <t>1-5</t>
  </si>
  <si>
    <t>10%</t>
  </si>
  <si>
    <t>Quality Question 2</t>
  </si>
  <si>
    <t>Quality Question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</si>
</sst>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Arial"/>
      <family val="2"/>
    </font>
    <font>
      <b/>
      <sz val="12"/>
      <color theme="1"/>
      <name val="Arial"/>
      <family val="2"/>
    </font>
    <font>
      <b/>
      <u/>
      <sz val="12"/>
      <color theme="1"/>
      <name val="Arial"/>
      <family val="2"/>
    </font>
    <font>
      <b/>
      <sz val="11"/>
      <color theme="1"/>
      <name val="Arial"/>
      <family val="2"/>
    </font>
    <font>
      <b/>
      <sz val="11"/>
      <color rgb="FF000000"/>
      <name val="Arial"/>
      <family val="2"/>
    </font>
    <font>
      <b/>
      <sz val="12"/>
      <name val="Arial"/>
      <family val="2"/>
    </font>
    <font>
      <b/>
      <sz val="12"/>
      <color theme="0"/>
      <name val="Arial"/>
      <family val="2"/>
    </font>
    <font>
      <sz val="12"/>
      <name val="Arial"/>
      <family val="2"/>
    </font>
  </fonts>
  <fills count="12">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6">
    <xf numFmtId="0" fontId="0" fillId="0" borderId="0" xfId="0"/>
    <xf numFmtId="0" fontId="2" fillId="0" borderId="0" xfId="0" applyFont="1" applyFill="1"/>
    <xf numFmtId="0" fontId="0" fillId="0" borderId="1" xfId="0" applyFill="1" applyBorder="1"/>
    <xf numFmtId="0" fontId="1" fillId="0" borderId="1" xfId="0" applyFont="1" applyBorder="1"/>
    <xf numFmtId="0" fontId="0" fillId="0" borderId="1" xfId="0" applyBorder="1"/>
    <xf numFmtId="0" fontId="0" fillId="0" borderId="6" xfId="0" applyBorder="1"/>
    <xf numFmtId="0" fontId="1" fillId="2" borderId="5" xfId="0" applyFont="1" applyFill="1" applyBorder="1"/>
    <xf numFmtId="0" fontId="1" fillId="2" borderId="7" xfId="0" applyFont="1" applyFill="1" applyBorder="1"/>
    <xf numFmtId="0" fontId="0" fillId="2" borderId="1" xfId="0" applyFill="1" applyBorder="1" applyAlignment="1">
      <alignment vertical="center"/>
    </xf>
    <xf numFmtId="0" fontId="0" fillId="3" borderId="1" xfId="0" applyFill="1" applyBorder="1"/>
    <xf numFmtId="9" fontId="0" fillId="0" borderId="1" xfId="0" applyNumberFormat="1" applyBorder="1"/>
    <xf numFmtId="0" fontId="0" fillId="0" borderId="1" xfId="0" applyFill="1" applyBorder="1" applyAlignment="1">
      <alignment wrapText="1"/>
    </xf>
    <xf numFmtId="0" fontId="0" fillId="4" borderId="6" xfId="0" applyFill="1" applyBorder="1" applyProtection="1">
      <protection locked="0"/>
    </xf>
    <xf numFmtId="0" fontId="0" fillId="4" borderId="1" xfId="0" applyFill="1" applyBorder="1" applyProtection="1">
      <protection locked="0"/>
    </xf>
    <xf numFmtId="0" fontId="0" fillId="6" borderId="1" xfId="0" applyFill="1" applyBorder="1"/>
    <xf numFmtId="0" fontId="1" fillId="2" borderId="17" xfId="0" applyFont="1" applyFill="1" applyBorder="1"/>
    <xf numFmtId="0" fontId="3" fillId="2" borderId="20" xfId="0" applyFont="1" applyFill="1" applyBorder="1" applyAlignment="1">
      <alignment horizontal="center" wrapText="1"/>
    </xf>
    <xf numFmtId="0" fontId="4" fillId="2" borderId="21" xfId="0" applyFont="1" applyFill="1" applyBorder="1" applyAlignment="1">
      <alignment horizontal="center" wrapText="1"/>
    </xf>
    <xf numFmtId="0" fontId="4" fillId="2" borderId="22" xfId="0" applyFont="1" applyFill="1" applyBorder="1" applyAlignment="1">
      <alignment horizontal="center" wrapText="1"/>
    </xf>
    <xf numFmtId="0" fontId="5" fillId="7" borderId="1" xfId="0" applyFont="1" applyFill="1" applyBorder="1" applyAlignment="1">
      <alignment wrapText="1"/>
    </xf>
    <xf numFmtId="0" fontId="6" fillId="8" borderId="1" xfId="0" applyFont="1" applyFill="1" applyBorder="1" applyAlignment="1">
      <alignment wrapText="1"/>
    </xf>
    <xf numFmtId="9" fontId="6" fillId="8" borderId="1" xfId="0" applyNumberFormat="1" applyFont="1" applyFill="1" applyBorder="1" applyAlignment="1">
      <alignment wrapText="1"/>
    </xf>
    <xf numFmtId="0" fontId="6" fillId="8" borderId="1" xfId="0" applyFont="1" applyFill="1" applyBorder="1" applyAlignment="1">
      <alignment horizontal="center" wrapText="1"/>
    </xf>
    <xf numFmtId="0" fontId="7" fillId="9" borderId="1" xfId="0" applyFont="1" applyFill="1" applyBorder="1" applyAlignment="1">
      <alignment horizontal="left" vertical="top" wrapText="1"/>
    </xf>
    <xf numFmtId="9" fontId="7" fillId="9" borderId="1" xfId="0" applyNumberFormat="1" applyFont="1" applyFill="1" applyBorder="1" applyAlignment="1">
      <alignment wrapText="1"/>
    </xf>
    <xf numFmtId="0" fontId="7" fillId="9" borderId="1" xfId="0" applyFont="1" applyFill="1" applyBorder="1" applyAlignment="1">
      <alignment horizontal="right" wrapText="1"/>
    </xf>
    <xf numFmtId="0" fontId="7" fillId="9" borderId="1" xfId="0" applyFont="1" applyFill="1" applyBorder="1" applyAlignment="1">
      <alignment wrapText="1"/>
    </xf>
    <xf numFmtId="1" fontId="7" fillId="9" borderId="1" xfId="0" applyNumberFormat="1" applyFont="1" applyFill="1" applyBorder="1" applyAlignment="1">
      <alignment wrapText="1"/>
    </xf>
    <xf numFmtId="0" fontId="0" fillId="9" borderId="1" xfId="0" applyFill="1" applyBorder="1" applyAlignment="1">
      <alignment horizontal="left" vertical="top" wrapText="1"/>
    </xf>
    <xf numFmtId="0" fontId="1" fillId="10" borderId="1" xfId="0" applyFont="1" applyFill="1" applyBorder="1" applyAlignment="1">
      <alignment wrapText="1"/>
    </xf>
    <xf numFmtId="0" fontId="0" fillId="10" borderId="1" xfId="0" applyFill="1" applyBorder="1" applyAlignment="1">
      <alignment wrapText="1"/>
    </xf>
    <xf numFmtId="9" fontId="0" fillId="10" borderId="1" xfId="0" quotePrefix="1" applyNumberFormat="1" applyFill="1" applyBorder="1" applyAlignment="1">
      <alignment wrapText="1"/>
    </xf>
    <xf numFmtId="0" fontId="0" fillId="10" borderId="1" xfId="0" quotePrefix="1" applyFill="1" applyBorder="1" applyAlignment="1">
      <alignment wrapText="1"/>
    </xf>
    <xf numFmtId="0" fontId="0" fillId="11" borderId="1" xfId="0" applyFill="1" applyBorder="1" applyAlignment="1">
      <alignment wrapText="1"/>
    </xf>
    <xf numFmtId="0" fontId="0" fillId="0" borderId="0" xfId="0" applyAlignment="1">
      <alignment wrapText="1"/>
    </xf>
    <xf numFmtId="0" fontId="1" fillId="3" borderId="1" xfId="0" applyFont="1" applyFill="1" applyBorder="1" applyAlignment="1">
      <alignment wrapText="1"/>
    </xf>
    <xf numFmtId="0" fontId="1" fillId="3" borderId="4" xfId="0" applyFont="1" applyFill="1" applyBorder="1" applyAlignment="1">
      <alignment wrapText="1"/>
    </xf>
    <xf numFmtId="9" fontId="0" fillId="10" borderId="1" xfId="0" quotePrefix="1" applyNumberFormat="1" applyFill="1" applyBorder="1" applyAlignment="1">
      <alignment horizontal="right" wrapText="1"/>
    </xf>
    <xf numFmtId="9" fontId="7" fillId="9" borderId="1" xfId="0" applyNumberFormat="1" applyFont="1" applyFill="1" applyBorder="1" applyAlignment="1">
      <alignment horizontal="right" wrapText="1"/>
    </xf>
    <xf numFmtId="0" fontId="1" fillId="5" borderId="17" xfId="0" applyFont="1" applyFill="1" applyBorder="1" applyAlignment="1">
      <alignment horizontal="center"/>
    </xf>
    <xf numFmtId="0" fontId="1" fillId="5" borderId="18" xfId="0" applyFont="1" applyFill="1" applyBorder="1" applyAlignment="1">
      <alignment horizontal="center"/>
    </xf>
    <xf numFmtId="0" fontId="1" fillId="5" borderId="19" xfId="0" applyFont="1" applyFill="1" applyBorder="1" applyAlignment="1">
      <alignment horizont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8" xfId="0" applyFont="1" applyFill="1" applyBorder="1" applyAlignment="1">
      <alignment horizontal="center"/>
    </xf>
    <xf numFmtId="0" fontId="1" fillId="0" borderId="1" xfId="0" applyFont="1" applyBorder="1" applyAlignment="1">
      <alignment horizontal="center"/>
    </xf>
    <xf numFmtId="0" fontId="5" fillId="7" borderId="2" xfId="0" applyFont="1" applyFill="1" applyBorder="1" applyAlignment="1">
      <alignment horizontal="center" wrapText="1"/>
    </xf>
    <xf numFmtId="0" fontId="5" fillId="7" borderId="3" xfId="0" applyFont="1" applyFill="1" applyBorder="1" applyAlignment="1">
      <alignment horizontal="center" wrapText="1"/>
    </xf>
    <xf numFmtId="0" fontId="5" fillId="7" borderId="4" xfId="0" applyFont="1" applyFill="1" applyBorder="1" applyAlignment="1">
      <alignment horizontal="center" wrapText="1"/>
    </xf>
    <xf numFmtId="0" fontId="5" fillId="2" borderId="1" xfId="0" applyFont="1" applyFill="1" applyBorder="1" applyAlignment="1">
      <alignment horizontal="left" vertical="top" wrapText="1"/>
    </xf>
    <xf numFmtId="1" fontId="7" fillId="2" borderId="1" xfId="0" quotePrefix="1" applyNumberFormat="1" applyFont="1" applyFill="1" applyBorder="1" applyAlignment="1">
      <alignment wrapText="1"/>
    </xf>
    <xf numFmtId="164" fontId="7" fillId="2" borderId="1" xfId="0" quotePrefix="1" applyNumberFormat="1" applyFont="1" applyFill="1" applyBorder="1" applyAlignment="1">
      <alignment horizontal="right" wrapText="1"/>
    </xf>
    <xf numFmtId="1" fontId="7" fillId="2" borderId="1" xfId="0" quotePrefix="1" applyNumberFormat="1" applyFont="1" applyFill="1" applyBorder="1" applyAlignment="1">
      <alignment horizontal="right" wrapText="1"/>
    </xf>
    <xf numFmtId="0" fontId="0" fillId="2" borderId="1" xfId="0" applyFill="1" applyBorder="1" applyAlignment="1">
      <alignment wrapText="1"/>
    </xf>
    <xf numFmtId="0" fontId="7" fillId="2" borderId="1" xfId="0" applyFont="1" applyFill="1" applyBorder="1" applyAlignment="1">
      <alignment wrapText="1"/>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405B-443D-4DE7-B1AE-4146BED255DC}">
  <dimension ref="A1:E12"/>
  <sheetViews>
    <sheetView tabSelected="1" zoomScale="70" zoomScaleNormal="70" workbookViewId="0">
      <selection activeCell="D20" sqref="D20"/>
    </sheetView>
  </sheetViews>
  <sheetFormatPr defaultRowHeight="15.5" x14ac:dyDescent="0.35"/>
  <cols>
    <col min="5" max="5" width="42.921875" customWidth="1"/>
  </cols>
  <sheetData>
    <row r="1" spans="1:5" ht="16" thickBot="1" x14ac:dyDescent="0.4">
      <c r="A1" s="39" t="s">
        <v>0</v>
      </c>
      <c r="B1" s="40"/>
      <c r="C1" s="41"/>
    </row>
    <row r="2" spans="1:5" x14ac:dyDescent="0.35">
      <c r="A2" s="42" t="s">
        <v>31</v>
      </c>
      <c r="B2" s="43"/>
      <c r="C2" s="43"/>
      <c r="D2" s="43"/>
      <c r="E2" s="44"/>
    </row>
    <row r="3" spans="1:5" x14ac:dyDescent="0.35">
      <c r="A3" s="45"/>
      <c r="B3" s="46"/>
      <c r="C3" s="46"/>
      <c r="D3" s="46"/>
      <c r="E3" s="47"/>
    </row>
    <row r="4" spans="1:5" x14ac:dyDescent="0.35">
      <c r="A4" s="45"/>
      <c r="B4" s="46"/>
      <c r="C4" s="46"/>
      <c r="D4" s="46"/>
      <c r="E4" s="47"/>
    </row>
    <row r="5" spans="1:5" x14ac:dyDescent="0.35">
      <c r="A5" s="45"/>
      <c r="B5" s="46"/>
      <c r="C5" s="46"/>
      <c r="D5" s="46"/>
      <c r="E5" s="47"/>
    </row>
    <row r="6" spans="1:5" x14ac:dyDescent="0.35">
      <c r="A6" s="45"/>
      <c r="B6" s="46"/>
      <c r="C6" s="46"/>
      <c r="D6" s="46"/>
      <c r="E6" s="47"/>
    </row>
    <row r="7" spans="1:5" x14ac:dyDescent="0.35">
      <c r="A7" s="45"/>
      <c r="B7" s="46"/>
      <c r="C7" s="46"/>
      <c r="D7" s="46"/>
      <c r="E7" s="47"/>
    </row>
    <row r="8" spans="1:5" x14ac:dyDescent="0.35">
      <c r="A8" s="45"/>
      <c r="B8" s="46"/>
      <c r="C8" s="46"/>
      <c r="D8" s="46"/>
      <c r="E8" s="47"/>
    </row>
    <row r="9" spans="1:5" x14ac:dyDescent="0.35">
      <c r="A9" s="45"/>
      <c r="B9" s="46"/>
      <c r="C9" s="46"/>
      <c r="D9" s="46"/>
      <c r="E9" s="47"/>
    </row>
    <row r="10" spans="1:5" x14ac:dyDescent="0.35">
      <c r="A10" s="45"/>
      <c r="B10" s="46"/>
      <c r="C10" s="46"/>
      <c r="D10" s="46"/>
      <c r="E10" s="47"/>
    </row>
    <row r="11" spans="1:5" x14ac:dyDescent="0.35">
      <c r="A11" s="45"/>
      <c r="B11" s="46"/>
      <c r="C11" s="46"/>
      <c r="D11" s="46"/>
      <c r="E11" s="47"/>
    </row>
    <row r="12" spans="1:5" ht="16" thickBot="1" x14ac:dyDescent="0.4">
      <c r="A12" s="48"/>
      <c r="B12" s="49"/>
      <c r="C12" s="49"/>
      <c r="D12" s="49"/>
      <c r="E12" s="50"/>
    </row>
  </sheetData>
  <mergeCells count="2">
    <mergeCell ref="A1:C1"/>
    <mergeCell ref="A2:E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5BFE7-E3E9-4269-BB3B-5B497CBB77DA}">
  <dimension ref="A1:D18"/>
  <sheetViews>
    <sheetView zoomScale="70" zoomScaleNormal="70" workbookViewId="0">
      <selection activeCell="B18" sqref="B18"/>
    </sheetView>
  </sheetViews>
  <sheetFormatPr defaultRowHeight="15.5" x14ac:dyDescent="0.35"/>
  <cols>
    <col min="1" max="1" width="31.765625" customWidth="1"/>
    <col min="2" max="2" width="31.4609375" bestFit="1" customWidth="1"/>
    <col min="3" max="4" width="14.07421875" bestFit="1" customWidth="1"/>
  </cols>
  <sheetData>
    <row r="1" spans="1:4" x14ac:dyDescent="0.35">
      <c r="A1" s="1" t="s">
        <v>0</v>
      </c>
    </row>
    <row r="2" spans="1:4" x14ac:dyDescent="0.35">
      <c r="A2" s="1" t="s">
        <v>27</v>
      </c>
    </row>
    <row r="3" spans="1:4" ht="16" thickBot="1" x14ac:dyDescent="0.4"/>
    <row r="4" spans="1:4" ht="16" thickBot="1" x14ac:dyDescent="0.4">
      <c r="A4" s="6" t="s">
        <v>5</v>
      </c>
      <c r="B4" s="6" t="s">
        <v>6</v>
      </c>
      <c r="C4" s="6" t="s">
        <v>7</v>
      </c>
      <c r="D4" s="7" t="s">
        <v>8</v>
      </c>
    </row>
    <row r="5" spans="1:4" x14ac:dyDescent="0.35">
      <c r="A5" s="5" t="s">
        <v>4</v>
      </c>
      <c r="B5" s="12"/>
      <c r="C5" s="12"/>
      <c r="D5" s="4">
        <f>(B5*C5)</f>
        <v>0</v>
      </c>
    </row>
    <row r="6" spans="1:4" x14ac:dyDescent="0.35">
      <c r="A6" s="4" t="s">
        <v>19</v>
      </c>
      <c r="B6" s="13"/>
      <c r="C6" s="13"/>
      <c r="D6" s="4">
        <f>(B6*C6)</f>
        <v>0</v>
      </c>
    </row>
    <row r="7" spans="1:4" x14ac:dyDescent="0.35">
      <c r="A7" s="4" t="s">
        <v>25</v>
      </c>
      <c r="B7" s="13"/>
      <c r="C7" s="13"/>
      <c r="D7" s="4">
        <f>(B7*C7)</f>
        <v>0</v>
      </c>
    </row>
    <row r="8" spans="1:4" x14ac:dyDescent="0.35">
      <c r="A8" s="2" t="s">
        <v>24</v>
      </c>
      <c r="B8" s="13"/>
      <c r="C8" s="13"/>
      <c r="D8" s="4">
        <f>(B8*C8)</f>
        <v>0</v>
      </c>
    </row>
    <row r="9" spans="1:4" x14ac:dyDescent="0.35">
      <c r="A9" s="2" t="s">
        <v>20</v>
      </c>
      <c r="B9" s="13"/>
      <c r="C9" s="13"/>
      <c r="D9" s="4">
        <f>(B9*C9)</f>
        <v>0</v>
      </c>
    </row>
    <row r="10" spans="1:4" x14ac:dyDescent="0.35">
      <c r="A10" s="51" t="s">
        <v>9</v>
      </c>
      <c r="B10" s="52"/>
      <c r="C10" s="53"/>
      <c r="D10" s="9">
        <f>SUM(D5:D9)</f>
        <v>0</v>
      </c>
    </row>
    <row r="15" spans="1:4" x14ac:dyDescent="0.35">
      <c r="A15" s="8" t="s">
        <v>1</v>
      </c>
    </row>
    <row r="16" spans="1:4" x14ac:dyDescent="0.35">
      <c r="A16" s="2" t="s">
        <v>2</v>
      </c>
    </row>
    <row r="17" spans="1:1" ht="39" customHeight="1" x14ac:dyDescent="0.35">
      <c r="A17" s="11" t="s">
        <v>21</v>
      </c>
    </row>
    <row r="18" spans="1:1" x14ac:dyDescent="0.35">
      <c r="A18" s="4"/>
    </row>
  </sheetData>
  <sheetProtection sheet="1" objects="1" scenarios="1"/>
  <mergeCells count="1">
    <mergeCell ref="A10: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0454-3627-4EEA-B2C7-BA56C4498048}">
  <dimension ref="A1:B16"/>
  <sheetViews>
    <sheetView zoomScale="70" zoomScaleNormal="70" workbookViewId="0">
      <selection activeCell="D21" sqref="D21"/>
    </sheetView>
  </sheetViews>
  <sheetFormatPr defaultRowHeight="15.5" x14ac:dyDescent="0.35"/>
  <cols>
    <col min="1" max="1" width="45.3046875" customWidth="1"/>
    <col min="2" max="2" width="14" customWidth="1"/>
  </cols>
  <sheetData>
    <row r="1" spans="1:2" x14ac:dyDescent="0.35">
      <c r="A1" s="1" t="s">
        <v>0</v>
      </c>
    </row>
    <row r="2" spans="1:2" x14ac:dyDescent="0.35">
      <c r="A2" s="1" t="s">
        <v>27</v>
      </c>
    </row>
    <row r="3" spans="1:2" ht="16" thickBot="1" x14ac:dyDescent="0.4"/>
    <row r="4" spans="1:2" ht="16" thickBot="1" x14ac:dyDescent="0.4">
      <c r="A4" s="6" t="s">
        <v>5</v>
      </c>
      <c r="B4" s="6" t="s">
        <v>6</v>
      </c>
    </row>
    <row r="5" spans="1:2" x14ac:dyDescent="0.35">
      <c r="A5" s="5" t="s">
        <v>4</v>
      </c>
      <c r="B5" s="12"/>
    </row>
    <row r="6" spans="1:2" x14ac:dyDescent="0.35">
      <c r="A6" s="4" t="s">
        <v>22</v>
      </c>
      <c r="B6" s="13"/>
    </row>
    <row r="7" spans="1:2" x14ac:dyDescent="0.35">
      <c r="A7" s="4" t="s">
        <v>23</v>
      </c>
      <c r="B7" s="13"/>
    </row>
    <row r="13" spans="1:2" x14ac:dyDescent="0.35">
      <c r="A13" s="8" t="s">
        <v>1</v>
      </c>
    </row>
    <row r="14" spans="1:2" x14ac:dyDescent="0.35">
      <c r="A14" s="2" t="s">
        <v>2</v>
      </c>
    </row>
    <row r="15" spans="1:2" x14ac:dyDescent="0.35">
      <c r="A15" s="2" t="s">
        <v>3</v>
      </c>
    </row>
    <row r="16" spans="1:2" x14ac:dyDescent="0.35">
      <c r="A16" s="4" t="s">
        <v>26</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A550B-3409-4AA8-9BC7-578B8E2111EF}">
  <dimension ref="A1:E18"/>
  <sheetViews>
    <sheetView zoomScale="80" zoomScaleNormal="80" workbookViewId="0">
      <selection activeCell="B3" sqref="B3:E6"/>
    </sheetView>
  </sheetViews>
  <sheetFormatPr defaultRowHeight="15.5" x14ac:dyDescent="0.35"/>
  <cols>
    <col min="1" max="1" width="56.15234375" bestFit="1" customWidth="1"/>
    <col min="2" max="2" width="30" customWidth="1"/>
    <col min="3" max="3" width="27.07421875" customWidth="1"/>
    <col min="4" max="4" width="27.69140625" customWidth="1"/>
    <col min="5" max="5" width="29.23046875" customWidth="1"/>
  </cols>
  <sheetData>
    <row r="1" spans="1:5" ht="16" thickBot="1" x14ac:dyDescent="0.4"/>
    <row r="2" spans="1:5" ht="43" thickBot="1" x14ac:dyDescent="0.4">
      <c r="A2" s="15" t="s">
        <v>5</v>
      </c>
      <c r="B2" s="16" t="s">
        <v>36</v>
      </c>
      <c r="C2" s="17" t="s">
        <v>37</v>
      </c>
      <c r="D2" s="17" t="s">
        <v>38</v>
      </c>
      <c r="E2" s="18" t="s">
        <v>39</v>
      </c>
    </row>
    <row r="3" spans="1:5" x14ac:dyDescent="0.35">
      <c r="A3" s="5" t="s">
        <v>4</v>
      </c>
      <c r="B3" s="12"/>
      <c r="C3" s="12"/>
      <c r="D3" s="12"/>
      <c r="E3" s="12"/>
    </row>
    <row r="4" spans="1:5" x14ac:dyDescent="0.35">
      <c r="A4" s="4" t="s">
        <v>19</v>
      </c>
      <c r="B4" s="13"/>
      <c r="C4" s="13"/>
      <c r="D4" s="13"/>
      <c r="E4" s="13"/>
    </row>
    <row r="5" spans="1:5" x14ac:dyDescent="0.35">
      <c r="A5" s="4" t="s">
        <v>25</v>
      </c>
      <c r="B5" s="13"/>
      <c r="C5" s="13"/>
      <c r="D5" s="13"/>
      <c r="E5" s="13"/>
    </row>
    <row r="6" spans="1:5" x14ac:dyDescent="0.35">
      <c r="A6" s="4" t="s">
        <v>24</v>
      </c>
      <c r="B6" s="13"/>
      <c r="C6" s="13"/>
      <c r="D6" s="13"/>
      <c r="E6" s="13"/>
    </row>
    <row r="7" spans="1:5" x14ac:dyDescent="0.35">
      <c r="A7" s="4" t="s">
        <v>8</v>
      </c>
      <c r="B7" s="14">
        <f>SUM((B3*'Day Rates'!B5)+('Milestones (Not scored)'!B4*'Day Rates'!B6)+('Milestones (Not scored)'!B5*'Day Rates'!B7)+('Milestones (Not scored)'!B6*'Day Rates'!B8))</f>
        <v>0</v>
      </c>
      <c r="C7" s="14">
        <f>SUM((C3*'Day Rates'!B5)+('Milestones (Not scored)'!C4*'Day Rates'!B6)+('Milestones (Not scored)'!C5*'Day Rates'!B7)+('Milestones (Not scored)'!C6*'Day Rates'!B8))</f>
        <v>0</v>
      </c>
      <c r="D7" s="14">
        <f>SUM((D3*'Day Rates'!B5)+('Milestones (Not scored)'!D4*'Day Rates'!B6)+('Milestones (Not scored)'!D5*'Day Rates'!B7)+('Milestones (Not scored)'!D6*'Day Rates'!B8))</f>
        <v>0</v>
      </c>
      <c r="E7" s="14">
        <f>SUM((E3*'Day Rates'!B5)+('Milestones (Not scored)'!E4*'Day Rates'!B6)+('Milestones (Not scored)'!E5*'Day Rates'!B7)+('Milestones (Not scored)'!E6*'Day Rates'!B8))</f>
        <v>0</v>
      </c>
    </row>
    <row r="10" spans="1:5" x14ac:dyDescent="0.35">
      <c r="A10" s="4" t="s">
        <v>32</v>
      </c>
    </row>
    <row r="11" spans="1:5" x14ac:dyDescent="0.35">
      <c r="A11" s="4" t="s">
        <v>33</v>
      </c>
    </row>
    <row r="12" spans="1:5" x14ac:dyDescent="0.35">
      <c r="A12" s="4" t="s">
        <v>34</v>
      </c>
    </row>
    <row r="14" spans="1:5" ht="16" thickBot="1" x14ac:dyDescent="0.4"/>
    <row r="15" spans="1:5" x14ac:dyDescent="0.35">
      <c r="A15" s="42" t="s">
        <v>35</v>
      </c>
      <c r="B15" s="44"/>
    </row>
    <row r="16" spans="1:5" x14ac:dyDescent="0.35">
      <c r="A16" s="45"/>
      <c r="B16" s="47"/>
    </row>
    <row r="17" spans="1:2" x14ac:dyDescent="0.35">
      <c r="A17" s="45"/>
      <c r="B17" s="47"/>
    </row>
    <row r="18" spans="1:2" ht="16" thickBot="1" x14ac:dyDescent="0.4">
      <c r="A18" s="48"/>
      <c r="B18" s="50"/>
    </row>
  </sheetData>
  <sheetProtection sheet="1" objects="1" scenarios="1"/>
  <mergeCells count="1">
    <mergeCell ref="A15:B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8E94-C3E4-4999-B331-B8203F65DBF8}">
  <dimension ref="A1:G7"/>
  <sheetViews>
    <sheetView zoomScale="70" zoomScaleNormal="70" workbookViewId="0">
      <selection activeCell="F3" sqref="F3"/>
    </sheetView>
  </sheetViews>
  <sheetFormatPr defaultRowHeight="15.5" x14ac:dyDescent="0.35"/>
  <cols>
    <col min="2" max="2" width="39.84375" bestFit="1" customWidth="1"/>
    <col min="3" max="3" width="18.84375" bestFit="1" customWidth="1"/>
    <col min="4" max="4" width="21.69140625" bestFit="1" customWidth="1"/>
    <col min="6" max="7" width="39.4609375" bestFit="1" customWidth="1"/>
  </cols>
  <sheetData>
    <row r="1" spans="1:7" x14ac:dyDescent="0.35">
      <c r="A1" s="54" t="s">
        <v>10</v>
      </c>
      <c r="B1" s="54"/>
      <c r="C1" s="54"/>
      <c r="D1" s="54"/>
      <c r="E1" s="54"/>
      <c r="F1" s="54"/>
      <c r="G1" s="54"/>
    </row>
    <row r="2" spans="1:7" x14ac:dyDescent="0.35">
      <c r="A2" s="3" t="s">
        <v>11</v>
      </c>
      <c r="B2" s="3" t="s">
        <v>11</v>
      </c>
      <c r="C2" s="3" t="s">
        <v>15</v>
      </c>
      <c r="D2" s="3" t="s">
        <v>16</v>
      </c>
      <c r="E2" s="3" t="s">
        <v>8</v>
      </c>
      <c r="F2" s="3" t="s">
        <v>12</v>
      </c>
      <c r="G2" s="3" t="s">
        <v>14</v>
      </c>
    </row>
    <row r="3" spans="1:7" x14ac:dyDescent="0.35">
      <c r="A3" s="4">
        <v>1</v>
      </c>
      <c r="B3" s="4" t="s">
        <v>13</v>
      </c>
      <c r="C3" s="10">
        <v>0.8</v>
      </c>
      <c r="D3" s="10">
        <v>0.48</v>
      </c>
      <c r="E3" s="4">
        <f>('Day Rates'!D10)</f>
        <v>0</v>
      </c>
      <c r="F3" s="4"/>
      <c r="G3" s="4" t="s">
        <v>17</v>
      </c>
    </row>
    <row r="4" spans="1:7" x14ac:dyDescent="0.35">
      <c r="A4" s="4">
        <v>2</v>
      </c>
      <c r="B4" s="5" t="s">
        <v>30</v>
      </c>
      <c r="C4" s="10">
        <v>0.05</v>
      </c>
      <c r="D4" s="10">
        <v>0.03</v>
      </c>
      <c r="E4" s="4">
        <f>('Additional Day Rates'!B5)</f>
        <v>0</v>
      </c>
      <c r="F4" s="4"/>
      <c r="G4" s="4" t="s">
        <v>17</v>
      </c>
    </row>
    <row r="5" spans="1:7" x14ac:dyDescent="0.35">
      <c r="A5" s="4">
        <v>3</v>
      </c>
      <c r="B5" s="4" t="s">
        <v>29</v>
      </c>
      <c r="C5" s="10">
        <v>0.1</v>
      </c>
      <c r="D5" s="10">
        <v>0.06</v>
      </c>
      <c r="E5" s="4">
        <f>('Additional Day Rates'!B6)</f>
        <v>0</v>
      </c>
      <c r="F5" s="4"/>
      <c r="G5" s="4" t="s">
        <v>17</v>
      </c>
    </row>
    <row r="6" spans="1:7" x14ac:dyDescent="0.35">
      <c r="A6" s="4">
        <v>4</v>
      </c>
      <c r="B6" s="4" t="s">
        <v>28</v>
      </c>
      <c r="C6" s="10">
        <v>0.05</v>
      </c>
      <c r="D6" s="10">
        <v>0.03</v>
      </c>
      <c r="E6" s="4">
        <f>('Additional Day Rates'!B7)</f>
        <v>0</v>
      </c>
      <c r="F6" s="4"/>
      <c r="G6" s="4" t="s">
        <v>17</v>
      </c>
    </row>
    <row r="7" spans="1:7" x14ac:dyDescent="0.35">
      <c r="A7" s="55" t="s">
        <v>18</v>
      </c>
      <c r="B7" s="55"/>
      <c r="C7" s="10">
        <v>1</v>
      </c>
      <c r="D7" s="10">
        <v>0.6</v>
      </c>
      <c r="E7" s="4"/>
      <c r="F7" s="4"/>
      <c r="G7" s="4"/>
    </row>
  </sheetData>
  <mergeCells count="2">
    <mergeCell ref="A1:G1"/>
    <mergeCell ref="A7:B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99B0-66D7-4A1A-A95F-5BEBEF444CFD}">
  <dimension ref="A1:T24"/>
  <sheetViews>
    <sheetView zoomScale="60" zoomScaleNormal="60" workbookViewId="0">
      <selection activeCell="D4" sqref="D4"/>
    </sheetView>
  </sheetViews>
  <sheetFormatPr defaultRowHeight="15.5" x14ac:dyDescent="0.35"/>
  <cols>
    <col min="1" max="1" width="20.921875" customWidth="1"/>
    <col min="3" max="3" width="14.765625" customWidth="1"/>
    <col min="4" max="4" width="12.69140625" customWidth="1"/>
    <col min="5" max="5" width="11.3046875" customWidth="1"/>
  </cols>
  <sheetData>
    <row r="1" spans="1:20" x14ac:dyDescent="0.35">
      <c r="A1" s="19"/>
      <c r="B1" s="19"/>
      <c r="C1" s="19"/>
      <c r="D1" s="19"/>
      <c r="E1" s="19"/>
      <c r="F1" s="56" t="s">
        <v>40</v>
      </c>
      <c r="G1" s="57"/>
      <c r="H1" s="58"/>
      <c r="I1" s="56" t="s">
        <v>41</v>
      </c>
      <c r="J1" s="57"/>
      <c r="K1" s="58"/>
      <c r="L1" s="56" t="s">
        <v>42</v>
      </c>
      <c r="M1" s="57"/>
      <c r="N1" s="58"/>
      <c r="O1" s="56" t="s">
        <v>43</v>
      </c>
      <c r="P1" s="57"/>
      <c r="Q1" s="58"/>
      <c r="R1" s="56" t="s">
        <v>44</v>
      </c>
      <c r="S1" s="57"/>
      <c r="T1" s="58"/>
    </row>
    <row r="2" spans="1:20" ht="31" x14ac:dyDescent="0.35">
      <c r="A2" s="20" t="s">
        <v>45</v>
      </c>
      <c r="B2" s="20" t="s">
        <v>46</v>
      </c>
      <c r="C2" s="21"/>
      <c r="D2" s="21" t="s">
        <v>47</v>
      </c>
      <c r="E2" s="21" t="s">
        <v>48</v>
      </c>
      <c r="F2" s="20" t="s">
        <v>12</v>
      </c>
      <c r="G2" s="20" t="s">
        <v>49</v>
      </c>
      <c r="H2" s="22" t="s">
        <v>50</v>
      </c>
      <c r="I2" s="20" t="s">
        <v>12</v>
      </c>
      <c r="J2" s="20" t="s">
        <v>49</v>
      </c>
      <c r="K2" s="22" t="s">
        <v>50</v>
      </c>
      <c r="L2" s="20" t="s">
        <v>12</v>
      </c>
      <c r="M2" s="20" t="s">
        <v>49</v>
      </c>
      <c r="N2" s="22" t="s">
        <v>50</v>
      </c>
      <c r="O2" s="20" t="s">
        <v>12</v>
      </c>
      <c r="P2" s="20" t="s">
        <v>49</v>
      </c>
      <c r="Q2" s="22" t="s">
        <v>50</v>
      </c>
      <c r="R2" s="20" t="s">
        <v>12</v>
      </c>
      <c r="S2" s="20" t="s">
        <v>49</v>
      </c>
      <c r="T2" s="22" t="s">
        <v>50</v>
      </c>
    </row>
    <row r="3" spans="1:20" ht="46.5" x14ac:dyDescent="0.35">
      <c r="A3" s="23" t="s">
        <v>51</v>
      </c>
      <c r="B3" s="23"/>
      <c r="C3" s="24" t="s">
        <v>52</v>
      </c>
      <c r="D3" s="24">
        <v>1</v>
      </c>
      <c r="E3" s="38" t="s">
        <v>52</v>
      </c>
      <c r="F3" s="25"/>
      <c r="G3" s="25"/>
      <c r="H3" s="25"/>
      <c r="I3" s="25"/>
      <c r="J3" s="25"/>
      <c r="K3" s="25"/>
      <c r="L3" s="25"/>
      <c r="M3" s="25"/>
      <c r="N3" s="25"/>
      <c r="O3" s="25"/>
      <c r="P3" s="25"/>
      <c r="Q3" s="25"/>
      <c r="R3" s="25"/>
      <c r="S3" s="25"/>
      <c r="T3" s="25"/>
    </row>
    <row r="4" spans="1:20" ht="46.5" x14ac:dyDescent="0.35">
      <c r="A4" s="23" t="s">
        <v>53</v>
      </c>
      <c r="B4" s="23"/>
      <c r="C4" s="26" t="s">
        <v>54</v>
      </c>
      <c r="D4" s="24">
        <v>1</v>
      </c>
      <c r="E4" s="38" t="s">
        <v>52</v>
      </c>
      <c r="F4" s="26"/>
      <c r="G4" s="26"/>
      <c r="H4" s="26"/>
      <c r="I4" s="26"/>
      <c r="J4" s="26"/>
      <c r="K4" s="26"/>
      <c r="L4" s="26"/>
      <c r="M4" s="26"/>
      <c r="N4" s="26"/>
      <c r="O4" s="26"/>
      <c r="P4" s="26"/>
      <c r="Q4" s="26"/>
      <c r="R4" s="26"/>
      <c r="S4" s="26"/>
      <c r="T4" s="26"/>
    </row>
    <row r="5" spans="1:20" ht="46.5" x14ac:dyDescent="0.35">
      <c r="A5" s="23" t="s">
        <v>55</v>
      </c>
      <c r="B5" s="23"/>
      <c r="C5" s="26" t="s">
        <v>54</v>
      </c>
      <c r="D5" s="24">
        <v>1</v>
      </c>
      <c r="E5" s="38" t="s">
        <v>52</v>
      </c>
      <c r="F5" s="26"/>
      <c r="G5" s="26"/>
      <c r="H5" s="26"/>
      <c r="I5" s="26"/>
      <c r="J5" s="26"/>
      <c r="K5" s="26"/>
      <c r="L5" s="26"/>
      <c r="M5" s="26"/>
      <c r="N5" s="26"/>
      <c r="O5" s="26"/>
      <c r="P5" s="26"/>
      <c r="Q5" s="26"/>
      <c r="R5" s="26"/>
      <c r="S5" s="26"/>
      <c r="T5" s="26"/>
    </row>
    <row r="6" spans="1:20" ht="46.5" x14ac:dyDescent="0.35">
      <c r="A6" s="23" t="s">
        <v>56</v>
      </c>
      <c r="B6" s="23"/>
      <c r="C6" s="26" t="s">
        <v>54</v>
      </c>
      <c r="D6" s="24">
        <v>1</v>
      </c>
      <c r="E6" s="38" t="s">
        <v>52</v>
      </c>
      <c r="F6" s="26"/>
      <c r="G6" s="26"/>
      <c r="H6" s="26"/>
      <c r="I6" s="26"/>
      <c r="J6" s="26"/>
      <c r="K6" s="26"/>
      <c r="L6" s="26"/>
      <c r="M6" s="26"/>
      <c r="N6" s="26"/>
      <c r="O6" s="26"/>
      <c r="P6" s="26"/>
      <c r="Q6" s="26"/>
      <c r="R6" s="26"/>
      <c r="S6" s="26"/>
      <c r="T6" s="26"/>
    </row>
    <row r="7" spans="1:20" ht="46.5" x14ac:dyDescent="0.35">
      <c r="A7" s="23" t="s">
        <v>57</v>
      </c>
      <c r="B7" s="23"/>
      <c r="C7" s="27" t="s">
        <v>54</v>
      </c>
      <c r="D7" s="24">
        <v>1</v>
      </c>
      <c r="E7" s="38" t="s">
        <v>52</v>
      </c>
      <c r="F7" s="26"/>
      <c r="G7" s="26"/>
      <c r="H7" s="26"/>
      <c r="I7" s="26"/>
      <c r="J7" s="26"/>
      <c r="K7" s="26"/>
      <c r="L7" s="26"/>
      <c r="M7" s="26"/>
      <c r="N7" s="26"/>
      <c r="O7" s="26"/>
      <c r="P7" s="26"/>
      <c r="Q7" s="26"/>
      <c r="R7" s="26"/>
      <c r="S7" s="26"/>
      <c r="T7" s="26"/>
    </row>
    <row r="8" spans="1:20" ht="46.5" x14ac:dyDescent="0.35">
      <c r="A8" s="23" t="s">
        <v>58</v>
      </c>
      <c r="B8" s="23"/>
      <c r="C8" s="27" t="s">
        <v>54</v>
      </c>
      <c r="D8" s="24">
        <v>1</v>
      </c>
      <c r="E8" s="38" t="s">
        <v>52</v>
      </c>
      <c r="F8" s="26"/>
      <c r="G8" s="26"/>
      <c r="H8" s="26"/>
      <c r="I8" s="26"/>
      <c r="J8" s="26"/>
      <c r="K8" s="26"/>
      <c r="L8" s="26"/>
      <c r="M8" s="26"/>
      <c r="N8" s="26"/>
      <c r="O8" s="26"/>
      <c r="P8" s="26"/>
      <c r="Q8" s="26"/>
      <c r="R8" s="26"/>
      <c r="S8" s="26"/>
      <c r="T8" s="26"/>
    </row>
    <row r="9" spans="1:20" ht="46.5" x14ac:dyDescent="0.35">
      <c r="A9" s="23" t="s">
        <v>59</v>
      </c>
      <c r="B9" s="23"/>
      <c r="C9" s="27" t="s">
        <v>54</v>
      </c>
      <c r="D9" s="24">
        <v>1</v>
      </c>
      <c r="E9" s="38" t="s">
        <v>52</v>
      </c>
      <c r="F9" s="26"/>
      <c r="G9" s="26"/>
      <c r="H9" s="26"/>
      <c r="I9" s="26"/>
      <c r="J9" s="26"/>
      <c r="K9" s="26"/>
      <c r="L9" s="26"/>
      <c r="M9" s="26"/>
      <c r="N9" s="26"/>
      <c r="O9" s="26"/>
      <c r="P9" s="26"/>
      <c r="Q9" s="26"/>
      <c r="R9" s="26"/>
      <c r="S9" s="26"/>
      <c r="T9" s="26"/>
    </row>
    <row r="10" spans="1:20" ht="46.5" x14ac:dyDescent="0.35">
      <c r="A10" s="23" t="s">
        <v>60</v>
      </c>
      <c r="B10" s="23"/>
      <c r="C10" s="27" t="s">
        <v>54</v>
      </c>
      <c r="D10" s="24">
        <v>1</v>
      </c>
      <c r="E10" s="38" t="s">
        <v>52</v>
      </c>
      <c r="F10" s="26"/>
      <c r="G10" s="26"/>
      <c r="H10" s="26"/>
      <c r="I10" s="26"/>
      <c r="J10" s="26"/>
      <c r="K10" s="26"/>
      <c r="L10" s="26"/>
      <c r="M10" s="26"/>
      <c r="N10" s="26"/>
      <c r="O10" s="26"/>
      <c r="P10" s="26"/>
      <c r="Q10" s="26"/>
      <c r="R10" s="26"/>
      <c r="S10" s="26"/>
      <c r="T10" s="26"/>
    </row>
    <row r="11" spans="1:20" ht="46.5" x14ac:dyDescent="0.35">
      <c r="A11" s="23" t="s">
        <v>61</v>
      </c>
      <c r="B11" s="23"/>
      <c r="C11" s="26" t="s">
        <v>54</v>
      </c>
      <c r="D11" s="24">
        <v>1</v>
      </c>
      <c r="E11" s="38" t="s">
        <v>52</v>
      </c>
      <c r="F11" s="26"/>
      <c r="G11" s="26"/>
      <c r="H11" s="26"/>
      <c r="I11" s="26"/>
      <c r="J11" s="26"/>
      <c r="K11" s="26"/>
      <c r="L11" s="26"/>
      <c r="M11" s="26"/>
      <c r="N11" s="26"/>
      <c r="O11" s="26"/>
      <c r="P11" s="26"/>
      <c r="Q11" s="26"/>
      <c r="R11" s="26"/>
      <c r="S11" s="26"/>
      <c r="T11" s="26"/>
    </row>
    <row r="12" spans="1:20" ht="46.5" x14ac:dyDescent="0.35">
      <c r="A12" s="28" t="s">
        <v>62</v>
      </c>
      <c r="B12" s="28"/>
      <c r="C12" s="26" t="s">
        <v>54</v>
      </c>
      <c r="D12" s="24">
        <v>1</v>
      </c>
      <c r="E12" s="38" t="s">
        <v>52</v>
      </c>
      <c r="F12" s="26"/>
      <c r="G12" s="26"/>
      <c r="H12" s="26"/>
      <c r="I12" s="26"/>
      <c r="J12" s="26"/>
      <c r="K12" s="26"/>
      <c r="L12" s="26"/>
      <c r="M12" s="26"/>
      <c r="N12" s="26"/>
      <c r="O12" s="26"/>
      <c r="P12" s="26"/>
      <c r="Q12" s="26"/>
      <c r="R12" s="26"/>
      <c r="S12" s="26"/>
      <c r="T12" s="26"/>
    </row>
    <row r="13" spans="1:20" ht="46.5" x14ac:dyDescent="0.35">
      <c r="A13" s="28" t="s">
        <v>63</v>
      </c>
      <c r="B13" s="28"/>
      <c r="C13" s="26" t="s">
        <v>54</v>
      </c>
      <c r="D13" s="24">
        <v>1</v>
      </c>
      <c r="E13" s="38" t="s">
        <v>52</v>
      </c>
      <c r="F13" s="26"/>
      <c r="G13" s="26"/>
      <c r="H13" s="26"/>
      <c r="I13" s="26"/>
      <c r="J13" s="26"/>
      <c r="K13" s="26"/>
      <c r="L13" s="26"/>
      <c r="M13" s="26"/>
      <c r="N13" s="26"/>
      <c r="O13" s="26"/>
      <c r="P13" s="26"/>
      <c r="Q13" s="26"/>
      <c r="R13" s="26"/>
      <c r="S13" s="26"/>
      <c r="T13" s="26"/>
    </row>
    <row r="14" spans="1:20" ht="46.5" x14ac:dyDescent="0.35">
      <c r="A14" s="26" t="s">
        <v>64</v>
      </c>
      <c r="B14" s="26"/>
      <c r="C14" s="24" t="s">
        <v>52</v>
      </c>
      <c r="D14" s="24">
        <v>1</v>
      </c>
      <c r="E14" s="38" t="s">
        <v>52</v>
      </c>
      <c r="F14" s="25"/>
      <c r="G14" s="25"/>
      <c r="H14" s="25"/>
      <c r="I14" s="25"/>
      <c r="J14" s="25"/>
      <c r="K14" s="25"/>
      <c r="L14" s="25"/>
      <c r="M14" s="25"/>
      <c r="N14" s="25"/>
      <c r="O14" s="25"/>
      <c r="P14" s="25"/>
      <c r="Q14" s="25"/>
      <c r="R14" s="25"/>
      <c r="S14" s="25"/>
      <c r="T14" s="25"/>
    </row>
    <row r="15" spans="1:20" ht="46.5" x14ac:dyDescent="0.35">
      <c r="A15" s="26" t="s">
        <v>65</v>
      </c>
      <c r="B15" s="26"/>
      <c r="C15" s="24" t="s">
        <v>52</v>
      </c>
      <c r="D15" s="24">
        <v>1</v>
      </c>
      <c r="E15" s="38" t="s">
        <v>52</v>
      </c>
      <c r="F15" s="25"/>
      <c r="G15" s="25"/>
      <c r="H15" s="25"/>
      <c r="I15" s="25"/>
      <c r="J15" s="25"/>
      <c r="K15" s="25"/>
      <c r="L15" s="25"/>
      <c r="M15" s="25"/>
      <c r="N15" s="25"/>
      <c r="O15" s="25"/>
      <c r="P15" s="25"/>
      <c r="Q15" s="25"/>
      <c r="R15" s="25"/>
      <c r="S15" s="25"/>
      <c r="T15" s="25"/>
    </row>
    <row r="16" spans="1:20" ht="46.5" x14ac:dyDescent="0.35">
      <c r="A16" s="28" t="s">
        <v>66</v>
      </c>
      <c r="B16" s="28"/>
      <c r="C16" s="26" t="s">
        <v>52</v>
      </c>
      <c r="D16" s="24">
        <v>1</v>
      </c>
      <c r="E16" s="38" t="s">
        <v>52</v>
      </c>
      <c r="F16" s="25"/>
      <c r="G16" s="25"/>
      <c r="H16" s="25"/>
      <c r="I16" s="25"/>
      <c r="J16" s="25"/>
      <c r="K16" s="25"/>
      <c r="L16" s="25"/>
      <c r="M16" s="25"/>
      <c r="N16" s="25"/>
      <c r="O16" s="25"/>
      <c r="P16" s="25"/>
      <c r="Q16" s="25"/>
      <c r="R16" s="25"/>
      <c r="S16" s="25"/>
      <c r="T16" s="25"/>
    </row>
    <row r="17" spans="1:20" x14ac:dyDescent="0.35">
      <c r="A17" s="29" t="s">
        <v>67</v>
      </c>
      <c r="B17" s="29"/>
      <c r="C17" s="30" t="s">
        <v>68</v>
      </c>
      <c r="D17" s="37" t="s">
        <v>69</v>
      </c>
      <c r="E17" s="31">
        <v>0.48</v>
      </c>
      <c r="F17" s="32">
        <f>'Scoring Methodology'!E3</f>
        <v>0</v>
      </c>
      <c r="G17" s="33">
        <f>'Scoring Methodology'!F3</f>
        <v>0</v>
      </c>
      <c r="H17" s="33"/>
      <c r="I17" s="32">
        <f>'Scoring Methodology'!E3</f>
        <v>0</v>
      </c>
      <c r="J17" s="33">
        <f>'Scoring Methodology'!F3</f>
        <v>0</v>
      </c>
      <c r="K17" s="33"/>
      <c r="L17" s="32">
        <f>'Scoring Methodology'!E3</f>
        <v>0</v>
      </c>
      <c r="M17" s="33">
        <f>'Scoring Methodology'!F3</f>
        <v>0</v>
      </c>
      <c r="N17" s="33"/>
      <c r="O17" s="32">
        <f>'Scoring Methodology'!E3</f>
        <v>0</v>
      </c>
      <c r="P17" s="33">
        <f>'Scoring Methodology'!F3</f>
        <v>0</v>
      </c>
      <c r="Q17" s="33"/>
      <c r="R17" s="32">
        <f>'Scoring Methodology'!E3</f>
        <v>0</v>
      </c>
      <c r="S17" s="33">
        <f>'Scoring Methodology'!F3</f>
        <v>0</v>
      </c>
      <c r="T17" s="33"/>
    </row>
    <row r="18" spans="1:20" x14ac:dyDescent="0.35">
      <c r="A18" s="29" t="s">
        <v>70</v>
      </c>
      <c r="B18" s="29"/>
      <c r="C18" s="30" t="s">
        <v>71</v>
      </c>
      <c r="D18" s="31">
        <v>0.05</v>
      </c>
      <c r="E18" s="31">
        <v>0.03</v>
      </c>
      <c r="F18" s="32">
        <f>'Scoring Methodology'!E4</f>
        <v>0</v>
      </c>
      <c r="G18" s="33">
        <f>'Scoring Methodology'!F4</f>
        <v>0</v>
      </c>
      <c r="H18" s="33"/>
      <c r="I18" s="32">
        <f>'Scoring Methodology'!E4</f>
        <v>0</v>
      </c>
      <c r="J18" s="33">
        <f>'Scoring Methodology'!F4</f>
        <v>0</v>
      </c>
      <c r="K18" s="33"/>
      <c r="L18" s="32">
        <f>'Scoring Methodology'!E4</f>
        <v>0</v>
      </c>
      <c r="M18" s="33">
        <f>'Scoring Methodology'!F4</f>
        <v>0</v>
      </c>
      <c r="N18" s="33"/>
      <c r="O18" s="32">
        <f>'Scoring Methodology'!E4</f>
        <v>0</v>
      </c>
      <c r="P18" s="33">
        <f>'Scoring Methodology'!F4</f>
        <v>0</v>
      </c>
      <c r="Q18" s="33"/>
      <c r="R18" s="32">
        <f>'Scoring Methodology'!E4</f>
        <v>0</v>
      </c>
      <c r="S18" s="33">
        <f>'Scoring Methodology'!F4</f>
        <v>0</v>
      </c>
      <c r="T18" s="33"/>
    </row>
    <row r="19" spans="1:20" ht="46.5" x14ac:dyDescent="0.35">
      <c r="A19" s="29" t="s">
        <v>72</v>
      </c>
      <c r="B19" s="29"/>
      <c r="C19" s="30" t="s">
        <v>73</v>
      </c>
      <c r="D19" s="31">
        <v>0.1</v>
      </c>
      <c r="E19" s="31">
        <v>0.06</v>
      </c>
      <c r="F19" s="32">
        <f>'Scoring Methodology'!E5</f>
        <v>0</v>
      </c>
      <c r="G19" s="33">
        <f>'Scoring Methodology'!F5</f>
        <v>0</v>
      </c>
      <c r="H19" s="33"/>
      <c r="I19" s="32">
        <f>'Scoring Methodology'!E5</f>
        <v>0</v>
      </c>
      <c r="J19" s="33">
        <f>'Scoring Methodology'!F5</f>
        <v>0</v>
      </c>
      <c r="K19" s="33"/>
      <c r="L19" s="32">
        <f>'Scoring Methodology'!E5</f>
        <v>0</v>
      </c>
      <c r="M19" s="33">
        <f>'Scoring Methodology'!F5</f>
        <v>0</v>
      </c>
      <c r="N19" s="33"/>
      <c r="O19" s="32">
        <f>'Scoring Methodology'!E5</f>
        <v>0</v>
      </c>
      <c r="P19" s="33">
        <f>'Scoring Methodology'!F5</f>
        <v>0</v>
      </c>
      <c r="Q19" s="33"/>
      <c r="R19" s="32">
        <f>'Scoring Methodology'!E5</f>
        <v>0</v>
      </c>
      <c r="S19" s="33">
        <f>'Scoring Methodology'!F5</f>
        <v>0</v>
      </c>
      <c r="T19" s="33"/>
    </row>
    <row r="20" spans="1:20" ht="31" x14ac:dyDescent="0.35">
      <c r="A20" s="29" t="s">
        <v>74</v>
      </c>
      <c r="B20" s="29"/>
      <c r="C20" s="30" t="s">
        <v>71</v>
      </c>
      <c r="D20" s="31">
        <v>0.05</v>
      </c>
      <c r="E20" s="31">
        <v>0.03</v>
      </c>
      <c r="F20" s="32">
        <f>'Scoring Methodology'!E6</f>
        <v>0</v>
      </c>
      <c r="G20" s="33">
        <f>'Scoring Methodology'!F6</f>
        <v>0</v>
      </c>
      <c r="H20" s="33"/>
      <c r="I20" s="32">
        <f>'Scoring Methodology'!E6</f>
        <v>0</v>
      </c>
      <c r="J20" s="33">
        <f>'Scoring Methodology'!F6</f>
        <v>0</v>
      </c>
      <c r="K20" s="33"/>
      <c r="L20" s="32">
        <f>'Scoring Methodology'!E6</f>
        <v>0</v>
      </c>
      <c r="M20" s="33">
        <f>'Scoring Methodology'!F6</f>
        <v>0</v>
      </c>
      <c r="N20" s="33"/>
      <c r="O20" s="32">
        <f>'Scoring Methodology'!E6</f>
        <v>0</v>
      </c>
      <c r="P20" s="33">
        <f>'Scoring Methodology'!F6</f>
        <v>0</v>
      </c>
      <c r="Q20" s="33"/>
      <c r="R20" s="32">
        <f>'Scoring Methodology'!E6</f>
        <v>0</v>
      </c>
      <c r="S20" s="33">
        <f>'Scoring Methodology'!F6</f>
        <v>0</v>
      </c>
      <c r="T20" s="33"/>
    </row>
    <row r="21" spans="1:20" s="65" customFormat="1" x14ac:dyDescent="0.35">
      <c r="A21" s="59" t="s">
        <v>75</v>
      </c>
      <c r="B21" s="59"/>
      <c r="C21" s="60" t="s">
        <v>76</v>
      </c>
      <c r="D21" s="61">
        <v>0.33300000000000002</v>
      </c>
      <c r="E21" s="62" t="s">
        <v>77</v>
      </c>
      <c r="F21" s="63"/>
      <c r="G21" s="64">
        <f>(F21*2)</f>
        <v>0</v>
      </c>
      <c r="H21" s="64"/>
      <c r="I21" s="63"/>
      <c r="J21" s="64">
        <f>(I21*2)</f>
        <v>0</v>
      </c>
      <c r="K21" s="64"/>
      <c r="L21" s="63">
        <v>0</v>
      </c>
      <c r="M21" s="64">
        <f>(L21*2)</f>
        <v>0</v>
      </c>
      <c r="N21" s="64"/>
      <c r="O21" s="63">
        <v>0</v>
      </c>
      <c r="P21" s="64">
        <f>(O21*2)</f>
        <v>0</v>
      </c>
      <c r="Q21" s="64"/>
      <c r="R21" s="63">
        <v>0</v>
      </c>
      <c r="S21" s="64">
        <f>(R21*2)</f>
        <v>0</v>
      </c>
      <c r="T21" s="64"/>
    </row>
    <row r="22" spans="1:20" s="65" customFormat="1" x14ac:dyDescent="0.35">
      <c r="A22" s="59" t="s">
        <v>78</v>
      </c>
      <c r="B22" s="59"/>
      <c r="C22" s="60" t="s">
        <v>76</v>
      </c>
      <c r="D22" s="61">
        <v>0.33300000000000002</v>
      </c>
      <c r="E22" s="62" t="s">
        <v>77</v>
      </c>
      <c r="F22" s="63"/>
      <c r="G22" s="64">
        <f>(F22*2)</f>
        <v>0</v>
      </c>
      <c r="H22" s="64"/>
      <c r="I22" s="63"/>
      <c r="J22" s="64">
        <f>(I22*2)</f>
        <v>0</v>
      </c>
      <c r="K22" s="64"/>
      <c r="L22" s="63">
        <v>0</v>
      </c>
      <c r="M22" s="64">
        <f>(L22*2)</f>
        <v>0</v>
      </c>
      <c r="N22" s="64"/>
      <c r="O22" s="63">
        <v>0</v>
      </c>
      <c r="P22" s="64">
        <f>(O22*2)</f>
        <v>0</v>
      </c>
      <c r="Q22" s="64"/>
      <c r="R22" s="63">
        <v>0</v>
      </c>
      <c r="S22" s="64">
        <f>(R22*2)</f>
        <v>0</v>
      </c>
      <c r="T22" s="64"/>
    </row>
    <row r="23" spans="1:20" s="65" customFormat="1" x14ac:dyDescent="0.35">
      <c r="A23" s="59" t="s">
        <v>79</v>
      </c>
      <c r="B23" s="59"/>
      <c r="C23" s="60" t="s">
        <v>76</v>
      </c>
      <c r="D23" s="61">
        <v>0.33300000000000002</v>
      </c>
      <c r="E23" s="62" t="s">
        <v>77</v>
      </c>
      <c r="F23" s="63"/>
      <c r="G23" s="64">
        <f>(F23*2)</f>
        <v>0</v>
      </c>
      <c r="H23" s="64"/>
      <c r="I23" s="63"/>
      <c r="J23" s="64">
        <f>(I23*2)</f>
        <v>0</v>
      </c>
      <c r="K23" s="64"/>
      <c r="L23" s="63">
        <v>0</v>
      </c>
      <c r="M23" s="64">
        <f>(L23*2)</f>
        <v>0</v>
      </c>
      <c r="N23" s="64"/>
      <c r="O23" s="63">
        <v>0</v>
      </c>
      <c r="P23" s="64">
        <f>(O23*2)</f>
        <v>0</v>
      </c>
      <c r="Q23" s="64"/>
      <c r="R23" s="63">
        <v>0</v>
      </c>
      <c r="S23" s="64">
        <f>(R23*2)</f>
        <v>0</v>
      </c>
      <c r="T23" s="64"/>
    </row>
    <row r="24" spans="1:20" x14ac:dyDescent="0.35">
      <c r="A24" s="34"/>
      <c r="B24" s="34"/>
      <c r="C24" s="34"/>
      <c r="D24" s="34"/>
      <c r="E24" s="35" t="s">
        <v>8</v>
      </c>
      <c r="F24" s="36"/>
      <c r="G24" s="35">
        <f>SUM(G17:G23)</f>
        <v>0</v>
      </c>
      <c r="H24" s="36"/>
      <c r="I24" s="36"/>
      <c r="J24" s="35">
        <f>SUM(J17:J23)</f>
        <v>0</v>
      </c>
      <c r="K24" s="36"/>
      <c r="L24" s="36"/>
      <c r="M24" s="35">
        <f>SUM(M17:M23)</f>
        <v>0</v>
      </c>
      <c r="N24" s="36"/>
      <c r="O24" s="36"/>
      <c r="P24" s="35">
        <f>SUM(P17:P23)</f>
        <v>0</v>
      </c>
      <c r="Q24" s="36"/>
      <c r="R24" s="36"/>
      <c r="S24" s="35">
        <f>SUM(S17:S23)</f>
        <v>0</v>
      </c>
      <c r="T24" s="36"/>
    </row>
  </sheetData>
  <mergeCells count="5">
    <mergeCell ref="F1:H1"/>
    <mergeCell ref="I1:K1"/>
    <mergeCell ref="L1:N1"/>
    <mergeCell ref="O1:Q1"/>
    <mergeCell ref="R1:T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Day Rates</vt:lpstr>
      <vt:lpstr>Additional Day Rates</vt:lpstr>
      <vt:lpstr>Milestones (Not scored)</vt:lpstr>
      <vt:lpstr>Scoring Methodology</vt:lpstr>
      <vt:lpstr>Full Scoring Matrix</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daniel.montague</dc:creator>
  <cp:lastModifiedBy>Rula Dymond - Procurement Graduate</cp:lastModifiedBy>
  <cp:lastPrinted>2017-09-25T10:46:37Z</cp:lastPrinted>
  <dcterms:created xsi:type="dcterms:W3CDTF">2014-03-07T13:50:19Z</dcterms:created>
  <dcterms:modified xsi:type="dcterms:W3CDTF">2021-04-21T10:12:42Z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2021-04-09T11:37:41Z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3e9e3830-fc6a-45aa-b0fe-00004da3c2f8</vt:lpwstr>
  </property>
  <property fmtid="{D5CDD505-2E9C-101B-9397-08002B2CF9AE}" pid="8" name="MSIP_Label_39d8be9e-c8d9-4b9c-bd40-2c27cc7ea2e6_ContentBits">
    <vt:lpwstr>0</vt:lpwstr>
  </property>
</Properties>
</file>