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yn.Hennessey\Desktop\Lang Services\"/>
    </mc:Choice>
  </mc:AlternateContent>
  <bookViews>
    <workbookView xWindow="0" yWindow="0" windowWidth="17280" windowHeight="6660"/>
  </bookViews>
  <sheets>
    <sheet name="Assessment" sheetId="1" r:id="rId1"/>
    <sheet name="Look up sheet" sheetId="2" state="hidden" r:id="rId2"/>
    <sheet name="Dropdown sheet" sheetId="3" state="hidden" r:id="rId3"/>
  </sheets>
  <definedNames>
    <definedName name="_xlnm._FilterDatabase" localSheetId="2" hidden="1">'Dropdown sheet'!$A$16:$A$20</definedName>
    <definedName name="Accounts">'Dropdown sheet'!$A$40:$A$42</definedName>
    <definedName name="Age">'Dropdown sheet'!$A$1:$A$4</definedName>
    <definedName name="Audit">'Dropdown sheet'!$A$44:$A$47</definedName>
    <definedName name="CCj">'Dropdown sheet'!$A$11:$A$14</definedName>
    <definedName name="Conclusion">'Dropdown sheet'!$A$22:$A$24</definedName>
    <definedName name="Euro">'Dropdown sheet'!$A$35:$A$38</definedName>
    <definedName name="extra">'Dropdown sheet'!$A$26:$A$28</definedName>
    <definedName name="extra1">'Dropdown sheet'!$A$30:$A$33</definedName>
    <definedName name="Grade">'Dropdown sheet'!$A$49:$A$67</definedName>
    <definedName name="hundred">'Look up sheet'!$A$2:$A$103</definedName>
    <definedName name="Impact">'Dropdown sheet'!$A$69:$A$71</definedName>
    <definedName name="_xlnm.Print_Area" localSheetId="0">Assessment!$A$1:$E$112</definedName>
    <definedName name="Rating">'Dropdown sheet'!$A$16:$A$20</definedName>
    <definedName name="Status">'Dropdown sheet'!$A$6:$A$9</definedName>
    <definedName name="Tier">'Dropdown sheet'!#REF!</definedName>
    <definedName name="tt">'Dropdown sheet'!$C$6:$C$7</definedName>
    <definedName name="Yes">'Dropdown sheet'!$A$11:$A$13</definedName>
    <definedName name="Yesno">'Dropdown sheet'!$A$11:$A$13</definedName>
  </definedNames>
  <calcPr calcId="152511"/>
</workbook>
</file>

<file path=xl/calcChain.xml><?xml version="1.0" encoding="utf-8"?>
<calcChain xmlns="http://schemas.openxmlformats.org/spreadsheetml/2006/main">
  <c r="B77" i="1" l="1"/>
  <c r="B73" i="1"/>
  <c r="B80" i="1"/>
  <c r="C79" i="1"/>
  <c r="B79" i="1"/>
  <c r="B75" i="1"/>
  <c r="B78" i="1"/>
  <c r="C46" i="1"/>
  <c r="C18" i="1"/>
  <c r="C76" i="1"/>
  <c r="C73" i="1"/>
  <c r="C75" i="1"/>
  <c r="C74" i="1"/>
  <c r="C80" i="1"/>
  <c r="C78" i="1"/>
  <c r="C77" i="1"/>
  <c r="B76" i="1"/>
  <c r="B74" i="1"/>
</calcChain>
</file>

<file path=xl/comments1.xml><?xml version="1.0" encoding="utf-8"?>
<comments xmlns="http://schemas.openxmlformats.org/spreadsheetml/2006/main">
  <authors>
    <author>jonesm</author>
    <author>CROWLEYM</author>
  </authors>
  <commentList>
    <comment ref="A6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Obtain from Finance - "Experian Requests" mailbox</t>
        </r>
      </text>
    </comment>
    <comment ref="A7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Obtain from bidder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Where Experian has scored bidder (0-100) using Commercial Delphi Score.  If no score, put N/A.</t>
        </r>
      </text>
    </comment>
    <comment ref="A19" authorId="1" shapeId="0">
      <text>
        <r>
          <rPr>
            <b/>
            <sz val="8"/>
            <color indexed="81"/>
            <rFont val="Tahoma"/>
            <family val="2"/>
          </rPr>
          <t>CROWLEYM:</t>
        </r>
        <r>
          <rPr>
            <sz val="8"/>
            <color indexed="81"/>
            <rFont val="Tahoma"/>
            <family val="2"/>
          </rPr>
          <t xml:space="preserve">
Where an assessment has been provided by an International report from Experian</t>
        </r>
      </text>
    </comment>
    <comment ref="A20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Where the Experian Score is above average risk, they will provide additional narrative as to the reasoning</t>
        </r>
      </text>
    </comment>
    <comment ref="A24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From Experian report or audited accounts</t>
        </r>
      </text>
    </comment>
    <comment ref="A26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From Experian report or audited accounts</t>
        </r>
      </text>
    </comment>
    <comment ref="A28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County Court Judgements - see Experian report</t>
        </r>
      </text>
    </comment>
    <comment ref="A30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Taking into account value (relative to size or organisation, how recent, impact on supply chain, etc</t>
        </r>
      </text>
    </comment>
    <comment ref="A32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34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36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38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40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44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See Experian Report</t>
        </r>
      </text>
    </comment>
    <comment ref="A46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Experian Commercial Delphi Score for ultimate holding company - see Experian Report.  If no holding company or no score put N/A</t>
        </r>
      </text>
    </comment>
    <comment ref="A47" authorId="1" shapeId="0">
      <text>
        <r>
          <rPr>
            <b/>
            <sz val="8"/>
            <color indexed="81"/>
            <rFont val="Tahoma"/>
            <family val="2"/>
          </rPr>
          <t>CROWLEYM:</t>
        </r>
        <r>
          <rPr>
            <sz val="8"/>
            <color indexed="81"/>
            <rFont val="Tahoma"/>
            <family val="2"/>
          </rPr>
          <t xml:space="preserve">
Only if International holding company and assessment available, if not enter N/A</t>
        </r>
      </text>
    </comment>
    <comment ref="B51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Usually only need last set of accounts as these should also show "comparatives" for previous year</t>
        </r>
      </text>
    </comment>
    <comment ref="A54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Enter year-ended dates for last two financial years for which audited figures are available</t>
        </r>
      </text>
    </comment>
    <comment ref="A55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Status of the financial information used below:
Audited Accounts - use of information wholly from audited accounts and/or from Experian Report (which derives from Audited Accounts)
Audited Accounts plus mgt info - use of audited accounts and/or Experian Report supplemented by management information from bidder
Management Information - use of financial information provided by the bidder</t>
        </r>
      </text>
    </comment>
    <comment ref="A56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Full Unqualified Audit Opinion - Full "Unqalified" Audit Opinion in accordance with relevant Auditing Standards
Partial Unqualified Audit - "Unqualified" Audit Opinion but based on an audit of less scope than that required by relevant Audit Standards
Qualified Audit - qualified or disclaimed audit opinion
Unaudited Information - financial information that is not supported by an audit opinion</t>
        </r>
      </text>
    </comment>
    <comment ref="A58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May also be called "Revenue" or "Sales"</t>
        </r>
      </text>
    </comment>
    <comment ref="A59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For International companies may be called "Operating Expenses" or "Operating Costs"</t>
        </r>
      </text>
    </comment>
    <comment ref="A60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Enter loss as -ve</t>
        </r>
      </text>
    </comment>
    <comment ref="A63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Includes cash, debtors&lt;1 year, stock and current asset investments</t>
        </r>
      </text>
    </comment>
    <comment ref="A64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Cash and cash equivalents, current asset investments less overdrafts</t>
        </r>
      </text>
    </comment>
    <comment ref="A67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All creditors&lt;1 year</t>
        </r>
      </text>
    </comment>
    <comment ref="A69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Loans, debentures and overdraft, lease / hire purchase obligations (excluding those with group companies)</t>
        </r>
      </text>
    </comment>
    <comment ref="A70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Sometimes called "Net worth", "capital employed", "Shareholders' Funds" or "Stockholders' Equity"</t>
        </r>
      </text>
    </comment>
    <comment ref="A72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Calculated automatically from data input above</t>
        </r>
      </text>
    </comment>
    <comment ref="A73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An indicator of how well the business is performing and its security from an investment point of view</t>
        </r>
      </text>
    </comment>
    <comment ref="A74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well does income cover running costs?</t>
        </r>
      </text>
    </comment>
    <comment ref="A75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To what extent is the business reliant on debt for its funding</t>
        </r>
      </text>
    </comment>
    <comment ref="A76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well do profits cover interest payments</t>
        </r>
      </text>
    </comment>
    <comment ref="A77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Does the business have enough "liquid" assets to cover its short-term liablities</t>
        </r>
      </text>
    </comment>
    <comment ref="A78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Sometimes known as "Acid test" - A stricter measure of liquidity than the above, as it excludes stock which may be difficult to turn quickly into cash</t>
        </r>
      </text>
    </comment>
    <comment ref="A79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quickly does the business collect its outstanding debts - an indication of how well the business is managed</t>
        </r>
      </text>
    </comment>
    <comment ref="A80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long does the business take to pay its suppliers.  May be an indicator of  promptly we will get our commission</t>
        </r>
      </text>
    </comment>
    <comment ref="A88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section is to enter any other relevant isues that are picked up, e.g. from the Experian Report or the Accounts together with an indication of impact on financial risk</t>
        </r>
      </text>
    </comment>
    <comment ref="A90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Select whether the issue has a negative impact (higher financial risk), positive impact (lower financial risk) or is neutral (i.e. for information only)</t>
        </r>
      </text>
    </comment>
    <comment ref="A100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Overall opinion on financial risk taking into account all the evidence above including, where applicable, additional assurances received</t>
        </r>
      </text>
    </comment>
    <comment ref="A104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assessment should be completed by a member of the Finance Department with appropriate skills to perform the assessment</t>
        </r>
      </text>
    </comment>
    <comment ref="A108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assessment should be reviewed by the Financial Director or other qualified accountant</t>
        </r>
      </text>
    </comment>
    <comment ref="A112" authorId="0" shape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assessment should be approved by an appropriate member of the Procurement Team, normally the Procurement Lead</t>
        </r>
      </text>
    </comment>
  </commentList>
</comments>
</file>

<file path=xl/sharedStrings.xml><?xml version="1.0" encoding="utf-8"?>
<sst xmlns="http://schemas.openxmlformats.org/spreadsheetml/2006/main" count="297" uniqueCount="179">
  <si>
    <t>Comments</t>
  </si>
  <si>
    <t>N/A</t>
  </si>
  <si>
    <t>Age of organisation (years)</t>
  </si>
  <si>
    <t>&lt;1</t>
  </si>
  <si>
    <t>1-2</t>
  </si>
  <si>
    <t>2-5</t>
  </si>
  <si>
    <t>5+</t>
  </si>
  <si>
    <t>Red if &lt;1, Amber if 1-2, Green if 5+</t>
  </si>
  <si>
    <t>Type of organisation</t>
  </si>
  <si>
    <t>Sole Trader</t>
  </si>
  <si>
    <t>Partnership</t>
  </si>
  <si>
    <t>PLC</t>
  </si>
  <si>
    <t>Limited Co.</t>
  </si>
  <si>
    <t>Sources of information</t>
  </si>
  <si>
    <t>The following information should be obtained:</t>
  </si>
  <si>
    <t>Does the company have CCJ's?</t>
  </si>
  <si>
    <t>Yes</t>
  </si>
  <si>
    <t>No</t>
  </si>
  <si>
    <t>Red if Sole Trader, Amber if Partnership, Green if PLC</t>
  </si>
  <si>
    <t>Red if yes</t>
  </si>
  <si>
    <t>Winding up petition?</t>
  </si>
  <si>
    <t>Insolvency proceedings?</t>
  </si>
  <si>
    <t>Disqualified Director/s</t>
  </si>
  <si>
    <t>Partner Bankruptcy/ies?</t>
  </si>
  <si>
    <t>Partner IVA/s</t>
  </si>
  <si>
    <t>Good</t>
  </si>
  <si>
    <t>Poor</t>
  </si>
  <si>
    <t>Very Poor</t>
  </si>
  <si>
    <t>Satisfactory</t>
  </si>
  <si>
    <t>Amber = Caution</t>
  </si>
  <si>
    <t>White = Neutral</t>
  </si>
  <si>
    <t>Green = Reduced Risk</t>
  </si>
  <si>
    <r>
      <t xml:space="preserve">Analysis of last two years results using most recent set of </t>
    </r>
    <r>
      <rPr>
        <i/>
        <sz val="10"/>
        <rFont val="Arial"/>
        <family val="2"/>
      </rPr>
      <t>audited</t>
    </r>
    <r>
      <rPr>
        <sz val="10"/>
        <rFont val="Arial"/>
        <family val="2"/>
      </rPr>
      <t xml:space="preserve"> accounts</t>
    </r>
  </si>
  <si>
    <t>Turnover</t>
  </si>
  <si>
    <t>P&amp;L account</t>
  </si>
  <si>
    <t>Year-ended</t>
  </si>
  <si>
    <t>Interest payable</t>
  </si>
  <si>
    <t>Current assets</t>
  </si>
  <si>
    <t>Balance sheet</t>
  </si>
  <si>
    <t>Last year</t>
  </si>
  <si>
    <t>Previous year</t>
  </si>
  <si>
    <t>Current liabilities</t>
  </si>
  <si>
    <t>Net assets</t>
  </si>
  <si>
    <t>Total borrowings</t>
  </si>
  <si>
    <t>Ratio Analysis</t>
  </si>
  <si>
    <t>Return on Capital Employed</t>
  </si>
  <si>
    <t>Net Profit Margin</t>
  </si>
  <si>
    <t>Gearing</t>
  </si>
  <si>
    <t>Interest Cover</t>
  </si>
  <si>
    <t>Current Ratio</t>
  </si>
  <si>
    <t>Quick Ratio</t>
  </si>
  <si>
    <t>Debtor Days</t>
  </si>
  <si>
    <t>Creditor Payment Period</t>
  </si>
  <si>
    <t xml:space="preserve">   Profitability ratios</t>
  </si>
  <si>
    <t xml:space="preserve">   Solvency ratios</t>
  </si>
  <si>
    <t xml:space="preserve">   Liquidity ratios</t>
  </si>
  <si>
    <t xml:space="preserve">   Efficiency ratios</t>
  </si>
  <si>
    <t>Profit/(loss) before interest and tax</t>
  </si>
  <si>
    <t>Cost of sales</t>
  </si>
  <si>
    <t>Detailed Key to RAG</t>
  </si>
  <si>
    <t>Summary Key to Red/Amber/Green scheme</t>
  </si>
  <si>
    <t>Overall the financial risk is</t>
  </si>
  <si>
    <t>Prepared by</t>
  </si>
  <si>
    <t>Approved by</t>
  </si>
  <si>
    <t>Red &lt;0, amber if &lt;6% green if &gt;18%</t>
  </si>
  <si>
    <t>Red if &lt;0, amber if &lt;2%, green if &gt;5%</t>
  </si>
  <si>
    <t>Amber if &gt;50%, red if &gt;75%, green if &lt;20%</t>
  </si>
  <si>
    <t>Amber if &lt;1, red if negative, green if &gt;4</t>
  </si>
  <si>
    <t>Amber if &lt;1.5, red if &lt;1, green if &gt;2</t>
  </si>
  <si>
    <t xml:space="preserve">N.B Please enter all figures as positive, </t>
  </si>
  <si>
    <t>Amber if &lt;1, red if &lt;0.7, green if &gt;1.2</t>
  </si>
  <si>
    <t>Amber if &gt;70, red if &gt;90, green if &lt;50</t>
  </si>
  <si>
    <t>Date</t>
  </si>
  <si>
    <t>Name of Bidder</t>
  </si>
  <si>
    <t>clarification should be sought where appropriate</t>
  </si>
  <si>
    <t>N.B. For amber or red issues, further explanation or</t>
  </si>
  <si>
    <t>If yes please go to next question</t>
  </si>
  <si>
    <t>If applicable</t>
  </si>
  <si>
    <t>Section 1 - General Information</t>
  </si>
  <si>
    <t>Are CCJ's significant to financial risk?</t>
  </si>
  <si>
    <t>Marginal</t>
  </si>
  <si>
    <t>Section 5 - Financial Analysis</t>
  </si>
  <si>
    <t>Not available</t>
  </si>
  <si>
    <t>Section 6 - Additional Assurance</t>
  </si>
  <si>
    <t>Position</t>
  </si>
  <si>
    <t>Amber if yes</t>
  </si>
  <si>
    <t>Alert / Above Average Risk</t>
  </si>
  <si>
    <t>Stock (or "Inventories")</t>
  </si>
  <si>
    <t>Trade debtors (or "Receivables")</t>
  </si>
  <si>
    <t>Trade creditors (or "Payables")</t>
  </si>
  <si>
    <t>N.B. Colour coding may be incorrect where net assets is negative (i.e. technically insolvent)</t>
  </si>
  <si>
    <t>Full Unqualified Audit</t>
  </si>
  <si>
    <t>Partial Unqualified Audit</t>
  </si>
  <si>
    <t>Qualified Audit</t>
  </si>
  <si>
    <t>Unaudited Information</t>
  </si>
  <si>
    <t>Status of Financial Information</t>
  </si>
  <si>
    <t>Audited Accounts plus mgt info</t>
  </si>
  <si>
    <t>Amber if Audited plus mgt info, red if management information</t>
  </si>
  <si>
    <t>Status of Audit Opinion</t>
  </si>
  <si>
    <t>Amber if Partial Unqualified, red if qualified or unaudited</t>
  </si>
  <si>
    <t>Audited Accounts</t>
  </si>
  <si>
    <t>Management Information</t>
  </si>
  <si>
    <t>except for profit/(loss) if this is a loss, or</t>
  </si>
  <si>
    <t>net assets if this is negative</t>
  </si>
  <si>
    <t>(ii) Last 2 years audited Financial Statements</t>
  </si>
  <si>
    <t>Name of Framework / Contract</t>
  </si>
  <si>
    <t>Category</t>
  </si>
  <si>
    <t>Deed of Guarantee</t>
  </si>
  <si>
    <t>Not applicable</t>
  </si>
  <si>
    <t>Available - satisfactory</t>
  </si>
  <si>
    <t>Available - not satisfactory</t>
  </si>
  <si>
    <t>Letter from bidder's bank</t>
  </si>
  <si>
    <t>Average or better</t>
  </si>
  <si>
    <t>Worse than average</t>
  </si>
  <si>
    <t>Assessment in progress</t>
  </si>
  <si>
    <t>(on behalf of Finance Department)</t>
  </si>
  <si>
    <t>(On behalf of Procurement Team)</t>
  </si>
  <si>
    <t>Red = Increased risk</t>
  </si>
  <si>
    <t>Red if not available or unsatisfactory, green if satisfactory</t>
  </si>
  <si>
    <t>Section 4 - Ultimate Holding Company (where applicable)</t>
  </si>
  <si>
    <t>Name of Company</t>
  </si>
  <si>
    <t>F-</t>
  </si>
  <si>
    <t>F</t>
  </si>
  <si>
    <t>F+</t>
  </si>
  <si>
    <t>E-</t>
  </si>
  <si>
    <t>E</t>
  </si>
  <si>
    <t>E+</t>
  </si>
  <si>
    <t>D-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</si>
  <si>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</si>
  <si>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</si>
  <si>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</si>
  <si>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</si>
  <si>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</si>
  <si>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</si>
  <si>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</si>
  <si>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</si>
  <si>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</si>
  <si>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A</t>
  </si>
  <si>
    <t>A+</t>
  </si>
  <si>
    <t>High Risk / Poor score</t>
  </si>
  <si>
    <t>Average Risk or better</t>
  </si>
  <si>
    <t>Red if "High Risk / Poor Score", amber if "alert / above average risk", green if "average risk or better"</t>
  </si>
  <si>
    <t>N.B. Where a company is relying on a Deed of Guarantee, the whole financial assessment should be performed on the Guarantor Company.</t>
  </si>
  <si>
    <t>Financial Assessment in-house template</t>
  </si>
  <si>
    <t>Red if -ve net assets</t>
  </si>
  <si>
    <t>Amber if -ve (i.e. a loss)</t>
  </si>
  <si>
    <t>Section 8  - Conclusion</t>
  </si>
  <si>
    <t>Section 7 - Other relevant information</t>
  </si>
  <si>
    <t>Financial Risk Impact</t>
  </si>
  <si>
    <t>Details</t>
  </si>
  <si>
    <t>Positive (lower risk)</t>
  </si>
  <si>
    <t>Negative (higher risk)</t>
  </si>
  <si>
    <t>Neutral (information only)</t>
  </si>
  <si>
    <t>Amber if issue has negative risk impact, green if issue has positive risk impact</t>
  </si>
  <si>
    <t>Net cash and equivalents</t>
  </si>
  <si>
    <t>Green if +ve, amber if -ve</t>
  </si>
  <si>
    <t>(i) Experian Detailed Report</t>
  </si>
  <si>
    <t>Section 2 - Experian information</t>
  </si>
  <si>
    <t>Experian score (at time of evaluation)</t>
  </si>
  <si>
    <t>Commercial Delphi Score</t>
  </si>
  <si>
    <t>Experian score</t>
  </si>
  <si>
    <t>Intention to dissolve / Winding-up petition</t>
  </si>
  <si>
    <t>Failed company</t>
  </si>
  <si>
    <t>Maximum risk</t>
  </si>
  <si>
    <t>High risk</t>
  </si>
  <si>
    <t>Above average risk</t>
  </si>
  <si>
    <t>Below average risk</t>
  </si>
  <si>
    <t>Low risk</t>
  </si>
  <si>
    <t>Very low risk</t>
  </si>
  <si>
    <t>Red if 0-25, amber if 26-50, green if 51-100</t>
  </si>
  <si>
    <t>Experian Commercial Delphi Score</t>
  </si>
  <si>
    <t>International Report Rating</t>
  </si>
  <si>
    <t>International Company Rating</t>
  </si>
  <si>
    <t>Section 3 - Company Information (from up to date Experian detailed report)</t>
  </si>
  <si>
    <t>Experian Narrative (where applicable)</t>
  </si>
  <si>
    <t>Reviewed by</t>
  </si>
  <si>
    <t>(Financial Director or other Qualified Accountant)</t>
  </si>
  <si>
    <t>£000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</si>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</sst>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&quot;£&quot;#,##0"/>
    <numFmt numFmtId="166" formatCode="0\ &quot;days&quot;"/>
    <numFmt numFmtId="167" formatCode="0.0"/>
  </numFmts>
  <fonts count="1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/>
    <xf numFmtId="0" fontId="7" fillId="0" borderId="0" xfId="0" applyFont="1"/>
    <xf numFmtId="16" fontId="0" fillId="0" borderId="0" xfId="0" quotePrefix="1" applyNumberFormat="1"/>
    <xf numFmtId="0" fontId="0" fillId="0" borderId="2" xfId="0" applyBorder="1"/>
    <xf numFmtId="0" fontId="8" fillId="0" borderId="0" xfId="0" applyFont="1"/>
    <xf numFmtId="0" fontId="0" fillId="0" borderId="0" xfId="0" applyAlignment="1">
      <alignment wrapText="1"/>
    </xf>
    <xf numFmtId="0" fontId="9" fillId="0" borderId="0" xfId="0" applyFont="1"/>
    <xf numFmtId="0" fontId="0" fillId="2" borderId="1" xfId="0" applyFill="1" applyBorder="1"/>
    <xf numFmtId="0" fontId="0" fillId="3" borderId="1" xfId="0" applyFill="1" applyBorder="1"/>
    <xf numFmtId="0" fontId="1" fillId="0" borderId="0" xfId="0" applyFont="1" applyAlignment="1">
      <alignment horizontal="center"/>
    </xf>
    <xf numFmtId="0" fontId="10" fillId="0" borderId="0" xfId="0" applyFont="1"/>
    <xf numFmtId="0" fontId="0" fillId="0" borderId="3" xfId="0" applyBorder="1"/>
    <xf numFmtId="10" fontId="1" fillId="0" borderId="0" xfId="0" applyNumberFormat="1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13" fillId="0" borderId="0" xfId="0" applyFont="1"/>
    <xf numFmtId="0" fontId="0" fillId="0" borderId="0" xfId="0" applyAlignment="1">
      <alignment horizontal="right"/>
    </xf>
    <xf numFmtId="0" fontId="8" fillId="0" borderId="0" xfId="0" applyFont="1" applyFill="1" applyBorder="1"/>
    <xf numFmtId="0" fontId="14" fillId="0" borderId="0" xfId="0" applyFont="1"/>
    <xf numFmtId="0" fontId="12" fillId="0" borderId="0" xfId="0" applyFont="1" applyBorder="1" applyAlignment="1">
      <alignment horizontal="left"/>
    </xf>
    <xf numFmtId="0" fontId="11" fillId="0" borderId="0" xfId="0" applyFont="1" applyBorder="1" applyAlignment="1"/>
    <xf numFmtId="0" fontId="2" fillId="0" borderId="0" xfId="0" applyFont="1" applyFill="1" applyBorder="1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8" fillId="0" borderId="10" xfId="0" applyFont="1" applyBorder="1"/>
    <xf numFmtId="0" fontId="6" fillId="0" borderId="1" xfId="0" applyFont="1" applyBorder="1"/>
    <xf numFmtId="0" fontId="6" fillId="4" borderId="1" xfId="0" applyFont="1" applyFill="1" applyBorder="1"/>
    <xf numFmtId="0" fontId="6" fillId="0" borderId="0" xfId="0" applyFont="1" applyFill="1" applyBorder="1"/>
    <xf numFmtId="0" fontId="9" fillId="0" borderId="0" xfId="0" applyFont="1" applyBorder="1"/>
    <xf numFmtId="0" fontId="6" fillId="0" borderId="3" xfId="0" applyFont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/>
    </xf>
    <xf numFmtId="0" fontId="2" fillId="0" borderId="7" xfId="0" applyFont="1" applyBorder="1"/>
    <xf numFmtId="0" fontId="1" fillId="0" borderId="1" xfId="0" applyFont="1" applyBorder="1"/>
    <xf numFmtId="0" fontId="0" fillId="0" borderId="0" xfId="0" applyFill="1" applyBorder="1" applyAlignment="1" applyProtection="1">
      <alignment horizontal="left"/>
    </xf>
    <xf numFmtId="0" fontId="6" fillId="0" borderId="0" xfId="0" applyFont="1" applyFill="1" applyBorder="1" applyAlignment="1">
      <alignment vertical="top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wrapText="1"/>
    </xf>
    <xf numFmtId="0" fontId="2" fillId="0" borderId="11" xfId="0" applyFont="1" applyBorder="1"/>
    <xf numFmtId="165" fontId="6" fillId="0" borderId="1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/>
    <xf numFmtId="0" fontId="9" fillId="0" borderId="7" xfId="0" applyFont="1" applyBorder="1"/>
    <xf numFmtId="0" fontId="6" fillId="0" borderId="2" xfId="0" applyFont="1" applyBorder="1"/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2" xfId="0" applyBorder="1"/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3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164" fontId="6" fillId="0" borderId="3" xfId="0" applyNumberFormat="1" applyFont="1" applyBorder="1" applyAlignment="1" applyProtection="1">
      <alignment horizontal="center"/>
      <protection locked="0"/>
    </xf>
    <xf numFmtId="164" fontId="6" fillId="0" borderId="2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/>
    <xf numFmtId="0" fontId="0" fillId="0" borderId="2" xfId="0" applyBorder="1" applyAlignment="1"/>
    <xf numFmtId="0" fontId="1" fillId="0" borderId="1" xfId="0" applyFont="1" applyBorder="1" applyAlignment="1"/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left" vertical="top" wrapText="1"/>
    </xf>
  </cellXfs>
  <cellStyles count="1">
    <cellStyle name="Normal" xfId="0" builtinId="0"/>
  </cellStyles>
  <dxfs count="57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72</xdr:row>
      <xdr:rowOff>9525</xdr:rowOff>
    </xdr:from>
    <xdr:to>
      <xdr:col>3</xdr:col>
      <xdr:colOff>114300</xdr:colOff>
      <xdr:row>73</xdr:row>
      <xdr:rowOff>152400</xdr:rowOff>
    </xdr:to>
    <xdr:sp macro="" textlink="">
      <xdr:nvSpPr>
        <xdr:cNvPr id="1398" name="AutoShape 49"/>
        <xdr:cNvSpPr>
          <a:spLocks/>
        </xdr:cNvSpPr>
      </xdr:nvSpPr>
      <xdr:spPr bwMode="auto">
        <a:xfrm>
          <a:off x="3771900" y="1220152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74</xdr:row>
      <xdr:rowOff>9525</xdr:rowOff>
    </xdr:from>
    <xdr:to>
      <xdr:col>3</xdr:col>
      <xdr:colOff>114300</xdr:colOff>
      <xdr:row>75</xdr:row>
      <xdr:rowOff>152400</xdr:rowOff>
    </xdr:to>
    <xdr:sp macro="" textlink="">
      <xdr:nvSpPr>
        <xdr:cNvPr id="1399" name="AutoShape 50"/>
        <xdr:cNvSpPr>
          <a:spLocks/>
        </xdr:cNvSpPr>
      </xdr:nvSpPr>
      <xdr:spPr bwMode="auto">
        <a:xfrm>
          <a:off x="3771900" y="1252537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76</xdr:row>
      <xdr:rowOff>9525</xdr:rowOff>
    </xdr:from>
    <xdr:to>
      <xdr:col>3</xdr:col>
      <xdr:colOff>114300</xdr:colOff>
      <xdr:row>77</xdr:row>
      <xdr:rowOff>152400</xdr:rowOff>
    </xdr:to>
    <xdr:sp macro="" textlink="">
      <xdr:nvSpPr>
        <xdr:cNvPr id="1400" name="AutoShape 51"/>
        <xdr:cNvSpPr>
          <a:spLocks/>
        </xdr:cNvSpPr>
      </xdr:nvSpPr>
      <xdr:spPr bwMode="auto">
        <a:xfrm>
          <a:off x="3771900" y="1284922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78</xdr:row>
      <xdr:rowOff>9525</xdr:rowOff>
    </xdr:from>
    <xdr:to>
      <xdr:col>3</xdr:col>
      <xdr:colOff>114300</xdr:colOff>
      <xdr:row>79</xdr:row>
      <xdr:rowOff>152400</xdr:rowOff>
    </xdr:to>
    <xdr:sp macro="" textlink="">
      <xdr:nvSpPr>
        <xdr:cNvPr id="1401" name="AutoShape 52"/>
        <xdr:cNvSpPr>
          <a:spLocks/>
        </xdr:cNvSpPr>
      </xdr:nvSpPr>
      <xdr:spPr bwMode="auto">
        <a:xfrm>
          <a:off x="3771900" y="1317307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2"/>
  <sheetViews>
    <sheetView showGridLines="0" tabSelected="1" view="pageLayout" zoomScaleNormal="100" workbookViewId="0">
      <selection activeCell="D6" sqref="D6"/>
    </sheetView>
  </sheetViews>
  <sheetFormatPr defaultRowHeight="12.5" x14ac:dyDescent="0.25"/>
  <cols>
    <col min="1" max="1" width="39.1796875" customWidth="1"/>
    <col min="2" max="3" width="13.54296875" style="6" customWidth="1"/>
    <col min="4" max="4" width="41.453125" customWidth="1"/>
    <col min="5" max="5" width="55.81640625" customWidth="1"/>
  </cols>
  <sheetData>
    <row r="1" spans="1:6" ht="15.5" x14ac:dyDescent="0.35">
      <c r="A1" s="32" t="s">
        <v>143</v>
      </c>
    </row>
    <row r="3" spans="1:6" ht="13" x14ac:dyDescent="0.3">
      <c r="E3" s="1" t="s">
        <v>60</v>
      </c>
    </row>
    <row r="4" spans="1:6" ht="13" x14ac:dyDescent="0.3">
      <c r="A4" s="1" t="s">
        <v>13</v>
      </c>
      <c r="E4" s="48" t="s">
        <v>117</v>
      </c>
    </row>
    <row r="5" spans="1:6" x14ac:dyDescent="0.25">
      <c r="A5" s="8" t="s">
        <v>14</v>
      </c>
      <c r="E5" s="15" t="s">
        <v>29</v>
      </c>
    </row>
    <row r="6" spans="1:6" x14ac:dyDescent="0.25">
      <c r="A6" t="s">
        <v>156</v>
      </c>
      <c r="E6" s="3" t="s">
        <v>30</v>
      </c>
    </row>
    <row r="7" spans="1:6" x14ac:dyDescent="0.25">
      <c r="A7" t="s">
        <v>104</v>
      </c>
      <c r="E7" s="16" t="s">
        <v>31</v>
      </c>
    </row>
    <row r="8" spans="1:6" x14ac:dyDescent="0.25">
      <c r="E8" s="5"/>
    </row>
    <row r="9" spans="1:6" ht="13" x14ac:dyDescent="0.3">
      <c r="A9" s="2" t="s">
        <v>78</v>
      </c>
      <c r="E9" s="31" t="s">
        <v>75</v>
      </c>
    </row>
    <row r="10" spans="1:6" ht="13" x14ac:dyDescent="0.3">
      <c r="E10" s="31" t="s">
        <v>74</v>
      </c>
    </row>
    <row r="11" spans="1:6" x14ac:dyDescent="0.25">
      <c r="A11" t="s">
        <v>73</v>
      </c>
      <c r="B11" s="65"/>
      <c r="C11" s="66"/>
      <c r="D11" s="63"/>
    </row>
    <row r="12" spans="1:6" x14ac:dyDescent="0.25">
      <c r="A12" t="s">
        <v>106</v>
      </c>
      <c r="B12" s="65"/>
      <c r="C12" s="69"/>
    </row>
    <row r="13" spans="1:6" x14ac:dyDescent="0.25">
      <c r="A13" t="s">
        <v>105</v>
      </c>
      <c r="B13" s="65"/>
      <c r="C13" s="69"/>
    </row>
    <row r="14" spans="1:6" ht="13" x14ac:dyDescent="0.3">
      <c r="C14" s="1"/>
      <c r="E14" s="1" t="s">
        <v>0</v>
      </c>
      <c r="F14" s="1" t="s">
        <v>59</v>
      </c>
    </row>
    <row r="15" spans="1:6" ht="13" x14ac:dyDescent="0.3">
      <c r="A15" s="2" t="s">
        <v>157</v>
      </c>
    </row>
    <row r="17" spans="1:6" x14ac:dyDescent="0.25">
      <c r="A17" s="4" t="s">
        <v>158</v>
      </c>
      <c r="B17" s="7"/>
      <c r="C17" s="7"/>
    </row>
    <row r="18" spans="1:6" x14ac:dyDescent="0.25">
      <c r="A18" s="49" t="s">
        <v>159</v>
      </c>
      <c r="B18" s="51"/>
      <c r="C18" s="19" t="str">
        <f>VLOOKUP(Assessment!B18,'Look up sheet'!A2:B103,2, )</f>
        <v>Failed company</v>
      </c>
      <c r="D18" s="11"/>
      <c r="E18" s="37"/>
      <c r="F18" t="s">
        <v>169</v>
      </c>
    </row>
    <row r="19" spans="1:6" x14ac:dyDescent="0.25">
      <c r="A19" s="5" t="s">
        <v>171</v>
      </c>
      <c r="B19" s="74"/>
      <c r="C19" s="75"/>
      <c r="D19" s="4"/>
      <c r="E19" s="41"/>
      <c r="F19" s="8" t="s">
        <v>141</v>
      </c>
    </row>
    <row r="20" spans="1:6" ht="39" customHeight="1" x14ac:dyDescent="0.25">
      <c r="A20" s="56" t="s">
        <v>174</v>
      </c>
      <c r="B20" s="78"/>
      <c r="C20" s="79"/>
      <c r="D20" s="80"/>
      <c r="E20" s="64"/>
      <c r="F20" s="8"/>
    </row>
    <row r="21" spans="1:6" ht="13" x14ac:dyDescent="0.3">
      <c r="B21" s="45"/>
      <c r="C21" s="12"/>
    </row>
    <row r="22" spans="1:6" ht="13" x14ac:dyDescent="0.3">
      <c r="A22" s="2" t="s">
        <v>173</v>
      </c>
      <c r="C22"/>
    </row>
    <row r="23" spans="1:6" ht="13" x14ac:dyDescent="0.3">
      <c r="A23" s="2"/>
      <c r="C23"/>
    </row>
    <row r="24" spans="1:6" x14ac:dyDescent="0.25">
      <c r="A24" t="s">
        <v>2</v>
      </c>
      <c r="B24" s="36"/>
      <c r="C24"/>
      <c r="E24" s="38"/>
      <c r="F24" t="s">
        <v>7</v>
      </c>
    </row>
    <row r="25" spans="1:6" x14ac:dyDescent="0.25">
      <c r="C25"/>
    </row>
    <row r="26" spans="1:6" x14ac:dyDescent="0.25">
      <c r="A26" t="s">
        <v>8</v>
      </c>
      <c r="B26" s="39"/>
      <c r="C26" s="4"/>
      <c r="D26" s="4"/>
      <c r="E26" s="38"/>
      <c r="F26" t="s">
        <v>18</v>
      </c>
    </row>
    <row r="27" spans="1:6" x14ac:dyDescent="0.25">
      <c r="C27"/>
    </row>
    <row r="28" spans="1:6" x14ac:dyDescent="0.25">
      <c r="A28" t="s">
        <v>15</v>
      </c>
      <c r="B28" s="36"/>
      <c r="C28" t="s">
        <v>76</v>
      </c>
      <c r="E28" s="38"/>
      <c r="F28" t="s">
        <v>85</v>
      </c>
    </row>
    <row r="29" spans="1:6" x14ac:dyDescent="0.25">
      <c r="C29"/>
    </row>
    <row r="30" spans="1:6" x14ac:dyDescent="0.25">
      <c r="A30" s="13" t="s">
        <v>79</v>
      </c>
      <c r="B30" s="40"/>
      <c r="C30" t="s">
        <v>77</v>
      </c>
      <c r="E30" s="38"/>
      <c r="F30" t="s">
        <v>19</v>
      </c>
    </row>
    <row r="31" spans="1:6" x14ac:dyDescent="0.25">
      <c r="C31"/>
    </row>
    <row r="32" spans="1:6" x14ac:dyDescent="0.25">
      <c r="A32" t="s">
        <v>20</v>
      </c>
      <c r="B32" s="40"/>
      <c r="C32"/>
      <c r="E32" s="38"/>
      <c r="F32" t="s">
        <v>19</v>
      </c>
    </row>
    <row r="33" spans="1:6" x14ac:dyDescent="0.25">
      <c r="C33"/>
    </row>
    <row r="34" spans="1:6" x14ac:dyDescent="0.25">
      <c r="A34" t="s">
        <v>21</v>
      </c>
      <c r="B34" s="40"/>
      <c r="C34"/>
      <c r="E34" s="38"/>
      <c r="F34" t="s">
        <v>19</v>
      </c>
    </row>
    <row r="35" spans="1:6" x14ac:dyDescent="0.25">
      <c r="C35"/>
    </row>
    <row r="36" spans="1:6" x14ac:dyDescent="0.25">
      <c r="A36" t="s">
        <v>23</v>
      </c>
      <c r="B36" s="40"/>
      <c r="C36"/>
      <c r="E36" s="38"/>
      <c r="F36" t="s">
        <v>19</v>
      </c>
    </row>
    <row r="37" spans="1:6" x14ac:dyDescent="0.25">
      <c r="C37"/>
    </row>
    <row r="38" spans="1:6" x14ac:dyDescent="0.25">
      <c r="A38" t="s">
        <v>24</v>
      </c>
      <c r="B38" s="40"/>
      <c r="C38"/>
      <c r="E38" s="38"/>
      <c r="F38" t="s">
        <v>19</v>
      </c>
    </row>
    <row r="39" spans="1:6" x14ac:dyDescent="0.25">
      <c r="C39"/>
    </row>
    <row r="40" spans="1:6" x14ac:dyDescent="0.25">
      <c r="A40" t="s">
        <v>22</v>
      </c>
      <c r="B40" s="40"/>
      <c r="C40"/>
      <c r="E40" s="38"/>
      <c r="F40" t="s">
        <v>19</v>
      </c>
    </row>
    <row r="41" spans="1:6" x14ac:dyDescent="0.25">
      <c r="C41"/>
    </row>
    <row r="42" spans="1:6" ht="13" x14ac:dyDescent="0.3">
      <c r="A42" s="2" t="s">
        <v>119</v>
      </c>
      <c r="C42"/>
    </row>
    <row r="43" spans="1:6" x14ac:dyDescent="0.25">
      <c r="C43"/>
    </row>
    <row r="44" spans="1:6" x14ac:dyDescent="0.25">
      <c r="A44" s="8" t="s">
        <v>120</v>
      </c>
      <c r="B44" s="76"/>
      <c r="C44" s="77"/>
      <c r="D44" s="69"/>
      <c r="E44" s="37"/>
    </row>
    <row r="45" spans="1:6" x14ac:dyDescent="0.25">
      <c r="C45"/>
    </row>
    <row r="46" spans="1:6" x14ac:dyDescent="0.25">
      <c r="A46" t="s">
        <v>170</v>
      </c>
      <c r="B46" s="51" t="s">
        <v>1</v>
      </c>
      <c r="C46" s="87" t="str">
        <f>VLOOKUP(Assessment!B46,'Look up sheet'!A2:B103,2, )</f>
        <v>N/A</v>
      </c>
      <c r="D46" s="88"/>
      <c r="E46" s="38"/>
      <c r="F46" t="s">
        <v>169</v>
      </c>
    </row>
    <row r="47" spans="1:6" x14ac:dyDescent="0.25">
      <c r="A47" t="s">
        <v>172</v>
      </c>
      <c r="B47" s="81"/>
      <c r="C47" s="82"/>
      <c r="E47" s="41"/>
      <c r="F47" s="8" t="s">
        <v>141</v>
      </c>
    </row>
    <row r="48" spans="1:6" x14ac:dyDescent="0.25">
      <c r="B48" s="55"/>
      <c r="C48" s="52"/>
    </row>
    <row r="49" spans="1:6" ht="13" x14ac:dyDescent="0.3">
      <c r="A49" s="12" t="s">
        <v>142</v>
      </c>
      <c r="B49" s="55"/>
      <c r="C49" s="52"/>
    </row>
    <row r="50" spans="1:6" x14ac:dyDescent="0.25">
      <c r="C50"/>
    </row>
    <row r="51" spans="1:6" ht="13" x14ac:dyDescent="0.3">
      <c r="A51" s="2" t="s">
        <v>81</v>
      </c>
      <c r="B51" t="s">
        <v>32</v>
      </c>
      <c r="C51" s="17"/>
    </row>
    <row r="53" spans="1:6" x14ac:dyDescent="0.25">
      <c r="A53" s="61" t="s">
        <v>177</v>
      </c>
      <c r="B53" s="6" t="s">
        <v>39</v>
      </c>
      <c r="C53" s="6" t="s">
        <v>40</v>
      </c>
      <c r="E53" s="4"/>
    </row>
    <row r="54" spans="1:6" ht="13" x14ac:dyDescent="0.3">
      <c r="A54" t="s">
        <v>35</v>
      </c>
      <c r="B54" s="42" t="s">
        <v>178</v>
      </c>
      <c r="C54" s="42" t="s">
        <v>178</v>
      </c>
      <c r="D54" s="14" t="s">
        <v>69</v>
      </c>
      <c r="E54" s="4"/>
    </row>
    <row r="55" spans="1:6" ht="13" x14ac:dyDescent="0.3">
      <c r="A55" t="s">
        <v>95</v>
      </c>
      <c r="B55" s="83"/>
      <c r="C55" s="84"/>
      <c r="D55" s="14" t="s">
        <v>102</v>
      </c>
      <c r="E55" s="41"/>
      <c r="F55" t="s">
        <v>97</v>
      </c>
    </row>
    <row r="56" spans="1:6" ht="13" x14ac:dyDescent="0.3">
      <c r="A56" t="s">
        <v>98</v>
      </c>
      <c r="B56" s="83"/>
      <c r="C56" s="84"/>
      <c r="D56" s="14" t="s">
        <v>103</v>
      </c>
      <c r="E56" s="41"/>
      <c r="F56" t="s">
        <v>99</v>
      </c>
    </row>
    <row r="57" spans="1:6" x14ac:dyDescent="0.25">
      <c r="A57" s="18" t="s">
        <v>34</v>
      </c>
    </row>
    <row r="58" spans="1:6" x14ac:dyDescent="0.25">
      <c r="A58" t="s">
        <v>33</v>
      </c>
      <c r="B58" s="60"/>
      <c r="C58" s="43"/>
    </row>
    <row r="59" spans="1:6" x14ac:dyDescent="0.25">
      <c r="A59" t="s">
        <v>58</v>
      </c>
      <c r="B59" s="43"/>
      <c r="C59" s="43"/>
    </row>
    <row r="60" spans="1:6" x14ac:dyDescent="0.25">
      <c r="A60" t="s">
        <v>57</v>
      </c>
      <c r="B60" s="43"/>
      <c r="C60" s="43"/>
      <c r="F60" s="8" t="s">
        <v>145</v>
      </c>
    </row>
    <row r="61" spans="1:6" x14ac:dyDescent="0.25">
      <c r="A61" t="s">
        <v>36</v>
      </c>
      <c r="B61" s="43"/>
      <c r="C61" s="43"/>
    </row>
    <row r="62" spans="1:6" x14ac:dyDescent="0.25">
      <c r="A62" s="18" t="s">
        <v>38</v>
      </c>
    </row>
    <row r="63" spans="1:6" x14ac:dyDescent="0.25">
      <c r="A63" t="s">
        <v>37</v>
      </c>
      <c r="B63" s="60"/>
      <c r="C63" s="60"/>
    </row>
    <row r="64" spans="1:6" x14ac:dyDescent="0.25">
      <c r="A64" t="s">
        <v>154</v>
      </c>
      <c r="B64" s="60"/>
      <c r="C64" s="43"/>
      <c r="D64" s="8"/>
      <c r="F64" s="8" t="s">
        <v>155</v>
      </c>
    </row>
    <row r="65" spans="1:6" x14ac:dyDescent="0.25">
      <c r="A65" t="s">
        <v>87</v>
      </c>
      <c r="B65" s="43"/>
      <c r="C65" s="43"/>
    </row>
    <row r="66" spans="1:6" x14ac:dyDescent="0.25">
      <c r="A66" t="s">
        <v>88</v>
      </c>
      <c r="B66" s="43"/>
      <c r="C66" s="43"/>
    </row>
    <row r="67" spans="1:6" x14ac:dyDescent="0.25">
      <c r="A67" t="s">
        <v>41</v>
      </c>
      <c r="B67" s="43"/>
      <c r="C67" s="43"/>
    </row>
    <row r="68" spans="1:6" x14ac:dyDescent="0.25">
      <c r="A68" t="s">
        <v>89</v>
      </c>
      <c r="B68" s="43"/>
      <c r="C68" s="43"/>
    </row>
    <row r="69" spans="1:6" x14ac:dyDescent="0.25">
      <c r="A69" t="s">
        <v>43</v>
      </c>
      <c r="B69" s="43"/>
      <c r="C69" s="43"/>
      <c r="D69" s="8"/>
    </row>
    <row r="70" spans="1:6" x14ac:dyDescent="0.25">
      <c r="A70" t="s">
        <v>42</v>
      </c>
      <c r="B70" s="43"/>
      <c r="C70" s="43"/>
      <c r="D70" s="8"/>
      <c r="F70" t="s">
        <v>144</v>
      </c>
    </row>
    <row r="72" spans="1:6" ht="13" x14ac:dyDescent="0.3">
      <c r="A72" s="59" t="s">
        <v>44</v>
      </c>
      <c r="B72" s="23"/>
      <c r="C72" s="23"/>
      <c r="D72" s="24"/>
    </row>
    <row r="73" spans="1:6" ht="13" x14ac:dyDescent="0.3">
      <c r="A73" s="26" t="s">
        <v>45</v>
      </c>
      <c r="B73" s="20" t="e">
        <f>B60/(B70+B69)</f>
        <v>#DIV/0!</v>
      </c>
      <c r="C73" s="20" t="e">
        <f>C60/(C70+C69)</f>
        <v>#DIV/0!</v>
      </c>
      <c r="D73" s="25" t="s">
        <v>53</v>
      </c>
      <c r="F73" t="s">
        <v>64</v>
      </c>
    </row>
    <row r="74" spans="1:6" ht="13" x14ac:dyDescent="0.3">
      <c r="A74" s="26" t="s">
        <v>46</v>
      </c>
      <c r="B74" s="20" t="e">
        <f>B60/B58</f>
        <v>#DIV/0!</v>
      </c>
      <c r="C74" s="20" t="e">
        <f>C60/C58</f>
        <v>#DIV/0!</v>
      </c>
      <c r="D74" s="25"/>
      <c r="F74" t="s">
        <v>65</v>
      </c>
    </row>
    <row r="75" spans="1:6" ht="13" x14ac:dyDescent="0.3">
      <c r="A75" s="26" t="s">
        <v>47</v>
      </c>
      <c r="B75" s="20" t="e">
        <f>B69/(B70+B69)</f>
        <v>#DIV/0!</v>
      </c>
      <c r="C75" s="20" t="e">
        <f>C69/(C70+C69)</f>
        <v>#DIV/0!</v>
      </c>
      <c r="D75" s="25" t="s">
        <v>54</v>
      </c>
      <c r="F75" t="s">
        <v>66</v>
      </c>
    </row>
    <row r="76" spans="1:6" ht="13" x14ac:dyDescent="0.3">
      <c r="A76" s="26" t="s">
        <v>48</v>
      </c>
      <c r="B76" s="21" t="e">
        <f>B60/B61</f>
        <v>#DIV/0!</v>
      </c>
      <c r="C76" s="21" t="e">
        <f>C60/C61</f>
        <v>#DIV/0!</v>
      </c>
      <c r="D76" s="25"/>
      <c r="F76" t="s">
        <v>67</v>
      </c>
    </row>
    <row r="77" spans="1:6" ht="13" x14ac:dyDescent="0.3">
      <c r="A77" s="26" t="s">
        <v>49</v>
      </c>
      <c r="B77" s="21" t="e">
        <f>B63/B67</f>
        <v>#DIV/0!</v>
      </c>
      <c r="C77" s="21" t="e">
        <f>C63/C67</f>
        <v>#DIV/0!</v>
      </c>
      <c r="D77" s="25" t="s">
        <v>55</v>
      </c>
      <c r="F77" t="s">
        <v>68</v>
      </c>
    </row>
    <row r="78" spans="1:6" ht="13" x14ac:dyDescent="0.3">
      <c r="A78" s="26" t="s">
        <v>50</v>
      </c>
      <c r="B78" s="21" t="e">
        <f>(B63-B65)/B67</f>
        <v>#DIV/0!</v>
      </c>
      <c r="C78" s="21" t="e">
        <f>(C63-C65)/C67</f>
        <v>#DIV/0!</v>
      </c>
      <c r="D78" s="25"/>
      <c r="F78" t="s">
        <v>70</v>
      </c>
    </row>
    <row r="79" spans="1:6" ht="13" x14ac:dyDescent="0.3">
      <c r="A79" s="26" t="s">
        <v>51</v>
      </c>
      <c r="B79" s="22" t="e">
        <f>B66*365/B58</f>
        <v>#DIV/0!</v>
      </c>
      <c r="C79" s="22" t="e">
        <f>C66*365/C58</f>
        <v>#DIV/0!</v>
      </c>
      <c r="D79" s="25" t="s">
        <v>56</v>
      </c>
      <c r="F79" t="s">
        <v>71</v>
      </c>
    </row>
    <row r="80" spans="1:6" ht="13" x14ac:dyDescent="0.3">
      <c r="A80" s="26" t="s">
        <v>52</v>
      </c>
      <c r="B80" s="22" t="e">
        <f>B68*365/B59</f>
        <v>#DIV/0!</v>
      </c>
      <c r="C80" s="22" t="e">
        <f>C68*365/C59</f>
        <v>#DIV/0!</v>
      </c>
      <c r="D80" s="25"/>
      <c r="F80" t="s">
        <v>71</v>
      </c>
    </row>
    <row r="81" spans="1:6" ht="13" x14ac:dyDescent="0.3">
      <c r="A81" s="46" t="s">
        <v>90</v>
      </c>
      <c r="B81" s="27"/>
      <c r="C81" s="27"/>
      <c r="D81" s="28"/>
    </row>
    <row r="82" spans="1:6" x14ac:dyDescent="0.25">
      <c r="A82" s="4"/>
      <c r="B82" s="7"/>
      <c r="C82" s="7"/>
      <c r="D82" s="4"/>
    </row>
    <row r="83" spans="1:6" ht="13" x14ac:dyDescent="0.3">
      <c r="A83" s="35" t="s">
        <v>83</v>
      </c>
      <c r="B83" s="7"/>
      <c r="C83" s="7"/>
      <c r="D83" s="4"/>
    </row>
    <row r="84" spans="1:6" x14ac:dyDescent="0.25">
      <c r="A84" s="4"/>
      <c r="B84" s="7"/>
      <c r="C84" s="7"/>
      <c r="D84" s="4"/>
    </row>
    <row r="85" spans="1:6" ht="12.75" customHeight="1" x14ac:dyDescent="0.25">
      <c r="A85" s="47" t="s">
        <v>111</v>
      </c>
      <c r="B85" s="90"/>
      <c r="C85" s="88"/>
      <c r="D85" s="4"/>
      <c r="E85" s="41"/>
      <c r="F85" s="8" t="s">
        <v>118</v>
      </c>
    </row>
    <row r="86" spans="1:6" ht="12.75" customHeight="1" x14ac:dyDescent="0.3">
      <c r="A86" s="3" t="s">
        <v>107</v>
      </c>
      <c r="B86" s="90"/>
      <c r="C86" s="88"/>
      <c r="D86" s="50"/>
      <c r="E86" s="41"/>
      <c r="F86" s="8" t="s">
        <v>118</v>
      </c>
    </row>
    <row r="87" spans="1:6" ht="12.75" customHeight="1" x14ac:dyDescent="0.25">
      <c r="A87" s="26"/>
      <c r="B87" s="4"/>
      <c r="C87" s="4"/>
      <c r="D87" s="4"/>
      <c r="E87" s="4"/>
    </row>
    <row r="88" spans="1:6" ht="26.25" customHeight="1" x14ac:dyDescent="0.3">
      <c r="A88" s="53" t="s">
        <v>147</v>
      </c>
      <c r="B88" s="91"/>
      <c r="C88" s="85"/>
      <c r="D88" s="85"/>
      <c r="E88" s="85"/>
    </row>
    <row r="89" spans="1:6" ht="12.75" customHeight="1" x14ac:dyDescent="0.25">
      <c r="A89" s="26"/>
      <c r="B89" s="4"/>
      <c r="C89" s="4"/>
      <c r="D89" s="4"/>
      <c r="E89" s="4"/>
    </row>
    <row r="90" spans="1:6" ht="12.75" customHeight="1" x14ac:dyDescent="0.3">
      <c r="A90" s="54" t="s">
        <v>148</v>
      </c>
      <c r="B90" s="89" t="s">
        <v>149</v>
      </c>
      <c r="C90" s="89"/>
      <c r="D90" s="89"/>
      <c r="E90" s="89"/>
      <c r="F90" s="8" t="s">
        <v>153</v>
      </c>
    </row>
    <row r="91" spans="1:6" ht="12.75" customHeight="1" x14ac:dyDescent="0.25">
      <c r="A91" s="41"/>
      <c r="B91" s="72"/>
      <c r="C91" s="73"/>
      <c r="D91" s="73"/>
      <c r="E91" s="73"/>
    </row>
    <row r="92" spans="1:6" ht="12.75" customHeight="1" x14ac:dyDescent="0.25">
      <c r="A92" s="41"/>
      <c r="B92" s="72"/>
      <c r="C92" s="73"/>
      <c r="D92" s="73"/>
      <c r="E92" s="73"/>
    </row>
    <row r="93" spans="1:6" ht="12.75" customHeight="1" x14ac:dyDescent="0.25">
      <c r="A93" s="41"/>
      <c r="B93" s="73"/>
      <c r="C93" s="73"/>
      <c r="D93" s="73"/>
      <c r="E93" s="73"/>
    </row>
    <row r="94" spans="1:6" ht="12.75" customHeight="1" x14ac:dyDescent="0.25">
      <c r="A94" s="41"/>
      <c r="B94" s="72"/>
      <c r="C94" s="73"/>
      <c r="D94" s="73"/>
      <c r="E94" s="73"/>
    </row>
    <row r="95" spans="1:6" ht="12.75" customHeight="1" x14ac:dyDescent="0.25">
      <c r="A95" s="41"/>
      <c r="B95" s="72"/>
      <c r="C95" s="73"/>
      <c r="D95" s="73"/>
      <c r="E95" s="73"/>
    </row>
    <row r="96" spans="1:6" ht="12.75" customHeight="1" x14ac:dyDescent="0.25">
      <c r="A96" s="41"/>
      <c r="B96" s="72"/>
      <c r="C96" s="73"/>
      <c r="D96" s="73"/>
      <c r="E96" s="73"/>
    </row>
    <row r="97" spans="1:5" ht="12.75" customHeight="1" x14ac:dyDescent="0.3">
      <c r="A97" s="62"/>
      <c r="B97" s="4"/>
      <c r="C97" s="4"/>
      <c r="D97" s="4"/>
      <c r="E97" s="4"/>
    </row>
    <row r="98" spans="1:5" ht="39" customHeight="1" x14ac:dyDescent="0.3">
      <c r="A98" s="2" t="s">
        <v>146</v>
      </c>
      <c r="B98" s="85"/>
      <c r="C98" s="85"/>
      <c r="D98" s="85"/>
      <c r="E98" s="85"/>
    </row>
    <row r="100" spans="1:5" ht="15.5" x14ac:dyDescent="0.35">
      <c r="A100" s="29" t="s">
        <v>61</v>
      </c>
      <c r="B100" s="70" t="s">
        <v>114</v>
      </c>
      <c r="C100" s="71"/>
      <c r="E100" s="41"/>
    </row>
    <row r="101" spans="1:5" ht="12.75" customHeight="1" x14ac:dyDescent="0.35">
      <c r="A101" s="29"/>
      <c r="B101" s="33"/>
      <c r="C101" s="34"/>
      <c r="E101" s="4"/>
    </row>
    <row r="102" spans="1:5" x14ac:dyDescent="0.25">
      <c r="A102" t="s">
        <v>62</v>
      </c>
      <c r="B102" s="67"/>
      <c r="C102" s="68"/>
      <c r="E102" s="41"/>
    </row>
    <row r="103" spans="1:5" x14ac:dyDescent="0.25">
      <c r="A103" t="s">
        <v>84</v>
      </c>
      <c r="B103" s="67"/>
      <c r="C103" s="68"/>
      <c r="E103" s="4"/>
    </row>
    <row r="104" spans="1:5" x14ac:dyDescent="0.25">
      <c r="A104" s="8" t="s">
        <v>115</v>
      </c>
      <c r="B104" s="30" t="s">
        <v>72</v>
      </c>
      <c r="C104" s="44"/>
    </row>
    <row r="105" spans="1:5" x14ac:dyDescent="0.25">
      <c r="A105" s="8"/>
      <c r="B105" s="30"/>
      <c r="C105" s="57"/>
    </row>
    <row r="106" spans="1:5" x14ac:dyDescent="0.25">
      <c r="A106" s="8" t="s">
        <v>175</v>
      </c>
      <c r="B106" s="67"/>
      <c r="C106" s="68"/>
      <c r="E106" s="41"/>
    </row>
    <row r="107" spans="1:5" x14ac:dyDescent="0.25">
      <c r="A107" t="s">
        <v>84</v>
      </c>
      <c r="B107" s="67"/>
      <c r="C107" s="68"/>
      <c r="E107" s="4"/>
    </row>
    <row r="108" spans="1:5" ht="25" x14ac:dyDescent="0.25">
      <c r="A108" s="58" t="s">
        <v>176</v>
      </c>
      <c r="B108" s="30" t="s">
        <v>72</v>
      </c>
      <c r="C108" s="44"/>
    </row>
    <row r="110" spans="1:5" x14ac:dyDescent="0.25">
      <c r="A110" s="8" t="s">
        <v>63</v>
      </c>
      <c r="B110" s="86"/>
      <c r="C110" s="68"/>
      <c r="E110" s="41"/>
    </row>
    <row r="111" spans="1:5" x14ac:dyDescent="0.25">
      <c r="A111" t="s">
        <v>84</v>
      </c>
      <c r="B111" s="86"/>
      <c r="C111" s="68"/>
      <c r="E111" s="4"/>
    </row>
    <row r="112" spans="1:5" x14ac:dyDescent="0.25">
      <c r="A112" s="8" t="s">
        <v>116</v>
      </c>
      <c r="B112" s="30" t="s">
        <v>72</v>
      </c>
      <c r="C112" s="44"/>
    </row>
  </sheetData>
  <sheetProtection algorithmName="SHA-512" hashValue="xmATE5utqyoblC0YtssyqTPp6ImMhH+WyK4VcPfeyoGZa2mqnHeAZcq7d0odfCO4rl/4oiPwh6deqSotDhn0wA==" saltValue="e7Js+ys/3f58vnklOBZFaw==" spinCount="100000" sheet="1" objects="1" scenarios="1"/>
  <mergeCells count="28">
    <mergeCell ref="B111:C111"/>
    <mergeCell ref="C46:D46"/>
    <mergeCell ref="B90:E90"/>
    <mergeCell ref="B85:C85"/>
    <mergeCell ref="B86:C86"/>
    <mergeCell ref="B110:C110"/>
    <mergeCell ref="B107:C107"/>
    <mergeCell ref="B106:C106"/>
    <mergeCell ref="B103:C103"/>
    <mergeCell ref="B93:E93"/>
    <mergeCell ref="B94:E94"/>
    <mergeCell ref="B56:C56"/>
    <mergeCell ref="B88:E88"/>
    <mergeCell ref="B11:C11"/>
    <mergeCell ref="B102:C102"/>
    <mergeCell ref="B13:C13"/>
    <mergeCell ref="B100:C100"/>
    <mergeCell ref="B91:E91"/>
    <mergeCell ref="B92:E92"/>
    <mergeCell ref="B19:C19"/>
    <mergeCell ref="B44:D44"/>
    <mergeCell ref="B20:D20"/>
    <mergeCell ref="B47:C47"/>
    <mergeCell ref="B12:C12"/>
    <mergeCell ref="B55:C55"/>
    <mergeCell ref="B95:E95"/>
    <mergeCell ref="B96:E96"/>
    <mergeCell ref="B98:E98"/>
  </mergeCells>
  <phoneticPr fontId="3" type="noConversion"/>
  <conditionalFormatting sqref="B73:C73">
    <cfRule type="cellIs" dxfId="56" priority="58" stopIfTrue="1" operator="between">
      <formula>0</formula>
      <formula>0.06</formula>
    </cfRule>
    <cfRule type="cellIs" dxfId="55" priority="59" stopIfTrue="1" operator="lessThan">
      <formula>0</formula>
    </cfRule>
    <cfRule type="cellIs" dxfId="54" priority="60" stopIfTrue="1" operator="greaterThan">
      <formula>0.18</formula>
    </cfRule>
  </conditionalFormatting>
  <conditionalFormatting sqref="B74:C74">
    <cfRule type="cellIs" dxfId="53" priority="61" stopIfTrue="1" operator="lessThan">
      <formula>0</formula>
    </cfRule>
    <cfRule type="cellIs" dxfId="52" priority="62" stopIfTrue="1" operator="between">
      <formula>0</formula>
      <formula>0.02</formula>
    </cfRule>
    <cfRule type="cellIs" dxfId="51" priority="63" stopIfTrue="1" operator="greaterThan">
      <formula>0.05</formula>
    </cfRule>
  </conditionalFormatting>
  <conditionalFormatting sqref="B75:C75">
    <cfRule type="cellIs" dxfId="50" priority="64" stopIfTrue="1" operator="between">
      <formula>0.5</formula>
      <formula>0.75</formula>
    </cfRule>
    <cfRule type="cellIs" dxfId="49" priority="65" stopIfTrue="1" operator="greaterThan">
      <formula>0.75</formula>
    </cfRule>
    <cfRule type="cellIs" dxfId="48" priority="66" stopIfTrue="1" operator="lessThan">
      <formula>0.2</formula>
    </cfRule>
  </conditionalFormatting>
  <conditionalFormatting sqref="B76:C76">
    <cfRule type="cellIs" dxfId="47" priority="67" stopIfTrue="1" operator="lessThan">
      <formula>0</formula>
    </cfRule>
    <cfRule type="cellIs" dxfId="46" priority="68" stopIfTrue="1" operator="between">
      <formula>0</formula>
      <formula>1</formula>
    </cfRule>
    <cfRule type="cellIs" dxfId="45" priority="69" stopIfTrue="1" operator="greaterThan">
      <formula>4</formula>
    </cfRule>
  </conditionalFormatting>
  <conditionalFormatting sqref="B77:C77">
    <cfRule type="cellIs" dxfId="44" priority="70" stopIfTrue="1" operator="lessThan">
      <formula>1</formula>
    </cfRule>
    <cfRule type="cellIs" dxfId="43" priority="71" stopIfTrue="1" operator="between">
      <formula>1</formula>
      <formula>1.5</formula>
    </cfRule>
    <cfRule type="cellIs" dxfId="42" priority="72" stopIfTrue="1" operator="greaterThan">
      <formula>2</formula>
    </cfRule>
  </conditionalFormatting>
  <conditionalFormatting sqref="B78:C78">
    <cfRule type="cellIs" dxfId="41" priority="73" stopIfTrue="1" operator="lessThan">
      <formula>0.7</formula>
    </cfRule>
    <cfRule type="cellIs" dxfId="40" priority="74" stopIfTrue="1" operator="between">
      <formula>0.7</formula>
      <formula>1</formula>
    </cfRule>
    <cfRule type="cellIs" dxfId="39" priority="75" stopIfTrue="1" operator="greaterThan">
      <formula>1.2</formula>
    </cfRule>
  </conditionalFormatting>
  <conditionalFormatting sqref="B79:C80">
    <cfRule type="cellIs" dxfId="38" priority="76" stopIfTrue="1" operator="greaterThan">
      <formula>90</formula>
    </cfRule>
    <cfRule type="cellIs" dxfId="37" priority="77" stopIfTrue="1" operator="between">
      <formula>70</formula>
      <formula>90</formula>
    </cfRule>
    <cfRule type="cellIs" dxfId="36" priority="78" stopIfTrue="1" operator="lessThan">
      <formula>50</formula>
    </cfRule>
  </conditionalFormatting>
  <conditionalFormatting sqref="B24">
    <cfRule type="cellIs" dxfId="35" priority="79" stopIfTrue="1" operator="equal">
      <formula>"&lt;1"</formula>
    </cfRule>
    <cfRule type="cellIs" dxfId="34" priority="80" stopIfTrue="1" operator="equal">
      <formula>"1-2"</formula>
    </cfRule>
    <cfRule type="cellIs" dxfId="33" priority="81" stopIfTrue="1" operator="equal">
      <formula>"5+"</formula>
    </cfRule>
  </conditionalFormatting>
  <conditionalFormatting sqref="B26">
    <cfRule type="cellIs" dxfId="32" priority="82" stopIfTrue="1" operator="equal">
      <formula>"Sole Trader"</formula>
    </cfRule>
    <cfRule type="cellIs" dxfId="31" priority="83" stopIfTrue="1" operator="equal">
      <formula>"Partnership"</formula>
    </cfRule>
    <cfRule type="cellIs" dxfId="30" priority="84" stopIfTrue="1" operator="equal">
      <formula>"PLC"</formula>
    </cfRule>
  </conditionalFormatting>
  <conditionalFormatting sqref="B32 B34 B36 B38 B40 A30">
    <cfRule type="cellIs" dxfId="29" priority="85" stopIfTrue="1" operator="equal">
      <formula>"Yes"</formula>
    </cfRule>
  </conditionalFormatting>
  <conditionalFormatting sqref="B30">
    <cfRule type="cellIs" dxfId="28" priority="86" stopIfTrue="1" operator="equal">
      <formula>"Yes"</formula>
    </cfRule>
    <cfRule type="cellIs" dxfId="27" priority="87" stopIfTrue="1" operator="equal">
      <formula>"Marginal"</formula>
    </cfRule>
  </conditionalFormatting>
  <conditionalFormatting sqref="B28">
    <cfRule type="cellIs" dxfId="26" priority="88" stopIfTrue="1" operator="equal">
      <formula>"yes"</formula>
    </cfRule>
  </conditionalFormatting>
  <conditionalFormatting sqref="B47:B49 C48:C49">
    <cfRule type="cellIs" dxfId="25" priority="94" stopIfTrue="1" operator="equal">
      <formula>"Average Risk or better"</formula>
    </cfRule>
  </conditionalFormatting>
  <conditionalFormatting sqref="B70:C70">
    <cfRule type="cellIs" dxfId="24" priority="101" stopIfTrue="1" operator="lessThan">
      <formula>0</formula>
    </cfRule>
  </conditionalFormatting>
  <conditionalFormatting sqref="B56:C56">
    <cfRule type="cellIs" dxfId="23" priority="102" stopIfTrue="1" operator="equal">
      <formula>"Partial Unqualified Audit"</formula>
    </cfRule>
    <cfRule type="cellIs" dxfId="22" priority="103" stopIfTrue="1" operator="equal">
      <formula>"Unaudited Information"</formula>
    </cfRule>
    <cfRule type="cellIs" dxfId="21" priority="104" stopIfTrue="1" operator="equal">
      <formula>"Qualified Audit"</formula>
    </cfRule>
  </conditionalFormatting>
  <conditionalFormatting sqref="B55:C55">
    <cfRule type="cellIs" dxfId="20" priority="105" stopIfTrue="1" operator="equal">
      <formula>"Audited Accounts plus mgt info"</formula>
    </cfRule>
    <cfRule type="cellIs" dxfId="19" priority="106" stopIfTrue="1" operator="equal">
      <formula>"Management Information"</formula>
    </cfRule>
  </conditionalFormatting>
  <conditionalFormatting sqref="B85:C85">
    <cfRule type="containsText" dxfId="18" priority="46" stopIfTrue="1" operator="containsText" text="Available - not satisfactory">
      <formula>NOT(ISERROR(SEARCH("Available - not satisfactory",B85)))</formula>
    </cfRule>
    <cfRule type="containsText" dxfId="17" priority="47" stopIfTrue="1" operator="containsText" text="Available - satisfactory">
      <formula>NOT(ISERROR(SEARCH("Available - satisfactory",B85)))</formula>
    </cfRule>
    <cfRule type="containsText" dxfId="16" priority="48" stopIfTrue="1" operator="containsText" text="Available - satisfactory">
      <formula>NOT(ISERROR(SEARCH("Available - satisfactory",B85)))</formula>
    </cfRule>
    <cfRule type="containsText" dxfId="15" priority="49" stopIfTrue="1" operator="containsText" text="Available - satisfactory">
      <formula>NOT(ISERROR(SEARCH("Available - satisfactory",B85)))</formula>
    </cfRule>
    <cfRule type="containsText" dxfId="14" priority="50" stopIfTrue="1" operator="containsText" text="Not available">
      <formula>NOT(ISERROR(SEARCH("Not available",B85)))</formula>
    </cfRule>
  </conditionalFormatting>
  <conditionalFormatting sqref="B86:C86">
    <cfRule type="containsText" dxfId="13" priority="43" stopIfTrue="1" operator="containsText" text="Not available">
      <formula>NOT(ISERROR(SEARCH("Not available",B86)))</formula>
    </cfRule>
    <cfRule type="containsText" dxfId="12" priority="44" stopIfTrue="1" operator="containsText" text="Available - not satisfactory">
      <formula>NOT(ISERROR(SEARCH("Available - not satisfactory",B86)))</formula>
    </cfRule>
    <cfRule type="containsText" dxfId="11" priority="45" stopIfTrue="1" operator="containsText" text="Available - satisfactory">
      <formula>NOT(ISERROR(SEARCH("Available - satisfactory",B86)))</formula>
    </cfRule>
  </conditionalFormatting>
  <conditionalFormatting sqref="B47:C47 B19:C19">
    <cfRule type="containsText" dxfId="10" priority="38" stopIfTrue="1" operator="containsText" text="High Risk / Poor score">
      <formula>NOT(ISERROR(SEARCH("High Risk / Poor score",B19)))</formula>
    </cfRule>
    <cfRule type="containsText" dxfId="9" priority="39" stopIfTrue="1" operator="containsText" text="Alert / Above Average Risk">
      <formula>NOT(ISERROR(SEARCH("Alert / Above Average Risk",B19)))</formula>
    </cfRule>
  </conditionalFormatting>
  <conditionalFormatting sqref="B60:C60 B64:C64">
    <cfRule type="cellIs" dxfId="8" priority="19" stopIfTrue="1" operator="lessThan">
      <formula>0</formula>
    </cfRule>
  </conditionalFormatting>
  <conditionalFormatting sqref="A91:A96">
    <cfRule type="containsText" dxfId="7" priority="16" stopIfTrue="1" operator="containsText" text="Negative (higher risk)">
      <formula>NOT(ISERROR(SEARCH("Negative (higher risk)",A91)))</formula>
    </cfRule>
    <cfRule type="containsText" dxfId="6" priority="17" stopIfTrue="1" operator="containsText" text="Negative (higher risk)">
      <formula>NOT(ISERROR(SEARCH("Negative (higher risk)",A91)))</formula>
    </cfRule>
    <cfRule type="containsText" dxfId="5" priority="18" stopIfTrue="1" operator="containsText" text="Positive (lower risk)">
      <formula>NOT(ISERROR(SEARCH("Positive (lower risk)",A91)))</formula>
    </cfRule>
  </conditionalFormatting>
  <conditionalFormatting sqref="B64:C64">
    <cfRule type="cellIs" dxfId="4" priority="11" stopIfTrue="1" operator="greaterThan">
      <formula>0</formula>
    </cfRule>
  </conditionalFormatting>
  <conditionalFormatting sqref="B18 B46">
    <cfRule type="containsText" priority="107" stopIfTrue="1" operator="containsText" text="N/A">
      <formula>NOT(ISERROR(SEARCH("N/A",B18)))</formula>
    </cfRule>
    <cfRule type="cellIs" dxfId="3" priority="108" stopIfTrue="1" operator="between">
      <formula>0</formula>
      <formula>25</formula>
    </cfRule>
    <cfRule type="cellIs" dxfId="2" priority="109" stopIfTrue="1" operator="between">
      <formula>26</formula>
      <formula>50</formula>
    </cfRule>
    <cfRule type="cellIs" dxfId="1" priority="110" stopIfTrue="1" operator="between">
      <formula>51</formula>
      <formula>100</formula>
    </cfRule>
  </conditionalFormatting>
  <conditionalFormatting sqref="B19:C19">
    <cfRule type="containsText" dxfId="0" priority="1" stopIfTrue="1" operator="containsText" text="Average Risk or better">
      <formula>NOT(ISERROR(SEARCH("Average Risk or better",B19)))</formula>
    </cfRule>
  </conditionalFormatting>
  <dataValidations count="10">
    <dataValidation type="list" allowBlank="1" showInputMessage="1" showErrorMessage="1" sqref="B100:B101">
      <formula1>Conclusion</formula1>
    </dataValidation>
    <dataValidation type="list" allowBlank="1" showInputMessage="1" showErrorMessage="1" sqref="B85 B86:C86">
      <formula1>extra1</formula1>
    </dataValidation>
    <dataValidation type="list" allowBlank="1" showInputMessage="1" showErrorMessage="1" sqref="A91:A96">
      <formula1>Impact</formula1>
    </dataValidation>
    <dataValidation type="list" allowBlank="1" showInputMessage="1" showErrorMessage="1" sqref="B56:C56">
      <formula1>Audit</formula1>
    </dataValidation>
    <dataValidation type="list" allowBlank="1" showInputMessage="1" showErrorMessage="1" sqref="B55:C55">
      <formula1>Accounts</formula1>
    </dataValidation>
    <dataValidation type="list" allowBlank="1" showInputMessage="1" showErrorMessage="1" sqref="B47 B19">
      <formula1>Euro</formula1>
    </dataValidation>
    <dataValidation type="list" allowBlank="1" showInputMessage="1" showErrorMessage="1" sqref="B28 B40 B32 B34 B36 B38">
      <formula1>Yesno</formula1>
    </dataValidation>
    <dataValidation type="list" allowBlank="1" showInputMessage="1" showErrorMessage="1" sqref="B24">
      <formula1>Age</formula1>
    </dataValidation>
    <dataValidation type="list" allowBlank="1" showInputMessage="1" showErrorMessage="1" sqref="B26">
      <formula1>Status</formula1>
    </dataValidation>
    <dataValidation type="list" allowBlank="1" showInputMessage="1" showErrorMessage="1" sqref="B30">
      <formula1>CCj</formula1>
    </dataValidation>
  </dataValidations>
  <pageMargins left="0.15748031496062992" right="0.15748031496062992" top="0.19685039370078741" bottom="0.19685039370078741" header="0.11811023622047245" footer="0.11811023622047245"/>
  <pageSetup paperSize="9" scale="74" fitToHeight="2" orientation="landscape" r:id="rId1"/>
  <headerFooter alignWithMargins="0"/>
  <rowBreaks count="1" manualBreakCount="1">
    <brk id="50" max="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workbookViewId="0">
      <selection activeCell="B11" sqref="B11"/>
    </sheetView>
  </sheetViews>
  <sheetFormatPr defaultRowHeight="12.5" x14ac:dyDescent="0.25"/>
  <cols>
    <col min="1" max="1" width="14.1796875" bestFit="1" customWidth="1"/>
    <col min="2" max="2" width="36.81640625" customWidth="1"/>
  </cols>
  <sheetData>
    <row r="1" spans="1:2" ht="13" x14ac:dyDescent="0.3">
      <c r="A1" s="1" t="s">
        <v>160</v>
      </c>
      <c r="B1" s="1" t="s">
        <v>159</v>
      </c>
    </row>
    <row r="2" spans="1:2" ht="15.5" x14ac:dyDescent="0.35">
      <c r="A2" s="8" t="s">
        <v>1</v>
      </c>
      <c r="B2" s="9" t="s">
        <v>1</v>
      </c>
    </row>
    <row r="3" spans="1:2" ht="15.5" x14ac:dyDescent="0.35">
      <c r="A3" s="8">
        <v>0</v>
      </c>
      <c r="B3" s="9" t="s">
        <v>162</v>
      </c>
    </row>
    <row r="4" spans="1:2" ht="15.5" x14ac:dyDescent="0.35">
      <c r="A4">
        <v>1</v>
      </c>
      <c r="B4" s="9" t="s">
        <v>161</v>
      </c>
    </row>
    <row r="5" spans="1:2" ht="15.5" x14ac:dyDescent="0.35">
      <c r="A5">
        <v>2</v>
      </c>
      <c r="B5" s="9" t="s">
        <v>163</v>
      </c>
    </row>
    <row r="6" spans="1:2" ht="15.5" x14ac:dyDescent="0.35">
      <c r="A6">
        <v>3</v>
      </c>
      <c r="B6" s="9" t="s">
        <v>163</v>
      </c>
    </row>
    <row r="7" spans="1:2" ht="15.5" x14ac:dyDescent="0.35">
      <c r="A7">
        <v>4</v>
      </c>
      <c r="B7" s="9" t="s">
        <v>163</v>
      </c>
    </row>
    <row r="8" spans="1:2" ht="15.5" x14ac:dyDescent="0.35">
      <c r="A8">
        <v>5</v>
      </c>
      <c r="B8" s="9" t="s">
        <v>163</v>
      </c>
    </row>
    <row r="9" spans="1:2" ht="15.5" x14ac:dyDescent="0.35">
      <c r="A9">
        <v>6</v>
      </c>
      <c r="B9" s="9" t="s">
        <v>163</v>
      </c>
    </row>
    <row r="10" spans="1:2" ht="15.5" x14ac:dyDescent="0.35">
      <c r="A10">
        <v>7</v>
      </c>
      <c r="B10" s="9" t="s">
        <v>163</v>
      </c>
    </row>
    <row r="11" spans="1:2" ht="15.5" x14ac:dyDescent="0.35">
      <c r="A11">
        <v>8</v>
      </c>
      <c r="B11" s="9" t="s">
        <v>163</v>
      </c>
    </row>
    <row r="12" spans="1:2" ht="15.5" x14ac:dyDescent="0.35">
      <c r="A12">
        <v>9</v>
      </c>
      <c r="B12" s="9" t="s">
        <v>163</v>
      </c>
    </row>
    <row r="13" spans="1:2" ht="15.5" x14ac:dyDescent="0.35">
      <c r="A13">
        <v>10</v>
      </c>
      <c r="B13" s="9" t="s">
        <v>163</v>
      </c>
    </row>
    <row r="14" spans="1:2" ht="15.5" x14ac:dyDescent="0.35">
      <c r="A14">
        <v>11</v>
      </c>
      <c r="B14" s="9" t="s">
        <v>163</v>
      </c>
    </row>
    <row r="15" spans="1:2" ht="15.5" x14ac:dyDescent="0.35">
      <c r="A15">
        <v>12</v>
      </c>
      <c r="B15" s="9" t="s">
        <v>163</v>
      </c>
    </row>
    <row r="16" spans="1:2" ht="15.5" x14ac:dyDescent="0.35">
      <c r="A16">
        <v>13</v>
      </c>
      <c r="B16" s="9" t="s">
        <v>163</v>
      </c>
    </row>
    <row r="17" spans="1:2" ht="15.5" x14ac:dyDescent="0.35">
      <c r="A17">
        <v>14</v>
      </c>
      <c r="B17" s="9" t="s">
        <v>163</v>
      </c>
    </row>
    <row r="18" spans="1:2" ht="15.5" x14ac:dyDescent="0.35">
      <c r="A18">
        <v>15</v>
      </c>
      <c r="B18" s="9" t="s">
        <v>163</v>
      </c>
    </row>
    <row r="19" spans="1:2" ht="15.5" x14ac:dyDescent="0.35">
      <c r="A19">
        <v>16</v>
      </c>
      <c r="B19" s="9" t="s">
        <v>164</v>
      </c>
    </row>
    <row r="20" spans="1:2" ht="15.5" x14ac:dyDescent="0.35">
      <c r="A20">
        <v>17</v>
      </c>
      <c r="B20" s="9" t="s">
        <v>164</v>
      </c>
    </row>
    <row r="21" spans="1:2" ht="15.5" x14ac:dyDescent="0.35">
      <c r="A21">
        <v>18</v>
      </c>
      <c r="B21" s="9" t="s">
        <v>164</v>
      </c>
    </row>
    <row r="22" spans="1:2" ht="15.5" x14ac:dyDescent="0.35">
      <c r="A22">
        <v>19</v>
      </c>
      <c r="B22" s="9" t="s">
        <v>164</v>
      </c>
    </row>
    <row r="23" spans="1:2" ht="15.5" x14ac:dyDescent="0.35">
      <c r="A23">
        <v>20</v>
      </c>
      <c r="B23" s="9" t="s">
        <v>164</v>
      </c>
    </row>
    <row r="24" spans="1:2" ht="15.5" x14ac:dyDescent="0.35">
      <c r="A24">
        <v>21</v>
      </c>
      <c r="B24" s="9" t="s">
        <v>164</v>
      </c>
    </row>
    <row r="25" spans="1:2" ht="15.5" x14ac:dyDescent="0.35">
      <c r="A25">
        <v>22</v>
      </c>
      <c r="B25" s="9" t="s">
        <v>164</v>
      </c>
    </row>
    <row r="26" spans="1:2" ht="15.5" x14ac:dyDescent="0.35">
      <c r="A26">
        <v>23</v>
      </c>
      <c r="B26" s="9" t="s">
        <v>164</v>
      </c>
    </row>
    <row r="27" spans="1:2" ht="15.5" x14ac:dyDescent="0.35">
      <c r="A27">
        <v>24</v>
      </c>
      <c r="B27" s="9" t="s">
        <v>164</v>
      </c>
    </row>
    <row r="28" spans="1:2" ht="15.5" x14ac:dyDescent="0.35">
      <c r="A28">
        <v>25</v>
      </c>
      <c r="B28" s="9" t="s">
        <v>164</v>
      </c>
    </row>
    <row r="29" spans="1:2" ht="15.5" x14ac:dyDescent="0.35">
      <c r="A29">
        <v>26</v>
      </c>
      <c r="B29" s="9" t="s">
        <v>165</v>
      </c>
    </row>
    <row r="30" spans="1:2" ht="15.5" x14ac:dyDescent="0.35">
      <c r="A30">
        <v>27</v>
      </c>
      <c r="B30" s="9" t="s">
        <v>165</v>
      </c>
    </row>
    <row r="31" spans="1:2" ht="15.5" x14ac:dyDescent="0.35">
      <c r="A31">
        <v>28</v>
      </c>
      <c r="B31" s="9" t="s">
        <v>165</v>
      </c>
    </row>
    <row r="32" spans="1:2" ht="15.5" x14ac:dyDescent="0.35">
      <c r="A32">
        <v>29</v>
      </c>
      <c r="B32" s="9" t="s">
        <v>165</v>
      </c>
    </row>
    <row r="33" spans="1:2" ht="15.5" x14ac:dyDescent="0.35">
      <c r="A33">
        <v>30</v>
      </c>
      <c r="B33" s="9" t="s">
        <v>165</v>
      </c>
    </row>
    <row r="34" spans="1:2" ht="15.5" x14ac:dyDescent="0.35">
      <c r="A34">
        <v>31</v>
      </c>
      <c r="B34" s="9" t="s">
        <v>165</v>
      </c>
    </row>
    <row r="35" spans="1:2" ht="15.5" x14ac:dyDescent="0.35">
      <c r="A35">
        <v>32</v>
      </c>
      <c r="B35" s="9" t="s">
        <v>165</v>
      </c>
    </row>
    <row r="36" spans="1:2" ht="15.5" x14ac:dyDescent="0.35">
      <c r="A36">
        <v>33</v>
      </c>
      <c r="B36" s="9" t="s">
        <v>165</v>
      </c>
    </row>
    <row r="37" spans="1:2" ht="15.5" x14ac:dyDescent="0.35">
      <c r="A37">
        <v>34</v>
      </c>
      <c r="B37" s="9" t="s">
        <v>165</v>
      </c>
    </row>
    <row r="38" spans="1:2" ht="15.5" x14ac:dyDescent="0.35">
      <c r="A38">
        <v>35</v>
      </c>
      <c r="B38" s="9" t="s">
        <v>165</v>
      </c>
    </row>
    <row r="39" spans="1:2" ht="15.5" x14ac:dyDescent="0.35">
      <c r="A39">
        <v>36</v>
      </c>
      <c r="B39" s="9" t="s">
        <v>165</v>
      </c>
    </row>
    <row r="40" spans="1:2" ht="15.5" x14ac:dyDescent="0.35">
      <c r="A40">
        <v>37</v>
      </c>
      <c r="B40" s="9" t="s">
        <v>165</v>
      </c>
    </row>
    <row r="41" spans="1:2" ht="15.5" x14ac:dyDescent="0.35">
      <c r="A41">
        <v>38</v>
      </c>
      <c r="B41" s="9" t="s">
        <v>165</v>
      </c>
    </row>
    <row r="42" spans="1:2" ht="15.5" x14ac:dyDescent="0.35">
      <c r="A42">
        <v>39</v>
      </c>
      <c r="B42" s="9" t="s">
        <v>165</v>
      </c>
    </row>
    <row r="43" spans="1:2" ht="15.5" x14ac:dyDescent="0.35">
      <c r="A43">
        <v>40</v>
      </c>
      <c r="B43" s="9" t="s">
        <v>165</v>
      </c>
    </row>
    <row r="44" spans="1:2" ht="15.5" x14ac:dyDescent="0.35">
      <c r="A44">
        <v>41</v>
      </c>
      <c r="B44" s="9" t="s">
        <v>165</v>
      </c>
    </row>
    <row r="45" spans="1:2" ht="15.5" x14ac:dyDescent="0.35">
      <c r="A45">
        <v>42</v>
      </c>
      <c r="B45" s="9" t="s">
        <v>165</v>
      </c>
    </row>
    <row r="46" spans="1:2" ht="15.5" x14ac:dyDescent="0.35">
      <c r="A46">
        <v>43</v>
      </c>
      <c r="B46" s="9" t="s">
        <v>165</v>
      </c>
    </row>
    <row r="47" spans="1:2" ht="15.5" x14ac:dyDescent="0.35">
      <c r="A47">
        <v>44</v>
      </c>
      <c r="B47" s="9" t="s">
        <v>165</v>
      </c>
    </row>
    <row r="48" spans="1:2" ht="15.5" x14ac:dyDescent="0.35">
      <c r="A48">
        <v>45</v>
      </c>
      <c r="B48" s="9" t="s">
        <v>165</v>
      </c>
    </row>
    <row r="49" spans="1:2" ht="15.5" x14ac:dyDescent="0.35">
      <c r="A49">
        <v>46</v>
      </c>
      <c r="B49" s="9" t="s">
        <v>165</v>
      </c>
    </row>
    <row r="50" spans="1:2" ht="15.5" x14ac:dyDescent="0.35">
      <c r="A50">
        <v>47</v>
      </c>
      <c r="B50" s="9" t="s">
        <v>165</v>
      </c>
    </row>
    <row r="51" spans="1:2" ht="15.5" x14ac:dyDescent="0.35">
      <c r="A51">
        <v>48</v>
      </c>
      <c r="B51" s="9" t="s">
        <v>165</v>
      </c>
    </row>
    <row r="52" spans="1:2" ht="15.5" x14ac:dyDescent="0.35">
      <c r="A52">
        <v>49</v>
      </c>
      <c r="B52" s="9" t="s">
        <v>165</v>
      </c>
    </row>
    <row r="53" spans="1:2" ht="15.5" x14ac:dyDescent="0.35">
      <c r="A53">
        <v>50</v>
      </c>
      <c r="B53" s="9" t="s">
        <v>165</v>
      </c>
    </row>
    <row r="54" spans="1:2" ht="15.5" x14ac:dyDescent="0.35">
      <c r="A54">
        <v>51</v>
      </c>
      <c r="B54" s="9" t="s">
        <v>166</v>
      </c>
    </row>
    <row r="55" spans="1:2" ht="15.5" x14ac:dyDescent="0.35">
      <c r="A55">
        <v>52</v>
      </c>
      <c r="B55" s="9" t="s">
        <v>166</v>
      </c>
    </row>
    <row r="56" spans="1:2" ht="15.5" x14ac:dyDescent="0.35">
      <c r="A56">
        <v>53</v>
      </c>
      <c r="B56" s="9" t="s">
        <v>166</v>
      </c>
    </row>
    <row r="57" spans="1:2" ht="15.5" x14ac:dyDescent="0.35">
      <c r="A57">
        <v>54</v>
      </c>
      <c r="B57" s="9" t="s">
        <v>166</v>
      </c>
    </row>
    <row r="58" spans="1:2" ht="15.5" x14ac:dyDescent="0.35">
      <c r="A58">
        <v>55</v>
      </c>
      <c r="B58" s="9" t="s">
        <v>166</v>
      </c>
    </row>
    <row r="59" spans="1:2" ht="15.5" x14ac:dyDescent="0.35">
      <c r="A59">
        <v>56</v>
      </c>
      <c r="B59" s="9" t="s">
        <v>166</v>
      </c>
    </row>
    <row r="60" spans="1:2" ht="15.5" x14ac:dyDescent="0.35">
      <c r="A60">
        <v>57</v>
      </c>
      <c r="B60" s="9" t="s">
        <v>166</v>
      </c>
    </row>
    <row r="61" spans="1:2" ht="15.5" x14ac:dyDescent="0.35">
      <c r="A61">
        <v>58</v>
      </c>
      <c r="B61" s="9" t="s">
        <v>166</v>
      </c>
    </row>
    <row r="62" spans="1:2" ht="15.5" x14ac:dyDescent="0.35">
      <c r="A62">
        <v>59</v>
      </c>
      <c r="B62" s="9" t="s">
        <v>166</v>
      </c>
    </row>
    <row r="63" spans="1:2" ht="15.5" x14ac:dyDescent="0.35">
      <c r="A63">
        <v>60</v>
      </c>
      <c r="B63" s="9" t="s">
        <v>166</v>
      </c>
    </row>
    <row r="64" spans="1:2" ht="15.5" x14ac:dyDescent="0.35">
      <c r="A64">
        <v>61</v>
      </c>
      <c r="B64" s="9" t="s">
        <v>166</v>
      </c>
    </row>
    <row r="65" spans="1:2" ht="15.5" x14ac:dyDescent="0.35">
      <c r="A65">
        <v>62</v>
      </c>
      <c r="B65" s="9" t="s">
        <v>166</v>
      </c>
    </row>
    <row r="66" spans="1:2" ht="15.5" x14ac:dyDescent="0.35">
      <c r="A66">
        <v>63</v>
      </c>
      <c r="B66" s="9" t="s">
        <v>166</v>
      </c>
    </row>
    <row r="67" spans="1:2" ht="15.5" x14ac:dyDescent="0.35">
      <c r="A67">
        <v>64</v>
      </c>
      <c r="B67" s="9" t="s">
        <v>166</v>
      </c>
    </row>
    <row r="68" spans="1:2" ht="15.5" x14ac:dyDescent="0.35">
      <c r="A68">
        <v>65</v>
      </c>
      <c r="B68" s="9" t="s">
        <v>166</v>
      </c>
    </row>
    <row r="69" spans="1:2" ht="15.5" x14ac:dyDescent="0.35">
      <c r="A69">
        <v>66</v>
      </c>
      <c r="B69" s="9" t="s">
        <v>166</v>
      </c>
    </row>
    <row r="70" spans="1:2" ht="15.5" x14ac:dyDescent="0.35">
      <c r="A70">
        <v>67</v>
      </c>
      <c r="B70" s="9" t="s">
        <v>166</v>
      </c>
    </row>
    <row r="71" spans="1:2" ht="15.5" x14ac:dyDescent="0.35">
      <c r="A71">
        <v>68</v>
      </c>
      <c r="B71" s="9" t="s">
        <v>166</v>
      </c>
    </row>
    <row r="72" spans="1:2" ht="15.5" x14ac:dyDescent="0.35">
      <c r="A72">
        <v>69</v>
      </c>
      <c r="B72" s="9" t="s">
        <v>166</v>
      </c>
    </row>
    <row r="73" spans="1:2" ht="15.5" x14ac:dyDescent="0.35">
      <c r="A73">
        <v>70</v>
      </c>
      <c r="B73" s="9" t="s">
        <v>166</v>
      </c>
    </row>
    <row r="74" spans="1:2" ht="15.5" x14ac:dyDescent="0.35">
      <c r="A74">
        <v>71</v>
      </c>
      <c r="B74" s="9" t="s">
        <v>166</v>
      </c>
    </row>
    <row r="75" spans="1:2" ht="15.5" x14ac:dyDescent="0.35">
      <c r="A75">
        <v>72</v>
      </c>
      <c r="B75" s="9" t="s">
        <v>166</v>
      </c>
    </row>
    <row r="76" spans="1:2" ht="15.5" x14ac:dyDescent="0.35">
      <c r="A76">
        <v>73</v>
      </c>
      <c r="B76" s="9" t="s">
        <v>166</v>
      </c>
    </row>
    <row r="77" spans="1:2" ht="15.5" x14ac:dyDescent="0.35">
      <c r="A77">
        <v>74</v>
      </c>
      <c r="B77" s="9" t="s">
        <v>166</v>
      </c>
    </row>
    <row r="78" spans="1:2" ht="15.5" x14ac:dyDescent="0.35">
      <c r="A78">
        <v>75</v>
      </c>
      <c r="B78" s="9" t="s">
        <v>166</v>
      </c>
    </row>
    <row r="79" spans="1:2" ht="15.5" x14ac:dyDescent="0.35">
      <c r="A79">
        <v>76</v>
      </c>
      <c r="B79" s="9" t="s">
        <v>166</v>
      </c>
    </row>
    <row r="80" spans="1:2" ht="15.5" x14ac:dyDescent="0.35">
      <c r="A80">
        <v>77</v>
      </c>
      <c r="B80" s="9" t="s">
        <v>166</v>
      </c>
    </row>
    <row r="81" spans="1:2" ht="15.5" x14ac:dyDescent="0.35">
      <c r="A81">
        <v>78</v>
      </c>
      <c r="B81" s="9" t="s">
        <v>166</v>
      </c>
    </row>
    <row r="82" spans="1:2" ht="15.5" x14ac:dyDescent="0.35">
      <c r="A82">
        <v>79</v>
      </c>
      <c r="B82" s="9" t="s">
        <v>166</v>
      </c>
    </row>
    <row r="83" spans="1:2" ht="15.5" x14ac:dyDescent="0.35">
      <c r="A83">
        <v>80</v>
      </c>
      <c r="B83" s="9" t="s">
        <v>166</v>
      </c>
    </row>
    <row r="84" spans="1:2" ht="15.5" x14ac:dyDescent="0.35">
      <c r="A84">
        <v>81</v>
      </c>
      <c r="B84" s="9" t="s">
        <v>167</v>
      </c>
    </row>
    <row r="85" spans="1:2" ht="15.5" x14ac:dyDescent="0.35">
      <c r="A85">
        <v>82</v>
      </c>
      <c r="B85" s="9" t="s">
        <v>167</v>
      </c>
    </row>
    <row r="86" spans="1:2" ht="15.5" x14ac:dyDescent="0.35">
      <c r="A86">
        <v>83</v>
      </c>
      <c r="B86" s="9" t="s">
        <v>167</v>
      </c>
    </row>
    <row r="87" spans="1:2" ht="15.5" x14ac:dyDescent="0.35">
      <c r="A87">
        <v>84</v>
      </c>
      <c r="B87" s="9" t="s">
        <v>167</v>
      </c>
    </row>
    <row r="88" spans="1:2" ht="15.5" x14ac:dyDescent="0.35">
      <c r="A88">
        <v>85</v>
      </c>
      <c r="B88" s="9" t="s">
        <v>167</v>
      </c>
    </row>
    <row r="89" spans="1:2" ht="15.5" x14ac:dyDescent="0.35">
      <c r="A89">
        <v>86</v>
      </c>
      <c r="B89" s="9" t="s">
        <v>167</v>
      </c>
    </row>
    <row r="90" spans="1:2" ht="15.5" x14ac:dyDescent="0.35">
      <c r="A90">
        <v>87</v>
      </c>
      <c r="B90" s="9" t="s">
        <v>167</v>
      </c>
    </row>
    <row r="91" spans="1:2" ht="15.5" x14ac:dyDescent="0.35">
      <c r="A91">
        <v>88</v>
      </c>
      <c r="B91" s="9" t="s">
        <v>167</v>
      </c>
    </row>
    <row r="92" spans="1:2" ht="15.5" x14ac:dyDescent="0.35">
      <c r="A92">
        <v>89</v>
      </c>
      <c r="B92" s="9" t="s">
        <v>167</v>
      </c>
    </row>
    <row r="93" spans="1:2" ht="15.5" x14ac:dyDescent="0.35">
      <c r="A93">
        <v>90</v>
      </c>
      <c r="B93" s="9" t="s">
        <v>167</v>
      </c>
    </row>
    <row r="94" spans="1:2" ht="15.5" x14ac:dyDescent="0.35">
      <c r="A94">
        <v>91</v>
      </c>
      <c r="B94" s="9" t="s">
        <v>168</v>
      </c>
    </row>
    <row r="95" spans="1:2" ht="15.5" x14ac:dyDescent="0.35">
      <c r="A95">
        <v>92</v>
      </c>
      <c r="B95" s="9" t="s">
        <v>168</v>
      </c>
    </row>
    <row r="96" spans="1:2" ht="15.5" x14ac:dyDescent="0.35">
      <c r="A96">
        <v>93</v>
      </c>
      <c r="B96" s="9" t="s">
        <v>168</v>
      </c>
    </row>
    <row r="97" spans="1:2" ht="15.5" x14ac:dyDescent="0.35">
      <c r="A97">
        <v>94</v>
      </c>
      <c r="B97" s="9" t="s">
        <v>168</v>
      </c>
    </row>
    <row r="98" spans="1:2" ht="15.5" x14ac:dyDescent="0.35">
      <c r="A98">
        <v>95</v>
      </c>
      <c r="B98" s="9" t="s">
        <v>168</v>
      </c>
    </row>
    <row r="99" spans="1:2" ht="15.5" x14ac:dyDescent="0.35">
      <c r="A99">
        <v>96</v>
      </c>
      <c r="B99" s="9" t="s">
        <v>168</v>
      </c>
    </row>
    <row r="100" spans="1:2" ht="15.5" x14ac:dyDescent="0.35">
      <c r="A100">
        <v>97</v>
      </c>
      <c r="B100" s="9" t="s">
        <v>168</v>
      </c>
    </row>
    <row r="101" spans="1:2" ht="15.5" x14ac:dyDescent="0.35">
      <c r="A101">
        <v>98</v>
      </c>
      <c r="B101" s="9" t="s">
        <v>168</v>
      </c>
    </row>
    <row r="102" spans="1:2" ht="15.5" x14ac:dyDescent="0.35">
      <c r="A102">
        <v>99</v>
      </c>
      <c r="B102" s="9" t="s">
        <v>168</v>
      </c>
    </row>
    <row r="103" spans="1:2" ht="15.5" x14ac:dyDescent="0.35">
      <c r="A103">
        <v>100</v>
      </c>
      <c r="B103" s="9" t="s">
        <v>168</v>
      </c>
    </row>
  </sheetData>
  <sheetProtection sheet="1"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1"/>
  <sheetViews>
    <sheetView topLeftCell="A52" workbookViewId="0">
      <selection activeCell="A8" sqref="A8"/>
    </sheetView>
  </sheetViews>
  <sheetFormatPr defaultRowHeight="12.5" x14ac:dyDescent="0.25"/>
  <cols>
    <col min="1" max="1" width="10.453125" customWidth="1"/>
  </cols>
  <sheetData>
    <row r="1" spans="1:1" x14ac:dyDescent="0.25">
      <c r="A1" t="s">
        <v>3</v>
      </c>
    </row>
    <row r="2" spans="1:1" x14ac:dyDescent="0.25">
      <c r="A2" s="10" t="s">
        <v>4</v>
      </c>
    </row>
    <row r="3" spans="1:1" x14ac:dyDescent="0.25">
      <c r="A3" s="10" t="s">
        <v>5</v>
      </c>
    </row>
    <row r="4" spans="1:1" x14ac:dyDescent="0.25">
      <c r="A4" t="s">
        <v>6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12</v>
      </c>
    </row>
    <row r="9" spans="1:1" x14ac:dyDescent="0.25">
      <c r="A9" t="s">
        <v>11</v>
      </c>
    </row>
    <row r="11" spans="1:1" x14ac:dyDescent="0.25">
      <c r="A11" t="s">
        <v>16</v>
      </c>
    </row>
    <row r="12" spans="1:1" x14ac:dyDescent="0.25">
      <c r="A12" t="s">
        <v>17</v>
      </c>
    </row>
    <row r="13" spans="1:1" x14ac:dyDescent="0.25">
      <c r="A13" t="s">
        <v>1</v>
      </c>
    </row>
    <row r="14" spans="1:1" x14ac:dyDescent="0.25">
      <c r="A14" t="s">
        <v>80</v>
      </c>
    </row>
    <row r="16" spans="1:1" x14ac:dyDescent="0.25">
      <c r="A16" t="s">
        <v>25</v>
      </c>
    </row>
    <row r="17" spans="1:1" x14ac:dyDescent="0.25">
      <c r="A17" t="s">
        <v>28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1</v>
      </c>
    </row>
    <row r="22" spans="1:1" x14ac:dyDescent="0.25">
      <c r="A22" s="8" t="s">
        <v>112</v>
      </c>
    </row>
    <row r="23" spans="1:1" x14ac:dyDescent="0.25">
      <c r="A23" s="8" t="s">
        <v>113</v>
      </c>
    </row>
    <row r="24" spans="1:1" x14ac:dyDescent="0.25">
      <c r="A24" s="8" t="s">
        <v>114</v>
      </c>
    </row>
    <row r="26" spans="1:1" x14ac:dyDescent="0.25">
      <c r="A26" t="s">
        <v>108</v>
      </c>
    </row>
    <row r="27" spans="1:1" x14ac:dyDescent="0.25">
      <c r="A27" t="s">
        <v>109</v>
      </c>
    </row>
    <row r="28" spans="1:1" x14ac:dyDescent="0.25">
      <c r="A28" t="s">
        <v>110</v>
      </c>
    </row>
    <row r="30" spans="1:1" x14ac:dyDescent="0.25">
      <c r="A30" s="8" t="s">
        <v>108</v>
      </c>
    </row>
    <row r="31" spans="1:1" x14ac:dyDescent="0.25">
      <c r="A31" s="8" t="s">
        <v>82</v>
      </c>
    </row>
    <row r="32" spans="1:1" x14ac:dyDescent="0.25">
      <c r="A32" t="s">
        <v>109</v>
      </c>
    </row>
    <row r="33" spans="1:1" x14ac:dyDescent="0.25">
      <c r="A33" t="s">
        <v>110</v>
      </c>
    </row>
    <row r="35" spans="1:1" x14ac:dyDescent="0.25">
      <c r="A35" s="8" t="s">
        <v>140</v>
      </c>
    </row>
    <row r="36" spans="1:1" x14ac:dyDescent="0.25">
      <c r="A36" t="s">
        <v>1</v>
      </c>
    </row>
    <row r="37" spans="1:1" x14ac:dyDescent="0.25">
      <c r="A37" t="s">
        <v>86</v>
      </c>
    </row>
    <row r="38" spans="1:1" x14ac:dyDescent="0.25">
      <c r="A38" s="8" t="s">
        <v>139</v>
      </c>
    </row>
    <row r="40" spans="1:1" x14ac:dyDescent="0.25">
      <c r="A40" t="s">
        <v>100</v>
      </c>
    </row>
    <row r="41" spans="1:1" x14ac:dyDescent="0.25">
      <c r="A41" t="s">
        <v>96</v>
      </c>
    </row>
    <row r="42" spans="1:1" x14ac:dyDescent="0.25">
      <c r="A42" t="s">
        <v>101</v>
      </c>
    </row>
    <row r="44" spans="1:1" x14ac:dyDescent="0.25">
      <c r="A44" t="s">
        <v>91</v>
      </c>
    </row>
    <row r="45" spans="1:1" x14ac:dyDescent="0.25">
      <c r="A45" t="s">
        <v>92</v>
      </c>
    </row>
    <row r="46" spans="1:1" x14ac:dyDescent="0.25">
      <c r="A46" t="s">
        <v>93</v>
      </c>
    </row>
    <row r="47" spans="1:1" x14ac:dyDescent="0.25">
      <c r="A47" t="s">
        <v>94</v>
      </c>
    </row>
    <row r="49" spans="1:1" x14ac:dyDescent="0.25">
      <c r="A49" t="s">
        <v>1</v>
      </c>
    </row>
    <row r="50" spans="1:1" x14ac:dyDescent="0.25">
      <c r="A50" t="s">
        <v>138</v>
      </c>
    </row>
    <row r="51" spans="1:1" x14ac:dyDescent="0.25">
      <c r="A51" t="s">
        <v>137</v>
      </c>
    </row>
    <row r="52" spans="1:1" x14ac:dyDescent="0.25">
      <c r="A52" t="s">
        <v>136</v>
      </c>
    </row>
    <row r="53" spans="1:1" x14ac:dyDescent="0.25">
      <c r="A53" t="s">
        <v>135</v>
      </c>
    </row>
    <row r="54" spans="1:1" x14ac:dyDescent="0.25">
      <c r="A54" t="s">
        <v>134</v>
      </c>
    </row>
    <row r="55" spans="1:1" x14ac:dyDescent="0.25">
      <c r="A55" t="s">
        <v>133</v>
      </c>
    </row>
    <row r="56" spans="1:1" x14ac:dyDescent="0.25">
      <c r="A56" t="s">
        <v>132</v>
      </c>
    </row>
    <row r="57" spans="1:1" x14ac:dyDescent="0.25">
      <c r="A57" t="s">
        <v>131</v>
      </c>
    </row>
    <row r="58" spans="1:1" x14ac:dyDescent="0.25">
      <c r="A58" t="s">
        <v>130</v>
      </c>
    </row>
    <row r="59" spans="1:1" x14ac:dyDescent="0.25">
      <c r="A59" t="s">
        <v>129</v>
      </c>
    </row>
    <row r="60" spans="1:1" x14ac:dyDescent="0.25">
      <c r="A60" t="s">
        <v>128</v>
      </c>
    </row>
    <row r="61" spans="1:1" x14ac:dyDescent="0.25">
      <c r="A61" t="s">
        <v>127</v>
      </c>
    </row>
    <row r="62" spans="1:1" x14ac:dyDescent="0.25">
      <c r="A62" t="s">
        <v>126</v>
      </c>
    </row>
    <row r="63" spans="1:1" x14ac:dyDescent="0.25">
      <c r="A63" t="s">
        <v>125</v>
      </c>
    </row>
    <row r="64" spans="1:1" x14ac:dyDescent="0.25">
      <c r="A64" t="s">
        <v>124</v>
      </c>
    </row>
    <row r="65" spans="1:1" x14ac:dyDescent="0.25">
      <c r="A65" t="s">
        <v>123</v>
      </c>
    </row>
    <row r="66" spans="1:1" x14ac:dyDescent="0.25">
      <c r="A66" t="s">
        <v>122</v>
      </c>
    </row>
    <row r="67" spans="1:1" x14ac:dyDescent="0.25">
      <c r="A67" t="s">
        <v>121</v>
      </c>
    </row>
    <row r="69" spans="1:1" x14ac:dyDescent="0.25">
      <c r="A69" s="8" t="s">
        <v>150</v>
      </c>
    </row>
    <row r="70" spans="1:1" x14ac:dyDescent="0.25">
      <c r="A70" s="8" t="s">
        <v>151</v>
      </c>
    </row>
    <row r="71" spans="1:1" x14ac:dyDescent="0.25">
      <c r="A71" s="8" t="s">
        <v>152</v>
      </c>
    </row>
  </sheetData>
  <sheetProtection sheet="1"/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C82E606A73514588C608D095B111BD" ma:contentTypeVersion="1" ma:contentTypeDescription="Create a new document." ma:contentTypeScope="" ma:versionID="c75ded5738a93968cf16143535e6300f">
  <xsd:schema xmlns:xsd="http://www.w3.org/2001/XMLSchema" xmlns:p="http://schemas.microsoft.com/office/2006/metadata/properties" targetNamespace="http://schemas.microsoft.com/office/2006/metadata/properties" ma:root="true" ma:fieldsID="a97e4b0fc3ed711e5d2d6df4acc0a5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E70E695-389F-4C0E-9B79-D8C37749E218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08009B4-C5F1-4074-A866-F128EAB598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42D5D9-33DC-48DF-8FDF-42022E2B9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Assessment</vt:lpstr>
      <vt:lpstr>Look up sheet</vt:lpstr>
      <vt:lpstr>Dropdown sheet</vt:lpstr>
      <vt:lpstr>Accounts</vt:lpstr>
      <vt:lpstr>Age</vt:lpstr>
      <vt:lpstr>Audit</vt:lpstr>
      <vt:lpstr>CCj</vt:lpstr>
      <vt:lpstr>Conclusion</vt:lpstr>
      <vt:lpstr>Euro</vt:lpstr>
      <vt:lpstr>extra</vt:lpstr>
      <vt:lpstr>extra1</vt:lpstr>
      <vt:lpstr>Grade</vt:lpstr>
      <vt:lpstr>hundred</vt:lpstr>
      <vt:lpstr>Impact</vt:lpstr>
      <vt:lpstr>Assessment!Print_Area</vt:lpstr>
      <vt:lpstr>Rating</vt:lpstr>
      <vt:lpstr>Status</vt:lpstr>
      <vt:lpstr>tt</vt:lpstr>
      <vt:lpstr>Yes</vt:lpstr>
      <vt:lpstr>Yesno</vt:lpstr>
    </vt:vector>
  </TitlesOfParts>
  <Company>OGC Buying Solutions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jonesm</dc:creator>
  <cp:lastModifiedBy>Carolyn Hennessey</cp:lastModifiedBy>
  <cp:lastPrinted>2010-11-18T14:27:04Z</cp:lastPrinted>
  <dcterms:created xsi:type="dcterms:W3CDTF">2007-01-16T16:00:50Z</dcterms:created>
  <dcterms:modified xsi:type="dcterms:W3CDTF">2015-10-15T15:17:11Z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</Properties>
</file>