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luetreegroup.sharepoint.com/sites/MotMacMalawi/Shared Documents/06 Technical assistance/03 Distribution/05 Scale Up/"/>
    </mc:Choice>
  </mc:AlternateContent>
  <xr:revisionPtr revIDLastSave="57" documentId="13_ncr:1_{62FE6818-3D1D-5B45-8E78-9C07E895E260}" xr6:coauthVersionLast="47" xr6:coauthVersionMax="47" xr10:uidLastSave="{3A5E15FC-F328-7548-AD57-CD168A7ACE07}"/>
  <bookViews>
    <workbookView xWindow="2680" yWindow="500" windowWidth="47660" windowHeight="28860" tabRatio="899" xr2:uid="{00000000-000D-0000-FFFF-FFFF00000000}"/>
  </bookViews>
  <sheets>
    <sheet name="Books" sheetId="1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3" l="1"/>
  <c r="M24" i="13"/>
  <c r="L24" i="13"/>
  <c r="H23" i="13"/>
  <c r="H22" i="13"/>
  <c r="H17" i="13"/>
  <c r="H16" i="13"/>
  <c r="H18" i="13"/>
  <c r="H19" i="13"/>
  <c r="H20" i="13"/>
  <c r="H21" i="13"/>
  <c r="H13" i="13"/>
  <c r="H14" i="13"/>
  <c r="H15" i="13"/>
  <c r="H12" i="13"/>
  <c r="H11" i="13"/>
  <c r="H10" i="13"/>
  <c r="H7" i="13"/>
  <c r="H8" i="13"/>
  <c r="H9" i="13"/>
  <c r="H6" i="13"/>
</calcChain>
</file>

<file path=xl/sharedStrings.xml><?xml version="1.0" encoding="utf-8"?>
<sst xmlns="http://schemas.openxmlformats.org/spreadsheetml/2006/main" count="29" uniqueCount="21">
  <si>
    <t>Title</t>
  </si>
  <si>
    <t>Terms</t>
  </si>
  <si>
    <t>Standard</t>
  </si>
  <si>
    <t>Book Size (w*h)</t>
  </si>
  <si>
    <t>Quantity required</t>
  </si>
  <si>
    <t>Learner Workbook</t>
  </si>
  <si>
    <t>Term 1</t>
  </si>
  <si>
    <t>Teacher Guide</t>
  </si>
  <si>
    <t>General information</t>
  </si>
  <si>
    <t>Total calculated distance covered in km</t>
  </si>
  <si>
    <t xml:space="preserve">TOTAL </t>
  </si>
  <si>
    <t xml:space="preserve">RFQ XX/2024 - Scale Up Distribution </t>
  </si>
  <si>
    <t xml:space="preserve"> </t>
  </si>
  <si>
    <t>Term 2</t>
  </si>
  <si>
    <t>Term 3</t>
  </si>
  <si>
    <t>Distribution DPU 5540 schools</t>
  </si>
  <si>
    <t>Packing</t>
  </si>
  <si>
    <t>WareHouse Rental if applicable</t>
  </si>
  <si>
    <t>PRICE (MWK)</t>
  </si>
  <si>
    <t>Already packed in boxes</t>
  </si>
  <si>
    <t>total weight in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</si>
</sst>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 [$€]* #,##0.00_ ;_ [$€]* \-#,##0.00_ ;_ [$€]* &quot;-&quot;??_ ;_ @_ "/>
    <numFmt numFmtId="166" formatCode="_-* #,##0\ _€_-;\-* #,##0\ _€_-;_-* &quot;-&quot;??\ _€_-;_-@_-"/>
  </numFmts>
  <fonts count="12">
    <font>
      <sz val="10"/>
      <name val="Arial"/>
      <family val="2"/>
    </font>
    <font>
      <sz val="10"/>
      <name val="Arial"/>
      <family val="2"/>
    </font>
    <font>
      <sz val="10"/>
      <name val="CG Times"/>
      <family val="1"/>
      <charset val="178"/>
    </font>
    <font>
      <sz val="8"/>
      <name val="돋움"/>
      <family val="3"/>
      <charset val="129"/>
    </font>
    <font>
      <b/>
      <sz val="12"/>
      <name val="Yantramanav"/>
    </font>
    <font>
      <sz val="12"/>
      <name val="Yantramanav"/>
    </font>
    <font>
      <b/>
      <sz val="12"/>
      <color rgb="FFFF0000"/>
      <name val="Yantramanav"/>
    </font>
    <font>
      <sz val="11"/>
      <name val="Calibri"/>
      <family val="2"/>
    </font>
    <font>
      <b/>
      <sz val="12.5"/>
      <name val="Yantramanav"/>
    </font>
    <font>
      <b/>
      <sz val="14"/>
      <name val="Yantramanav"/>
    </font>
    <font>
      <sz val="14"/>
      <name val="Yantramanav"/>
    </font>
    <font>
      <b/>
      <sz val="18"/>
      <name val="Yantramanav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3" fontId="4" fillId="0" borderId="17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66" fontId="4" fillId="0" borderId="6" xfId="1" applyNumberFormat="1" applyFont="1" applyFill="1" applyBorder="1" applyAlignment="1">
      <alignment horizontal="center" vertical="center"/>
    </xf>
    <xf numFmtId="166" fontId="5" fillId="0" borderId="24" xfId="1" applyNumberFormat="1" applyFont="1" applyFill="1" applyBorder="1" applyAlignment="1">
      <alignment horizontal="center" vertical="center"/>
    </xf>
    <xf numFmtId="166" fontId="5" fillId="0" borderId="25" xfId="1" applyNumberFormat="1" applyFont="1" applyFill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66" fontId="4" fillId="0" borderId="4" xfId="1" applyNumberFormat="1" applyFont="1" applyFill="1" applyBorder="1" applyAlignment="1">
      <alignment horizontal="center" vertical="center"/>
    </xf>
    <xf numFmtId="166" fontId="5" fillId="0" borderId="26" xfId="1" applyNumberFormat="1" applyFont="1" applyFill="1" applyBorder="1" applyAlignment="1">
      <alignment horizontal="center" vertical="center"/>
    </xf>
    <xf numFmtId="166" fontId="5" fillId="0" borderId="10" xfId="1" applyNumberFormat="1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 wrapText="1"/>
    </xf>
    <xf numFmtId="2" fontId="10" fillId="0" borderId="23" xfId="0" applyNumberFormat="1" applyFont="1" applyBorder="1" applyAlignment="1">
      <alignment horizontal="center" vertical="center" wrapText="1"/>
    </xf>
    <xf numFmtId="2" fontId="10" fillId="0" borderId="28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2" fontId="5" fillId="0" borderId="22" xfId="0" applyNumberFormat="1" applyFont="1" applyBorder="1" applyAlignment="1">
      <alignment horizontal="center" vertical="center" wrapText="1"/>
    </xf>
    <xf numFmtId="2" fontId="5" fillId="0" borderId="21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66" fontId="4" fillId="0" borderId="31" xfId="1" applyNumberFormat="1" applyFont="1" applyFill="1" applyBorder="1" applyAlignment="1">
      <alignment horizontal="center" vertical="center"/>
    </xf>
    <xf numFmtId="166" fontId="5" fillId="0" borderId="32" xfId="1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</cellXfs>
  <cellStyles count="3">
    <cellStyle name="Comma" xfId="1" builtinId="3"/>
    <cellStyle name="Euro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30"/>
  <sheetViews>
    <sheetView tabSelected="1" zoomScale="84" zoomScaleNormal="84" workbookViewId="0">
      <selection activeCell="H12" sqref="H12"/>
    </sheetView>
  </sheetViews>
  <sheetFormatPr baseColWidth="10" defaultColWidth="11.5" defaultRowHeight="17"/>
  <cols>
    <col min="1" max="1" width="4.5" style="3" customWidth="1"/>
    <col min="2" max="3" width="14.5" style="3" customWidth="1"/>
    <col min="4" max="4" width="10.5" style="3" customWidth="1"/>
    <col min="5" max="5" width="12.5" style="3" customWidth="1"/>
    <col min="6" max="6" width="12.5" style="3" bestFit="1" customWidth="1"/>
    <col min="7" max="7" width="17.1640625" style="3" customWidth="1"/>
    <col min="8" max="8" width="13.1640625" style="4" bestFit="1" customWidth="1"/>
    <col min="9" max="9" width="20.33203125" style="3" customWidth="1"/>
    <col min="10" max="10" width="28.1640625" style="3" customWidth="1"/>
    <col min="11" max="11" width="23.83203125" style="3" customWidth="1"/>
    <col min="12" max="13" width="35" style="3" customWidth="1"/>
    <col min="14" max="16384" width="11.5" style="3"/>
  </cols>
  <sheetData>
    <row r="1" spans="2:13" ht="18" thickBot="1"/>
    <row r="2" spans="2:13" ht="53" customHeight="1" thickBot="1">
      <c r="B2" s="47" t="s">
        <v>11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2:13" ht="18" thickBot="1"/>
    <row r="4" spans="2:13" s="7" customFormat="1" ht="39" customHeight="1" thickBot="1">
      <c r="B4" s="54" t="s">
        <v>8</v>
      </c>
      <c r="C4" s="55"/>
      <c r="D4" s="55"/>
      <c r="E4" s="55"/>
      <c r="F4" s="55"/>
      <c r="G4" s="55"/>
      <c r="H4" s="55"/>
      <c r="I4" s="56"/>
      <c r="J4" s="39" t="s">
        <v>9</v>
      </c>
      <c r="K4" s="50" t="s">
        <v>18</v>
      </c>
      <c r="L4" s="51"/>
      <c r="M4" s="52"/>
    </row>
    <row r="5" spans="2:13" ht="71" customHeight="1" thickBot="1">
      <c r="B5" s="62" t="s">
        <v>0</v>
      </c>
      <c r="C5" s="63" t="s">
        <v>1</v>
      </c>
      <c r="D5" s="64" t="s">
        <v>2</v>
      </c>
      <c r="E5" s="65" t="s">
        <v>3</v>
      </c>
      <c r="F5" s="65"/>
      <c r="G5" s="64" t="s">
        <v>4</v>
      </c>
      <c r="H5" s="64" t="s">
        <v>20</v>
      </c>
      <c r="I5" s="66" t="s">
        <v>16</v>
      </c>
      <c r="J5" s="53"/>
      <c r="K5" s="12" t="s">
        <v>17</v>
      </c>
      <c r="L5" s="13" t="s">
        <v>15</v>
      </c>
      <c r="M5" s="13" t="s">
        <v>10</v>
      </c>
    </row>
    <row r="6" spans="2:13" ht="40.25" customHeight="1">
      <c r="B6" s="26" t="s">
        <v>6</v>
      </c>
      <c r="C6" s="57" t="s">
        <v>5</v>
      </c>
      <c r="D6" s="58">
        <v>1</v>
      </c>
      <c r="E6" s="59">
        <v>176</v>
      </c>
      <c r="F6" s="59">
        <v>250</v>
      </c>
      <c r="G6" s="60">
        <v>1092583</v>
      </c>
      <c r="H6" s="61">
        <f>G6*108/1000</f>
        <v>117998.96400000001</v>
      </c>
      <c r="I6" s="33" t="s">
        <v>19</v>
      </c>
      <c r="J6" s="42" t="s">
        <v>12</v>
      </c>
      <c r="K6" s="40"/>
      <c r="L6" s="23"/>
      <c r="M6" s="23"/>
    </row>
    <row r="7" spans="2:13" ht="40.25" customHeight="1">
      <c r="B7" s="26"/>
      <c r="C7" s="29"/>
      <c r="D7" s="15">
        <v>2</v>
      </c>
      <c r="E7" s="31"/>
      <c r="F7" s="31"/>
      <c r="G7" s="14">
        <v>892969</v>
      </c>
      <c r="H7" s="19">
        <f t="shared" ref="H7:H9" si="0">G7*108/1000</f>
        <v>96440.652000000002</v>
      </c>
      <c r="I7" s="33"/>
      <c r="J7" s="43"/>
      <c r="K7" s="41"/>
      <c r="L7" s="24"/>
      <c r="M7" s="24"/>
    </row>
    <row r="8" spans="2:13" ht="40.25" customHeight="1">
      <c r="B8" s="26"/>
      <c r="C8" s="29"/>
      <c r="D8" s="15">
        <v>3</v>
      </c>
      <c r="E8" s="31"/>
      <c r="F8" s="31"/>
      <c r="G8" s="14">
        <v>216848</v>
      </c>
      <c r="H8" s="19">
        <f t="shared" si="0"/>
        <v>23419.583999999999</v>
      </c>
      <c r="I8" s="33"/>
      <c r="J8" s="43"/>
      <c r="K8" s="41"/>
      <c r="L8" s="24"/>
      <c r="M8" s="24"/>
    </row>
    <row r="9" spans="2:13" ht="40.25" customHeight="1">
      <c r="B9" s="26"/>
      <c r="C9" s="29"/>
      <c r="D9" s="15">
        <v>4</v>
      </c>
      <c r="E9" s="31"/>
      <c r="F9" s="31"/>
      <c r="G9" s="14">
        <v>168554</v>
      </c>
      <c r="H9" s="19">
        <f t="shared" si="0"/>
        <v>18203.831999999999</v>
      </c>
      <c r="I9" s="33"/>
      <c r="J9" s="43"/>
      <c r="K9" s="41"/>
      <c r="L9" s="24"/>
      <c r="M9" s="24"/>
    </row>
    <row r="10" spans="2:13" ht="43" customHeight="1">
      <c r="B10" s="26"/>
      <c r="C10" s="35" t="s">
        <v>7</v>
      </c>
      <c r="D10" s="15">
        <v>1</v>
      </c>
      <c r="E10" s="31">
        <v>210</v>
      </c>
      <c r="F10" s="31">
        <v>297</v>
      </c>
      <c r="G10" s="14">
        <v>12258</v>
      </c>
      <c r="H10" s="19">
        <f>G10*335/1000</f>
        <v>4106.43</v>
      </c>
      <c r="I10" s="33"/>
      <c r="J10" s="43"/>
      <c r="K10" s="41"/>
      <c r="L10" s="24"/>
      <c r="M10" s="24"/>
    </row>
    <row r="11" spans="2:13" ht="43" customHeight="1" thickBot="1">
      <c r="B11" s="26"/>
      <c r="C11" s="36"/>
      <c r="D11" s="20">
        <v>2</v>
      </c>
      <c r="E11" s="37"/>
      <c r="F11" s="37"/>
      <c r="G11" s="21">
        <v>12235</v>
      </c>
      <c r="H11" s="22">
        <f>G11*335/1000</f>
        <v>4098.7250000000004</v>
      </c>
      <c r="I11" s="33"/>
      <c r="J11" s="43"/>
      <c r="K11" s="41"/>
      <c r="L11" s="24"/>
      <c r="M11" s="24"/>
    </row>
    <row r="12" spans="2:13" ht="40.25" customHeight="1">
      <c r="B12" s="25" t="s">
        <v>13</v>
      </c>
      <c r="C12" s="28" t="s">
        <v>5</v>
      </c>
      <c r="D12" s="16">
        <v>1</v>
      </c>
      <c r="E12" s="30">
        <v>176</v>
      </c>
      <c r="F12" s="30">
        <v>250</v>
      </c>
      <c r="G12" s="17">
        <v>1092583</v>
      </c>
      <c r="H12" s="18">
        <f>G12*78/1000</f>
        <v>85221.474000000002</v>
      </c>
      <c r="I12" s="32" t="s">
        <v>19</v>
      </c>
      <c r="J12" s="42" t="s">
        <v>12</v>
      </c>
      <c r="K12" s="40"/>
      <c r="L12" s="23"/>
      <c r="M12" s="23"/>
    </row>
    <row r="13" spans="2:13" ht="40.25" customHeight="1">
      <c r="B13" s="26"/>
      <c r="C13" s="29"/>
      <c r="D13" s="15">
        <v>2</v>
      </c>
      <c r="E13" s="31"/>
      <c r="F13" s="31"/>
      <c r="G13" s="14">
        <v>892969</v>
      </c>
      <c r="H13" s="19">
        <f t="shared" ref="H13:H21" si="1">G13*78/1000</f>
        <v>69651.581999999995</v>
      </c>
      <c r="I13" s="33"/>
      <c r="J13" s="43"/>
      <c r="K13" s="41"/>
      <c r="L13" s="24"/>
      <c r="M13" s="24"/>
    </row>
    <row r="14" spans="2:13" ht="40.25" customHeight="1">
      <c r="B14" s="26"/>
      <c r="C14" s="29"/>
      <c r="D14" s="15">
        <v>3</v>
      </c>
      <c r="E14" s="31"/>
      <c r="F14" s="31"/>
      <c r="G14" s="14">
        <v>216848</v>
      </c>
      <c r="H14" s="19">
        <f t="shared" si="1"/>
        <v>16914.144</v>
      </c>
      <c r="I14" s="33"/>
      <c r="J14" s="43"/>
      <c r="K14" s="41"/>
      <c r="L14" s="24"/>
      <c r="M14" s="24"/>
    </row>
    <row r="15" spans="2:13" ht="40.25" customHeight="1">
      <c r="B15" s="26"/>
      <c r="C15" s="29"/>
      <c r="D15" s="15">
        <v>4</v>
      </c>
      <c r="E15" s="31"/>
      <c r="F15" s="31"/>
      <c r="G15" s="14">
        <v>168554</v>
      </c>
      <c r="H15" s="19">
        <f t="shared" si="1"/>
        <v>13147.212</v>
      </c>
      <c r="I15" s="33"/>
      <c r="J15" s="43"/>
      <c r="K15" s="41"/>
      <c r="L15" s="24"/>
      <c r="M15" s="24"/>
    </row>
    <row r="16" spans="2:13" ht="43" customHeight="1">
      <c r="B16" s="26"/>
      <c r="C16" s="35" t="s">
        <v>7</v>
      </c>
      <c r="D16" s="15">
        <v>1</v>
      </c>
      <c r="E16" s="31">
        <v>210</v>
      </c>
      <c r="F16" s="31">
        <v>297</v>
      </c>
      <c r="G16" s="14">
        <v>12258</v>
      </c>
      <c r="H16" s="19">
        <f>G16*335/1000</f>
        <v>4106.43</v>
      </c>
      <c r="I16" s="33"/>
      <c r="J16" s="43"/>
      <c r="K16" s="41"/>
      <c r="L16" s="24"/>
      <c r="M16" s="24"/>
    </row>
    <row r="17" spans="1:13" ht="43" customHeight="1" thickBot="1">
      <c r="B17" s="26"/>
      <c r="C17" s="36"/>
      <c r="D17" s="20">
        <v>2</v>
      </c>
      <c r="E17" s="37"/>
      <c r="F17" s="37"/>
      <c r="G17" s="21">
        <v>12235</v>
      </c>
      <c r="H17" s="22">
        <f>G17*335/1000</f>
        <v>4098.7250000000004</v>
      </c>
      <c r="I17" s="33"/>
      <c r="J17" s="43"/>
      <c r="K17" s="41"/>
      <c r="L17" s="24"/>
      <c r="M17" s="24"/>
    </row>
    <row r="18" spans="1:13" ht="40.25" customHeight="1">
      <c r="B18" s="25" t="s">
        <v>14</v>
      </c>
      <c r="C18" s="28" t="s">
        <v>5</v>
      </c>
      <c r="D18" s="16">
        <v>1</v>
      </c>
      <c r="E18" s="30">
        <v>176</v>
      </c>
      <c r="F18" s="30">
        <v>250</v>
      </c>
      <c r="G18" s="17">
        <v>1092583</v>
      </c>
      <c r="H18" s="18">
        <f t="shared" si="1"/>
        <v>85221.474000000002</v>
      </c>
      <c r="I18" s="32" t="s">
        <v>19</v>
      </c>
      <c r="J18" s="44" t="s">
        <v>12</v>
      </c>
      <c r="K18" s="40"/>
      <c r="L18" s="23"/>
      <c r="M18" s="23"/>
    </row>
    <row r="19" spans="1:13" ht="40.25" customHeight="1">
      <c r="B19" s="26"/>
      <c r="C19" s="29"/>
      <c r="D19" s="15">
        <v>2</v>
      </c>
      <c r="E19" s="31"/>
      <c r="F19" s="31"/>
      <c r="G19" s="14">
        <v>892969</v>
      </c>
      <c r="H19" s="19">
        <f t="shared" si="1"/>
        <v>69651.581999999995</v>
      </c>
      <c r="I19" s="33"/>
      <c r="J19" s="45"/>
      <c r="K19" s="41"/>
      <c r="L19" s="24"/>
      <c r="M19" s="24"/>
    </row>
    <row r="20" spans="1:13" ht="40.25" customHeight="1">
      <c r="B20" s="26"/>
      <c r="C20" s="29"/>
      <c r="D20" s="15">
        <v>3</v>
      </c>
      <c r="E20" s="31"/>
      <c r="F20" s="31"/>
      <c r="G20" s="14">
        <v>216848</v>
      </c>
      <c r="H20" s="19">
        <f t="shared" si="1"/>
        <v>16914.144</v>
      </c>
      <c r="I20" s="33"/>
      <c r="J20" s="45"/>
      <c r="K20" s="41"/>
      <c r="L20" s="24"/>
      <c r="M20" s="24"/>
    </row>
    <row r="21" spans="1:13" ht="40.25" customHeight="1">
      <c r="B21" s="26"/>
      <c r="C21" s="29"/>
      <c r="D21" s="15">
        <v>4</v>
      </c>
      <c r="E21" s="31"/>
      <c r="F21" s="31"/>
      <c r="G21" s="14">
        <v>168554</v>
      </c>
      <c r="H21" s="19">
        <f t="shared" si="1"/>
        <v>13147.212</v>
      </c>
      <c r="I21" s="33"/>
      <c r="J21" s="45"/>
      <c r="K21" s="41"/>
      <c r="L21" s="24"/>
      <c r="M21" s="24"/>
    </row>
    <row r="22" spans="1:13" ht="43" customHeight="1">
      <c r="B22" s="26"/>
      <c r="C22" s="35" t="s">
        <v>7</v>
      </c>
      <c r="D22" s="15">
        <v>1</v>
      </c>
      <c r="E22" s="31">
        <v>210</v>
      </c>
      <c r="F22" s="31">
        <v>297</v>
      </c>
      <c r="G22" s="14">
        <v>12258</v>
      </c>
      <c r="H22" s="19">
        <f>G22*335/1000</f>
        <v>4106.43</v>
      </c>
      <c r="I22" s="33"/>
      <c r="J22" s="45"/>
      <c r="K22" s="41"/>
      <c r="L22" s="24"/>
      <c r="M22" s="24"/>
    </row>
    <row r="23" spans="1:13" ht="43" customHeight="1" thickBot="1">
      <c r="B23" s="27"/>
      <c r="C23" s="36"/>
      <c r="D23" s="20">
        <v>2</v>
      </c>
      <c r="E23" s="37"/>
      <c r="F23" s="37"/>
      <c r="G23" s="21">
        <v>12235</v>
      </c>
      <c r="H23" s="22">
        <f>G23*335/1000</f>
        <v>4098.7250000000004</v>
      </c>
      <c r="I23" s="34"/>
      <c r="J23" s="46"/>
      <c r="K23" s="41"/>
      <c r="L23" s="24"/>
      <c r="M23" s="24"/>
    </row>
    <row r="24" spans="1:13" s="1" customFormat="1" ht="44" customHeight="1" thickBot="1">
      <c r="A24" s="3"/>
      <c r="F24" s="5"/>
      <c r="G24" s="5"/>
      <c r="H24" s="2"/>
      <c r="K24" s="10">
        <f>SUM(K6:K23)</f>
        <v>0</v>
      </c>
      <c r="L24" s="11">
        <f>SUM(L6:L23)</f>
        <v>0</v>
      </c>
      <c r="M24" s="11">
        <f>SUM(M6:M23)</f>
        <v>0</v>
      </c>
    </row>
    <row r="25" spans="1:13" ht="20">
      <c r="B25" s="9"/>
      <c r="G25" s="8"/>
      <c r="I25" s="38"/>
      <c r="J25" s="6"/>
      <c r="K25" s="6"/>
    </row>
    <row r="26" spans="1:13">
      <c r="G26" s="8"/>
      <c r="I26" s="38"/>
      <c r="J26" s="6"/>
      <c r="K26" s="6"/>
    </row>
    <row r="27" spans="1:13">
      <c r="G27" s="8"/>
    </row>
    <row r="28" spans="1:13">
      <c r="G28" s="8"/>
    </row>
    <row r="29" spans="1:13">
      <c r="G29" s="8"/>
    </row>
    <row r="30" spans="1:13">
      <c r="G30" s="8"/>
    </row>
  </sheetData>
  <mergeCells count="42">
    <mergeCell ref="E6:E9"/>
    <mergeCell ref="C6:C9"/>
    <mergeCell ref="B2:M2"/>
    <mergeCell ref="C10:C11"/>
    <mergeCell ref="B6:B11"/>
    <mergeCell ref="E10:E11"/>
    <mergeCell ref="K4:M4"/>
    <mergeCell ref="B4:I4"/>
    <mergeCell ref="I25:I26"/>
    <mergeCell ref="F6:F9"/>
    <mergeCell ref="E5:F5"/>
    <mergeCell ref="F10:F11"/>
    <mergeCell ref="M6:M11"/>
    <mergeCell ref="J4:J5"/>
    <mergeCell ref="K6:K11"/>
    <mergeCell ref="I6:I11"/>
    <mergeCell ref="J6:J11"/>
    <mergeCell ref="L6:L11"/>
    <mergeCell ref="J12:J17"/>
    <mergeCell ref="K12:K17"/>
    <mergeCell ref="L12:L17"/>
    <mergeCell ref="M12:M17"/>
    <mergeCell ref="J18:J23"/>
    <mergeCell ref="K18:K23"/>
    <mergeCell ref="B12:B17"/>
    <mergeCell ref="C12:C15"/>
    <mergeCell ref="E12:E15"/>
    <mergeCell ref="F12:F15"/>
    <mergeCell ref="I12:I17"/>
    <mergeCell ref="C16:C17"/>
    <mergeCell ref="E16:E17"/>
    <mergeCell ref="F16:F17"/>
    <mergeCell ref="L18:L23"/>
    <mergeCell ref="M18:M23"/>
    <mergeCell ref="B18:B23"/>
    <mergeCell ref="C18:C21"/>
    <mergeCell ref="E18:E21"/>
    <mergeCell ref="F18:F21"/>
    <mergeCell ref="I18:I23"/>
    <mergeCell ref="C22:C23"/>
    <mergeCell ref="E22:E23"/>
    <mergeCell ref="F22:F23"/>
  </mergeCells>
  <phoneticPr fontId="3" type="noConversion"/>
  <printOptions horizontalCentered="1"/>
  <pageMargins left="0" right="0" top="0.19685039370078741" bottom="0.19685039370078741" header="0.19" footer="0"/>
  <pageSetup paperSize="9" scale="57" orientation="landscape" r:id="rId1"/>
  <headerFooter alignWithMargins="0">
    <oddHeader>&amp;L&amp;Z&amp;F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066DB9343FE448BE51738AACFC2376" ma:contentTypeVersion="18" ma:contentTypeDescription="Crée un document." ma:contentTypeScope="" ma:versionID="640290d001f72b259bbc240fd162d7dd">
  <xsd:schema xmlns:xsd="http://www.w3.org/2001/XMLSchema" xmlns:xs="http://www.w3.org/2001/XMLSchema" xmlns:p="http://schemas.microsoft.com/office/2006/metadata/properties" xmlns:ns2="bc08b107-bdad-40db-839e-20c6dc5498af" xmlns:ns3="30a68d62-ed71-44eb-a1a4-df4761368db1" targetNamespace="http://schemas.microsoft.com/office/2006/metadata/properties" ma:root="true" ma:fieldsID="ca2140678d41e7463263606ef141e75a" ns2:_="" ns3:_="">
    <xsd:import namespace="bc08b107-bdad-40db-839e-20c6dc5498af"/>
    <xsd:import namespace="30a68d62-ed71-44eb-a1a4-df4761368d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8b107-bdad-40db-839e-20c6dc549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cc7d6056-fd8f-4a3a-b402-17cc30131e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a68d62-ed71-44eb-a1a4-df4761368db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8b5933-7891-4781-ae22-34a35cfdd973}" ma:internalName="TaxCatchAll" ma:showField="CatchAllData" ma:web="30a68d62-ed71-44eb-a1a4-df4761368d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a68d62-ed71-44eb-a1a4-df4761368db1" xsi:nil="true"/>
    <lcf76f155ced4ddcb4097134ff3c332f xmlns="bc08b107-bdad-40db-839e-20c6dc5498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592989-A45C-4FC5-AB49-5BFF01B8EC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201D46-C712-4F28-A7DF-7B9FDCD58F02}"/>
</file>

<file path=customXml/itemProps3.xml><?xml version="1.0" encoding="utf-8"?>
<ds:datastoreItem xmlns:ds="http://schemas.openxmlformats.org/officeDocument/2006/customXml" ds:itemID="{EAB0A429-5DCE-4E76-AC12-D308416D354F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30a68d62-ed71-44eb-a1a4-df4761368db1"/>
    <ds:schemaRef ds:uri="bc08b107-bdad-40db-839e-20c6dc5498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Books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blueTree Group’s Maureen Ochako</dc:creator>
  <cp:keywords/>
  <dc:description/>
  <cp:lastModifiedBy>Christophe Barth | BlueTree Group</cp:lastModifiedBy>
  <cp:revision/>
  <dcterms:created xsi:type="dcterms:W3CDTF">2009-06-23T11:25:22Z</dcterms:created>
  <dcterms:modified xsi:type="dcterms:W3CDTF">2024-05-18T06:24:33Z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0x010100EB066DB9343FE448BE51738AACFC2376</vt:lpwstr>
  </property>
  <property fmtid="{D5CDD505-2E9C-101B-9397-08002B2CF9AE}" pid="3" name="MediaServiceImageTags">
    <vt:lpwstr/>
  </property>
</Properties>
</file>