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180" windowWidth="16950" windowHeight="10920" tabRatio="868" activeTab="2"/>
  </bookViews>
  <sheets>
    <sheet name="README" sheetId="7" r:id="rId1"/>
    <sheet name="KPI Defintions" sheetId="16" r:id="rId2"/>
    <sheet name="KPIDATA-Sample" sheetId="22" r:id="rId3"/>
    <sheet name="KPIDATA" sheetId="17" r:id="rId4"/>
    <sheet name="KPIResults" sheetId="18" r:id="rId5"/>
    <sheet name="Customers" sheetId="13" r:id="rId6"/>
  </sheets>
  <definedNames>
    <definedName name="_xlnm._FilterDatabase" localSheetId="1" hidden="1">'KPI Defintions'!$A$2:$F$36</definedName>
    <definedName name="_xlnm.Print_Area" localSheetId="1">'KPI Defintions'!$A$1:$G$37</definedName>
    <definedName name="_xlnm.Print_Area" localSheetId="3">KPIDATA!$A$2:$Z$54</definedName>
    <definedName name="_xlnm.Print_Area" localSheetId="2">'KPIDATA-Sample'!$A$2:$Z$54</definedName>
    <definedName name="_xlnm.Print_Titles" localSheetId="3">KPIDATA!$A:$A,KPIDATA!$2:$8</definedName>
    <definedName name="_xlnm.Print_Titles" localSheetId="2">'KPIDATA-Sample'!$A:$A,'KPIDATA-Sample'!$2:$8</definedName>
    <definedName name="Trust1">#REF!</definedName>
    <definedName name="Trusts" localSheetId="3">Customers!#REF!</definedName>
    <definedName name="Trusts" localSheetId="2">Customers!#REF!</definedName>
    <definedName name="Trusts" localSheetId="4">Customers!#REF!</definedName>
    <definedName name="Trusts">Customers!#REF!</definedName>
  </definedNames>
  <calcPr calcId="145621"/>
</workbook>
</file>

<file path=xl/calcChain.xml><?xml version="1.0" encoding="utf-8"?>
<calcChain xmlns="http://schemas.openxmlformats.org/spreadsheetml/2006/main">
  <c r="F9" i="18" l="1"/>
  <c r="B11" i="17" l="1"/>
  <c r="A10" i="18" l="1"/>
  <c r="C10" i="18"/>
  <c r="A11" i="18"/>
  <c r="C11" i="18"/>
  <c r="A12" i="18"/>
  <c r="C12" i="18"/>
  <c r="A13" i="18"/>
  <c r="C13" i="18"/>
  <c r="A14" i="18"/>
  <c r="C14" i="18"/>
  <c r="A15" i="18"/>
  <c r="C15" i="18"/>
  <c r="A16" i="18"/>
  <c r="C16" i="18"/>
  <c r="A17" i="18"/>
  <c r="C17" i="18"/>
  <c r="A18" i="18"/>
  <c r="C18" i="18"/>
  <c r="A19" i="18"/>
  <c r="C19" i="18"/>
  <c r="A20" i="18"/>
  <c r="C20" i="18"/>
  <c r="A21" i="18"/>
  <c r="C21" i="18"/>
  <c r="A22" i="18"/>
  <c r="C22" i="18"/>
  <c r="A23" i="18"/>
  <c r="C23" i="18"/>
  <c r="A24" i="18"/>
  <c r="C24" i="18"/>
  <c r="A25" i="18"/>
  <c r="C25" i="18"/>
  <c r="A26" i="18"/>
  <c r="C26" i="18"/>
  <c r="A27" i="18"/>
  <c r="C27" i="18"/>
  <c r="A28" i="18"/>
  <c r="C28" i="18"/>
  <c r="A29" i="18"/>
  <c r="C29" i="18"/>
  <c r="A30" i="18"/>
  <c r="C30" i="18"/>
  <c r="A31" i="18"/>
  <c r="C31" i="18"/>
  <c r="A32" i="18"/>
  <c r="C32" i="18"/>
  <c r="A33" i="18"/>
  <c r="C33" i="18"/>
  <c r="A34" i="18"/>
  <c r="C34" i="18"/>
  <c r="A35" i="18"/>
  <c r="C35" i="18"/>
  <c r="A36" i="18"/>
  <c r="C36" i="18"/>
  <c r="A37" i="18"/>
  <c r="C37" i="18"/>
  <c r="A38" i="18"/>
  <c r="C38" i="18"/>
  <c r="A39" i="18"/>
  <c r="C39" i="18"/>
  <c r="A40" i="18"/>
  <c r="C40" i="18"/>
  <c r="A41" i="18"/>
  <c r="C41" i="18"/>
  <c r="A42" i="18"/>
  <c r="C42" i="18"/>
  <c r="A43" i="18"/>
  <c r="C43" i="18"/>
  <c r="A44" i="18"/>
  <c r="C44" i="18"/>
  <c r="A45" i="18"/>
  <c r="C45" i="18"/>
  <c r="A46" i="18"/>
  <c r="C46" i="18"/>
  <c r="A47" i="18"/>
  <c r="C47" i="18"/>
  <c r="A48" i="18"/>
  <c r="C48" i="18"/>
  <c r="A49" i="18"/>
  <c r="C49" i="18"/>
  <c r="A50" i="18"/>
  <c r="C50" i="18"/>
  <c r="A51" i="18"/>
  <c r="C51" i="18"/>
  <c r="A52" i="18"/>
  <c r="C52" i="18"/>
  <c r="A53" i="18"/>
  <c r="C53" i="18"/>
  <c r="A54" i="18"/>
  <c r="C54" i="18"/>
  <c r="A55" i="18"/>
  <c r="C55" i="18"/>
  <c r="A56" i="18"/>
  <c r="C56" i="18"/>
  <c r="A57" i="18"/>
  <c r="C57" i="18"/>
  <c r="A58" i="18"/>
  <c r="C58" i="18"/>
  <c r="A59" i="18"/>
  <c r="C59" i="18"/>
  <c r="A60" i="18"/>
  <c r="C60" i="18"/>
  <c r="C9" i="18"/>
  <c r="A9" i="18"/>
  <c r="K10" i="18"/>
  <c r="L10" i="18"/>
  <c r="M10" i="18"/>
  <c r="K11" i="18"/>
  <c r="L11" i="18"/>
  <c r="M11" i="18"/>
  <c r="K12" i="18"/>
  <c r="L12" i="18"/>
  <c r="M12" i="18"/>
  <c r="K13" i="18"/>
  <c r="L13" i="18"/>
  <c r="M13" i="18"/>
  <c r="K14" i="18"/>
  <c r="L14" i="18"/>
  <c r="M14" i="18"/>
  <c r="K15" i="18"/>
  <c r="L15" i="18"/>
  <c r="M15" i="18"/>
  <c r="K16" i="18"/>
  <c r="L16" i="18"/>
  <c r="M16" i="18"/>
  <c r="K17" i="18"/>
  <c r="L17" i="18"/>
  <c r="M17" i="18"/>
  <c r="K18" i="18"/>
  <c r="L18" i="18"/>
  <c r="M18" i="18"/>
  <c r="K19" i="18"/>
  <c r="L19" i="18"/>
  <c r="M19" i="18"/>
  <c r="K20" i="18"/>
  <c r="L20" i="18"/>
  <c r="M20" i="18"/>
  <c r="K21" i="18"/>
  <c r="L21" i="18"/>
  <c r="M21" i="18"/>
  <c r="K22" i="18"/>
  <c r="L22" i="18"/>
  <c r="M22" i="18"/>
  <c r="K23" i="18"/>
  <c r="L23" i="18"/>
  <c r="M23" i="18"/>
  <c r="K24" i="18"/>
  <c r="L24" i="18"/>
  <c r="M24" i="18"/>
  <c r="K25" i="18"/>
  <c r="L25" i="18"/>
  <c r="M25" i="18"/>
  <c r="K26" i="18"/>
  <c r="L26" i="18"/>
  <c r="M26" i="18"/>
  <c r="K27" i="18"/>
  <c r="L27" i="18"/>
  <c r="M27" i="18"/>
  <c r="K28" i="18"/>
  <c r="L28" i="18"/>
  <c r="M28" i="18"/>
  <c r="K29" i="18"/>
  <c r="L29" i="18"/>
  <c r="M29" i="18"/>
  <c r="K30" i="18"/>
  <c r="L30" i="18"/>
  <c r="M30" i="18"/>
  <c r="K31" i="18"/>
  <c r="L31" i="18"/>
  <c r="M31" i="18"/>
  <c r="K32" i="18"/>
  <c r="L32" i="18"/>
  <c r="M32" i="18"/>
  <c r="K33" i="18"/>
  <c r="L33" i="18"/>
  <c r="M33" i="18"/>
  <c r="K34" i="18"/>
  <c r="L34" i="18"/>
  <c r="M34" i="18"/>
  <c r="K35" i="18"/>
  <c r="L35" i="18"/>
  <c r="M35" i="18"/>
  <c r="K36" i="18"/>
  <c r="L36" i="18"/>
  <c r="M36" i="18"/>
  <c r="K37" i="18"/>
  <c r="L37" i="18"/>
  <c r="M37" i="18"/>
  <c r="K38" i="18"/>
  <c r="L38" i="18"/>
  <c r="M38" i="18"/>
  <c r="K39" i="18"/>
  <c r="L39" i="18"/>
  <c r="M39" i="18"/>
  <c r="K40" i="18"/>
  <c r="L40" i="18"/>
  <c r="M40" i="18"/>
  <c r="K41" i="18"/>
  <c r="L41" i="18"/>
  <c r="M41" i="18"/>
  <c r="K42" i="18"/>
  <c r="L42" i="18"/>
  <c r="M42" i="18"/>
  <c r="K43" i="18"/>
  <c r="L43" i="18"/>
  <c r="M43" i="18"/>
  <c r="K44" i="18"/>
  <c r="L44" i="18"/>
  <c r="M44" i="18"/>
  <c r="K45" i="18"/>
  <c r="L45" i="18"/>
  <c r="M45" i="18"/>
  <c r="K46" i="18"/>
  <c r="L46" i="18"/>
  <c r="M46" i="18"/>
  <c r="K47" i="18"/>
  <c r="L47" i="18"/>
  <c r="M47" i="18"/>
  <c r="K48" i="18"/>
  <c r="L48" i="18"/>
  <c r="M48" i="18"/>
  <c r="K49" i="18"/>
  <c r="L49" i="18"/>
  <c r="M49" i="18"/>
  <c r="K50" i="18"/>
  <c r="L50" i="18"/>
  <c r="M50" i="18"/>
  <c r="K51" i="18"/>
  <c r="L51" i="18"/>
  <c r="M51" i="18"/>
  <c r="K52" i="18"/>
  <c r="L52" i="18"/>
  <c r="M52" i="18"/>
  <c r="K53" i="18"/>
  <c r="L53" i="18"/>
  <c r="M53" i="18"/>
  <c r="K54" i="18"/>
  <c r="L54" i="18"/>
  <c r="M54" i="18"/>
  <c r="K55" i="18"/>
  <c r="L55" i="18"/>
  <c r="M55" i="18"/>
  <c r="K56" i="18"/>
  <c r="L56" i="18"/>
  <c r="M56" i="18"/>
  <c r="K57" i="18"/>
  <c r="L57" i="18"/>
  <c r="M57" i="18"/>
  <c r="K58" i="18"/>
  <c r="L58" i="18"/>
  <c r="M58" i="18"/>
  <c r="K59" i="18"/>
  <c r="L59" i="18"/>
  <c r="M59" i="18"/>
  <c r="K60" i="18"/>
  <c r="L60" i="18"/>
  <c r="M60" i="18"/>
  <c r="K9" i="18"/>
  <c r="M9" i="18"/>
  <c r="L9" i="18"/>
  <c r="F36" i="16"/>
  <c r="F31" i="16"/>
  <c r="F30" i="16"/>
  <c r="F29" i="16"/>
  <c r="F26" i="16"/>
  <c r="F16" i="16"/>
  <c r="F12" i="16"/>
  <c r="F9" i="16"/>
  <c r="B3" i="18" l="1"/>
  <c r="B4" i="18"/>
  <c r="B9" i="17"/>
  <c r="B9" i="18" s="1"/>
  <c r="N10" i="18"/>
  <c r="N11" i="18"/>
  <c r="N12" i="18"/>
  <c r="N13" i="18"/>
  <c r="N14" i="18"/>
  <c r="N15" i="18"/>
  <c r="N16" i="18"/>
  <c r="N17" i="18"/>
  <c r="N18" i="18"/>
  <c r="N19" i="18"/>
  <c r="N20" i="18"/>
  <c r="N21" i="18"/>
  <c r="N22" i="18"/>
  <c r="N23" i="18"/>
  <c r="N24" i="18"/>
  <c r="N25" i="18"/>
  <c r="N26" i="18"/>
  <c r="N27" i="18"/>
  <c r="N28" i="18"/>
  <c r="N29" i="18"/>
  <c r="N30" i="18"/>
  <c r="N31" i="18"/>
  <c r="N32" i="18"/>
  <c r="N33" i="18"/>
  <c r="N34" i="18"/>
  <c r="N35" i="18"/>
  <c r="N36" i="18"/>
  <c r="N37" i="18"/>
  <c r="N38" i="18"/>
  <c r="N39" i="18"/>
  <c r="N40" i="18"/>
  <c r="N41" i="18"/>
  <c r="N42" i="18"/>
  <c r="N43" i="18"/>
  <c r="N44" i="18"/>
  <c r="N45" i="18"/>
  <c r="N46" i="18"/>
  <c r="N47" i="18"/>
  <c r="N48" i="18"/>
  <c r="N49" i="18"/>
  <c r="N50" i="18"/>
  <c r="N51" i="18"/>
  <c r="N52" i="18"/>
  <c r="N53" i="18"/>
  <c r="N54" i="18"/>
  <c r="N55" i="18"/>
  <c r="N56" i="18"/>
  <c r="N57" i="18"/>
  <c r="N58" i="18"/>
  <c r="N59" i="18"/>
  <c r="N60" i="18"/>
  <c r="N9" i="18"/>
  <c r="J10" i="18"/>
  <c r="J11" i="18"/>
  <c r="J12" i="18"/>
  <c r="J13" i="18"/>
  <c r="J14" i="18"/>
  <c r="J15" i="18"/>
  <c r="J16" i="18"/>
  <c r="J17" i="18"/>
  <c r="J18" i="18"/>
  <c r="J19" i="18"/>
  <c r="J20" i="18"/>
  <c r="J21" i="18"/>
  <c r="J22" i="18"/>
  <c r="J23" i="18"/>
  <c r="J24" i="18"/>
  <c r="J25" i="18"/>
  <c r="J26" i="18"/>
  <c r="J27" i="18"/>
  <c r="J28" i="18"/>
  <c r="J29" i="18"/>
  <c r="J30" i="18"/>
  <c r="J31" i="18"/>
  <c r="J32" i="18"/>
  <c r="J33" i="18"/>
  <c r="J34" i="18"/>
  <c r="J35" i="18"/>
  <c r="J36" i="18"/>
  <c r="J37" i="18"/>
  <c r="J38" i="18"/>
  <c r="J39" i="18"/>
  <c r="J40" i="18"/>
  <c r="J41" i="18"/>
  <c r="J42" i="18"/>
  <c r="J43" i="18"/>
  <c r="J44" i="18"/>
  <c r="J45" i="18"/>
  <c r="J46" i="18"/>
  <c r="J47" i="18"/>
  <c r="J48" i="18"/>
  <c r="J49" i="18"/>
  <c r="J50" i="18"/>
  <c r="J51" i="18"/>
  <c r="J52" i="18"/>
  <c r="J53" i="18"/>
  <c r="J54" i="18"/>
  <c r="J55" i="18"/>
  <c r="J56" i="18"/>
  <c r="J57" i="18"/>
  <c r="J58" i="18"/>
  <c r="J59" i="18"/>
  <c r="J60" i="18"/>
  <c r="J9" i="18"/>
  <c r="I10" i="18"/>
  <c r="I11" i="18"/>
  <c r="I12" i="18"/>
  <c r="I13" i="18"/>
  <c r="I14" i="18"/>
  <c r="I15" i="18"/>
  <c r="I16" i="18"/>
  <c r="I17" i="18"/>
  <c r="I18" i="18"/>
  <c r="I19" i="18"/>
  <c r="I20" i="18"/>
  <c r="I21" i="18"/>
  <c r="I22" i="18"/>
  <c r="I23" i="18"/>
  <c r="I24" i="18"/>
  <c r="I25" i="18"/>
  <c r="I26" i="18"/>
  <c r="I27" i="18"/>
  <c r="I28" i="18"/>
  <c r="I29" i="18"/>
  <c r="I30" i="18"/>
  <c r="I31" i="18"/>
  <c r="I32" i="18"/>
  <c r="I33" i="18"/>
  <c r="I34" i="18"/>
  <c r="I35" i="18"/>
  <c r="I36" i="18"/>
  <c r="I37" i="18"/>
  <c r="I38" i="18"/>
  <c r="I39" i="18"/>
  <c r="I40" i="18"/>
  <c r="I41" i="18"/>
  <c r="I42" i="18"/>
  <c r="I43" i="18"/>
  <c r="I44" i="18"/>
  <c r="I45" i="18"/>
  <c r="I46" i="18"/>
  <c r="I47" i="18"/>
  <c r="I48" i="18"/>
  <c r="I49" i="18"/>
  <c r="I50" i="18"/>
  <c r="I51" i="18"/>
  <c r="I52" i="18"/>
  <c r="I53" i="18"/>
  <c r="I54" i="18"/>
  <c r="I55" i="18"/>
  <c r="I56" i="18"/>
  <c r="I57" i="18"/>
  <c r="I58" i="18"/>
  <c r="I59" i="18"/>
  <c r="I60" i="18"/>
  <c r="I9" i="18"/>
  <c r="H10" i="18"/>
  <c r="H11" i="18"/>
  <c r="H12" i="18"/>
  <c r="H13" i="18"/>
  <c r="H14" i="18"/>
  <c r="H15" i="18"/>
  <c r="H16" i="18"/>
  <c r="H17" i="18"/>
  <c r="H18" i="18"/>
  <c r="H19" i="18"/>
  <c r="H20" i="18"/>
  <c r="H21" i="18"/>
  <c r="H22" i="18"/>
  <c r="H23" i="18"/>
  <c r="H24" i="18"/>
  <c r="H25" i="18"/>
  <c r="H26" i="18"/>
  <c r="H27" i="18"/>
  <c r="H28" i="18"/>
  <c r="H29" i="18"/>
  <c r="H30" i="18"/>
  <c r="H31" i="18"/>
  <c r="H32" i="18"/>
  <c r="H33" i="18"/>
  <c r="H34" i="18"/>
  <c r="H35" i="18"/>
  <c r="H36" i="18"/>
  <c r="H37" i="18"/>
  <c r="H38" i="18"/>
  <c r="H39" i="18"/>
  <c r="H40" i="18"/>
  <c r="H41" i="18"/>
  <c r="H42" i="18"/>
  <c r="H43" i="18"/>
  <c r="H44" i="18"/>
  <c r="H45" i="18"/>
  <c r="H46" i="18"/>
  <c r="H47" i="18"/>
  <c r="H48" i="18"/>
  <c r="H49" i="18"/>
  <c r="H50" i="18"/>
  <c r="H51" i="18"/>
  <c r="H52" i="18"/>
  <c r="H53" i="18"/>
  <c r="H54" i="18"/>
  <c r="H55" i="18"/>
  <c r="H56" i="18"/>
  <c r="H57" i="18"/>
  <c r="H58" i="18"/>
  <c r="H59" i="18"/>
  <c r="H60" i="18"/>
  <c r="H9" i="18"/>
  <c r="G10" i="18"/>
  <c r="G11" i="18"/>
  <c r="G12" i="18"/>
  <c r="G13" i="18"/>
  <c r="G14" i="18"/>
  <c r="G15" i="18"/>
  <c r="G16" i="18"/>
  <c r="G17" i="18"/>
  <c r="G18" i="18"/>
  <c r="G19" i="18"/>
  <c r="G20" i="18"/>
  <c r="G21" i="18"/>
  <c r="G22" i="18"/>
  <c r="G23" i="18"/>
  <c r="G24" i="18"/>
  <c r="G25" i="18"/>
  <c r="G26" i="18"/>
  <c r="G27" i="18"/>
  <c r="G28" i="18"/>
  <c r="G29" i="18"/>
  <c r="G30" i="18"/>
  <c r="G31" i="18"/>
  <c r="G32" i="18"/>
  <c r="G33" i="18"/>
  <c r="G34" i="18"/>
  <c r="G35" i="18"/>
  <c r="G36" i="18"/>
  <c r="G37" i="18"/>
  <c r="G38" i="18"/>
  <c r="G39" i="18"/>
  <c r="G40" i="18"/>
  <c r="G41" i="18"/>
  <c r="G42" i="18"/>
  <c r="G43" i="18"/>
  <c r="G44" i="18"/>
  <c r="G45" i="18"/>
  <c r="G46" i="18"/>
  <c r="G47" i="18"/>
  <c r="G48" i="18"/>
  <c r="G49" i="18"/>
  <c r="G50" i="18"/>
  <c r="G51" i="18"/>
  <c r="G52" i="18"/>
  <c r="G53" i="18"/>
  <c r="G54" i="18"/>
  <c r="G55" i="18"/>
  <c r="G56" i="18"/>
  <c r="G57" i="18"/>
  <c r="G58" i="18"/>
  <c r="G59" i="18"/>
  <c r="G60" i="18"/>
  <c r="G9" i="18"/>
  <c r="F10" i="18"/>
  <c r="F11" i="18"/>
  <c r="F12" i="18"/>
  <c r="F13" i="18"/>
  <c r="F14" i="18"/>
  <c r="F15" i="18"/>
  <c r="F16" i="18"/>
  <c r="F17" i="18"/>
  <c r="F18" i="18"/>
  <c r="F19" i="18"/>
  <c r="F20" i="18"/>
  <c r="F21" i="18"/>
  <c r="F22" i="18"/>
  <c r="F23" i="18"/>
  <c r="F24" i="18"/>
  <c r="F25" i="18"/>
  <c r="F26" i="18"/>
  <c r="F27" i="18"/>
  <c r="F28" i="18"/>
  <c r="F29" i="18"/>
  <c r="F30" i="18"/>
  <c r="F31" i="18"/>
  <c r="F32" i="18"/>
  <c r="F33" i="18"/>
  <c r="F34" i="18"/>
  <c r="F35" i="18"/>
  <c r="F36" i="18"/>
  <c r="F37" i="18"/>
  <c r="F38" i="18"/>
  <c r="F39" i="18"/>
  <c r="F40" i="18"/>
  <c r="F41" i="18"/>
  <c r="F42" i="18"/>
  <c r="F43" i="18"/>
  <c r="F44" i="18"/>
  <c r="F45" i="18"/>
  <c r="F46" i="18"/>
  <c r="F47" i="18"/>
  <c r="F48" i="18"/>
  <c r="F49" i="18"/>
  <c r="F50" i="18"/>
  <c r="F51" i="18"/>
  <c r="F52" i="18"/>
  <c r="F53" i="18"/>
  <c r="F54" i="18"/>
  <c r="F55" i="18"/>
  <c r="F56" i="18"/>
  <c r="F57" i="18"/>
  <c r="F58" i="18"/>
  <c r="F59" i="18"/>
  <c r="F60" i="18"/>
  <c r="E10" i="18"/>
  <c r="E11" i="18"/>
  <c r="E12" i="18"/>
  <c r="E13" i="18"/>
  <c r="E14" i="18"/>
  <c r="E15" i="18"/>
  <c r="E16" i="18"/>
  <c r="E17" i="18"/>
  <c r="E18" i="18"/>
  <c r="E19" i="18"/>
  <c r="E20" i="18"/>
  <c r="E21" i="18"/>
  <c r="E22" i="18"/>
  <c r="E23" i="18"/>
  <c r="E24" i="18"/>
  <c r="E25" i="18"/>
  <c r="E26" i="18"/>
  <c r="E27" i="18"/>
  <c r="E28" i="18"/>
  <c r="E29" i="18"/>
  <c r="E30" i="18"/>
  <c r="E31" i="18"/>
  <c r="E32" i="18"/>
  <c r="E33" i="18"/>
  <c r="E34" i="18"/>
  <c r="E35" i="18"/>
  <c r="E36" i="18"/>
  <c r="E37" i="18"/>
  <c r="E38" i="18"/>
  <c r="E39" i="18"/>
  <c r="E40" i="18"/>
  <c r="E41" i="18"/>
  <c r="E42" i="18"/>
  <c r="E43" i="18"/>
  <c r="E44" i="18"/>
  <c r="E45" i="18"/>
  <c r="E46" i="18"/>
  <c r="E47" i="18"/>
  <c r="E48" i="18"/>
  <c r="E49" i="18"/>
  <c r="E50" i="18"/>
  <c r="E51" i="18"/>
  <c r="E52" i="18"/>
  <c r="E53" i="18"/>
  <c r="E54" i="18"/>
  <c r="E55" i="18"/>
  <c r="E56" i="18"/>
  <c r="E57" i="18"/>
  <c r="E58" i="18"/>
  <c r="E59" i="18"/>
  <c r="E60" i="18"/>
  <c r="E9" i="18"/>
  <c r="D10" i="18"/>
  <c r="D11" i="18"/>
  <c r="D12" i="18"/>
  <c r="D13" i="18"/>
  <c r="D14" i="18"/>
  <c r="D15" i="18"/>
  <c r="D16" i="18"/>
  <c r="D17" i="18"/>
  <c r="D18" i="18"/>
  <c r="D19" i="18"/>
  <c r="D20" i="18"/>
  <c r="D21" i="18"/>
  <c r="D22" i="18"/>
  <c r="D23" i="18"/>
  <c r="D24" i="18"/>
  <c r="D25" i="18"/>
  <c r="D26" i="18"/>
  <c r="D27" i="18"/>
  <c r="D28" i="18"/>
  <c r="D29" i="18"/>
  <c r="D30" i="18"/>
  <c r="D31" i="18"/>
  <c r="D32" i="18"/>
  <c r="D33" i="18"/>
  <c r="D34" i="18"/>
  <c r="D35" i="18"/>
  <c r="D36" i="18"/>
  <c r="D37" i="18"/>
  <c r="D38" i="18"/>
  <c r="D39" i="18"/>
  <c r="D40" i="18"/>
  <c r="D41" i="18"/>
  <c r="D42" i="18"/>
  <c r="D43" i="18"/>
  <c r="D44" i="18"/>
  <c r="D45" i="18"/>
  <c r="D46" i="18"/>
  <c r="D47" i="18"/>
  <c r="D48" i="18"/>
  <c r="D49" i="18"/>
  <c r="D50" i="18"/>
  <c r="D51" i="18"/>
  <c r="D52" i="18"/>
  <c r="D53" i="18"/>
  <c r="D54" i="18"/>
  <c r="D55" i="18"/>
  <c r="D56" i="18"/>
  <c r="D57" i="18"/>
  <c r="D58" i="18"/>
  <c r="D59" i="18"/>
  <c r="D60" i="18"/>
  <c r="D9" i="18"/>
  <c r="B5" i="18"/>
  <c r="B2" i="18"/>
  <c r="B62" i="17"/>
  <c r="B61" i="17"/>
  <c r="B60" i="17"/>
  <c r="B60" i="18" s="1"/>
  <c r="B59" i="17"/>
  <c r="B59" i="18" s="1"/>
  <c r="B58" i="17"/>
  <c r="B58" i="18" s="1"/>
  <c r="B57" i="17"/>
  <c r="B57" i="18" s="1"/>
  <c r="B56" i="17"/>
  <c r="B56" i="18" s="1"/>
  <c r="B55" i="17"/>
  <c r="B55" i="18" s="1"/>
  <c r="B54" i="17"/>
  <c r="B54" i="18" s="1"/>
  <c r="B53" i="17"/>
  <c r="B53" i="18" s="1"/>
  <c r="B52" i="17"/>
  <c r="B52" i="18" s="1"/>
  <c r="B51" i="17"/>
  <c r="B51" i="18" s="1"/>
  <c r="B50" i="17"/>
  <c r="B50" i="18" s="1"/>
  <c r="B49" i="17"/>
  <c r="B49" i="18" s="1"/>
  <c r="B48" i="17"/>
  <c r="B48" i="18" s="1"/>
  <c r="B47" i="17"/>
  <c r="B47" i="18" s="1"/>
  <c r="B46" i="17"/>
  <c r="B46" i="18" s="1"/>
  <c r="B45" i="17"/>
  <c r="B45" i="18" s="1"/>
  <c r="B44" i="17"/>
  <c r="B44" i="18" s="1"/>
  <c r="B43" i="17"/>
  <c r="B43" i="18" s="1"/>
  <c r="B42" i="17"/>
  <c r="B42" i="18" s="1"/>
  <c r="B41" i="17"/>
  <c r="B41" i="18" s="1"/>
  <c r="B40" i="17"/>
  <c r="B40" i="18" s="1"/>
  <c r="B39" i="17"/>
  <c r="B39" i="18" s="1"/>
  <c r="B38" i="17"/>
  <c r="B38" i="18" s="1"/>
  <c r="B37" i="17"/>
  <c r="B37" i="18" s="1"/>
  <c r="B36" i="17"/>
  <c r="B36" i="18" s="1"/>
  <c r="B35" i="17"/>
  <c r="B35" i="18" s="1"/>
  <c r="B34" i="17"/>
  <c r="B34" i="18" s="1"/>
  <c r="B33" i="17"/>
  <c r="B33" i="18" s="1"/>
  <c r="B32" i="17"/>
  <c r="B32" i="18" s="1"/>
  <c r="B31" i="17"/>
  <c r="B31" i="18" s="1"/>
  <c r="B30" i="17"/>
  <c r="B30" i="18" s="1"/>
  <c r="B29" i="17"/>
  <c r="B29" i="18" s="1"/>
  <c r="B28" i="17"/>
  <c r="B28" i="18" s="1"/>
  <c r="B27" i="17"/>
  <c r="B27" i="18" s="1"/>
  <c r="B26" i="17"/>
  <c r="B26" i="18" s="1"/>
  <c r="B25" i="17"/>
  <c r="B25" i="18" s="1"/>
  <c r="B24" i="17"/>
  <c r="B24" i="18" s="1"/>
  <c r="B23" i="17"/>
  <c r="B23" i="18" s="1"/>
  <c r="B22" i="17"/>
  <c r="B22" i="18" s="1"/>
  <c r="B21" i="17"/>
  <c r="B21" i="18" s="1"/>
  <c r="B20" i="17"/>
  <c r="B20" i="18" s="1"/>
  <c r="B19" i="17"/>
  <c r="B19" i="18" s="1"/>
  <c r="B18" i="17"/>
  <c r="B18" i="18" s="1"/>
  <c r="B17" i="17"/>
  <c r="B17" i="18" s="1"/>
  <c r="B16" i="17"/>
  <c r="B16" i="18" s="1"/>
  <c r="B15" i="17"/>
  <c r="B15" i="18" s="1"/>
  <c r="B14" i="17"/>
  <c r="B14" i="18" s="1"/>
  <c r="B13" i="17"/>
  <c r="B13" i="18" s="1"/>
  <c r="B12" i="17"/>
  <c r="B12" i="18" s="1"/>
  <c r="B11" i="18"/>
  <c r="B10" i="17"/>
  <c r="B10" i="18" s="1"/>
  <c r="F28" i="16"/>
  <c r="F27" i="16"/>
  <c r="F15" i="16"/>
</calcChain>
</file>

<file path=xl/sharedStrings.xml><?xml version="1.0" encoding="utf-8"?>
<sst xmlns="http://schemas.openxmlformats.org/spreadsheetml/2006/main" count="462" uniqueCount="289">
  <si>
    <t>Number of Credit or Debit notes as % of Number of invoices issued</t>
  </si>
  <si>
    <t>Data</t>
  </si>
  <si>
    <t>Number of Credit and Debit notes issued in reporting period.</t>
  </si>
  <si>
    <t>Number of non-compliant prescriptions</t>
  </si>
  <si>
    <t>Number of prescriptions received without a purchase order number included.</t>
  </si>
  <si>
    <t>Number of failed deliveries</t>
  </si>
  <si>
    <t>In-full' is a delivery where the full expected complement of medicines and ancillaries is received.</t>
  </si>
  <si>
    <t>Number of medicines and ancillaries deliveries made that were not in full</t>
  </si>
  <si>
    <t>Please note that this information is most useful to indicate trends, rather than directly relating to the reporting month.</t>
  </si>
  <si>
    <t>Overdue is defined as specified in the specification or service level agreement, or if not then as per agreed standard terms and conditions of trading.</t>
  </si>
  <si>
    <t xml:space="preserve">Number of  prescriptions that are not clinically validated by the referring Trust Pharmacist.
</t>
  </si>
  <si>
    <t>Data
(if requested)</t>
  </si>
  <si>
    <t>D1</t>
  </si>
  <si>
    <t>D2</t>
  </si>
  <si>
    <t>D3</t>
  </si>
  <si>
    <t>D4</t>
  </si>
  <si>
    <t>D5</t>
  </si>
  <si>
    <t>D6</t>
  </si>
  <si>
    <t>D7</t>
  </si>
  <si>
    <t>K1</t>
  </si>
  <si>
    <t>D8</t>
  </si>
  <si>
    <t>D9</t>
  </si>
  <si>
    <t>K2</t>
  </si>
  <si>
    <t>D10</t>
  </si>
  <si>
    <t>D11</t>
  </si>
  <si>
    <t>K3</t>
  </si>
  <si>
    <t>D12</t>
  </si>
  <si>
    <t>K4</t>
  </si>
  <si>
    <t>D13</t>
  </si>
  <si>
    <t>D14</t>
  </si>
  <si>
    <t>D15</t>
  </si>
  <si>
    <t>D16</t>
  </si>
  <si>
    <t>D17</t>
  </si>
  <si>
    <t>K5</t>
  </si>
  <si>
    <t>K6</t>
  </si>
  <si>
    <t>K7</t>
  </si>
  <si>
    <t>D18</t>
  </si>
  <si>
    <t>D19</t>
  </si>
  <si>
    <t>K8</t>
  </si>
  <si>
    <t>D20</t>
  </si>
  <si>
    <t>Contract reference:</t>
  </si>
  <si>
    <t>Supplier name:</t>
  </si>
  <si>
    <t>Purchasing Authority</t>
  </si>
  <si>
    <t>Return period (yyyymm)</t>
  </si>
  <si>
    <t>Date of Submission:</t>
  </si>
  <si>
    <t>Contract title:</t>
  </si>
  <si>
    <t>READ ME FIRST</t>
  </si>
  <si>
    <t>Before proceding please take some time to read the guidance provided below:</t>
  </si>
  <si>
    <t>Under no circumstanes should any Personal Protected Information (PPI) be provided to CMU via this template.</t>
  </si>
  <si>
    <t>Please note that no target levels will be established until the returned data has been monitored for a minimum of 6 months.  After that time, a range of targets may be suggested, which may differ from Framework to Framework.</t>
  </si>
  <si>
    <t>Supplier to insert</t>
  </si>
  <si>
    <t>Please read the KPI Definitions (in the seperate "KPIdefinitions" tab) and ensure that you have a clear understanding of the data which you are required to input.</t>
  </si>
  <si>
    <t>KPI Results calculated from the data submitted in 'KPIDATA'</t>
  </si>
  <si>
    <t>Name of Referring Trust site/hospital</t>
  </si>
  <si>
    <t>Purchasing Authority Code</t>
  </si>
  <si>
    <t xml:space="preserve">Customer Code </t>
  </si>
  <si>
    <t>Customer name</t>
  </si>
  <si>
    <t>B9 5SS</t>
  </si>
  <si>
    <t>RR101</t>
  </si>
  <si>
    <t>HA1 3UJ</t>
  </si>
  <si>
    <t>RV820</t>
  </si>
  <si>
    <t>Postcode of Referring Trust site/hospital</t>
  </si>
  <si>
    <t>AB1 CDE</t>
  </si>
  <si>
    <t>FG2 HIJ</t>
  </si>
  <si>
    <t>KL3 MNO</t>
  </si>
  <si>
    <t>Site1</t>
  </si>
  <si>
    <t>Site2</t>
  </si>
  <si>
    <t>Site3</t>
  </si>
  <si>
    <t>Please add to this list as required</t>
  </si>
  <si>
    <t>Purchasing Authority Postcode (lookup on Customers tab or enter below)</t>
  </si>
  <si>
    <r>
      <t xml:space="preserve">We will be happy to work with you to ensure the template works with a report/extract direct from your invoice system (mapping to a </t>
    </r>
    <r>
      <rPr>
        <b/>
        <sz val="12"/>
        <rFont val="Arial"/>
        <family val="2"/>
      </rPr>
      <t>KPIDATA</t>
    </r>
    <r>
      <rPr>
        <sz val="12"/>
        <rFont val="Arial"/>
        <family val="2"/>
      </rPr>
      <t xml:space="preserve"> tab) as long as all the key information is provided in a consistent manner.</t>
    </r>
  </si>
  <si>
    <t>Individual Trusts / Hospitals may choose to request further details from Suppliers, should they require more specific information regarding any of these performance indicators.</t>
  </si>
  <si>
    <t>Please note these are High Level KPI's (Key Performance Indicators) that have been agreed nationally in consultation with the NHMC (National Homecare Medicines Committee), and NCHA (National Clinical Homecare Association).</t>
  </si>
  <si>
    <t>CM/XXX/YY/xxxx/x</t>
  </si>
  <si>
    <t>Framework agreement title</t>
  </si>
  <si>
    <t>Supplier name</t>
  </si>
  <si>
    <t>SALFORD ROYAL NHS FOUNDATION TRUST</t>
  </si>
  <si>
    <t>UNIVERSITY HOSPITAL BIRMINGHAM NHS FOUNDATION TRUST</t>
  </si>
  <si>
    <t xml:space="preserve">Reference
</t>
  </si>
  <si>
    <t xml:space="preserve">Data or KPI
</t>
  </si>
  <si>
    <t xml:space="preserve">Definition 
</t>
  </si>
  <si>
    <t>Sample Answer</t>
  </si>
  <si>
    <t>Formula for KPI</t>
  </si>
  <si>
    <t xml:space="preserve">Total number of patients registered.
</t>
  </si>
  <si>
    <t>This field should reflect the number of patients who are registered  (active or on hold), irrespective of whether a delivery has been due that month.    i.e. All patients that are 'on the books' 
NHS definition of 'on hold' is, 
'A patient who is receiving treatment, who is temporarily suspended from treatment, as confirmed by the NHS in writing.'</t>
  </si>
  <si>
    <t>Number of patients who are registered, but excluding those on hold, on the last day of the reporting period.</t>
  </si>
  <si>
    <t>Number of new patients registered in the reporting period.</t>
  </si>
  <si>
    <t>Number of patients permanently removed from the Homecare Providers' register for this therapy area, where service end date is within the reporting period.</t>
  </si>
  <si>
    <t>Patients permanently removed from the Homecare Providers' register, where service end date is within reporting period.
If a patient is made permanently inactive but subsequently re-starts treatment this patient should be re-registered as a new patient for KPI reporting purposes even when the permanently inactive patient record is technically re-activated to maintain the full clinical history.   If a patient is simply "on-hold". this does not qualify as no longer registered.</t>
  </si>
  <si>
    <t>Number of patients temporarily on-hold at the end of the reporting period.</t>
  </si>
  <si>
    <t>Patients whose treatment is temporarily suspended on the Homecare Provider's System, pending further instructions from the responsible healthcare professional.
NHS definition of 'on hold' is, 
'A patient who is receiving treatment, who is temporarily suspended from treatment on the homecare provider's system, as confirmed by the NHS in writing.'</t>
  </si>
  <si>
    <t xml:space="preserve">Number of correctly completed registration documents received within the reporting period.
</t>
  </si>
  <si>
    <t>A correctly completed registration document is one that contains sufficient information to facilitate the legal and safe delivery of treatment to the patient.
If it must be returned to the referrer for alteration or requires the homecare provider to contact the referrer for clarification  it should be recorded as non-compliant.
For clarity, 1 patient = 1 document set, irrespective of the number of forms per registration.</t>
  </si>
  <si>
    <t>Number of correctly completed patient registrations received as % of total number of new patient registrations received.</t>
  </si>
  <si>
    <r>
      <t xml:space="preserve">Total number of prescriptions received in reporting period
</t>
    </r>
    <r>
      <rPr>
        <i/>
        <sz val="10"/>
        <color indexed="14"/>
        <rFont val="Arial"/>
        <family val="2"/>
      </rPr>
      <t/>
    </r>
  </si>
  <si>
    <t xml:space="preserve">Total number of prescriptions (new and repeat) received by the Homecare Provider and placed on the system.  For clarity, a prescription is one prescription  form, regardless of how many instalments or items are on that prescription."
</t>
  </si>
  <si>
    <t xml:space="preserve">A compliant prescription is one which is legal, safe, clinically appropriate, as defined by the responsible dispensing pharmacist and contains, or is provided with, information as defined in the SLA. 
If it must be returned to the Trust or prescriber for alteration or requires the Homecare provider to contact the prescriber for clarification  it should be recorded as non-compliant.
This excludes failure by the Trust to pharmacy screen the prescription (which is captured in D9), or provide a purchase order (which is captured in D10.) </t>
  </si>
  <si>
    <t>Number of non-compliant prescriptions as % of total prescriptions received</t>
  </si>
  <si>
    <t xml:space="preserve">Prescriptions not including either reference to purchase order generated by Trust or supplied with an accompanying P.O. Document.
Note that this will be excluded from the number of non-compliant prescriptions (D8)
</t>
  </si>
  <si>
    <t>Number of prescriptions received without a purchase order number included as % of total prescriptions received</t>
  </si>
  <si>
    <t>Number of prescriptions received without a purchase order number included as % of total prescriptions received, within reporting period.</t>
  </si>
  <si>
    <t>Total number of product items dispensed - Medicines</t>
  </si>
  <si>
    <t xml:space="preserve">An item is any quantity of the same medicine within the dispensing activity, within the reporting period.
For example:
A homecare prescription for 28 Tobramycin 160mg and 14 Ceftazadime 1000mg across one delivery would be 2 items (if they are dispensed in one instalment). If the prescription is split over two dispensing episodes, there would be 2 instalments each with 2 items.  
</t>
  </si>
  <si>
    <t>Total number of product items supplied - Ancillaries, Equipment and Devices (non-medicines)</t>
  </si>
  <si>
    <t>Total number of deliveries made</t>
  </si>
  <si>
    <t>This field should reflect the total number of deliveries made, whether partial or in full. This will also include any ‘out of schedule’ deliveries required for any reason.</t>
  </si>
  <si>
    <t xml:space="preserve">Number of medicines and ancillaries deliveries made that were not on-time 
</t>
  </si>
  <si>
    <t xml:space="preserve">The number of deliveries that were made on the scheduled day, but not within the allocated delivery time slot agreed with the patient.  If the delivery must be rescheduled to a different day it is not recorded here but is recorded as a Failed Delivery in D16.  </t>
  </si>
  <si>
    <t xml:space="preserve">A failed delivery is where a delivery has been scheduled with the patient, but the patient did not receive it, and as a result it was necessary to re-schedule the delivery  on a different day. </t>
  </si>
  <si>
    <r>
      <t xml:space="preserve">Number of medicines and ancillaries deliveries not on time  as % of total number of deliveries.
</t>
    </r>
    <r>
      <rPr>
        <i/>
        <sz val="14"/>
        <rFont val="Arial"/>
        <family val="2"/>
      </rPr>
      <t xml:space="preserve">
</t>
    </r>
  </si>
  <si>
    <t xml:space="preserve">Number of medicines and ancillaries deliveries not in full as % of total number of deliveries.
</t>
  </si>
  <si>
    <t xml:space="preserve">Number of failed deliveries as % of total number of deliveries.
</t>
  </si>
  <si>
    <t>Number of invoices issued in reporting period.</t>
  </si>
  <si>
    <t>Number of invoices raised in the reporting period.</t>
  </si>
  <si>
    <t>Number of invoices issued and remaining overdue for payment.</t>
  </si>
  <si>
    <t>Value of invoices issued and remaining overdue for payment.</t>
  </si>
  <si>
    <t xml:space="preserve">The number of credit and debit notes issued to the Purchasing Authority during the reporting period, in order to rectify anomalies on previously tendered invoices.
</t>
  </si>
  <si>
    <t>NHMC KPI Sub-Group - Agreed Homecare KPIs and Data Sets (December 2014)</t>
  </si>
  <si>
    <t xml:space="preserve">This field should reflect the number of patients who are registered, excluding those on hold, irrespective of whether a delivery has been due that month.   
NHS definition of 'on hold' is, 
'A patient who is receiving treatment, who is temporarily suspended from treatment, as confirmed by the NHS in writing.'  </t>
  </si>
  <si>
    <t xml:space="preserve">Total number of prescriptions received in reporting period
</t>
  </si>
  <si>
    <t xml:space="preserve">Number of  prescriptions sent to the dispensing pharmacy with no clear record of a valid independent clinical check by the referring Trust.
This is a new requirement of the RPS Professional Standard for Homecare Services which should be implemented for all homecare services at the earliest opportunity.  It is therefore recommended that this KPI is measured and reported even where check and validation of prescriptions is not included in the current process.  
Note prescriptions queried solely due to the lack of clinical check are excluded from the Number of non-compliant prescriptions (D8)
</t>
  </si>
  <si>
    <t xml:space="preserve">Number of medicines and ancillaries deliveries not on time  as % of total number of deliveries.
</t>
  </si>
  <si>
    <t xml:space="preserve">Number of new registrations of patients for the homecare therapy in the reporting period, regardless of whether or not they have received a delivery.  This should include new registrations of previously permanently inactive patients (as opposed to just 'on hold') and the registration of current patients for additional therapy areas.  The Homecare Provider should take the "Date as Registered", as the date that the patient is registered on their system.  This may be different to the actual date on the patient registration form. </t>
  </si>
  <si>
    <t xml:space="preserve"> </t>
  </si>
  <si>
    <t xml:space="preserve">Title
Data / KPI Requirement
</t>
  </si>
  <si>
    <t>Number of prescriptions received with correct clinical validation as % of total prescriptions received</t>
  </si>
  <si>
    <t>KPI 2
= D8 / D7 x %.</t>
  </si>
  <si>
    <t>KPI 3  
= (D7 - D9) / D7 x %</t>
  </si>
  <si>
    <t xml:space="preserve">KPI 5 
= D14 / D13 x %. </t>
  </si>
  <si>
    <t xml:space="preserve">KPI 6 
= D15 / D13 x %.
</t>
  </si>
  <si>
    <t xml:space="preserve">KPI 7 
= D16 / D13 x %.
</t>
  </si>
  <si>
    <t>KPI 8 
= D20 / D17 x %.</t>
  </si>
  <si>
    <t>Formula Check using cells</t>
  </si>
  <si>
    <t>^D6 / D3</t>
  </si>
  <si>
    <t>^D8 / D7</t>
  </si>
  <si>
    <t>^D10 / D7</t>
  </si>
  <si>
    <t>^D14 / D13</t>
  </si>
  <si>
    <t>^D15 / D13</t>
  </si>
  <si>
    <t>^D16 / D13</t>
  </si>
  <si>
    <t>^D20 / D17</t>
  </si>
  <si>
    <t>KPI DATA ENTRY FORM</t>
  </si>
  <si>
    <t>Return period (yyyymm) 
e.g. 201501 for January 2015</t>
  </si>
  <si>
    <t xml:space="preserve">These 20 Data Sets are automatically converted into 8 KPI's (Key Performance Indicators) - there is no additional Supplier input required to create the KPI's, for your information the calculated KPI results for the particular month submited are shown on the "KPI results" tab.           </t>
  </si>
  <si>
    <t>KPI 1 
= D6 / D3  x %.</t>
  </si>
  <si>
    <t>KPI 4
= D10 / D7 x %.</t>
  </si>
  <si>
    <t>E8/E5</t>
  </si>
  <si>
    <t>E11/E10</t>
  </si>
  <si>
    <t>(E10-E13)/E10</t>
  </si>
  <si>
    <t>E14/E10</t>
  </si>
  <si>
    <t xml:space="preserve">An item is any quantity of the same ancillary within the despatching activity, within the reporting period.
For example:
Any ancillaries required to administer the medicine or remove waste.  A homecare ancills delivery for 50 pairs of gloves and 20 syringes supplied in one delivery would be 2 items; if the full quantity of gloves was despatched separately to the syringes there would be an additional delivery but still only 2 items; if the supply of ancillaries is split over two despatching episodes of 25 pairs of gloves + 10 syringes each, there would be 2 deliveries each with 2 items (4 items in total).  </t>
  </si>
  <si>
    <t>D16a</t>
  </si>
  <si>
    <t>Number of failed deliveries due to service provider</t>
  </si>
  <si>
    <t>D16b</t>
  </si>
  <si>
    <t>Number of failed deliveries due to NHS Trust/Purchasing Authority</t>
  </si>
  <si>
    <t>D16c</t>
  </si>
  <si>
    <t>Number of failed deliveries due to patient</t>
  </si>
  <si>
    <t>E20/E19</t>
  </si>
  <si>
    <t>E21/E19</t>
  </si>
  <si>
    <t>E22/E19</t>
  </si>
  <si>
    <t>K7a</t>
  </si>
  <si>
    <t>Number of failed deliveries due to service provider as % of total number of deliveries.</t>
  </si>
  <si>
    <t>K7b</t>
  </si>
  <si>
    <t>Number of failed deliveries due to NHS Trust/Purchasing Authority as % of total number of deliveries.</t>
  </si>
  <si>
    <t>K7c</t>
  </si>
  <si>
    <t>Number of failed deliveries due to patient as % of total number of deliveries.</t>
  </si>
  <si>
    <t>KPI7a
= D16a / D13 x %</t>
  </si>
  <si>
    <t>KPI7b
= D16b / D13 x %</t>
  </si>
  <si>
    <t>KPI7c
= D16c / D13 x %</t>
  </si>
  <si>
    <t>E35/E32</t>
  </si>
  <si>
    <t>^D16a / D13</t>
  </si>
  <si>
    <t>^D16b / D13</t>
  </si>
  <si>
    <t>^D16c / D13</t>
  </si>
  <si>
    <r>
      <t>There are 20 main Data Sets (with additional three in the subset for 'failed deliveries') which we require each Supplier to input for each individual Trust / Hospital site on a monthly basis.  These are labelled D1 to D20 on the tab entitled</t>
    </r>
    <r>
      <rPr>
        <sz val="12"/>
        <color rgb="FFFF0000"/>
        <rFont val="Arial"/>
        <family val="2"/>
      </rPr>
      <t xml:space="preserve"> </t>
    </r>
    <r>
      <rPr>
        <sz val="12"/>
        <rFont val="Arial"/>
        <family val="2"/>
      </rPr>
      <t>"KPIDATA"</t>
    </r>
  </si>
  <si>
    <t>Subset of D16 where the substantive cause of the rescheduling was the service provider not meeting the terms of the Specification, Contract or SLA.  Example:  provider contacts patient to alert them to traffic delay meaning delivery would be outside the agreed time window and the patient requests reschedule of delivery to a different day.</t>
  </si>
  <si>
    <t>Subset of D16 where the substantive cause of the rescheduling was due to the NHS Trust / Purchasing Authority not meeting the terms of the Specification, Contract or SLA. Example:  A valid prescription was not sent to the service provider in time to meet dispensing cut-off despite being requested on time.</t>
  </si>
  <si>
    <t>Subset of D16 where the rescheduling was due to patient choice or patient failure to comply with their obligations outlined in the Homecare Patient Charter or registration form.  Examples:  Patient proactively calls provider to reschedule; Delivery was attempted within the agreed time window, but the patient was not available to accept the delivery which was then rescheduled to a different day.</t>
  </si>
  <si>
    <t>E23/E19</t>
  </si>
  <si>
    <t>E24/E19</t>
  </si>
  <si>
    <t>E25/E19</t>
  </si>
  <si>
    <t>^(D7-D9) / D7</t>
  </si>
  <si>
    <t>Purchasing Authority Code or Postcode (lookup on Customers tab or enter below)</t>
  </si>
  <si>
    <t>NHS National Framework for the Supply of Home Parenteral Nutrition HPN</t>
  </si>
  <si>
    <t>Appendix H - Provision of framework KPI data</t>
  </si>
  <si>
    <r>
      <t xml:space="preserve">Please complete the "KPIDATA" worksheet on a </t>
    </r>
    <r>
      <rPr>
        <u/>
        <sz val="12"/>
        <rFont val="Arial"/>
        <family val="2"/>
      </rPr>
      <t>monthly</t>
    </r>
    <r>
      <rPr>
        <sz val="12"/>
        <rFont val="Arial"/>
        <family val="2"/>
      </rPr>
      <t xml:space="preserve"> basis </t>
    </r>
    <r>
      <rPr>
        <sz val="12"/>
        <color rgb="FFFF0000"/>
        <rFont val="Arial"/>
        <family val="2"/>
      </rPr>
      <t>(on the 10th day of the month following the month of delivery)</t>
    </r>
    <r>
      <rPr>
        <sz val="12"/>
        <rFont val="Arial"/>
        <family val="2"/>
      </rPr>
      <t xml:space="preserve"> for the duration of the framework  period from 1 April 2016 to 31 March 2018 with an option to extend for up to an additional 24 months. </t>
    </r>
  </si>
  <si>
    <t>BARKING, HAVERING AND REDBRIDGE UNIVERSITY HOSPITALS NHS TRUST</t>
  </si>
  <si>
    <t>BARTS HEALTH NHS TRUST</t>
  </si>
  <si>
    <t>CHELSEA AND WESTMINSTER HOSPITAL NHS FOUNDATION TRUST</t>
  </si>
  <si>
    <t>GREAT ORMOND STREET HOSPITAL FOR CHILDREN NHS TRUST</t>
  </si>
  <si>
    <t>GUY'S AND ST THOMAS' NHS FOUNDATION TRUST</t>
  </si>
  <si>
    <t>KING'S COLLEGE HOSPITAL NHS FOUNDATION TRUST</t>
  </si>
  <si>
    <t>KINGSTON HOSPITAL NHS TRUST</t>
  </si>
  <si>
    <t>NORTH WEST LONDON HOSPITALS NHS TRUST</t>
  </si>
  <si>
    <t>ST GEORGE'S HEALTHCARE NHS TRUST</t>
  </si>
  <si>
    <t>UNIVERSITY COLLEGE LONDON HOSPITALS NHS FOUNDATION TRUST</t>
  </si>
  <si>
    <t>BASILDON AND THURROCK UNIVERSITY HOSPITALS NHS FOUNDATION TRUST</t>
  </si>
  <si>
    <t>BIRMINGHAM CHILDREN'S HOSPITAL NHS FOUNDATION TRUST</t>
  </si>
  <si>
    <t>CAMBRIDGE UNIVERSITY HOSPITALS NHS FOUNDATION TRUST</t>
  </si>
  <si>
    <t>COLCHESTER HOSPITAL UNIVERSITY NHS FOUNDATION TRUST</t>
  </si>
  <si>
    <t>HEART OF ENGLAND NHS FOUNDATION TRUST</t>
  </si>
  <si>
    <t>LUTON AND DUNSTABLE HOSPITAL NHS FOUNDATION TRUST</t>
  </si>
  <si>
    <t>MID STAFFORDSHIRE NHS FOUNDATION TRUST</t>
  </si>
  <si>
    <t>NORFOLK AND NORWICH UNIVERSITY HOSPITALS NHS FOUNDATION TRUST</t>
  </si>
  <si>
    <t>NORTHAMPTON GENERAL HOSPITAL NHS TRUST</t>
  </si>
  <si>
    <t>NOTTINGHAM UNIVERSITY HOSPITALS NHS TRUST</t>
  </si>
  <si>
    <t>THE DUDLEY GROUP OF HOSPITALS NHS FOUNDATION TRUST</t>
  </si>
  <si>
    <t>THE QUEEN ELIZABETH HOSPITAL KING'S LYNN NHS FOUNDATION TRUST</t>
  </si>
  <si>
    <t>UNIVERSITY HOSPITAL OF NORTH STAFFORDSHIRE NHS TRUST</t>
  </si>
  <si>
    <t>UNIVERSITY HOSPITALS COVENTRY AND WARWICKSHIRE NHS TRUST</t>
  </si>
  <si>
    <t>UNIVERSITY HOSPITALS OF LEICESTER NHS TRUST</t>
  </si>
  <si>
    <t>AINTREE UNIVERSITY HOSPITALS NHS FOUNDATION TRUST</t>
  </si>
  <si>
    <t>ALDER HEY CHILDREN'S NHS FOUNDATION TRUST</t>
  </si>
  <si>
    <t>CENTRAL MANCHESTER UNIVERSITY HOSPITALS NHS FOUNDATION TRUST</t>
  </si>
  <si>
    <t>EAST LANCASHIRE HOSPITALS NHS TRUST</t>
  </si>
  <si>
    <t>HARROGATE AND DISTRICT NHS FOUNDATION TRUST</t>
  </si>
  <si>
    <t>HULL AND EAST YORKSHIRE HOSPITALS NHS TRUST</t>
  </si>
  <si>
    <t>LANCASHIRE TEACHING HOSPITALS NHS FOUNDATION TRUST</t>
  </si>
  <si>
    <t>LEEDS TEACHING HOSPITALS NHS TRUST</t>
  </si>
  <si>
    <t>ROYAL LIVERPOOL AND BROADGREEN UNIVERSITY HOSPITALS NHS TRUST</t>
  </si>
  <si>
    <t>SHEFFIELD CHILDREN'S NHS FOUNDATION TRUST</t>
  </si>
  <si>
    <t>SHEFFIELD TEACHING HOSPITALS NHS FOUNDATION TRUST</t>
  </si>
  <si>
    <t>THE NEWCASTLE UPON TYNE HOSPITALS NHS FOUNDATION TRUST</t>
  </si>
  <si>
    <t>WIRRAL UNIVERSITY TEACHING HOSPITAL NHS FOUNDATION TRUST</t>
  </si>
  <si>
    <t>WRIGHTINGTON, WIGAN AND LEIGH NHS FOUNDATION TRUST</t>
  </si>
  <si>
    <t>BRIGHTON AND SUSSEX UNIVERSITY HOSPITALS NHS TRUST</t>
  </si>
  <si>
    <t>GREAT WESTERN HOSPITALS NHS FOUNDATION TRUST</t>
  </si>
  <si>
    <t>HEATHERWOOD AND WEXHAM PARK HOSPITALS NHS FOUNDATION TRUST</t>
  </si>
  <si>
    <t>MILTON KEYNES HOSPITAL NHS FOUNDATION TRUST</t>
  </si>
  <si>
    <t>OXFORD UNIVERSITY HOSPITALS NHS TRUST</t>
  </si>
  <si>
    <t>PLYMOUTH HOSPITALS NHS TRUST</t>
  </si>
  <si>
    <t>PORTSMOUTH HOSPITALS NHS TRUST</t>
  </si>
  <si>
    <t>ROYAL BERKSHIRE NHS FOUNDATION TRUST</t>
  </si>
  <si>
    <t>ROYAL CORNWALL HOSPITALS NHS TRUST</t>
  </si>
  <si>
    <t>ROYAL DEVON AND EXETER NHS FOUNDATION TRUST</t>
  </si>
  <si>
    <t>SOUTH DEVON HEALTHCARE NHS FOUNDATION TRUST</t>
  </si>
  <si>
    <t>SOUTHAMPTON UNIVERSITY HOSPITALS NHS TRUST</t>
  </si>
  <si>
    <t>THE ROYAL BOURNEMOUTH AND CHRISTCHURCH HOSPITALS NHS FOUNDATION TRUST</t>
  </si>
  <si>
    <t>UNIVERSITY HOSPITALS BRISTOL NHS FOUNDATION TRUST</t>
  </si>
  <si>
    <t>WESTERN SUSSEX HOSPITALS NHS TRUST</t>
  </si>
  <si>
    <t>SALISBURY NHS FOUNDATION TRUST</t>
  </si>
  <si>
    <t>SANDWELL AND WEST BIRMINGHAM HOSPITALS NHS TRUST</t>
  </si>
  <si>
    <t>SCARBOROUGH AND NORTH EAST YORKSHIRE HEALTH CARE NHS TRUST</t>
  </si>
  <si>
    <t>NORTHERN LINCOLNSHIRE AND GOOLE HOSPITALS NHS FOUNDATION TRUST</t>
  </si>
  <si>
    <t>SOUTH TYNESIDE NHS FOUNDATION TRUST</t>
  </si>
  <si>
    <t>SOUTHEND UNIVERSITY HOSPITAL NHS FOUNDATION TRUST</t>
  </si>
  <si>
    <t>WORTHING AND SOUTHLANDS HOSPITALS NHS TRUST</t>
  </si>
  <si>
    <t>NORTH BRISTOL NHS TRUST</t>
  </si>
  <si>
    <t>SOUTHPORT &amp; ORMSKIRK HOSPITAL NHS TRUST</t>
  </si>
  <si>
    <t>BARTS AND THE LONDON NHS TRUST</t>
  </si>
  <si>
    <t>ST HELENS AND KNOWSLEY HOSPITALS NHS TRUST</t>
  </si>
  <si>
    <t>EPSOM AND ST HELIER UNIVERSITY HOSPITALS NHS TRUST</t>
  </si>
  <si>
    <t>IMPERIAL COLLEGE HEALTHCARE NHS TRUST</t>
  </si>
  <si>
    <t>ISLE OF WIGHT HEALTHCARE NHS TRUST (ST MARY'S)</t>
  </si>
  <si>
    <t>ASHFORD AND ST PETER'S HOSPITALS NHS TRUST</t>
  </si>
  <si>
    <t>ROYAL WEST SUSSEX NHS TRUST</t>
  </si>
  <si>
    <t>PETERBOROUGH AND STAMFORD HOSPITALS NHS FOUNDATION TRUST</t>
  </si>
  <si>
    <t>STOCKPORT NHS FOUNDATION TRUST</t>
  </si>
  <si>
    <t>BUCKINGHAMSHIRE HOSPITALS NHS TRUST</t>
  </si>
  <si>
    <t>CITY HOSPITALS SUNDERLAND NHS FOUNDATION TRUST</t>
  </si>
  <si>
    <t>TAMESIDE HOSPITAL NHS FOUNDATION TRUST</t>
  </si>
  <si>
    <t>TRAFFORD HEALTHCARE NHS TRUST</t>
  </si>
  <si>
    <t>THE LEWISHAM HOSPITAL NHS TRUST</t>
  </si>
  <si>
    <t>NORTH TEES AND HARTLEPOOL NHS FOUNDATION TRUST</t>
  </si>
  <si>
    <t>COUNTY DURHAM AND DARLINGTON NHS FOUNDATION TRUST</t>
  </si>
  <si>
    <t>THE WALTON CENTRE NHS FOUNDATION TRUST</t>
  </si>
  <si>
    <t>NORTHUMBRIA HEALTHCARE NHS FOUNDATION TRUST</t>
  </si>
  <si>
    <t>WARRINGTON AND HALTON HOSPITALS NHS FOUNDATION TRUST</t>
  </si>
  <si>
    <t>SOUTH WARWICKSHIRE NHS FOUNDATION TRUST</t>
  </si>
  <si>
    <t>WEST HERTFORDSHIRE HOSPITALS NHS TRUST</t>
  </si>
  <si>
    <t>NORTH CUMBRIA UNIVERSITY HOSPITALS NHS TRUST</t>
  </si>
  <si>
    <t>WEST MIDDLESEX UNIVERSITY HOSPITAL NHS TRUST</t>
  </si>
  <si>
    <t>WEST SUFFOLK HOSPITALS NHS TRUST</t>
  </si>
  <si>
    <t>UNIVERSITY HOSPITALS OF MORECAMBE BAY NHS FOUNDATION TRUST</t>
  </si>
  <si>
    <t>WESTON AREA HEALTH NHS TRUST</t>
  </si>
  <si>
    <t>WHIPPS CROSS UNIVERSITY HOSPITAL NHS TRUST</t>
  </si>
  <si>
    <t>THE WHITTINGTON HOSPITAL NHS TRUST</t>
  </si>
  <si>
    <t>EAST KENT HOSPITALS UNIVERSITY NHS TRUST</t>
  </si>
  <si>
    <t>WORCESTERSHIRE ACUTE HOSPITALS NHS TRUST</t>
  </si>
  <si>
    <t>UNIVERSITY HOSPITAL OF SOUTH MANCHESTER NHS FOUNDATION TRUST</t>
  </si>
  <si>
    <t>YEOVIL DISTRICT HOSPITAL NHS FOUNDATION TRUST</t>
  </si>
  <si>
    <t>YORK TEACHING HOSPITAL NHS FOUNDATION TRUST</t>
  </si>
  <si>
    <t>Northwick Park &amp; St Marks Hospital</t>
  </si>
  <si>
    <t>Birmingham Heartlands Hospital</t>
  </si>
  <si>
    <t>Return period (yyyymm) 
e.g. 201604 for April 2016</t>
  </si>
  <si>
    <t>National framework agreement for the supply of the home parenteral nutrition &amp; intravenous fluid support for patients with severe intestinal failure.</t>
  </si>
  <si>
    <t>Offer Reference CM/MSR/17/5541</t>
  </si>
  <si>
    <t xml:space="preserve">Should you require any assistance in completing this form please do not hesitate to contact the CMU Data Analyst </t>
  </si>
  <si>
    <t>When completed, please send the form each month to the Commercial Medicines Unit</t>
  </si>
  <si>
    <t>CM/MSR/</t>
  </si>
  <si>
    <t xml:space="preserve">for information purposes only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</si>
</sst>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Red]\-&quot;£&quot;#,##0"/>
    <numFmt numFmtId="164" formatCode="&quot;£&quot;#,##0"/>
  </numFmts>
  <fonts count="46" x14ac:knownFonts="1">
    <font>
      <sz val="11"/>
      <color theme="1"/>
      <name val="Calibri"/>
      <family val="2"/>
      <scheme val="minor"/>
    </font>
    <font>
      <sz val="12"/>
      <color theme="1"/>
      <name val="Arial"/>
      <family val="2"/>
    </font>
    <font>
      <sz val="12"/>
      <color theme="1"/>
      <name val="Arial"/>
      <family val="2"/>
    </font>
    <font>
      <sz val="12"/>
      <color theme="1"/>
      <name val="Arial"/>
      <family val="2"/>
    </font>
    <font>
      <sz val="10"/>
      <name val="Arial"/>
      <family val="2"/>
    </font>
    <font>
      <b/>
      <sz val="10"/>
      <name val="Arial"/>
      <family val="2"/>
    </font>
    <font>
      <sz val="11"/>
      <color theme="1"/>
      <name val="Calibri"/>
      <family val="2"/>
      <scheme val="minor"/>
    </font>
    <font>
      <sz val="11"/>
      <name val="Calibri"/>
      <family val="2"/>
      <scheme val="minor"/>
    </font>
    <font>
      <b/>
      <sz val="11"/>
      <name val="Calibri"/>
      <family val="2"/>
      <scheme val="minor"/>
    </font>
    <font>
      <b/>
      <sz val="14"/>
      <color theme="0"/>
      <name val="Calibri"/>
      <family val="2"/>
      <scheme val="minor"/>
    </font>
    <font>
      <b/>
      <i/>
      <sz val="11"/>
      <color theme="1"/>
      <name val="Calibri"/>
      <family val="2"/>
      <scheme val="minor"/>
    </font>
    <font>
      <sz val="10"/>
      <color theme="1"/>
      <name val="Arial"/>
      <family val="2"/>
    </font>
    <font>
      <sz val="8"/>
      <color rgb="FF00B050"/>
      <name val="Arial"/>
      <family val="2"/>
    </font>
    <font>
      <b/>
      <sz val="8"/>
      <color rgb="FF00B050"/>
      <name val="Arial"/>
      <family val="2"/>
    </font>
    <font>
      <sz val="8"/>
      <color rgb="FFFF0000"/>
      <name val="Arial"/>
      <family val="2"/>
    </font>
    <font>
      <sz val="12"/>
      <color rgb="FFFF0000"/>
      <name val="Arial"/>
      <family val="2"/>
    </font>
    <font>
      <b/>
      <sz val="14"/>
      <name val="Arial"/>
      <family val="2"/>
    </font>
    <font>
      <sz val="10"/>
      <color rgb="FFFF0000"/>
      <name val="Arial"/>
      <family val="2"/>
    </font>
    <font>
      <b/>
      <sz val="8"/>
      <color indexed="10"/>
      <name val="Arial"/>
      <family val="2"/>
    </font>
    <font>
      <sz val="12"/>
      <name val="Arial"/>
      <family val="2"/>
    </font>
    <font>
      <b/>
      <sz val="8"/>
      <name val="Arial"/>
      <family val="2"/>
    </font>
    <font>
      <u/>
      <sz val="12"/>
      <name val="Arial"/>
      <family val="2"/>
    </font>
    <font>
      <b/>
      <sz val="12"/>
      <name val="Arial"/>
      <family val="2"/>
    </font>
    <font>
      <b/>
      <sz val="10"/>
      <color theme="1"/>
      <name val="Calibri"/>
      <family val="2"/>
      <scheme val="minor"/>
    </font>
    <font>
      <b/>
      <sz val="12"/>
      <color theme="1"/>
      <name val="Calibri"/>
      <family val="2"/>
      <scheme val="minor"/>
    </font>
    <font>
      <sz val="8"/>
      <name val="Arial"/>
      <family val="2"/>
    </font>
    <font>
      <sz val="11"/>
      <name val="Arial"/>
      <family val="2"/>
    </font>
    <font>
      <sz val="12"/>
      <color rgb="FF0070C0"/>
      <name val="Arial"/>
      <family val="2"/>
    </font>
    <font>
      <b/>
      <sz val="12"/>
      <color rgb="FF0070C0"/>
      <name val="Arial"/>
      <family val="2"/>
    </font>
    <font>
      <sz val="8"/>
      <color theme="1"/>
      <name val="Arial"/>
      <family val="2"/>
    </font>
    <font>
      <sz val="12"/>
      <color indexed="8"/>
      <name val="Verdana"/>
      <family val="2"/>
    </font>
    <font>
      <i/>
      <sz val="10"/>
      <color indexed="14"/>
      <name val="Arial"/>
      <family val="2"/>
    </font>
    <font>
      <b/>
      <sz val="14"/>
      <name val="Arial Bold"/>
    </font>
    <font>
      <sz val="14"/>
      <name val="Arial Bold"/>
    </font>
    <font>
      <sz val="14"/>
      <name val="Arial"/>
      <family val="2"/>
    </font>
    <font>
      <sz val="14"/>
      <name val="Calibri"/>
      <family val="2"/>
    </font>
    <font>
      <i/>
      <sz val="14"/>
      <name val="Arial"/>
      <family val="2"/>
    </font>
    <font>
      <sz val="14"/>
      <name val="Wingdings"/>
      <charset val="2"/>
    </font>
    <font>
      <sz val="14"/>
      <name val="Verdana"/>
      <family val="2"/>
    </font>
    <font>
      <b/>
      <sz val="10"/>
      <color theme="1"/>
      <name val="Arial"/>
      <family val="2"/>
    </font>
    <font>
      <b/>
      <sz val="14"/>
      <name val="Calibri"/>
      <family val="2"/>
    </font>
    <font>
      <sz val="12"/>
      <color indexed="8"/>
      <name val="Verdana"/>
      <family val="2"/>
    </font>
    <font>
      <b/>
      <sz val="11"/>
      <name val="Arial"/>
      <family val="2"/>
    </font>
    <font>
      <b/>
      <sz val="18"/>
      <color indexed="10"/>
      <name val="Arial"/>
      <family val="2"/>
    </font>
    <font>
      <b/>
      <sz val="18"/>
      <name val="Arial"/>
      <family val="2"/>
    </font>
    <font>
      <b/>
      <sz val="11"/>
      <color theme="1"/>
      <name val="Calibri"/>
      <family val="2"/>
      <scheme val="minor"/>
    </font>
  </fonts>
  <fills count="11">
    <fill>
      <patternFill patternType="none"/>
    </fill>
    <fill>
      <patternFill patternType="gray125"/>
    </fill>
    <fill>
      <patternFill patternType="solid">
        <fgColor rgb="FFFFFFCC"/>
        <bgColor indexed="64"/>
      </patternFill>
    </fill>
    <fill>
      <patternFill patternType="solid">
        <fgColor theme="6" tint="0.59999389629810485"/>
        <bgColor indexed="64"/>
      </patternFill>
    </fill>
    <fill>
      <patternFill patternType="solid">
        <fgColor theme="4" tint="0.79998168889431442"/>
        <bgColor indexed="64"/>
      </patternFill>
    </fill>
    <fill>
      <patternFill patternType="solid">
        <fgColor theme="4" tint="-0.249977111117893"/>
        <bgColor indexed="64"/>
      </patternFill>
    </fill>
    <fill>
      <patternFill patternType="solid">
        <fgColor rgb="FFCCFFFF"/>
        <bgColor indexed="64"/>
      </patternFill>
    </fill>
    <fill>
      <patternFill patternType="solid">
        <fgColor indexed="9"/>
        <bgColor indexed="64"/>
      </patternFill>
    </fill>
    <fill>
      <patternFill patternType="solid">
        <fgColor rgb="FFFFFF99"/>
        <bgColor indexed="64"/>
      </patternFill>
    </fill>
    <fill>
      <patternFill patternType="solid">
        <fgColor theme="0"/>
        <bgColor indexed="64"/>
      </patternFill>
    </fill>
    <fill>
      <patternFill patternType="solid">
        <fgColor rgb="FFFFFF0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64"/>
      </left>
      <right/>
      <top style="thin">
        <color indexed="64"/>
      </top>
      <bottom style="thin">
        <color indexed="64"/>
      </bottom>
      <diagonal/>
    </border>
    <border>
      <left style="thin">
        <color indexed="8"/>
      </left>
      <right style="thin">
        <color indexed="8"/>
      </right>
      <top style="thin">
        <color indexed="8"/>
      </top>
      <bottom style="thin">
        <color indexed="64"/>
      </bottom>
      <diagonal/>
    </border>
    <border>
      <left style="thin">
        <color indexed="64"/>
      </left>
      <right style="thin">
        <color theme="0" tint="-0.24994659260841701"/>
      </right>
      <top style="thin">
        <color indexed="64"/>
      </top>
      <bottom style="thin">
        <color theme="0" tint="-0.24994659260841701"/>
      </bottom>
      <diagonal/>
    </border>
    <border>
      <left style="thin">
        <color theme="0" tint="-0.24994659260841701"/>
      </left>
      <right style="thin">
        <color indexed="64"/>
      </right>
      <top style="thin">
        <color indexed="64"/>
      </top>
      <bottom style="thin">
        <color theme="0" tint="-0.24994659260841701"/>
      </bottom>
      <diagonal/>
    </border>
    <border>
      <left style="thin">
        <color indexed="64"/>
      </left>
      <right style="thin">
        <color theme="0" tint="-0.24994659260841701"/>
      </right>
      <top style="thin">
        <color theme="0" tint="-0.24994659260841701"/>
      </top>
      <bottom style="thin">
        <color theme="0" tint="-0.24994659260841701"/>
      </bottom>
      <diagonal/>
    </border>
    <border>
      <left style="thin">
        <color theme="0" tint="-0.24994659260841701"/>
      </left>
      <right style="thin">
        <color indexed="64"/>
      </right>
      <top style="thin">
        <color theme="0" tint="-0.24994659260841701"/>
      </top>
      <bottom style="thin">
        <color theme="0" tint="-0.24994659260841701"/>
      </bottom>
      <diagonal/>
    </border>
    <border>
      <left style="thin">
        <color theme="0" tint="-0.24994659260841701"/>
      </left>
      <right style="thin">
        <color indexed="64"/>
      </right>
      <top style="thin">
        <color theme="0" tint="-0.24994659260841701"/>
      </top>
      <bottom style="thin">
        <color indexed="64"/>
      </bottom>
      <diagonal/>
    </border>
    <border>
      <left style="thin">
        <color indexed="64"/>
      </left>
      <right style="thin">
        <color theme="0" tint="-0.24994659260841701"/>
      </right>
      <top style="thin">
        <color theme="0" tint="-0.24994659260841701"/>
      </top>
      <bottom style="thin">
        <color indexed="64"/>
      </bottom>
      <diagonal/>
    </border>
    <border>
      <left style="thin">
        <color indexed="64"/>
      </left>
      <right style="thin">
        <color theme="0" tint="-0.24994659260841701"/>
      </right>
      <top style="thin">
        <color indexed="64"/>
      </top>
      <bottom style="thin">
        <color indexed="64"/>
      </bottom>
      <diagonal/>
    </border>
    <border>
      <left style="thin">
        <color theme="0" tint="-0.24994659260841701"/>
      </left>
      <right style="thin">
        <color indexed="64"/>
      </right>
      <top style="thin">
        <color indexed="64"/>
      </top>
      <bottom style="thin">
        <color indexed="64"/>
      </bottom>
      <diagonal/>
    </border>
  </borders>
  <cellStyleXfs count="7">
    <xf numFmtId="0" fontId="0" fillId="0" borderId="0"/>
    <xf numFmtId="9" fontId="6" fillId="0" borderId="0" applyFont="0" applyFill="0" applyBorder="0" applyAlignment="0" applyProtection="0"/>
    <xf numFmtId="0" fontId="3" fillId="0" borderId="0"/>
    <xf numFmtId="0" fontId="2" fillId="0" borderId="0"/>
    <xf numFmtId="0" fontId="1" fillId="0" borderId="0"/>
    <xf numFmtId="0" fontId="30" fillId="0" borderId="0" applyNumberFormat="0" applyFill="0" applyBorder="0" applyProtection="0">
      <alignment vertical="top" wrapText="1"/>
    </xf>
    <xf numFmtId="0" fontId="41" fillId="0" borderId="0" applyNumberFormat="0" applyFill="0" applyBorder="0" applyProtection="0">
      <alignment vertical="top" wrapText="1"/>
    </xf>
  </cellStyleXfs>
  <cellXfs count="141">
    <xf numFmtId="0" fontId="0" fillId="0" borderId="0" xfId="0"/>
    <xf numFmtId="0" fontId="4" fillId="0" borderId="0" xfId="2" applyFont="1" applyFill="1" applyAlignment="1" applyProtection="1">
      <alignment vertical="top"/>
    </xf>
    <xf numFmtId="0" fontId="17" fillId="7" borderId="0" xfId="2" applyFont="1" applyFill="1" applyAlignment="1" applyProtection="1">
      <alignment horizontal="left" vertical="top"/>
    </xf>
    <xf numFmtId="0" fontId="16" fillId="7" borderId="0" xfId="2" applyFont="1" applyFill="1" applyAlignment="1" applyProtection="1">
      <alignment vertical="top" wrapText="1"/>
    </xf>
    <xf numFmtId="0" fontId="16" fillId="7" borderId="0" xfId="2" applyFont="1" applyFill="1" applyAlignment="1" applyProtection="1">
      <alignment vertical="top"/>
    </xf>
    <xf numFmtId="49" fontId="4" fillId="0" borderId="0" xfId="2" applyNumberFormat="1" applyFont="1" applyFill="1" applyAlignment="1" applyProtection="1">
      <alignment vertical="top"/>
    </xf>
    <xf numFmtId="0" fontId="18" fillId="0" borderId="0" xfId="2" applyFont="1" applyFill="1" applyAlignment="1" applyProtection="1">
      <alignment vertical="top" wrapText="1"/>
    </xf>
    <xf numFmtId="0" fontId="4" fillId="0" borderId="0" xfId="2" applyFont="1" applyAlignment="1" applyProtection="1">
      <alignment wrapText="1"/>
    </xf>
    <xf numFmtId="0" fontId="4" fillId="0" borderId="0" xfId="2" applyFont="1" applyProtection="1"/>
    <xf numFmtId="49" fontId="20" fillId="0" borderId="0" xfId="2" applyNumberFormat="1" applyFont="1" applyFill="1" applyBorder="1" applyAlignment="1" applyProtection="1">
      <alignment horizontal="center" vertical="top" wrapText="1"/>
    </xf>
    <xf numFmtId="0" fontId="4" fillId="0" borderId="0" xfId="2" applyFont="1" applyFill="1" applyBorder="1" applyAlignment="1" applyProtection="1">
      <alignment wrapText="1"/>
    </xf>
    <xf numFmtId="0" fontId="5" fillId="0" borderId="0" xfId="2" applyFont="1" applyProtection="1"/>
    <xf numFmtId="0" fontId="11" fillId="0" borderId="0" xfId="2" applyFont="1" applyProtection="1">
      <protection locked="0"/>
    </xf>
    <xf numFmtId="0" fontId="11" fillId="0" borderId="1" xfId="2" applyFont="1" applyBorder="1" applyProtection="1">
      <protection locked="0"/>
    </xf>
    <xf numFmtId="0" fontId="4" fillId="0" borderId="1" xfId="2" applyFont="1" applyBorder="1" applyProtection="1">
      <protection locked="0"/>
    </xf>
    <xf numFmtId="0" fontId="17" fillId="0" borderId="1" xfId="2" applyFont="1" applyBorder="1" applyProtection="1">
      <protection locked="0"/>
    </xf>
    <xf numFmtId="0" fontId="8" fillId="4" borderId="1" xfId="2" applyFont="1" applyFill="1" applyBorder="1" applyAlignment="1" applyProtection="1">
      <alignment horizontal="left" wrapText="1"/>
    </xf>
    <xf numFmtId="0" fontId="12" fillId="0" borderId="0" xfId="0" applyFont="1" applyFill="1" applyAlignment="1" applyProtection="1">
      <alignment horizontal="center" vertical="top" wrapText="1"/>
    </xf>
    <xf numFmtId="0" fontId="9" fillId="5" borderId="3" xfId="2" applyFont="1" applyFill="1" applyBorder="1" applyAlignment="1" applyProtection="1">
      <alignment vertical="top" wrapText="1"/>
    </xf>
    <xf numFmtId="0" fontId="4" fillId="0" borderId="1" xfId="0" applyFont="1" applyFill="1" applyBorder="1" applyAlignment="1" applyProtection="1">
      <alignment horizontal="left" vertical="top" wrapText="1"/>
    </xf>
    <xf numFmtId="0" fontId="10" fillId="2" borderId="1" xfId="2" applyFont="1" applyFill="1" applyBorder="1" applyAlignment="1" applyProtection="1">
      <alignment horizontal="left" vertical="top" wrapText="1"/>
    </xf>
    <xf numFmtId="0" fontId="20" fillId="0" borderId="1" xfId="0" applyFont="1" applyBorder="1" applyAlignment="1">
      <alignment horizontal="center" vertical="center" wrapText="1"/>
    </xf>
    <xf numFmtId="0" fontId="25" fillId="8" borderId="2" xfId="0" applyFont="1" applyFill="1" applyBorder="1" applyProtection="1">
      <protection locked="0"/>
    </xf>
    <xf numFmtId="49" fontId="25" fillId="8" borderId="1" xfId="3" applyNumberFormat="1" applyFont="1" applyFill="1" applyBorder="1" applyAlignment="1" applyProtection="1">
      <alignment horizontal="left"/>
      <protection locked="0"/>
    </xf>
    <xf numFmtId="0" fontId="25" fillId="8" borderId="1" xfId="3" applyNumberFormat="1" applyFont="1" applyFill="1" applyBorder="1" applyAlignment="1" applyProtection="1">
      <alignment horizontal="left"/>
      <protection locked="0"/>
    </xf>
    <xf numFmtId="0" fontId="7" fillId="0" borderId="0" xfId="0" applyFont="1"/>
    <xf numFmtId="0" fontId="25" fillId="8" borderId="1" xfId="0" applyFont="1" applyFill="1" applyBorder="1" applyProtection="1">
      <protection locked="0"/>
    </xf>
    <xf numFmtId="1" fontId="9" fillId="5" borderId="3" xfId="2" applyNumberFormat="1" applyFont="1" applyFill="1" applyBorder="1" applyAlignment="1" applyProtection="1">
      <alignment vertical="top" wrapText="1"/>
    </xf>
    <xf numFmtId="1" fontId="11" fillId="0" borderId="0" xfId="2" applyNumberFormat="1" applyFont="1" applyProtection="1">
      <protection locked="0"/>
    </xf>
    <xf numFmtId="0" fontId="26" fillId="0" borderId="0" xfId="0" applyFont="1"/>
    <xf numFmtId="0" fontId="11" fillId="0" borderId="0" xfId="2" applyFont="1" applyProtection="1"/>
    <xf numFmtId="0" fontId="14" fillId="0" borderId="0" xfId="2" applyFont="1" applyAlignment="1" applyProtection="1">
      <alignment horizontal="center"/>
    </xf>
    <xf numFmtId="0" fontId="11" fillId="0" borderId="1" xfId="2" applyFont="1" applyBorder="1" applyAlignment="1" applyProtection="1">
      <alignment horizontal="center"/>
      <protection locked="0"/>
    </xf>
    <xf numFmtId="1" fontId="11" fillId="0" borderId="1" xfId="3" applyNumberFormat="1" applyFont="1" applyBorder="1" applyProtection="1">
      <protection locked="0"/>
    </xf>
    <xf numFmtId="0" fontId="17" fillId="0" borderId="0" xfId="2" applyFont="1" applyBorder="1" applyAlignment="1" applyProtection="1">
      <alignment horizontal="left"/>
    </xf>
    <xf numFmtId="1" fontId="17" fillId="0" borderId="0" xfId="2" applyNumberFormat="1" applyFont="1" applyBorder="1" applyAlignment="1" applyProtection="1">
      <alignment horizontal="left"/>
    </xf>
    <xf numFmtId="1" fontId="10" fillId="2" borderId="1" xfId="2" applyNumberFormat="1" applyFont="1" applyFill="1" applyBorder="1" applyAlignment="1" applyProtection="1">
      <alignment horizontal="left" vertical="top" wrapText="1"/>
    </xf>
    <xf numFmtId="0" fontId="35" fillId="9" borderId="0" xfId="5" applyFont="1" applyFill="1" applyBorder="1" applyAlignment="1" applyProtection="1">
      <alignment vertical="top" wrapText="1"/>
    </xf>
    <xf numFmtId="1" fontId="34" fillId="0" borderId="0" xfId="5" applyNumberFormat="1" applyFont="1" applyBorder="1" applyAlignment="1" applyProtection="1">
      <alignment horizontal="left" vertical="top" wrapText="1"/>
    </xf>
    <xf numFmtId="1" fontId="33" fillId="9" borderId="0" xfId="5" applyNumberFormat="1" applyFont="1" applyFill="1" applyBorder="1" applyAlignment="1" applyProtection="1">
      <alignment horizontal="left" vertical="top" wrapText="1"/>
    </xf>
    <xf numFmtId="1" fontId="37" fillId="9" borderId="0" xfId="5" applyNumberFormat="1" applyFont="1" applyFill="1" applyBorder="1" applyAlignment="1" applyProtection="1">
      <alignment horizontal="left" vertical="top" wrapText="1"/>
    </xf>
    <xf numFmtId="1" fontId="34" fillId="9" borderId="0" xfId="5" applyNumberFormat="1" applyFont="1" applyFill="1" applyBorder="1" applyAlignment="1" applyProtection="1">
      <alignment wrapText="1"/>
    </xf>
    <xf numFmtId="1" fontId="34" fillId="9" borderId="0" xfId="5" applyNumberFormat="1" applyFont="1" applyFill="1" applyBorder="1" applyAlignment="1" applyProtection="1">
      <alignment horizontal="left" vertical="top" wrapText="1"/>
    </xf>
    <xf numFmtId="0" fontId="35" fillId="0" borderId="0" xfId="5" applyNumberFormat="1" applyFont="1" applyAlignment="1" applyProtection="1"/>
    <xf numFmtId="0" fontId="38" fillId="0" borderId="0" xfId="5" applyFont="1" applyBorder="1" applyAlignment="1" applyProtection="1">
      <alignment vertical="top" wrapText="1"/>
    </xf>
    <xf numFmtId="0" fontId="32" fillId="10" borderId="4" xfId="5" applyNumberFormat="1" applyFont="1" applyFill="1" applyBorder="1" applyAlignment="1" applyProtection="1">
      <alignment vertical="center"/>
    </xf>
    <xf numFmtId="0" fontId="38" fillId="9" borderId="1" xfId="0" applyFont="1" applyFill="1" applyBorder="1" applyAlignment="1" applyProtection="1">
      <alignment vertical="top" wrapText="1"/>
    </xf>
    <xf numFmtId="0" fontId="33" fillId="9" borderId="4" xfId="0" applyNumberFormat="1" applyFont="1" applyFill="1" applyBorder="1" applyAlignment="1" applyProtection="1">
      <alignment horizontal="left" vertical="top" wrapText="1"/>
    </xf>
    <xf numFmtId="0" fontId="34" fillId="9" borderId="4" xfId="0" applyNumberFormat="1" applyFont="1" applyFill="1" applyBorder="1" applyAlignment="1" applyProtection="1">
      <alignment horizontal="left" vertical="top" wrapText="1"/>
    </xf>
    <xf numFmtId="0" fontId="33" fillId="9" borderId="5" xfId="0" applyNumberFormat="1" applyFont="1" applyFill="1" applyBorder="1" applyAlignment="1" applyProtection="1">
      <alignment horizontal="left" vertical="top" wrapText="1"/>
    </xf>
    <xf numFmtId="0" fontId="35" fillId="9" borderId="6" xfId="0" applyNumberFormat="1" applyFont="1" applyFill="1" applyBorder="1" applyAlignment="1" applyProtection="1">
      <alignment horizontal="left" vertical="top"/>
    </xf>
    <xf numFmtId="0" fontId="34" fillId="9" borderId="6" xfId="0" applyNumberFormat="1" applyFont="1" applyFill="1" applyBorder="1" applyAlignment="1" applyProtection="1">
      <alignment horizontal="left" vertical="center" wrapText="1"/>
    </xf>
    <xf numFmtId="0" fontId="34" fillId="9" borderId="4" xfId="0" quotePrefix="1" applyNumberFormat="1" applyFont="1" applyFill="1" applyBorder="1" applyAlignment="1" applyProtection="1">
      <alignment horizontal="left" vertical="top" wrapText="1"/>
    </xf>
    <xf numFmtId="0" fontId="32" fillId="3" borderId="1" xfId="0" applyNumberFormat="1" applyFont="1" applyFill="1" applyBorder="1" applyAlignment="1" applyProtection="1">
      <alignment horizontal="left" vertical="top" wrapText="1"/>
    </xf>
    <xf numFmtId="0" fontId="32" fillId="3" borderId="4" xfId="0" applyNumberFormat="1" applyFont="1" applyFill="1" applyBorder="1" applyAlignment="1" applyProtection="1">
      <alignment horizontal="left" vertical="top" wrapText="1"/>
    </xf>
    <xf numFmtId="0" fontId="38" fillId="3" borderId="1" xfId="0" applyFont="1" applyFill="1" applyBorder="1" applyAlignment="1" applyProtection="1">
      <alignment vertical="top" wrapText="1"/>
    </xf>
    <xf numFmtId="0" fontId="33" fillId="3" borderId="4" xfId="0" applyNumberFormat="1" applyFont="1" applyFill="1" applyBorder="1" applyAlignment="1" applyProtection="1">
      <alignment horizontal="left" vertical="top" wrapText="1"/>
    </xf>
    <xf numFmtId="0" fontId="34" fillId="3" borderId="4" xfId="0" applyNumberFormat="1" applyFont="1" applyFill="1" applyBorder="1" applyAlignment="1" applyProtection="1">
      <alignment horizontal="left" vertical="top" wrapText="1"/>
    </xf>
    <xf numFmtId="1" fontId="34" fillId="3" borderId="4" xfId="0" applyNumberFormat="1" applyFont="1" applyFill="1" applyBorder="1" applyAlignment="1" applyProtection="1">
      <alignment horizontal="left" vertical="top" wrapText="1"/>
    </xf>
    <xf numFmtId="0" fontId="33" fillId="3" borderId="7" xfId="0" applyNumberFormat="1" applyFont="1" applyFill="1" applyBorder="1" applyAlignment="1" applyProtection="1">
      <alignment horizontal="left" vertical="top" wrapText="1"/>
    </xf>
    <xf numFmtId="0" fontId="34" fillId="3" borderId="7" xfId="0" applyNumberFormat="1" applyFont="1" applyFill="1" applyBorder="1" applyAlignment="1" applyProtection="1">
      <alignment horizontal="left" vertical="top" wrapText="1"/>
    </xf>
    <xf numFmtId="164" fontId="11" fillId="0" borderId="1" xfId="2" applyNumberFormat="1" applyFont="1" applyBorder="1" applyProtection="1">
      <protection locked="0"/>
    </xf>
    <xf numFmtId="3" fontId="11" fillId="0" borderId="0" xfId="2" applyNumberFormat="1" applyFont="1" applyProtection="1">
      <protection locked="0"/>
    </xf>
    <xf numFmtId="3" fontId="11" fillId="0" borderId="0" xfId="2" applyNumberFormat="1" applyFont="1" applyProtection="1"/>
    <xf numFmtId="3" fontId="14" fillId="0" borderId="0" xfId="2" applyNumberFormat="1" applyFont="1" applyAlignment="1" applyProtection="1">
      <alignment horizontal="center"/>
    </xf>
    <xf numFmtId="3" fontId="12" fillId="0" borderId="0" xfId="0" applyNumberFormat="1" applyFont="1" applyFill="1" applyAlignment="1" applyProtection="1">
      <alignment horizontal="center" vertical="top" wrapText="1"/>
    </xf>
    <xf numFmtId="3" fontId="4" fillId="0" borderId="1" xfId="0" applyNumberFormat="1" applyFont="1" applyFill="1" applyBorder="1" applyAlignment="1" applyProtection="1">
      <alignment horizontal="left" vertical="top" wrapText="1"/>
    </xf>
    <xf numFmtId="0" fontId="39" fillId="0" borderId="0" xfId="2" applyFont="1" applyProtection="1"/>
    <xf numFmtId="1" fontId="11" fillId="0" borderId="0" xfId="2" applyNumberFormat="1" applyFont="1" applyProtection="1"/>
    <xf numFmtId="0" fontId="11" fillId="0" borderId="1" xfId="2" applyFont="1" applyBorder="1" applyProtection="1"/>
    <xf numFmtId="1" fontId="11" fillId="0" borderId="1" xfId="3" applyNumberFormat="1" applyFont="1" applyBorder="1" applyProtection="1"/>
    <xf numFmtId="0" fontId="4" fillId="0" borderId="1" xfId="2" applyFont="1" applyBorder="1" applyProtection="1"/>
    <xf numFmtId="164" fontId="11" fillId="0" borderId="1" xfId="2" applyNumberFormat="1" applyFont="1" applyBorder="1" applyProtection="1"/>
    <xf numFmtId="0" fontId="11" fillId="0" borderId="1" xfId="2" applyFont="1" applyBorder="1" applyAlignment="1" applyProtection="1">
      <alignment horizontal="center"/>
    </xf>
    <xf numFmtId="0" fontId="0" fillId="0" borderId="0" xfId="0" applyProtection="1">
      <protection locked="0"/>
    </xf>
    <xf numFmtId="1" fontId="0" fillId="0" borderId="0" xfId="0" applyNumberFormat="1" applyProtection="1">
      <protection locked="0"/>
    </xf>
    <xf numFmtId="0" fontId="0" fillId="0" borderId="0" xfId="0" applyBorder="1" applyProtection="1">
      <protection locked="0"/>
    </xf>
    <xf numFmtId="0" fontId="0" fillId="0" borderId="0" xfId="0" applyAlignment="1" applyProtection="1">
      <protection locked="0"/>
    </xf>
    <xf numFmtId="0" fontId="24" fillId="0" borderId="0" xfId="0" applyFont="1" applyProtection="1"/>
    <xf numFmtId="0" fontId="0" fillId="0" borderId="0" xfId="0" applyProtection="1"/>
    <xf numFmtId="1" fontId="0" fillId="0" borderId="0" xfId="0" applyNumberFormat="1" applyProtection="1"/>
    <xf numFmtId="0" fontId="0" fillId="0" borderId="0" xfId="0" applyBorder="1" applyProtection="1"/>
    <xf numFmtId="0" fontId="0" fillId="0" borderId="0" xfId="0" applyBorder="1" applyAlignment="1" applyProtection="1">
      <alignment horizontal="left"/>
    </xf>
    <xf numFmtId="1" fontId="0" fillId="0" borderId="0" xfId="0" applyNumberFormat="1" applyAlignment="1" applyProtection="1">
      <alignment horizontal="left"/>
    </xf>
    <xf numFmtId="9" fontId="13" fillId="0" borderId="0" xfId="0" applyNumberFormat="1" applyFont="1" applyFill="1" applyBorder="1" applyAlignment="1" applyProtection="1">
      <alignment horizontal="center" vertical="top" wrapText="1"/>
    </xf>
    <xf numFmtId="0" fontId="9" fillId="5" borderId="0" xfId="3" applyFont="1" applyFill="1" applyBorder="1" applyAlignment="1" applyProtection="1">
      <alignment vertical="top" wrapText="1"/>
    </xf>
    <xf numFmtId="1" fontId="9" fillId="5" borderId="0" xfId="3" applyNumberFormat="1" applyFont="1" applyFill="1" applyBorder="1" applyAlignment="1" applyProtection="1">
      <alignment vertical="top" wrapText="1"/>
    </xf>
    <xf numFmtId="0" fontId="23" fillId="2" borderId="1" xfId="3" applyFont="1" applyFill="1" applyBorder="1" applyAlignment="1" applyProtection="1">
      <alignment horizontal="left" vertical="top" wrapText="1"/>
    </xf>
    <xf numFmtId="1" fontId="23" fillId="2" borderId="1" xfId="3" applyNumberFormat="1" applyFont="1" applyFill="1" applyBorder="1" applyAlignment="1" applyProtection="1">
      <alignment horizontal="left" vertical="top" wrapText="1"/>
    </xf>
    <xf numFmtId="0" fontId="11" fillId="0" borderId="1" xfId="3" applyFont="1" applyBorder="1" applyProtection="1"/>
    <xf numFmtId="9" fontId="11" fillId="0" borderId="1" xfId="1" applyFont="1" applyBorder="1" applyProtection="1"/>
    <xf numFmtId="0" fontId="35" fillId="10" borderId="0" xfId="5" applyNumberFormat="1" applyFont="1" applyFill="1" applyAlignment="1" applyProtection="1"/>
    <xf numFmtId="0" fontId="35" fillId="0" borderId="0" xfId="5" applyNumberFormat="1" applyFont="1" applyAlignment="1" applyProtection="1">
      <alignment vertical="top"/>
    </xf>
    <xf numFmtId="9" fontId="35" fillId="0" borderId="0" xfId="5" applyNumberFormat="1" applyFont="1" applyAlignment="1" applyProtection="1">
      <alignment vertical="top"/>
    </xf>
    <xf numFmtId="0" fontId="40" fillId="0" borderId="0" xfId="5" applyNumberFormat="1" applyFont="1" applyAlignment="1" applyProtection="1">
      <alignment vertical="top" wrapText="1"/>
    </xf>
    <xf numFmtId="0" fontId="38" fillId="0" borderId="0" xfId="5" applyFont="1" applyAlignment="1" applyProtection="1">
      <alignment vertical="top" wrapText="1"/>
    </xf>
    <xf numFmtId="0" fontId="40" fillId="3" borderId="1" xfId="0" applyNumberFormat="1" applyFont="1" applyFill="1" applyBorder="1" applyAlignment="1" applyProtection="1">
      <alignment vertical="top" wrapText="1"/>
    </xf>
    <xf numFmtId="9" fontId="40" fillId="3" borderId="1" xfId="0" applyNumberFormat="1" applyFont="1" applyFill="1" applyBorder="1" applyAlignment="1" applyProtection="1">
      <alignment vertical="top" wrapText="1"/>
    </xf>
    <xf numFmtId="0" fontId="35" fillId="9" borderId="1" xfId="0" applyNumberFormat="1" applyFont="1" applyFill="1" applyBorder="1" applyAlignment="1" applyProtection="1">
      <alignment vertical="top"/>
    </xf>
    <xf numFmtId="9" fontId="35" fillId="9" borderId="1" xfId="0" applyNumberFormat="1" applyFont="1" applyFill="1" applyBorder="1" applyAlignment="1" applyProtection="1">
      <alignment vertical="top"/>
    </xf>
    <xf numFmtId="0" fontId="35" fillId="3" borderId="1" xfId="0" applyNumberFormat="1" applyFont="1" applyFill="1" applyBorder="1" applyAlignment="1" applyProtection="1">
      <alignment vertical="top"/>
    </xf>
    <xf numFmtId="9" fontId="35" fillId="3" borderId="1" xfId="0" applyNumberFormat="1" applyFont="1" applyFill="1" applyBorder="1" applyAlignment="1" applyProtection="1">
      <alignment vertical="top"/>
    </xf>
    <xf numFmtId="0" fontId="40" fillId="0" borderId="1" xfId="5" applyNumberFormat="1" applyFont="1" applyBorder="1" applyAlignment="1" applyProtection="1">
      <alignment vertical="top" wrapText="1"/>
    </xf>
    <xf numFmtId="0" fontId="40" fillId="0" borderId="0" xfId="5" applyNumberFormat="1" applyFont="1" applyFill="1" applyAlignment="1" applyProtection="1">
      <alignment vertical="top" wrapText="1"/>
    </xf>
    <xf numFmtId="0" fontId="35" fillId="0" borderId="0" xfId="5" applyNumberFormat="1" applyFont="1" applyFill="1" applyAlignment="1" applyProtection="1"/>
    <xf numFmtId="0" fontId="38" fillId="0" borderId="0" xfId="5" applyFont="1" applyFill="1" applyAlignment="1" applyProtection="1">
      <alignment vertical="top" wrapText="1"/>
    </xf>
    <xf numFmtId="6" fontId="35" fillId="9" borderId="1" xfId="0" applyNumberFormat="1" applyFont="1" applyFill="1" applyBorder="1" applyAlignment="1" applyProtection="1">
      <alignment vertical="top"/>
    </xf>
    <xf numFmtId="0" fontId="35" fillId="0" borderId="0" xfId="5" applyNumberFormat="1" applyFont="1" applyAlignment="1" applyProtection="1"/>
    <xf numFmtId="0" fontId="35" fillId="0" borderId="0" xfId="5" applyNumberFormat="1" applyFont="1" applyAlignment="1" applyProtection="1"/>
    <xf numFmtId="0" fontId="38" fillId="9" borderId="1" xfId="5" applyFont="1" applyFill="1" applyBorder="1" applyAlignment="1" applyProtection="1">
      <alignment vertical="top" wrapText="1"/>
    </xf>
    <xf numFmtId="0" fontId="33" fillId="9" borderId="4" xfId="5" applyNumberFormat="1" applyFont="1" applyFill="1" applyBorder="1" applyAlignment="1" applyProtection="1">
      <alignment horizontal="left" vertical="top" wrapText="1"/>
    </xf>
    <xf numFmtId="0" fontId="34" fillId="9" borderId="5" xfId="5" applyNumberFormat="1" applyFont="1" applyFill="1" applyBorder="1" applyAlignment="1" applyProtection="1">
      <alignment horizontal="left" vertical="top" wrapText="1"/>
    </xf>
    <xf numFmtId="0" fontId="34" fillId="0" borderId="1" xfId="5" applyFont="1" applyBorder="1" applyAlignment="1">
      <alignment vertical="top" wrapText="1"/>
    </xf>
    <xf numFmtId="0" fontId="35" fillId="9" borderId="1" xfId="5" applyNumberFormat="1" applyFont="1" applyFill="1" applyBorder="1" applyAlignment="1" applyProtection="1">
      <alignment vertical="top"/>
    </xf>
    <xf numFmtId="0" fontId="34" fillId="9" borderId="1" xfId="5" applyNumberFormat="1" applyFont="1" applyFill="1" applyBorder="1" applyAlignment="1" applyProtection="1">
      <alignment horizontal="left" vertical="top" wrapText="1"/>
    </xf>
    <xf numFmtId="0" fontId="4" fillId="9" borderId="5" xfId="6" applyNumberFormat="1" applyFont="1" applyFill="1" applyBorder="1" applyAlignment="1" applyProtection="1">
      <alignment horizontal="left" vertical="top" wrapText="1"/>
    </xf>
    <xf numFmtId="0" fontId="4" fillId="0" borderId="5" xfId="6" applyNumberFormat="1" applyFont="1" applyFill="1" applyBorder="1" applyAlignment="1" applyProtection="1">
      <alignment horizontal="left" vertical="top" wrapText="1"/>
    </xf>
    <xf numFmtId="0" fontId="42" fillId="7" borderId="0" xfId="2" applyFont="1" applyFill="1" applyAlignment="1" applyProtection="1"/>
    <xf numFmtId="0" fontId="43" fillId="7" borderId="0" xfId="2" applyFont="1" applyFill="1" applyAlignment="1" applyProtection="1">
      <alignment horizontal="left"/>
    </xf>
    <xf numFmtId="0" fontId="44" fillId="7" borderId="0" xfId="2" applyFont="1" applyFill="1" applyAlignment="1" applyProtection="1"/>
    <xf numFmtId="0" fontId="17" fillId="2" borderId="1" xfId="2" applyFont="1" applyFill="1" applyBorder="1" applyAlignment="1" applyProtection="1">
      <alignment vertical="top" wrapText="1"/>
      <protection locked="0"/>
    </xf>
    <xf numFmtId="0" fontId="29" fillId="0" borderId="8" xfId="0" applyFont="1" applyBorder="1" applyAlignment="1">
      <alignment wrapText="1"/>
    </xf>
    <xf numFmtId="0" fontId="25" fillId="0" borderId="9" xfId="0" applyFont="1" applyBorder="1"/>
    <xf numFmtId="0" fontId="29" fillId="0" borderId="10" xfId="0" applyFont="1" applyBorder="1" applyAlignment="1">
      <alignment wrapText="1"/>
    </xf>
    <xf numFmtId="0" fontId="25" fillId="0" borderId="11" xfId="0" applyFont="1" applyBorder="1"/>
    <xf numFmtId="0" fontId="25" fillId="0" borderId="12" xfId="0" applyFont="1" applyBorder="1"/>
    <xf numFmtId="0" fontId="29" fillId="0" borderId="13" xfId="0" applyFont="1" applyBorder="1" applyAlignment="1">
      <alignment wrapText="1"/>
    </xf>
    <xf numFmtId="0" fontId="20" fillId="0" borderId="14" xfId="0" applyFont="1" applyBorder="1" applyAlignment="1">
      <alignment horizontal="center" vertical="center"/>
    </xf>
    <xf numFmtId="0" fontId="20" fillId="0" borderId="15" xfId="0" applyFont="1" applyBorder="1" applyAlignment="1">
      <alignment horizontal="center" vertical="center" wrapText="1"/>
    </xf>
    <xf numFmtId="0" fontId="45" fillId="0" borderId="0" xfId="0" applyFont="1"/>
    <xf numFmtId="49" fontId="28" fillId="0" borderId="0" xfId="2" applyNumberFormat="1" applyFont="1" applyFill="1" applyBorder="1" applyAlignment="1" applyProtection="1">
      <alignment horizontal="left" vertical="top" wrapText="1"/>
    </xf>
    <xf numFmtId="0" fontId="16" fillId="6" borderId="0" xfId="2" applyFont="1" applyFill="1" applyBorder="1" applyAlignment="1" applyProtection="1">
      <alignment horizontal="left" vertical="top"/>
    </xf>
    <xf numFmtId="49" fontId="19" fillId="0" borderId="0" xfId="2" applyNumberFormat="1" applyFont="1" applyFill="1" applyBorder="1" applyAlignment="1" applyProtection="1">
      <alignment horizontal="left" vertical="top" wrapText="1"/>
    </xf>
    <xf numFmtId="0" fontId="19" fillId="0" borderId="0" xfId="2" applyNumberFormat="1" applyFont="1" applyFill="1" applyBorder="1" applyAlignment="1" applyProtection="1">
      <alignment horizontal="left" vertical="top" wrapText="1"/>
    </xf>
    <xf numFmtId="49" fontId="27" fillId="0" borderId="0" xfId="2" applyNumberFormat="1" applyFont="1" applyFill="1" applyBorder="1" applyAlignment="1" applyProtection="1">
      <alignment horizontal="left" vertical="top" wrapText="1"/>
    </xf>
    <xf numFmtId="0" fontId="19" fillId="0" borderId="0" xfId="2" applyFont="1" applyAlignment="1" applyProtection="1">
      <alignment horizontal="left"/>
    </xf>
    <xf numFmtId="0" fontId="4" fillId="0" borderId="1" xfId="2" applyFont="1" applyBorder="1" applyAlignment="1" applyProtection="1">
      <alignment horizontal="left" vertical="top" wrapText="1"/>
    </xf>
    <xf numFmtId="0" fontId="17" fillId="2" borderId="1" xfId="2" applyFont="1" applyFill="1" applyBorder="1" applyAlignment="1" applyProtection="1">
      <alignment horizontal="left" vertical="top" wrapText="1"/>
      <protection locked="0"/>
    </xf>
    <xf numFmtId="0" fontId="17" fillId="0" borderId="1" xfId="2" applyFont="1" applyBorder="1" applyAlignment="1" applyProtection="1">
      <alignment horizontal="left" vertical="top" wrapText="1"/>
    </xf>
    <xf numFmtId="0" fontId="4" fillId="0" borderId="1" xfId="2" applyFont="1" applyFill="1" applyBorder="1" applyAlignment="1" applyProtection="1">
      <alignment horizontal="left" vertical="top" wrapText="1"/>
    </xf>
    <xf numFmtId="0" fontId="7" fillId="0" borderId="1" xfId="0" applyFont="1" applyFill="1" applyBorder="1" applyAlignment="1" applyProtection="1">
      <alignment vertical="top" wrapText="1"/>
    </xf>
  </cellXfs>
  <cellStyles count="7">
    <cellStyle name="Normal" xfId="0" builtinId="0"/>
    <cellStyle name="Normal 2" xfId="2"/>
    <cellStyle name="Normal 2 2" xfId="3"/>
    <cellStyle name="Normal 2 2 2" xfId="4"/>
    <cellStyle name="Normal 3" xfId="5"/>
    <cellStyle name="Normal 4" xfId="6"/>
    <cellStyle name="Percent" xfId="1" builtinId="5"/>
  </cellStyles>
  <dxfs count="0"/>
  <tableStyles count="0" defaultTableStyle="TableStyleMedium2" defaultPivotStyle="PivotStyleLight16"/>
  <colors>
    <mruColors>
      <color rgb="FFFFFFCC"/>
      <color rgb="FFFF9797"/>
      <color rgb="FFFF00FF"/>
    </mruColors>
  </colors>
  <extLst>
    <ext xmlns:x14="http://schemas.microsoft.com/office/spreadsheetml/2009/9/main" uri="{EB79DEF2-80B8-43e5-95BD-54CBDDF9020C}">
      <x14:slicerStyles defaultSlicerStyle="SlicerStyleLight1"/>
    </ext>
  </extLst>
</styleSheet>
</file>

<file path=xl/_rels/workbook.xml.rels>&#65279;<?xml version="1.0" encoding="utf-8"?><Relationships xmlns="http://schemas.openxmlformats.org/package/2006/relationships"><Relationship Type="http://schemas.openxmlformats.org/officeDocument/2006/relationships/styles" Target="styles.xml" Id="rId8" /><Relationship Type="http://schemas.openxmlformats.org/officeDocument/2006/relationships/worksheet" Target="worksheets/sheet3.xml" Id="rId3" /><Relationship Type="http://schemas.openxmlformats.org/officeDocument/2006/relationships/theme" Target="theme/theme1.xml" Id="rId7" /><Relationship Type="http://schemas.openxmlformats.org/officeDocument/2006/relationships/worksheet" Target="worksheets/sheet2.xml" Id="rId2" /><Relationship Type="http://schemas.openxmlformats.org/officeDocument/2006/relationships/worksheet" Target="worksheets/sheet1.xml" Id="rId1" /><Relationship Type="http://schemas.openxmlformats.org/officeDocument/2006/relationships/worksheet" Target="worksheets/sheet6.xml" Id="rId6" /><Relationship Type="http://schemas.openxmlformats.org/officeDocument/2006/relationships/worksheet" Target="worksheets/sheet5.xml" Id="rId5" /><Relationship Type="http://schemas.openxmlformats.org/officeDocument/2006/relationships/calcChain" Target="calcChain.xml" Id="rId10" /><Relationship Type="http://schemas.openxmlformats.org/officeDocument/2006/relationships/worksheet" Target="worksheets/sheet4.xml" Id="rId4" /><Relationship Type="http://schemas.openxmlformats.org/officeDocument/2006/relationships/sharedStrings" Target="sharedStrings.xml" Id="rId9" /><Relationship Type="http://schemas.openxmlformats.org/officeDocument/2006/relationships/customXml" Target="/customXML/item.xml" Id="Rb8ae963909f14407" /></Relationships>
</file>

<file path=xl/drawings/drawing1.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859433</xdr:colOff>
      <xdr:row>14</xdr:row>
      <xdr:rowOff>80715</xdr:rowOff>
    </xdr:to>
    <xdr:sp macro="" textlink="">
      <xdr:nvSpPr>
        <xdr:cNvPr id="2" name="Rectangle 1"/>
        <xdr:cNvSpPr/>
      </xdr:nvSpPr>
      <xdr:spPr>
        <a:xfrm rot="20049401" flipH="1">
          <a:off x="5513294" y="2980765"/>
          <a:ext cx="2092080" cy="551362"/>
        </a:xfrm>
        <a:prstGeom prst="rect">
          <a:avLst/>
        </a:prstGeom>
        <a:solidFill>
          <a:schemeClr val="bg1">
            <a:alpha val="0"/>
          </a:schemeClr>
        </a:solid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GB" sz="36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rPr>
            <a:t>SAMPLE                                                            SAMPLE                                                                        SAMPLE</a:t>
          </a:r>
        </a:p>
      </xdr:txBody>
    </xdr:sp>
    <xdr:clientData/>
  </xdr:twoCellAnchor>
  <xdr:twoCellAnchor>
    <xdr:from>
      <xdr:col>13</xdr:col>
      <xdr:colOff>0</xdr:colOff>
      <xdr:row>12</xdr:row>
      <xdr:rowOff>0</xdr:rowOff>
    </xdr:from>
    <xdr:to>
      <xdr:col>14</xdr:col>
      <xdr:colOff>870639</xdr:colOff>
      <xdr:row>15</xdr:row>
      <xdr:rowOff>80715</xdr:rowOff>
    </xdr:to>
    <xdr:sp macro="" textlink="">
      <xdr:nvSpPr>
        <xdr:cNvPr id="4" name="Rectangle 3"/>
        <xdr:cNvSpPr/>
      </xdr:nvSpPr>
      <xdr:spPr>
        <a:xfrm rot="20049401" flipH="1">
          <a:off x="16775206" y="3137647"/>
          <a:ext cx="2092080" cy="551362"/>
        </a:xfrm>
        <a:prstGeom prst="rect">
          <a:avLst/>
        </a:prstGeom>
        <a:solidFill>
          <a:schemeClr val="bg1">
            <a:alpha val="0"/>
          </a:schemeClr>
        </a:solid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GB" sz="36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rPr>
            <a:t>SAMPLE                                                            SAMPLE                                                                        SAMPLE</a:t>
          </a:r>
        </a:p>
      </xdr:txBody>
    </xdr:sp>
    <xdr:clientData/>
  </xdr:twoCellAnchor>
  <xdr:twoCellAnchor>
    <xdr:from>
      <xdr:col>22</xdr:col>
      <xdr:colOff>0</xdr:colOff>
      <xdr:row>11</xdr:row>
      <xdr:rowOff>0</xdr:rowOff>
    </xdr:from>
    <xdr:to>
      <xdr:col>23</xdr:col>
      <xdr:colOff>870638</xdr:colOff>
      <xdr:row>14</xdr:row>
      <xdr:rowOff>80715</xdr:rowOff>
    </xdr:to>
    <xdr:sp macro="" textlink="">
      <xdr:nvSpPr>
        <xdr:cNvPr id="5" name="Rectangle 4"/>
        <xdr:cNvSpPr/>
      </xdr:nvSpPr>
      <xdr:spPr>
        <a:xfrm rot="20049401" flipH="1">
          <a:off x="27768176" y="2980765"/>
          <a:ext cx="2092080" cy="551362"/>
        </a:xfrm>
        <a:prstGeom prst="rect">
          <a:avLst/>
        </a:prstGeom>
        <a:solidFill>
          <a:schemeClr val="bg1">
            <a:alpha val="0"/>
          </a:schemeClr>
        </a:solid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GB" sz="36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rPr>
            <a:t>SAMPLE                                                            SAMPLE                                                                        SAMPLE</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1197466</xdr:colOff>
      <xdr:row>3</xdr:row>
      <xdr:rowOff>164598</xdr:rowOff>
    </xdr:from>
    <xdr:ext cx="2091342" cy="937629"/>
    <xdr:sp macro="" textlink="">
      <xdr:nvSpPr>
        <xdr:cNvPr id="2" name="Rectangle 1"/>
        <xdr:cNvSpPr/>
      </xdr:nvSpPr>
      <xdr:spPr>
        <a:xfrm rot="20254266">
          <a:off x="1197466" y="1231398"/>
          <a:ext cx="2091342" cy="937629"/>
        </a:xfrm>
        <a:prstGeom prst="rect">
          <a:avLst/>
        </a:prstGeom>
        <a:noFill/>
      </xdr:spPr>
      <xdr:txBody>
        <a:bodyPr wrap="none" lIns="91440" tIns="45720" rIns="91440" bIns="45720">
          <a:spAutoFit/>
        </a:bodyPr>
        <a:lstStyle/>
        <a:p>
          <a:pPr algn="ctr"/>
          <a:r>
            <a:rPr lang="en-US" sz="54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rPr>
            <a:t>DRAFT</a:t>
          </a: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B1:I41"/>
  <sheetViews>
    <sheetView showGridLines="0" zoomScaleNormal="100" workbookViewId="0">
      <selection activeCell="B4" sqref="B4"/>
    </sheetView>
  </sheetViews>
  <sheetFormatPr defaultColWidth="0" defaultRowHeight="12.75" customHeight="1" zeroHeight="1" x14ac:dyDescent="0.2"/>
  <cols>
    <col min="1" max="1" width="3.42578125" style="8" customWidth="1"/>
    <col min="2" max="2" width="42.5703125" style="8" customWidth="1"/>
    <col min="3" max="3" width="53.28515625" style="7" customWidth="1"/>
    <col min="4" max="7" width="9.140625" style="8" customWidth="1"/>
    <col min="8" max="8" width="4.42578125" style="8" customWidth="1"/>
    <col min="9" max="16384" width="0" style="8" hidden="1"/>
  </cols>
  <sheetData>
    <row r="1" spans="2:9" ht="19.5" customHeight="1" x14ac:dyDescent="0.3">
      <c r="B1" s="129" t="s">
        <v>283</v>
      </c>
    </row>
    <row r="2" spans="2:9" ht="15.75" customHeight="1" x14ac:dyDescent="0.25">
      <c r="B2" s="117" t="s">
        <v>284</v>
      </c>
    </row>
    <row r="3" spans="2:9" ht="19.5" customHeight="1" x14ac:dyDescent="0.35">
      <c r="B3" s="118" t="s">
        <v>288</v>
      </c>
    </row>
    <row r="4" spans="2:9" ht="25.5" customHeight="1" x14ac:dyDescent="0.35">
      <c r="B4" s="119" t="s">
        <v>182</v>
      </c>
    </row>
    <row r="5" spans="2:9" s="1" customFormat="1" ht="22.5" customHeight="1" x14ac:dyDescent="0.25">
      <c r="B5" s="131" t="s">
        <v>46</v>
      </c>
      <c r="C5" s="131"/>
      <c r="D5" s="131"/>
      <c r="E5" s="131"/>
      <c r="F5" s="131"/>
      <c r="G5" s="131"/>
    </row>
    <row r="6" spans="2:9" s="1" customFormat="1" ht="10.5" customHeight="1" x14ac:dyDescent="0.25">
      <c r="B6" s="2"/>
      <c r="C6" s="3"/>
      <c r="D6" s="4"/>
      <c r="E6" s="4"/>
      <c r="F6" s="5"/>
      <c r="I6" s="6"/>
    </row>
    <row r="7" spans="2:9" ht="15" x14ac:dyDescent="0.2">
      <c r="B7" s="135" t="s">
        <v>47</v>
      </c>
      <c r="C7" s="135"/>
      <c r="D7" s="135"/>
      <c r="E7" s="135"/>
      <c r="F7" s="135"/>
      <c r="G7" s="135"/>
    </row>
    <row r="8" spans="2:9" x14ac:dyDescent="0.2">
      <c r="B8" s="9"/>
      <c r="C8" s="10"/>
    </row>
    <row r="9" spans="2:9" ht="35.25" customHeight="1" x14ac:dyDescent="0.2">
      <c r="B9" s="132" t="s">
        <v>51</v>
      </c>
      <c r="C9" s="132"/>
      <c r="D9" s="132"/>
      <c r="E9" s="132"/>
      <c r="F9" s="132"/>
      <c r="G9" s="132"/>
    </row>
    <row r="10" spans="2:9" ht="34.5" customHeight="1" x14ac:dyDescent="0.2">
      <c r="B10" s="132" t="s">
        <v>172</v>
      </c>
      <c r="C10" s="132"/>
      <c r="D10" s="132"/>
      <c r="E10" s="132"/>
      <c r="F10" s="132"/>
      <c r="G10" s="132"/>
    </row>
    <row r="11" spans="2:9" ht="47.25" customHeight="1" x14ac:dyDescent="0.2">
      <c r="B11" s="133" t="s">
        <v>142</v>
      </c>
      <c r="C11" s="133"/>
      <c r="D11" s="133"/>
      <c r="E11" s="133"/>
      <c r="F11" s="133"/>
      <c r="G11" s="133"/>
    </row>
    <row r="12" spans="2:9" ht="43.5" customHeight="1" x14ac:dyDescent="0.2">
      <c r="B12" s="132" t="s">
        <v>183</v>
      </c>
      <c r="C12" s="132"/>
      <c r="D12" s="132"/>
      <c r="E12" s="132"/>
      <c r="F12" s="132"/>
      <c r="G12" s="132"/>
    </row>
    <row r="13" spans="2:9" ht="36.75" customHeight="1" x14ac:dyDescent="0.2">
      <c r="B13" s="132" t="s">
        <v>49</v>
      </c>
      <c r="C13" s="132"/>
      <c r="D13" s="132"/>
      <c r="E13" s="132"/>
      <c r="F13" s="132"/>
      <c r="G13" s="132"/>
    </row>
    <row r="14" spans="2:9" ht="36" customHeight="1" x14ac:dyDescent="0.2">
      <c r="B14" s="132" t="s">
        <v>72</v>
      </c>
      <c r="C14" s="132"/>
      <c r="D14" s="132"/>
      <c r="E14" s="132"/>
      <c r="F14" s="132"/>
      <c r="G14" s="132"/>
    </row>
    <row r="15" spans="2:9" ht="34.5" customHeight="1" x14ac:dyDescent="0.2">
      <c r="B15" s="132" t="s">
        <v>71</v>
      </c>
      <c r="C15" s="132"/>
      <c r="D15" s="132"/>
      <c r="E15" s="132"/>
      <c r="F15" s="132"/>
      <c r="G15" s="132"/>
    </row>
    <row r="16" spans="2:9" ht="38.25" customHeight="1" x14ac:dyDescent="0.2">
      <c r="B16" s="132" t="s">
        <v>70</v>
      </c>
      <c r="C16" s="132"/>
      <c r="D16" s="132"/>
      <c r="E16" s="132"/>
      <c r="F16" s="132"/>
      <c r="G16" s="132"/>
    </row>
    <row r="17" spans="2:7" ht="19.5" customHeight="1" x14ac:dyDescent="0.2">
      <c r="B17" s="132" t="s">
        <v>48</v>
      </c>
      <c r="C17" s="132"/>
      <c r="D17" s="132"/>
      <c r="E17" s="132"/>
      <c r="F17" s="132"/>
      <c r="G17" s="132"/>
    </row>
    <row r="18" spans="2:7" ht="37.5" customHeight="1" x14ac:dyDescent="0.25">
      <c r="B18" s="132" t="s">
        <v>285</v>
      </c>
      <c r="C18" s="134"/>
      <c r="D18" s="134"/>
      <c r="E18" s="134"/>
      <c r="F18" s="134"/>
      <c r="G18" s="134"/>
    </row>
    <row r="19" spans="2:7" s="11" customFormat="1" ht="55.5" customHeight="1" x14ac:dyDescent="0.2">
      <c r="B19" s="130" t="s">
        <v>286</v>
      </c>
      <c r="C19" s="130"/>
      <c r="D19" s="130"/>
      <c r="E19" s="130"/>
      <c r="F19" s="130"/>
      <c r="G19" s="130"/>
    </row>
    <row r="20" spans="2:7" x14ac:dyDescent="0.2"/>
    <row r="21" spans="2:7" x14ac:dyDescent="0.2"/>
    <row r="22" spans="2:7" x14ac:dyDescent="0.2"/>
    <row r="23" spans="2:7" x14ac:dyDescent="0.2"/>
    <row r="24" spans="2:7" x14ac:dyDescent="0.2"/>
    <row r="25" spans="2:7" x14ac:dyDescent="0.2"/>
    <row r="26" spans="2:7" x14ac:dyDescent="0.2"/>
    <row r="27" spans="2:7" x14ac:dyDescent="0.2"/>
    <row r="28" spans="2:7" x14ac:dyDescent="0.2"/>
    <row r="29" spans="2:7" x14ac:dyDescent="0.2"/>
    <row r="30" spans="2:7" x14ac:dyDescent="0.2"/>
    <row r="31" spans="2:7" x14ac:dyDescent="0.2"/>
    <row r="32" spans="2:7" x14ac:dyDescent="0.2"/>
    <row r="33" x14ac:dyDescent="0.2"/>
    <row r="34" x14ac:dyDescent="0.2"/>
    <row r="35" x14ac:dyDescent="0.2"/>
    <row r="36" x14ac:dyDescent="0.2"/>
    <row r="37" ht="12.75" customHeight="1" x14ac:dyDescent="0.2"/>
    <row r="38" ht="12.75" customHeight="1" x14ac:dyDescent="0.2"/>
    <row r="39" ht="12.75" customHeight="1" x14ac:dyDescent="0.2"/>
    <row r="40" ht="12.75" customHeight="1" x14ac:dyDescent="0.2"/>
    <row r="41" ht="12.75" customHeight="1" x14ac:dyDescent="0.2"/>
  </sheetData>
  <mergeCells count="13">
    <mergeCell ref="B19:G19"/>
    <mergeCell ref="B5:G5"/>
    <mergeCell ref="B9:G9"/>
    <mergeCell ref="B12:G12"/>
    <mergeCell ref="B13:G13"/>
    <mergeCell ref="B14:G14"/>
    <mergeCell ref="B16:G16"/>
    <mergeCell ref="B17:G17"/>
    <mergeCell ref="B11:G11"/>
    <mergeCell ref="B10:G10"/>
    <mergeCell ref="B18:G18"/>
    <mergeCell ref="B7:G7"/>
    <mergeCell ref="B15:G15"/>
  </mergeCells>
  <pageMargins left="0.70866141732283472" right="0.70866141732283472" top="0.74803149606299213" bottom="0.74803149606299213" header="0.31496062992125984" footer="0.31496062992125984"/>
  <pageSetup paperSize="9" scale="91"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IB45"/>
  <sheetViews>
    <sheetView showGridLines="0" zoomScale="70" zoomScaleNormal="70" workbookViewId="0">
      <pane ySplit="2" topLeftCell="A3" activePane="bottomLeft" state="frozen"/>
      <selection pane="bottomLeft"/>
    </sheetView>
  </sheetViews>
  <sheetFormatPr defaultColWidth="9.42578125" defaultRowHeight="18.75" x14ac:dyDescent="0.3"/>
  <cols>
    <col min="1" max="1" width="16.5703125" style="44" customWidth="1"/>
    <col min="2" max="2" width="22.42578125" style="108" customWidth="1"/>
    <col min="3" max="3" width="78.85546875" style="108" customWidth="1"/>
    <col min="4" max="4" width="73.85546875" style="108" customWidth="1"/>
    <col min="5" max="5" width="15.42578125" style="92" customWidth="1"/>
    <col min="6" max="6" width="22.140625" style="93" customWidth="1"/>
    <col min="7" max="7" width="14.5703125" style="94" customWidth="1"/>
    <col min="8" max="236" width="9.42578125" style="43" customWidth="1"/>
    <col min="237" max="16384" width="9.42578125" style="95"/>
  </cols>
  <sheetData>
    <row r="1" spans="1:236" x14ac:dyDescent="0.3">
      <c r="C1" s="45" t="s">
        <v>117</v>
      </c>
      <c r="D1" s="91"/>
    </row>
    <row r="2" spans="1:236" ht="90" x14ac:dyDescent="0.25">
      <c r="A2" s="53" t="s">
        <v>78</v>
      </c>
      <c r="B2" s="54" t="s">
        <v>79</v>
      </c>
      <c r="C2" s="54" t="s">
        <v>124</v>
      </c>
      <c r="D2" s="54" t="s">
        <v>80</v>
      </c>
      <c r="E2" s="96" t="s">
        <v>81</v>
      </c>
      <c r="F2" s="97" t="s">
        <v>82</v>
      </c>
      <c r="G2" s="97" t="s">
        <v>132</v>
      </c>
      <c r="H2" s="92"/>
      <c r="I2" s="92"/>
      <c r="J2" s="92"/>
      <c r="K2" s="92"/>
      <c r="L2" s="92"/>
      <c r="M2" s="92"/>
      <c r="N2" s="92"/>
      <c r="O2" s="92"/>
      <c r="P2" s="92"/>
      <c r="Q2" s="92"/>
      <c r="R2" s="92"/>
      <c r="S2" s="92"/>
      <c r="T2" s="92"/>
      <c r="U2" s="92"/>
      <c r="V2" s="92"/>
      <c r="W2" s="92"/>
      <c r="X2" s="92"/>
      <c r="Y2" s="92"/>
      <c r="Z2" s="92"/>
      <c r="AA2" s="92"/>
      <c r="AB2" s="92"/>
      <c r="AC2" s="92"/>
      <c r="AD2" s="92"/>
      <c r="AE2" s="92"/>
      <c r="AF2" s="92"/>
      <c r="AG2" s="92"/>
      <c r="AH2" s="92"/>
      <c r="AI2" s="92"/>
      <c r="AJ2" s="92"/>
      <c r="AK2" s="92"/>
      <c r="AL2" s="92"/>
      <c r="AM2" s="92"/>
      <c r="AN2" s="92"/>
      <c r="AO2" s="92"/>
      <c r="AP2" s="92"/>
      <c r="AQ2" s="92"/>
      <c r="AR2" s="92"/>
      <c r="AS2" s="92"/>
      <c r="AT2" s="92"/>
      <c r="AU2" s="92"/>
      <c r="AV2" s="92"/>
      <c r="AW2" s="92"/>
      <c r="AX2" s="92"/>
      <c r="AY2" s="92"/>
      <c r="AZ2" s="92"/>
      <c r="BA2" s="92"/>
      <c r="BB2" s="92"/>
      <c r="BC2" s="92"/>
      <c r="BD2" s="92"/>
      <c r="BE2" s="92"/>
      <c r="BF2" s="92"/>
      <c r="BG2" s="92"/>
      <c r="BH2" s="92"/>
      <c r="BI2" s="92"/>
      <c r="BJ2" s="92"/>
      <c r="BK2" s="92"/>
      <c r="BL2" s="92"/>
      <c r="BM2" s="92"/>
      <c r="BN2" s="92"/>
      <c r="BO2" s="92"/>
      <c r="BP2" s="92"/>
      <c r="BQ2" s="92"/>
      <c r="BR2" s="92"/>
      <c r="BS2" s="92"/>
      <c r="BT2" s="92"/>
      <c r="BU2" s="92"/>
      <c r="BV2" s="92"/>
      <c r="BW2" s="92"/>
      <c r="BX2" s="92"/>
      <c r="BY2" s="92"/>
      <c r="BZ2" s="92"/>
      <c r="CA2" s="92"/>
      <c r="CB2" s="92"/>
      <c r="CC2" s="92"/>
      <c r="CD2" s="92"/>
      <c r="CE2" s="92"/>
      <c r="CF2" s="92"/>
      <c r="CG2" s="92"/>
      <c r="CH2" s="92"/>
      <c r="CI2" s="92"/>
      <c r="CJ2" s="92"/>
      <c r="CK2" s="92"/>
      <c r="CL2" s="92"/>
      <c r="CM2" s="92"/>
      <c r="CN2" s="92"/>
      <c r="CO2" s="92"/>
      <c r="CP2" s="92"/>
      <c r="CQ2" s="92"/>
      <c r="CR2" s="92"/>
      <c r="CS2" s="92"/>
      <c r="CT2" s="92"/>
      <c r="CU2" s="92"/>
      <c r="CV2" s="92"/>
      <c r="CW2" s="92"/>
      <c r="CX2" s="92"/>
      <c r="CY2" s="92"/>
      <c r="CZ2" s="92"/>
      <c r="DA2" s="92"/>
      <c r="DB2" s="92"/>
      <c r="DC2" s="92"/>
      <c r="DD2" s="92"/>
      <c r="DE2" s="92"/>
      <c r="DF2" s="92"/>
      <c r="DG2" s="92"/>
      <c r="DH2" s="92"/>
      <c r="DI2" s="92"/>
      <c r="DJ2" s="92"/>
      <c r="DK2" s="92"/>
      <c r="DL2" s="92"/>
      <c r="DM2" s="92"/>
      <c r="DN2" s="92"/>
      <c r="DO2" s="92"/>
      <c r="DP2" s="92"/>
      <c r="DQ2" s="92"/>
      <c r="DR2" s="92"/>
      <c r="DS2" s="92"/>
      <c r="DT2" s="92"/>
      <c r="DU2" s="92"/>
      <c r="DV2" s="92"/>
      <c r="DW2" s="92"/>
      <c r="DX2" s="92"/>
      <c r="DY2" s="92"/>
      <c r="DZ2" s="92"/>
      <c r="EA2" s="92"/>
      <c r="EB2" s="92"/>
      <c r="EC2" s="92"/>
      <c r="ED2" s="92"/>
      <c r="EE2" s="92"/>
      <c r="EF2" s="92"/>
      <c r="EG2" s="92"/>
      <c r="EH2" s="92"/>
      <c r="EI2" s="92"/>
      <c r="EJ2" s="92"/>
      <c r="EK2" s="92"/>
      <c r="EL2" s="92"/>
      <c r="EM2" s="92"/>
      <c r="EN2" s="92"/>
      <c r="EO2" s="92"/>
      <c r="EP2" s="92"/>
      <c r="EQ2" s="92"/>
      <c r="ER2" s="92"/>
      <c r="ES2" s="92"/>
      <c r="ET2" s="92"/>
      <c r="EU2" s="92"/>
      <c r="EV2" s="92"/>
      <c r="EW2" s="92"/>
      <c r="EX2" s="92"/>
      <c r="EY2" s="92"/>
      <c r="EZ2" s="92"/>
      <c r="FA2" s="92"/>
      <c r="FB2" s="92"/>
      <c r="FC2" s="92"/>
      <c r="FD2" s="92"/>
      <c r="FE2" s="92"/>
      <c r="FF2" s="92"/>
      <c r="FG2" s="92"/>
      <c r="FH2" s="92"/>
      <c r="FI2" s="92"/>
      <c r="FJ2" s="92"/>
      <c r="FK2" s="92"/>
      <c r="FL2" s="92"/>
      <c r="FM2" s="92"/>
      <c r="FN2" s="92"/>
      <c r="FO2" s="92"/>
      <c r="FP2" s="92"/>
      <c r="FQ2" s="92"/>
      <c r="FR2" s="92"/>
      <c r="FS2" s="92"/>
      <c r="FT2" s="92"/>
      <c r="FU2" s="92"/>
      <c r="FV2" s="92"/>
      <c r="FW2" s="92"/>
      <c r="FX2" s="92"/>
      <c r="FY2" s="92"/>
      <c r="FZ2" s="92"/>
      <c r="GA2" s="92"/>
      <c r="GB2" s="92"/>
      <c r="GC2" s="92"/>
      <c r="GD2" s="92"/>
      <c r="GE2" s="92"/>
      <c r="GF2" s="92"/>
      <c r="GG2" s="92"/>
      <c r="GH2" s="92"/>
      <c r="GI2" s="92"/>
      <c r="GJ2" s="92"/>
      <c r="GK2" s="92"/>
      <c r="GL2" s="92"/>
      <c r="GM2" s="92"/>
      <c r="GN2" s="92"/>
      <c r="GO2" s="92"/>
      <c r="GP2" s="92"/>
      <c r="GQ2" s="92"/>
      <c r="GR2" s="92"/>
      <c r="GS2" s="92"/>
      <c r="GT2" s="92"/>
      <c r="GU2" s="92"/>
      <c r="GV2" s="92"/>
      <c r="GW2" s="92"/>
      <c r="GX2" s="92"/>
      <c r="GY2" s="92"/>
      <c r="GZ2" s="92"/>
      <c r="HA2" s="92"/>
      <c r="HB2" s="92"/>
      <c r="HC2" s="92"/>
      <c r="HD2" s="92"/>
      <c r="HE2" s="92"/>
      <c r="HF2" s="92"/>
      <c r="HG2" s="92"/>
      <c r="HH2" s="92"/>
      <c r="HI2" s="92"/>
      <c r="HJ2" s="92"/>
      <c r="HK2" s="92"/>
      <c r="HL2" s="92"/>
      <c r="HM2" s="92"/>
      <c r="HN2" s="92"/>
      <c r="HO2" s="92"/>
      <c r="HP2" s="92"/>
      <c r="HQ2" s="92"/>
      <c r="HR2" s="92"/>
      <c r="HS2" s="92"/>
      <c r="HT2" s="92"/>
      <c r="HU2" s="92"/>
      <c r="HV2" s="92"/>
      <c r="HW2" s="92"/>
      <c r="HX2" s="92"/>
      <c r="HY2" s="92"/>
      <c r="HZ2" s="92"/>
      <c r="IA2" s="92"/>
      <c r="IB2" s="92"/>
    </row>
    <row r="3" spans="1:236" ht="162" x14ac:dyDescent="0.3">
      <c r="A3" s="46" t="s">
        <v>12</v>
      </c>
      <c r="B3" s="47" t="s">
        <v>1</v>
      </c>
      <c r="C3" s="48" t="s">
        <v>83</v>
      </c>
      <c r="D3" s="48" t="s">
        <v>84</v>
      </c>
      <c r="E3" s="98">
        <v>200</v>
      </c>
      <c r="F3" s="99"/>
      <c r="G3" s="94" t="s">
        <v>123</v>
      </c>
    </row>
    <row r="4" spans="1:236" ht="144" x14ac:dyDescent="0.3">
      <c r="A4" s="46" t="s">
        <v>13</v>
      </c>
      <c r="B4" s="47" t="s">
        <v>1</v>
      </c>
      <c r="C4" s="48" t="s">
        <v>85</v>
      </c>
      <c r="D4" s="48" t="s">
        <v>118</v>
      </c>
      <c r="E4" s="98">
        <v>175</v>
      </c>
      <c r="F4" s="99"/>
    </row>
    <row r="5" spans="1:236" ht="180" x14ac:dyDescent="0.3">
      <c r="A5" s="46" t="s">
        <v>14</v>
      </c>
      <c r="B5" s="47" t="s">
        <v>1</v>
      </c>
      <c r="C5" s="48" t="s">
        <v>86</v>
      </c>
      <c r="D5" s="48" t="s">
        <v>122</v>
      </c>
      <c r="E5" s="98">
        <v>10</v>
      </c>
      <c r="F5" s="99"/>
    </row>
    <row r="6" spans="1:236" ht="198" x14ac:dyDescent="0.3">
      <c r="A6" s="46" t="s">
        <v>15</v>
      </c>
      <c r="B6" s="47" t="s">
        <v>1</v>
      </c>
      <c r="C6" s="48" t="s">
        <v>87</v>
      </c>
      <c r="D6" s="48" t="s">
        <v>88</v>
      </c>
      <c r="E6" s="98">
        <v>3</v>
      </c>
      <c r="F6" s="99"/>
    </row>
    <row r="7" spans="1:236" ht="144" x14ac:dyDescent="0.3">
      <c r="A7" s="46" t="s">
        <v>16</v>
      </c>
      <c r="B7" s="47" t="s">
        <v>1</v>
      </c>
      <c r="C7" s="48" t="s">
        <v>89</v>
      </c>
      <c r="D7" s="48" t="s">
        <v>90</v>
      </c>
      <c r="E7" s="98">
        <v>7</v>
      </c>
      <c r="F7" s="99"/>
    </row>
    <row r="8" spans="1:236" ht="180" x14ac:dyDescent="0.3">
      <c r="A8" s="46" t="s">
        <v>17</v>
      </c>
      <c r="B8" s="47" t="s">
        <v>1</v>
      </c>
      <c r="C8" s="48" t="s">
        <v>91</v>
      </c>
      <c r="D8" s="48" t="s">
        <v>92</v>
      </c>
      <c r="E8" s="98">
        <v>8</v>
      </c>
      <c r="F8" s="99"/>
    </row>
    <row r="9" spans="1:236" ht="36" x14ac:dyDescent="0.3">
      <c r="A9" s="55" t="s">
        <v>19</v>
      </c>
      <c r="B9" s="56" t="s">
        <v>143</v>
      </c>
      <c r="C9" s="57" t="s">
        <v>93</v>
      </c>
      <c r="D9" s="58"/>
      <c r="E9" s="100"/>
      <c r="F9" s="101">
        <f>E8/E5</f>
        <v>0.8</v>
      </c>
      <c r="G9" s="102" t="s">
        <v>145</v>
      </c>
    </row>
    <row r="10" spans="1:236" s="105" customFormat="1" ht="90" x14ac:dyDescent="0.3">
      <c r="A10" s="46" t="s">
        <v>18</v>
      </c>
      <c r="B10" s="47" t="s">
        <v>1</v>
      </c>
      <c r="C10" s="48" t="s">
        <v>94</v>
      </c>
      <c r="D10" s="48" t="s">
        <v>95</v>
      </c>
      <c r="E10" s="98">
        <v>100</v>
      </c>
      <c r="F10" s="99"/>
      <c r="G10" s="103"/>
      <c r="H10" s="104"/>
      <c r="I10" s="104"/>
      <c r="J10" s="104"/>
      <c r="K10" s="104"/>
      <c r="L10" s="104"/>
      <c r="M10" s="104"/>
      <c r="N10" s="104"/>
      <c r="O10" s="104"/>
      <c r="P10" s="104"/>
      <c r="Q10" s="104"/>
      <c r="R10" s="104"/>
      <c r="S10" s="104"/>
      <c r="T10" s="104"/>
      <c r="U10" s="104"/>
      <c r="V10" s="104"/>
      <c r="W10" s="104"/>
      <c r="X10" s="104"/>
      <c r="Y10" s="104"/>
      <c r="Z10" s="104"/>
      <c r="AA10" s="104"/>
      <c r="AB10" s="104"/>
      <c r="AC10" s="104"/>
      <c r="AD10" s="104"/>
      <c r="AE10" s="104"/>
      <c r="AF10" s="104"/>
      <c r="AG10" s="104"/>
      <c r="AH10" s="104"/>
      <c r="AI10" s="104"/>
      <c r="AJ10" s="104"/>
      <c r="AK10" s="104"/>
      <c r="AL10" s="104"/>
      <c r="AM10" s="104"/>
      <c r="AN10" s="104"/>
      <c r="AO10" s="104"/>
      <c r="AP10" s="104"/>
      <c r="AQ10" s="104"/>
      <c r="AR10" s="104"/>
      <c r="AS10" s="104"/>
      <c r="AT10" s="104"/>
      <c r="AU10" s="104"/>
      <c r="AV10" s="104"/>
      <c r="AW10" s="104"/>
      <c r="AX10" s="104"/>
      <c r="AY10" s="104"/>
      <c r="AZ10" s="104"/>
      <c r="BA10" s="104"/>
      <c r="BB10" s="104"/>
      <c r="BC10" s="104"/>
      <c r="BD10" s="104"/>
      <c r="BE10" s="104"/>
      <c r="BF10" s="104"/>
      <c r="BG10" s="104"/>
      <c r="BH10" s="104"/>
      <c r="BI10" s="104"/>
      <c r="BJ10" s="104"/>
      <c r="BK10" s="104"/>
      <c r="BL10" s="104"/>
      <c r="BM10" s="104"/>
      <c r="BN10" s="104"/>
      <c r="BO10" s="104"/>
      <c r="BP10" s="104"/>
      <c r="BQ10" s="104"/>
      <c r="BR10" s="104"/>
      <c r="BS10" s="104"/>
      <c r="BT10" s="104"/>
      <c r="BU10" s="104"/>
      <c r="BV10" s="104"/>
      <c r="BW10" s="104"/>
      <c r="BX10" s="104"/>
      <c r="BY10" s="104"/>
      <c r="BZ10" s="104"/>
      <c r="CA10" s="104"/>
      <c r="CB10" s="104"/>
      <c r="CC10" s="104"/>
      <c r="CD10" s="104"/>
      <c r="CE10" s="104"/>
      <c r="CF10" s="104"/>
      <c r="CG10" s="104"/>
      <c r="CH10" s="104"/>
      <c r="CI10" s="104"/>
      <c r="CJ10" s="104"/>
      <c r="CK10" s="104"/>
      <c r="CL10" s="104"/>
      <c r="CM10" s="104"/>
      <c r="CN10" s="104"/>
      <c r="CO10" s="104"/>
      <c r="CP10" s="104"/>
      <c r="CQ10" s="104"/>
      <c r="CR10" s="104"/>
      <c r="CS10" s="104"/>
      <c r="CT10" s="104"/>
      <c r="CU10" s="104"/>
      <c r="CV10" s="104"/>
      <c r="CW10" s="104"/>
      <c r="CX10" s="104"/>
      <c r="CY10" s="104"/>
      <c r="CZ10" s="104"/>
      <c r="DA10" s="104"/>
      <c r="DB10" s="104"/>
      <c r="DC10" s="104"/>
      <c r="DD10" s="104"/>
      <c r="DE10" s="104"/>
      <c r="DF10" s="104"/>
      <c r="DG10" s="104"/>
      <c r="DH10" s="104"/>
      <c r="DI10" s="104"/>
      <c r="DJ10" s="104"/>
      <c r="DK10" s="104"/>
      <c r="DL10" s="104"/>
      <c r="DM10" s="104"/>
      <c r="DN10" s="104"/>
      <c r="DO10" s="104"/>
      <c r="DP10" s="104"/>
      <c r="DQ10" s="104"/>
      <c r="DR10" s="104"/>
      <c r="DS10" s="104"/>
      <c r="DT10" s="104"/>
      <c r="DU10" s="104"/>
      <c r="DV10" s="104"/>
      <c r="DW10" s="104"/>
      <c r="DX10" s="104"/>
      <c r="DY10" s="104"/>
      <c r="DZ10" s="104"/>
      <c r="EA10" s="104"/>
      <c r="EB10" s="104"/>
      <c r="EC10" s="104"/>
      <c r="ED10" s="104"/>
      <c r="EE10" s="104"/>
      <c r="EF10" s="104"/>
      <c r="EG10" s="104"/>
      <c r="EH10" s="104"/>
      <c r="EI10" s="104"/>
      <c r="EJ10" s="104"/>
      <c r="EK10" s="104"/>
      <c r="EL10" s="104"/>
      <c r="EM10" s="104"/>
      <c r="EN10" s="104"/>
      <c r="EO10" s="104"/>
      <c r="EP10" s="104"/>
      <c r="EQ10" s="104"/>
      <c r="ER10" s="104"/>
      <c r="ES10" s="104"/>
      <c r="ET10" s="104"/>
      <c r="EU10" s="104"/>
      <c r="EV10" s="104"/>
      <c r="EW10" s="104"/>
      <c r="EX10" s="104"/>
      <c r="EY10" s="104"/>
      <c r="EZ10" s="104"/>
      <c r="FA10" s="104"/>
      <c r="FB10" s="104"/>
      <c r="FC10" s="104"/>
      <c r="FD10" s="104"/>
      <c r="FE10" s="104"/>
      <c r="FF10" s="104"/>
      <c r="FG10" s="104"/>
      <c r="FH10" s="104"/>
      <c r="FI10" s="104"/>
      <c r="FJ10" s="104"/>
      <c r="FK10" s="104"/>
      <c r="FL10" s="104"/>
      <c r="FM10" s="104"/>
      <c r="FN10" s="104"/>
      <c r="FO10" s="104"/>
      <c r="FP10" s="104"/>
      <c r="FQ10" s="104"/>
      <c r="FR10" s="104"/>
      <c r="FS10" s="104"/>
      <c r="FT10" s="104"/>
      <c r="FU10" s="104"/>
      <c r="FV10" s="104"/>
      <c r="FW10" s="104"/>
      <c r="FX10" s="104"/>
      <c r="FY10" s="104"/>
      <c r="FZ10" s="104"/>
      <c r="GA10" s="104"/>
      <c r="GB10" s="104"/>
      <c r="GC10" s="104"/>
      <c r="GD10" s="104"/>
      <c r="GE10" s="104"/>
      <c r="GF10" s="104"/>
      <c r="GG10" s="104"/>
      <c r="GH10" s="104"/>
      <c r="GI10" s="104"/>
      <c r="GJ10" s="104"/>
      <c r="GK10" s="104"/>
      <c r="GL10" s="104"/>
      <c r="GM10" s="104"/>
      <c r="GN10" s="104"/>
      <c r="GO10" s="104"/>
      <c r="GP10" s="104"/>
      <c r="GQ10" s="104"/>
      <c r="GR10" s="104"/>
      <c r="GS10" s="104"/>
      <c r="GT10" s="104"/>
      <c r="GU10" s="104"/>
      <c r="GV10" s="104"/>
      <c r="GW10" s="104"/>
      <c r="GX10" s="104"/>
      <c r="GY10" s="104"/>
      <c r="GZ10" s="104"/>
      <c r="HA10" s="104"/>
      <c r="HB10" s="104"/>
      <c r="HC10" s="104"/>
      <c r="HD10" s="104"/>
      <c r="HE10" s="104"/>
      <c r="HF10" s="104"/>
      <c r="HG10" s="104"/>
      <c r="HH10" s="104"/>
      <c r="HI10" s="104"/>
      <c r="HJ10" s="104"/>
      <c r="HK10" s="104"/>
      <c r="HL10" s="104"/>
      <c r="HM10" s="104"/>
      <c r="HN10" s="104"/>
      <c r="HO10" s="104"/>
      <c r="HP10" s="104"/>
      <c r="HQ10" s="104"/>
      <c r="HR10" s="104"/>
      <c r="HS10" s="104"/>
      <c r="HT10" s="104"/>
      <c r="HU10" s="104"/>
      <c r="HV10" s="104"/>
      <c r="HW10" s="104"/>
      <c r="HX10" s="104"/>
      <c r="HY10" s="104"/>
      <c r="HZ10" s="104"/>
      <c r="IA10" s="104"/>
      <c r="IB10" s="104"/>
    </row>
    <row r="11" spans="1:236" ht="216" x14ac:dyDescent="0.3">
      <c r="A11" s="46" t="s">
        <v>20</v>
      </c>
      <c r="B11" s="47" t="s">
        <v>1</v>
      </c>
      <c r="C11" s="48" t="s">
        <v>3</v>
      </c>
      <c r="D11" s="48" t="s">
        <v>96</v>
      </c>
      <c r="E11" s="98">
        <v>10</v>
      </c>
      <c r="F11" s="99"/>
    </row>
    <row r="12" spans="1:236" ht="36" x14ac:dyDescent="0.3">
      <c r="A12" s="55" t="s">
        <v>22</v>
      </c>
      <c r="B12" s="56" t="s">
        <v>126</v>
      </c>
      <c r="C12" s="57" t="s">
        <v>97</v>
      </c>
      <c r="D12" s="58"/>
      <c r="E12" s="100"/>
      <c r="F12" s="101">
        <f>E11/E10</f>
        <v>0.1</v>
      </c>
      <c r="G12" s="102" t="s">
        <v>146</v>
      </c>
    </row>
    <row r="13" spans="1:236" ht="252" x14ac:dyDescent="0.3">
      <c r="A13" s="46" t="s">
        <v>21</v>
      </c>
      <c r="B13" s="47" t="s">
        <v>11</v>
      </c>
      <c r="C13" s="48" t="s">
        <v>10</v>
      </c>
      <c r="D13" s="48" t="s">
        <v>120</v>
      </c>
      <c r="E13" s="98">
        <v>5</v>
      </c>
      <c r="F13" s="99"/>
    </row>
    <row r="14" spans="1:236" ht="126" x14ac:dyDescent="0.3">
      <c r="A14" s="46" t="s">
        <v>23</v>
      </c>
      <c r="B14" s="47" t="s">
        <v>1</v>
      </c>
      <c r="C14" s="48" t="s">
        <v>4</v>
      </c>
      <c r="D14" s="48" t="s">
        <v>98</v>
      </c>
      <c r="E14" s="98">
        <v>10</v>
      </c>
      <c r="F14" s="99"/>
    </row>
    <row r="15" spans="1:236" ht="54" x14ac:dyDescent="0.3">
      <c r="A15" s="55" t="s">
        <v>25</v>
      </c>
      <c r="B15" s="56" t="s">
        <v>127</v>
      </c>
      <c r="C15" s="57" t="s">
        <v>125</v>
      </c>
      <c r="D15" s="57"/>
      <c r="E15" s="100"/>
      <c r="F15" s="101">
        <f>(E10-E13)/E10</f>
        <v>0.95</v>
      </c>
      <c r="G15" s="102" t="s">
        <v>147</v>
      </c>
    </row>
    <row r="16" spans="1:236" ht="54" x14ac:dyDescent="0.3">
      <c r="A16" s="55" t="s">
        <v>27</v>
      </c>
      <c r="B16" s="56" t="s">
        <v>144</v>
      </c>
      <c r="C16" s="57" t="s">
        <v>99</v>
      </c>
      <c r="D16" s="57" t="s">
        <v>100</v>
      </c>
      <c r="E16" s="100"/>
      <c r="F16" s="101">
        <f>E14/E10</f>
        <v>0.1</v>
      </c>
      <c r="G16" s="102" t="s">
        <v>148</v>
      </c>
    </row>
    <row r="17" spans="1:236" ht="198" x14ac:dyDescent="0.3">
      <c r="A17" s="46" t="s">
        <v>24</v>
      </c>
      <c r="B17" s="47" t="s">
        <v>1</v>
      </c>
      <c r="C17" s="48" t="s">
        <v>101</v>
      </c>
      <c r="D17" s="48" t="s">
        <v>102</v>
      </c>
      <c r="E17" s="98">
        <v>300</v>
      </c>
      <c r="F17" s="99"/>
    </row>
    <row r="18" spans="1:236" ht="234" x14ac:dyDescent="0.3">
      <c r="A18" s="46" t="s">
        <v>26</v>
      </c>
      <c r="B18" s="47" t="s">
        <v>1</v>
      </c>
      <c r="C18" s="48" t="s">
        <v>103</v>
      </c>
      <c r="D18" s="48" t="s">
        <v>149</v>
      </c>
      <c r="E18" s="98">
        <v>450</v>
      </c>
      <c r="F18" s="99"/>
    </row>
    <row r="19" spans="1:236" ht="54" x14ac:dyDescent="0.3">
      <c r="A19" s="46" t="s">
        <v>28</v>
      </c>
      <c r="B19" s="49" t="s">
        <v>1</v>
      </c>
      <c r="C19" s="50" t="s">
        <v>104</v>
      </c>
      <c r="D19" s="51" t="s">
        <v>105</v>
      </c>
      <c r="E19" s="98">
        <v>125</v>
      </c>
      <c r="F19" s="99"/>
    </row>
    <row r="20" spans="1:236" ht="90" x14ac:dyDescent="0.3">
      <c r="A20" s="46" t="s">
        <v>29</v>
      </c>
      <c r="B20" s="47" t="s">
        <v>1</v>
      </c>
      <c r="C20" s="48" t="s">
        <v>106</v>
      </c>
      <c r="D20" s="48" t="s">
        <v>107</v>
      </c>
      <c r="E20" s="98">
        <v>25</v>
      </c>
      <c r="F20" s="99"/>
    </row>
    <row r="21" spans="1:236" ht="36" x14ac:dyDescent="0.3">
      <c r="A21" s="46" t="s">
        <v>30</v>
      </c>
      <c r="B21" s="47" t="s">
        <v>1</v>
      </c>
      <c r="C21" s="48" t="s">
        <v>7</v>
      </c>
      <c r="D21" s="52" t="s">
        <v>6</v>
      </c>
      <c r="E21" s="98">
        <v>15</v>
      </c>
      <c r="F21" s="99"/>
    </row>
    <row r="22" spans="1:236" ht="72" x14ac:dyDescent="0.3">
      <c r="A22" s="46" t="s">
        <v>31</v>
      </c>
      <c r="B22" s="47" t="s">
        <v>1</v>
      </c>
      <c r="C22" s="48" t="s">
        <v>5</v>
      </c>
      <c r="D22" s="48" t="s">
        <v>108</v>
      </c>
      <c r="E22" s="98">
        <v>8</v>
      </c>
      <c r="F22" s="99"/>
    </row>
    <row r="23" spans="1:236" ht="126" x14ac:dyDescent="0.3">
      <c r="A23" s="109" t="s">
        <v>150</v>
      </c>
      <c r="B23" s="110" t="s">
        <v>1</v>
      </c>
      <c r="C23" s="111" t="s">
        <v>151</v>
      </c>
      <c r="D23" s="112" t="s">
        <v>173</v>
      </c>
      <c r="E23" s="113">
        <v>1</v>
      </c>
      <c r="F23" s="113"/>
    </row>
    <row r="24" spans="1:236" ht="108" x14ac:dyDescent="0.3">
      <c r="A24" s="109" t="s">
        <v>152</v>
      </c>
      <c r="B24" s="110" t="s">
        <v>1</v>
      </c>
      <c r="C24" s="111" t="s">
        <v>153</v>
      </c>
      <c r="D24" s="112" t="s">
        <v>174</v>
      </c>
      <c r="E24" s="113">
        <v>2</v>
      </c>
      <c r="F24" s="113"/>
    </row>
    <row r="25" spans="1:236" ht="126" x14ac:dyDescent="0.3">
      <c r="A25" s="109" t="s">
        <v>154</v>
      </c>
      <c r="B25" s="110" t="s">
        <v>1</v>
      </c>
      <c r="C25" s="111" t="s">
        <v>155</v>
      </c>
      <c r="D25" s="114" t="s">
        <v>175</v>
      </c>
      <c r="E25" s="113">
        <v>4</v>
      </c>
      <c r="F25" s="113"/>
    </row>
    <row r="26" spans="1:236" ht="73.5" x14ac:dyDescent="0.3">
      <c r="A26" s="55" t="s">
        <v>33</v>
      </c>
      <c r="B26" s="56" t="s">
        <v>128</v>
      </c>
      <c r="C26" s="57" t="s">
        <v>109</v>
      </c>
      <c r="D26" s="58"/>
      <c r="E26" s="100"/>
      <c r="F26" s="101">
        <f>E20/E19</f>
        <v>0.2</v>
      </c>
      <c r="G26" s="102" t="s">
        <v>156</v>
      </c>
    </row>
    <row r="27" spans="1:236" ht="72" x14ac:dyDescent="0.3">
      <c r="A27" s="55" t="s">
        <v>34</v>
      </c>
      <c r="B27" s="56" t="s">
        <v>129</v>
      </c>
      <c r="C27" s="57" t="s">
        <v>110</v>
      </c>
      <c r="D27" s="58"/>
      <c r="E27" s="100"/>
      <c r="F27" s="101">
        <f>E21/E19</f>
        <v>0.12</v>
      </c>
      <c r="G27" s="102" t="s">
        <v>157</v>
      </c>
      <c r="N27" s="108"/>
    </row>
    <row r="28" spans="1:236" ht="72" x14ac:dyDescent="0.3">
      <c r="A28" s="55" t="s">
        <v>35</v>
      </c>
      <c r="B28" s="56" t="s">
        <v>130</v>
      </c>
      <c r="C28" s="57" t="s">
        <v>111</v>
      </c>
      <c r="D28" s="58"/>
      <c r="E28" s="100"/>
      <c r="F28" s="101">
        <f>E22/E19</f>
        <v>6.4000000000000001E-2</v>
      </c>
      <c r="G28" s="102" t="s">
        <v>158</v>
      </c>
    </row>
    <row r="29" spans="1:236" ht="54" x14ac:dyDescent="0.3">
      <c r="A29" s="55" t="s">
        <v>159</v>
      </c>
      <c r="B29" s="56" t="s">
        <v>165</v>
      </c>
      <c r="C29" s="57" t="s">
        <v>160</v>
      </c>
      <c r="D29" s="58"/>
      <c r="E29" s="100"/>
      <c r="F29" s="101">
        <f>E23/E19</f>
        <v>8.0000000000000002E-3</v>
      </c>
      <c r="G29" s="102" t="s">
        <v>176</v>
      </c>
      <c r="H29" s="107"/>
      <c r="I29" s="107"/>
      <c r="J29" s="107"/>
      <c r="K29" s="107"/>
      <c r="L29" s="107"/>
      <c r="M29" s="107"/>
      <c r="N29" s="107"/>
      <c r="O29" s="107"/>
      <c r="P29" s="107"/>
      <c r="Q29" s="107"/>
      <c r="R29" s="107"/>
      <c r="S29" s="107"/>
      <c r="T29" s="107"/>
      <c r="U29" s="107"/>
      <c r="V29" s="107"/>
      <c r="W29" s="107"/>
      <c r="X29" s="107"/>
      <c r="Y29" s="107"/>
      <c r="Z29" s="107"/>
      <c r="AA29" s="107"/>
      <c r="AB29" s="107"/>
      <c r="AC29" s="107"/>
      <c r="AD29" s="107"/>
      <c r="AE29" s="107"/>
      <c r="AF29" s="107"/>
      <c r="AG29" s="107"/>
      <c r="AH29" s="107"/>
      <c r="AI29" s="107"/>
      <c r="AJ29" s="107"/>
      <c r="AK29" s="107"/>
      <c r="AL29" s="107"/>
      <c r="AM29" s="107"/>
      <c r="AN29" s="107"/>
      <c r="AO29" s="107"/>
      <c r="AP29" s="107"/>
      <c r="AQ29" s="107"/>
      <c r="AR29" s="107"/>
      <c r="AS29" s="107"/>
      <c r="AT29" s="107"/>
      <c r="AU29" s="107"/>
      <c r="AV29" s="107"/>
      <c r="AW29" s="107"/>
      <c r="AX29" s="107"/>
      <c r="AY29" s="107"/>
      <c r="AZ29" s="107"/>
      <c r="BA29" s="107"/>
      <c r="BB29" s="107"/>
      <c r="BC29" s="107"/>
      <c r="BD29" s="107"/>
      <c r="BE29" s="107"/>
      <c r="BF29" s="107"/>
      <c r="BG29" s="107"/>
      <c r="BH29" s="107"/>
      <c r="BI29" s="107"/>
      <c r="BJ29" s="107"/>
      <c r="BK29" s="107"/>
      <c r="BL29" s="107"/>
      <c r="BM29" s="107"/>
      <c r="BN29" s="107"/>
      <c r="BO29" s="107"/>
      <c r="BP29" s="107"/>
      <c r="BQ29" s="107"/>
      <c r="BR29" s="107"/>
      <c r="BS29" s="107"/>
      <c r="BT29" s="107"/>
      <c r="BU29" s="107"/>
      <c r="BV29" s="107"/>
      <c r="BW29" s="107"/>
      <c r="BX29" s="107"/>
      <c r="BY29" s="107"/>
      <c r="BZ29" s="107"/>
      <c r="CA29" s="107"/>
      <c r="CB29" s="107"/>
      <c r="CC29" s="107"/>
      <c r="CD29" s="107"/>
      <c r="CE29" s="107"/>
      <c r="CF29" s="107"/>
      <c r="CG29" s="107"/>
      <c r="CH29" s="107"/>
      <c r="CI29" s="107"/>
      <c r="CJ29" s="107"/>
      <c r="CK29" s="107"/>
      <c r="CL29" s="107"/>
      <c r="CM29" s="107"/>
      <c r="CN29" s="107"/>
      <c r="CO29" s="107"/>
      <c r="CP29" s="107"/>
      <c r="CQ29" s="107"/>
      <c r="CR29" s="107"/>
      <c r="CS29" s="107"/>
      <c r="CT29" s="107"/>
      <c r="CU29" s="107"/>
      <c r="CV29" s="107"/>
      <c r="CW29" s="107"/>
      <c r="CX29" s="107"/>
      <c r="CY29" s="107"/>
      <c r="CZ29" s="107"/>
      <c r="DA29" s="107"/>
      <c r="DB29" s="107"/>
      <c r="DC29" s="107"/>
      <c r="DD29" s="107"/>
      <c r="DE29" s="107"/>
      <c r="DF29" s="107"/>
      <c r="DG29" s="107"/>
      <c r="DH29" s="107"/>
      <c r="DI29" s="107"/>
      <c r="DJ29" s="107"/>
      <c r="DK29" s="107"/>
      <c r="DL29" s="107"/>
      <c r="DM29" s="107"/>
      <c r="DN29" s="107"/>
      <c r="DO29" s="107"/>
      <c r="DP29" s="107"/>
      <c r="DQ29" s="107"/>
      <c r="DR29" s="107"/>
      <c r="DS29" s="107"/>
      <c r="DT29" s="107"/>
      <c r="DU29" s="107"/>
      <c r="DV29" s="107"/>
      <c r="DW29" s="107"/>
      <c r="DX29" s="107"/>
      <c r="DY29" s="107"/>
      <c r="DZ29" s="107"/>
      <c r="EA29" s="107"/>
      <c r="EB29" s="107"/>
      <c r="EC29" s="107"/>
      <c r="ED29" s="107"/>
      <c r="EE29" s="107"/>
      <c r="EF29" s="107"/>
      <c r="EG29" s="107"/>
      <c r="EH29" s="107"/>
      <c r="EI29" s="107"/>
      <c r="EJ29" s="107"/>
      <c r="EK29" s="107"/>
      <c r="EL29" s="107"/>
      <c r="EM29" s="107"/>
      <c r="EN29" s="107"/>
      <c r="EO29" s="107"/>
      <c r="EP29" s="107"/>
      <c r="EQ29" s="107"/>
      <c r="ER29" s="107"/>
      <c r="ES29" s="107"/>
      <c r="ET29" s="107"/>
      <c r="EU29" s="107"/>
      <c r="EV29" s="107"/>
      <c r="EW29" s="107"/>
      <c r="EX29" s="107"/>
      <c r="EY29" s="107"/>
      <c r="EZ29" s="107"/>
      <c r="FA29" s="107"/>
      <c r="FB29" s="107"/>
      <c r="FC29" s="107"/>
      <c r="FD29" s="107"/>
      <c r="FE29" s="107"/>
      <c r="FF29" s="107"/>
      <c r="FG29" s="107"/>
      <c r="FH29" s="107"/>
      <c r="FI29" s="107"/>
      <c r="FJ29" s="107"/>
      <c r="FK29" s="107"/>
      <c r="FL29" s="107"/>
      <c r="FM29" s="107"/>
      <c r="FN29" s="107"/>
      <c r="FO29" s="107"/>
      <c r="FP29" s="107"/>
      <c r="FQ29" s="107"/>
      <c r="FR29" s="107"/>
      <c r="FS29" s="107"/>
      <c r="FT29" s="107"/>
      <c r="FU29" s="107"/>
      <c r="FV29" s="107"/>
      <c r="FW29" s="107"/>
      <c r="FX29" s="107"/>
      <c r="FY29" s="107"/>
      <c r="FZ29" s="107"/>
      <c r="GA29" s="107"/>
      <c r="GB29" s="107"/>
      <c r="GC29" s="107"/>
      <c r="GD29" s="107"/>
      <c r="GE29" s="107"/>
      <c r="GF29" s="107"/>
      <c r="GG29" s="107"/>
      <c r="GH29" s="107"/>
      <c r="GI29" s="107"/>
      <c r="GJ29" s="107"/>
      <c r="GK29" s="107"/>
      <c r="GL29" s="107"/>
      <c r="GM29" s="107"/>
      <c r="GN29" s="107"/>
      <c r="GO29" s="107"/>
      <c r="GP29" s="107"/>
      <c r="GQ29" s="107"/>
      <c r="GR29" s="107"/>
      <c r="GS29" s="107"/>
      <c r="GT29" s="107"/>
      <c r="GU29" s="107"/>
      <c r="GV29" s="107"/>
      <c r="GW29" s="107"/>
      <c r="GX29" s="107"/>
      <c r="GY29" s="107"/>
      <c r="GZ29" s="107"/>
      <c r="HA29" s="107"/>
      <c r="HB29" s="107"/>
      <c r="HC29" s="107"/>
      <c r="HD29" s="107"/>
      <c r="HE29" s="107"/>
      <c r="HF29" s="107"/>
      <c r="HG29" s="107"/>
      <c r="HH29" s="107"/>
      <c r="HI29" s="107"/>
      <c r="HJ29" s="107"/>
      <c r="HK29" s="107"/>
      <c r="HL29" s="107"/>
      <c r="HM29" s="107"/>
      <c r="HN29" s="107"/>
      <c r="HO29" s="107"/>
      <c r="HP29" s="107"/>
      <c r="HQ29" s="107"/>
      <c r="HR29" s="107"/>
      <c r="HS29" s="107"/>
      <c r="HT29" s="107"/>
      <c r="HU29" s="107"/>
      <c r="HV29" s="107"/>
      <c r="HW29" s="107"/>
      <c r="HX29" s="107"/>
      <c r="HY29" s="107"/>
      <c r="HZ29" s="107"/>
      <c r="IA29" s="107"/>
      <c r="IB29" s="107"/>
    </row>
    <row r="30" spans="1:236" ht="54" x14ac:dyDescent="0.3">
      <c r="A30" s="55" t="s">
        <v>161</v>
      </c>
      <c r="B30" s="56" t="s">
        <v>166</v>
      </c>
      <c r="C30" s="57" t="s">
        <v>162</v>
      </c>
      <c r="D30" s="58"/>
      <c r="E30" s="100"/>
      <c r="F30" s="101">
        <f>E24/E19</f>
        <v>1.6E-2</v>
      </c>
      <c r="G30" s="102" t="s">
        <v>177</v>
      </c>
      <c r="H30" s="107"/>
      <c r="I30" s="107"/>
      <c r="J30" s="107"/>
      <c r="K30" s="107"/>
      <c r="L30" s="107"/>
      <c r="M30" s="107"/>
      <c r="N30" s="107"/>
      <c r="O30" s="107"/>
      <c r="P30" s="107"/>
      <c r="Q30" s="107"/>
      <c r="R30" s="107"/>
      <c r="S30" s="107"/>
      <c r="T30" s="107"/>
      <c r="U30" s="107"/>
      <c r="V30" s="107"/>
      <c r="W30" s="107"/>
      <c r="X30" s="107"/>
      <c r="Y30" s="107"/>
      <c r="Z30" s="107"/>
      <c r="AA30" s="107"/>
      <c r="AB30" s="107"/>
      <c r="AC30" s="107"/>
      <c r="AD30" s="107"/>
      <c r="AE30" s="107"/>
      <c r="AF30" s="107"/>
      <c r="AG30" s="107"/>
      <c r="AH30" s="107"/>
      <c r="AI30" s="107"/>
      <c r="AJ30" s="107"/>
      <c r="AK30" s="107"/>
      <c r="AL30" s="107"/>
      <c r="AM30" s="107"/>
      <c r="AN30" s="107"/>
      <c r="AO30" s="107"/>
      <c r="AP30" s="107"/>
      <c r="AQ30" s="107"/>
      <c r="AR30" s="107"/>
      <c r="AS30" s="107"/>
      <c r="AT30" s="107"/>
      <c r="AU30" s="107"/>
      <c r="AV30" s="107"/>
      <c r="AW30" s="107"/>
      <c r="AX30" s="107"/>
      <c r="AY30" s="107"/>
      <c r="AZ30" s="107"/>
      <c r="BA30" s="107"/>
      <c r="BB30" s="107"/>
      <c r="BC30" s="107"/>
      <c r="BD30" s="107"/>
      <c r="BE30" s="107"/>
      <c r="BF30" s="107"/>
      <c r="BG30" s="107"/>
      <c r="BH30" s="107"/>
      <c r="BI30" s="107"/>
      <c r="BJ30" s="107"/>
      <c r="BK30" s="107"/>
      <c r="BL30" s="107"/>
      <c r="BM30" s="107"/>
      <c r="BN30" s="107"/>
      <c r="BO30" s="107"/>
      <c r="BP30" s="107"/>
      <c r="BQ30" s="107"/>
      <c r="BR30" s="107"/>
      <c r="BS30" s="107"/>
      <c r="BT30" s="107"/>
      <c r="BU30" s="107"/>
      <c r="BV30" s="107"/>
      <c r="BW30" s="107"/>
      <c r="BX30" s="107"/>
      <c r="BY30" s="107"/>
      <c r="BZ30" s="107"/>
      <c r="CA30" s="107"/>
      <c r="CB30" s="107"/>
      <c r="CC30" s="107"/>
      <c r="CD30" s="107"/>
      <c r="CE30" s="107"/>
      <c r="CF30" s="107"/>
      <c r="CG30" s="107"/>
      <c r="CH30" s="107"/>
      <c r="CI30" s="107"/>
      <c r="CJ30" s="107"/>
      <c r="CK30" s="107"/>
      <c r="CL30" s="107"/>
      <c r="CM30" s="107"/>
      <c r="CN30" s="107"/>
      <c r="CO30" s="107"/>
      <c r="CP30" s="107"/>
      <c r="CQ30" s="107"/>
      <c r="CR30" s="107"/>
      <c r="CS30" s="107"/>
      <c r="CT30" s="107"/>
      <c r="CU30" s="107"/>
      <c r="CV30" s="107"/>
      <c r="CW30" s="107"/>
      <c r="CX30" s="107"/>
      <c r="CY30" s="107"/>
      <c r="CZ30" s="107"/>
      <c r="DA30" s="107"/>
      <c r="DB30" s="107"/>
      <c r="DC30" s="107"/>
      <c r="DD30" s="107"/>
      <c r="DE30" s="107"/>
      <c r="DF30" s="107"/>
      <c r="DG30" s="107"/>
      <c r="DH30" s="107"/>
      <c r="DI30" s="107"/>
      <c r="DJ30" s="107"/>
      <c r="DK30" s="107"/>
      <c r="DL30" s="107"/>
      <c r="DM30" s="107"/>
      <c r="DN30" s="107"/>
      <c r="DO30" s="107"/>
      <c r="DP30" s="107"/>
      <c r="DQ30" s="107"/>
      <c r="DR30" s="107"/>
      <c r="DS30" s="107"/>
      <c r="DT30" s="107"/>
      <c r="DU30" s="107"/>
      <c r="DV30" s="107"/>
      <c r="DW30" s="107"/>
      <c r="DX30" s="107"/>
      <c r="DY30" s="107"/>
      <c r="DZ30" s="107"/>
      <c r="EA30" s="107"/>
      <c r="EB30" s="107"/>
      <c r="EC30" s="107"/>
      <c r="ED30" s="107"/>
      <c r="EE30" s="107"/>
      <c r="EF30" s="107"/>
      <c r="EG30" s="107"/>
      <c r="EH30" s="107"/>
      <c r="EI30" s="107"/>
      <c r="EJ30" s="107"/>
      <c r="EK30" s="107"/>
      <c r="EL30" s="107"/>
      <c r="EM30" s="107"/>
      <c r="EN30" s="107"/>
      <c r="EO30" s="107"/>
      <c r="EP30" s="107"/>
      <c r="EQ30" s="107"/>
      <c r="ER30" s="107"/>
      <c r="ES30" s="107"/>
      <c r="ET30" s="107"/>
      <c r="EU30" s="107"/>
      <c r="EV30" s="107"/>
      <c r="EW30" s="107"/>
      <c r="EX30" s="107"/>
      <c r="EY30" s="107"/>
      <c r="EZ30" s="107"/>
      <c r="FA30" s="107"/>
      <c r="FB30" s="107"/>
      <c r="FC30" s="107"/>
      <c r="FD30" s="107"/>
      <c r="FE30" s="107"/>
      <c r="FF30" s="107"/>
      <c r="FG30" s="107"/>
      <c r="FH30" s="107"/>
      <c r="FI30" s="107"/>
      <c r="FJ30" s="107"/>
      <c r="FK30" s="107"/>
      <c r="FL30" s="107"/>
      <c r="FM30" s="107"/>
      <c r="FN30" s="107"/>
      <c r="FO30" s="107"/>
      <c r="FP30" s="107"/>
      <c r="FQ30" s="107"/>
      <c r="FR30" s="107"/>
      <c r="FS30" s="107"/>
      <c r="FT30" s="107"/>
      <c r="FU30" s="107"/>
      <c r="FV30" s="107"/>
      <c r="FW30" s="107"/>
      <c r="FX30" s="107"/>
      <c r="FY30" s="107"/>
      <c r="FZ30" s="107"/>
      <c r="GA30" s="107"/>
      <c r="GB30" s="107"/>
      <c r="GC30" s="107"/>
      <c r="GD30" s="107"/>
      <c r="GE30" s="107"/>
      <c r="GF30" s="107"/>
      <c r="GG30" s="107"/>
      <c r="GH30" s="107"/>
      <c r="GI30" s="107"/>
      <c r="GJ30" s="107"/>
      <c r="GK30" s="107"/>
      <c r="GL30" s="107"/>
      <c r="GM30" s="107"/>
      <c r="GN30" s="107"/>
      <c r="GO30" s="107"/>
      <c r="GP30" s="107"/>
      <c r="GQ30" s="107"/>
      <c r="GR30" s="107"/>
      <c r="GS30" s="107"/>
      <c r="GT30" s="107"/>
      <c r="GU30" s="107"/>
      <c r="GV30" s="107"/>
      <c r="GW30" s="107"/>
      <c r="GX30" s="107"/>
      <c r="GY30" s="107"/>
      <c r="GZ30" s="107"/>
      <c r="HA30" s="107"/>
      <c r="HB30" s="107"/>
      <c r="HC30" s="107"/>
      <c r="HD30" s="107"/>
      <c r="HE30" s="107"/>
      <c r="HF30" s="107"/>
      <c r="HG30" s="107"/>
      <c r="HH30" s="107"/>
      <c r="HI30" s="107"/>
      <c r="HJ30" s="107"/>
      <c r="HK30" s="107"/>
      <c r="HL30" s="107"/>
      <c r="HM30" s="107"/>
      <c r="HN30" s="107"/>
      <c r="HO30" s="107"/>
      <c r="HP30" s="107"/>
      <c r="HQ30" s="107"/>
      <c r="HR30" s="107"/>
      <c r="HS30" s="107"/>
      <c r="HT30" s="107"/>
      <c r="HU30" s="107"/>
      <c r="HV30" s="107"/>
      <c r="HW30" s="107"/>
      <c r="HX30" s="107"/>
      <c r="HY30" s="107"/>
      <c r="HZ30" s="107"/>
      <c r="IA30" s="107"/>
      <c r="IB30" s="107"/>
    </row>
    <row r="31" spans="1:236" ht="54" x14ac:dyDescent="0.3">
      <c r="A31" s="55" t="s">
        <v>163</v>
      </c>
      <c r="B31" s="56" t="s">
        <v>167</v>
      </c>
      <c r="C31" s="57" t="s">
        <v>164</v>
      </c>
      <c r="D31" s="58"/>
      <c r="E31" s="100"/>
      <c r="F31" s="101">
        <f>E25/E19</f>
        <v>3.2000000000000001E-2</v>
      </c>
      <c r="G31" s="102" t="s">
        <v>178</v>
      </c>
      <c r="H31" s="107"/>
      <c r="I31" s="107"/>
      <c r="J31" s="107"/>
      <c r="K31" s="107"/>
      <c r="L31" s="107"/>
      <c r="M31" s="107"/>
      <c r="N31" s="107"/>
      <c r="O31" s="107"/>
      <c r="P31" s="107"/>
      <c r="Q31" s="107"/>
      <c r="R31" s="107"/>
      <c r="S31" s="107"/>
      <c r="T31" s="107"/>
      <c r="U31" s="107"/>
      <c r="V31" s="107"/>
      <c r="W31" s="107"/>
      <c r="X31" s="107"/>
      <c r="Y31" s="107"/>
      <c r="Z31" s="107"/>
      <c r="AA31" s="107"/>
      <c r="AB31" s="107"/>
      <c r="AC31" s="107"/>
      <c r="AD31" s="107"/>
      <c r="AE31" s="107"/>
      <c r="AF31" s="107"/>
      <c r="AG31" s="107"/>
      <c r="AH31" s="107"/>
      <c r="AI31" s="107"/>
      <c r="AJ31" s="107"/>
      <c r="AK31" s="107"/>
      <c r="AL31" s="107"/>
      <c r="AM31" s="107"/>
      <c r="AN31" s="107"/>
      <c r="AO31" s="107"/>
      <c r="AP31" s="107"/>
      <c r="AQ31" s="107"/>
      <c r="AR31" s="107"/>
      <c r="AS31" s="107"/>
      <c r="AT31" s="107"/>
      <c r="AU31" s="107"/>
      <c r="AV31" s="107"/>
      <c r="AW31" s="107"/>
      <c r="AX31" s="107"/>
      <c r="AY31" s="107"/>
      <c r="AZ31" s="107"/>
      <c r="BA31" s="107"/>
      <c r="BB31" s="107"/>
      <c r="BC31" s="107"/>
      <c r="BD31" s="107"/>
      <c r="BE31" s="107"/>
      <c r="BF31" s="107"/>
      <c r="BG31" s="107"/>
      <c r="BH31" s="107"/>
      <c r="BI31" s="107"/>
      <c r="BJ31" s="107"/>
      <c r="BK31" s="107"/>
      <c r="BL31" s="107"/>
      <c r="BM31" s="107"/>
      <c r="BN31" s="107"/>
      <c r="BO31" s="107"/>
      <c r="BP31" s="107"/>
      <c r="BQ31" s="107"/>
      <c r="BR31" s="107"/>
      <c r="BS31" s="107"/>
      <c r="BT31" s="107"/>
      <c r="BU31" s="107"/>
      <c r="BV31" s="107"/>
      <c r="BW31" s="107"/>
      <c r="BX31" s="107"/>
      <c r="BY31" s="107"/>
      <c r="BZ31" s="107"/>
      <c r="CA31" s="107"/>
      <c r="CB31" s="107"/>
      <c r="CC31" s="107"/>
      <c r="CD31" s="107"/>
      <c r="CE31" s="107"/>
      <c r="CF31" s="107"/>
      <c r="CG31" s="107"/>
      <c r="CH31" s="107"/>
      <c r="CI31" s="107"/>
      <c r="CJ31" s="107"/>
      <c r="CK31" s="107"/>
      <c r="CL31" s="107"/>
      <c r="CM31" s="107"/>
      <c r="CN31" s="107"/>
      <c r="CO31" s="107"/>
      <c r="CP31" s="107"/>
      <c r="CQ31" s="107"/>
      <c r="CR31" s="107"/>
      <c r="CS31" s="107"/>
      <c r="CT31" s="107"/>
      <c r="CU31" s="107"/>
      <c r="CV31" s="107"/>
      <c r="CW31" s="107"/>
      <c r="CX31" s="107"/>
      <c r="CY31" s="107"/>
      <c r="CZ31" s="107"/>
      <c r="DA31" s="107"/>
      <c r="DB31" s="107"/>
      <c r="DC31" s="107"/>
      <c r="DD31" s="107"/>
      <c r="DE31" s="107"/>
      <c r="DF31" s="107"/>
      <c r="DG31" s="107"/>
      <c r="DH31" s="107"/>
      <c r="DI31" s="107"/>
      <c r="DJ31" s="107"/>
      <c r="DK31" s="107"/>
      <c r="DL31" s="107"/>
      <c r="DM31" s="107"/>
      <c r="DN31" s="107"/>
      <c r="DO31" s="107"/>
      <c r="DP31" s="107"/>
      <c r="DQ31" s="107"/>
      <c r="DR31" s="107"/>
      <c r="DS31" s="107"/>
      <c r="DT31" s="107"/>
      <c r="DU31" s="107"/>
      <c r="DV31" s="107"/>
      <c r="DW31" s="107"/>
      <c r="DX31" s="107"/>
      <c r="DY31" s="107"/>
      <c r="DZ31" s="107"/>
      <c r="EA31" s="107"/>
      <c r="EB31" s="107"/>
      <c r="EC31" s="107"/>
      <c r="ED31" s="107"/>
      <c r="EE31" s="107"/>
      <c r="EF31" s="107"/>
      <c r="EG31" s="107"/>
      <c r="EH31" s="107"/>
      <c r="EI31" s="107"/>
      <c r="EJ31" s="107"/>
      <c r="EK31" s="107"/>
      <c r="EL31" s="107"/>
      <c r="EM31" s="107"/>
      <c r="EN31" s="107"/>
      <c r="EO31" s="107"/>
      <c r="EP31" s="107"/>
      <c r="EQ31" s="107"/>
      <c r="ER31" s="107"/>
      <c r="ES31" s="107"/>
      <c r="ET31" s="107"/>
      <c r="EU31" s="107"/>
      <c r="EV31" s="107"/>
      <c r="EW31" s="107"/>
      <c r="EX31" s="107"/>
      <c r="EY31" s="107"/>
      <c r="EZ31" s="107"/>
      <c r="FA31" s="107"/>
      <c r="FB31" s="107"/>
      <c r="FC31" s="107"/>
      <c r="FD31" s="107"/>
      <c r="FE31" s="107"/>
      <c r="FF31" s="107"/>
      <c r="FG31" s="107"/>
      <c r="FH31" s="107"/>
      <c r="FI31" s="107"/>
      <c r="FJ31" s="107"/>
      <c r="FK31" s="107"/>
      <c r="FL31" s="107"/>
      <c r="FM31" s="107"/>
      <c r="FN31" s="107"/>
      <c r="FO31" s="107"/>
      <c r="FP31" s="107"/>
      <c r="FQ31" s="107"/>
      <c r="FR31" s="107"/>
      <c r="FS31" s="107"/>
      <c r="FT31" s="107"/>
      <c r="FU31" s="107"/>
      <c r="FV31" s="107"/>
      <c r="FW31" s="107"/>
      <c r="FX31" s="107"/>
      <c r="FY31" s="107"/>
      <c r="FZ31" s="107"/>
      <c r="GA31" s="107"/>
      <c r="GB31" s="107"/>
      <c r="GC31" s="107"/>
      <c r="GD31" s="107"/>
      <c r="GE31" s="107"/>
      <c r="GF31" s="107"/>
      <c r="GG31" s="107"/>
      <c r="GH31" s="107"/>
      <c r="GI31" s="107"/>
      <c r="GJ31" s="107"/>
      <c r="GK31" s="107"/>
      <c r="GL31" s="107"/>
      <c r="GM31" s="107"/>
      <c r="GN31" s="107"/>
      <c r="GO31" s="107"/>
      <c r="GP31" s="107"/>
      <c r="GQ31" s="107"/>
      <c r="GR31" s="107"/>
      <c r="GS31" s="107"/>
      <c r="GT31" s="107"/>
      <c r="GU31" s="107"/>
      <c r="GV31" s="107"/>
      <c r="GW31" s="107"/>
      <c r="GX31" s="107"/>
      <c r="GY31" s="107"/>
      <c r="GZ31" s="107"/>
      <c r="HA31" s="107"/>
      <c r="HB31" s="107"/>
      <c r="HC31" s="107"/>
      <c r="HD31" s="107"/>
      <c r="HE31" s="107"/>
      <c r="HF31" s="107"/>
      <c r="HG31" s="107"/>
      <c r="HH31" s="107"/>
      <c r="HI31" s="107"/>
      <c r="HJ31" s="107"/>
      <c r="HK31" s="107"/>
      <c r="HL31" s="107"/>
      <c r="HM31" s="107"/>
      <c r="HN31" s="107"/>
      <c r="HO31" s="107"/>
      <c r="HP31" s="107"/>
      <c r="HQ31" s="107"/>
      <c r="HR31" s="107"/>
      <c r="HS31" s="107"/>
      <c r="HT31" s="107"/>
      <c r="HU31" s="107"/>
      <c r="HV31" s="107"/>
      <c r="HW31" s="107"/>
      <c r="HX31" s="107"/>
      <c r="HY31" s="107"/>
      <c r="HZ31" s="107"/>
      <c r="IA31" s="107"/>
      <c r="IB31" s="107"/>
    </row>
    <row r="32" spans="1:236" x14ac:dyDescent="0.3">
      <c r="A32" s="46" t="s">
        <v>32</v>
      </c>
      <c r="B32" s="47" t="s">
        <v>1</v>
      </c>
      <c r="C32" s="48" t="s">
        <v>112</v>
      </c>
      <c r="D32" s="48" t="s">
        <v>113</v>
      </c>
      <c r="E32" s="98">
        <v>100</v>
      </c>
      <c r="F32" s="99"/>
    </row>
    <row r="33" spans="1:7" ht="54" x14ac:dyDescent="0.3">
      <c r="A33" s="46" t="s">
        <v>36</v>
      </c>
      <c r="B33" s="47" t="s">
        <v>1</v>
      </c>
      <c r="C33" s="48" t="s">
        <v>114</v>
      </c>
      <c r="D33" s="48" t="s">
        <v>9</v>
      </c>
      <c r="E33" s="98">
        <v>25</v>
      </c>
      <c r="F33" s="99"/>
    </row>
    <row r="34" spans="1:7" x14ac:dyDescent="0.3">
      <c r="A34" s="46" t="s">
        <v>37</v>
      </c>
      <c r="B34" s="47" t="s">
        <v>1</v>
      </c>
      <c r="C34" s="48" t="s">
        <v>115</v>
      </c>
      <c r="D34" s="48"/>
      <c r="E34" s="106">
        <v>25000</v>
      </c>
      <c r="F34" s="99"/>
    </row>
    <row r="35" spans="1:7" ht="90" x14ac:dyDescent="0.3">
      <c r="A35" s="46" t="s">
        <v>39</v>
      </c>
      <c r="B35" s="47" t="s">
        <v>1</v>
      </c>
      <c r="C35" s="48" t="s">
        <v>2</v>
      </c>
      <c r="D35" s="48" t="s">
        <v>116</v>
      </c>
      <c r="E35" s="98">
        <v>20</v>
      </c>
      <c r="F35" s="99"/>
    </row>
    <row r="36" spans="1:7" ht="54" x14ac:dyDescent="0.3">
      <c r="A36" s="55" t="s">
        <v>38</v>
      </c>
      <c r="B36" s="59" t="s">
        <v>131</v>
      </c>
      <c r="C36" s="60" t="s">
        <v>0</v>
      </c>
      <c r="D36" s="60" t="s">
        <v>8</v>
      </c>
      <c r="E36" s="100"/>
      <c r="F36" s="101">
        <f>E35/E32</f>
        <v>0.2</v>
      </c>
      <c r="G36" s="102" t="s">
        <v>168</v>
      </c>
    </row>
    <row r="37" spans="1:7" x14ac:dyDescent="0.3">
      <c r="B37" s="37"/>
      <c r="C37" s="38"/>
      <c r="D37" s="37"/>
    </row>
    <row r="38" spans="1:7" x14ac:dyDescent="0.3">
      <c r="B38" s="37"/>
      <c r="C38" s="37"/>
      <c r="D38" s="37"/>
    </row>
    <row r="39" spans="1:7" x14ac:dyDescent="0.3">
      <c r="B39" s="37"/>
      <c r="C39" s="37"/>
      <c r="D39" s="37"/>
    </row>
    <row r="40" spans="1:7" x14ac:dyDescent="0.3">
      <c r="B40" s="39"/>
      <c r="C40" s="37"/>
      <c r="D40" s="37"/>
    </row>
    <row r="41" spans="1:7" x14ac:dyDescent="0.3">
      <c r="B41" s="40"/>
      <c r="C41" s="41"/>
      <c r="D41" s="37"/>
    </row>
    <row r="42" spans="1:7" x14ac:dyDescent="0.3">
      <c r="B42" s="39"/>
      <c r="C42" s="41"/>
      <c r="D42" s="37"/>
    </row>
    <row r="43" spans="1:7" x14ac:dyDescent="0.3">
      <c r="B43" s="39"/>
      <c r="C43" s="41"/>
      <c r="D43" s="37"/>
    </row>
    <row r="44" spans="1:7" x14ac:dyDescent="0.3">
      <c r="B44" s="39"/>
      <c r="C44" s="42"/>
      <c r="D44" s="37"/>
    </row>
    <row r="45" spans="1:7" x14ac:dyDescent="0.3">
      <c r="B45" s="39"/>
      <c r="C45" s="42"/>
      <c r="D45" s="37"/>
    </row>
  </sheetData>
  <sheetProtection password="ED47" sheet="1" objects="1" scenarios="1"/>
  <printOptions headings="1"/>
  <pageMargins left="0.35433070866141736" right="0.35433070866141736" top="0.78740157480314965" bottom="0.59055118110236227" header="0.51181102362204722" footer="0.51181102362204722"/>
  <pageSetup paperSize="9" scale="56" fitToHeight="1000" orientation="landscape" r:id="rId1"/>
  <headerFooter>
    <oddFooter>&amp;L&amp;"Helvetica,Regular"&amp;12&amp;K000000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Z62"/>
  <sheetViews>
    <sheetView tabSelected="1" zoomScale="85" zoomScaleNormal="85" workbookViewId="0">
      <pane ySplit="8" topLeftCell="A9" activePane="bottomLeft" state="frozen"/>
      <selection pane="bottomLeft" activeCell="G21" sqref="G21"/>
    </sheetView>
  </sheetViews>
  <sheetFormatPr defaultColWidth="9.140625" defaultRowHeight="12.75" x14ac:dyDescent="0.2"/>
  <cols>
    <col min="1" max="1" width="36.85546875" style="12" customWidth="1"/>
    <col min="2" max="2" width="14.7109375" style="12" customWidth="1"/>
    <col min="3" max="3" width="14.7109375" style="28" customWidth="1"/>
    <col min="4" max="4" width="16.28515625" style="12" customWidth="1"/>
    <col min="5" max="5" width="18.42578125" style="12" customWidth="1"/>
    <col min="6" max="6" width="18.28515625" style="12" customWidth="1"/>
    <col min="7" max="7" width="22.140625" style="12" customWidth="1"/>
    <col min="8" max="13" width="18.28515625" style="12" customWidth="1"/>
    <col min="14" max="14" width="18.28515625" style="62" customWidth="1"/>
    <col min="15" max="26" width="18.28515625" style="12" customWidth="1"/>
    <col min="27" max="16384" width="9.140625" style="12"/>
  </cols>
  <sheetData>
    <row r="1" spans="1:26" x14ac:dyDescent="0.2">
      <c r="A1" s="67" t="s">
        <v>140</v>
      </c>
      <c r="B1" s="30"/>
      <c r="C1" s="68"/>
      <c r="D1" s="30"/>
      <c r="E1" s="30"/>
      <c r="F1" s="30"/>
      <c r="G1" s="30"/>
      <c r="H1" s="30"/>
      <c r="I1" s="30"/>
      <c r="J1" s="30"/>
      <c r="K1" s="30"/>
      <c r="L1" s="30"/>
      <c r="M1" s="30"/>
      <c r="N1" s="63"/>
      <c r="O1" s="30"/>
      <c r="P1" s="30"/>
      <c r="Q1" s="30"/>
      <c r="R1" s="30"/>
      <c r="S1" s="30"/>
      <c r="T1" s="30"/>
      <c r="U1" s="30"/>
      <c r="V1" s="30"/>
      <c r="W1" s="30"/>
      <c r="X1" s="30"/>
      <c r="Y1" s="30"/>
      <c r="Z1" s="30"/>
    </row>
    <row r="2" spans="1:26" ht="15" customHeight="1" x14ac:dyDescent="0.25">
      <c r="A2" s="16" t="s">
        <v>45</v>
      </c>
      <c r="B2" s="136" t="s">
        <v>74</v>
      </c>
      <c r="C2" s="136"/>
      <c r="D2" s="136"/>
      <c r="E2" s="136"/>
      <c r="F2" s="136"/>
      <c r="G2" s="136"/>
      <c r="H2" s="136"/>
      <c r="I2" s="30"/>
      <c r="J2" s="30"/>
      <c r="K2" s="30"/>
      <c r="L2" s="30"/>
      <c r="M2" s="30"/>
      <c r="N2" s="63"/>
      <c r="O2" s="30"/>
      <c r="P2" s="30"/>
      <c r="Q2" s="30"/>
      <c r="R2" s="30"/>
      <c r="S2" s="30"/>
      <c r="T2" s="30"/>
      <c r="U2" s="30"/>
      <c r="V2" s="30"/>
      <c r="W2" s="30"/>
      <c r="X2" s="30"/>
      <c r="Y2" s="30"/>
      <c r="Z2" s="30"/>
    </row>
    <row r="3" spans="1:26" ht="15" x14ac:dyDescent="0.25">
      <c r="A3" s="16" t="s">
        <v>41</v>
      </c>
      <c r="B3" s="136" t="s">
        <v>75</v>
      </c>
      <c r="C3" s="136"/>
      <c r="D3" s="136"/>
      <c r="E3" s="136"/>
      <c r="F3" s="136"/>
      <c r="G3" s="136"/>
      <c r="H3" s="136"/>
      <c r="I3" s="30"/>
      <c r="J3" s="30"/>
      <c r="K3" s="30"/>
      <c r="L3" s="30"/>
      <c r="M3" s="30"/>
      <c r="N3" s="63"/>
      <c r="O3" s="30"/>
      <c r="P3" s="30"/>
      <c r="Q3" s="30"/>
      <c r="R3" s="30"/>
      <c r="S3" s="30"/>
      <c r="T3" s="30"/>
      <c r="U3" s="30"/>
      <c r="V3" s="30"/>
      <c r="W3" s="30"/>
      <c r="X3" s="30"/>
      <c r="Y3" s="30"/>
      <c r="Z3" s="30"/>
    </row>
    <row r="4" spans="1:26" ht="15" customHeight="1" x14ac:dyDescent="0.25">
      <c r="A4" s="16" t="s">
        <v>40</v>
      </c>
      <c r="B4" s="136" t="s">
        <v>73</v>
      </c>
      <c r="C4" s="136"/>
      <c r="D4" s="136"/>
      <c r="E4" s="136"/>
      <c r="F4" s="136"/>
      <c r="G4" s="136"/>
      <c r="H4" s="136"/>
      <c r="I4" s="31"/>
      <c r="J4" s="31"/>
      <c r="K4" s="31"/>
      <c r="L4" s="31"/>
      <c r="M4" s="31"/>
      <c r="N4" s="64"/>
      <c r="O4" s="31"/>
      <c r="P4" s="31"/>
      <c r="Q4" s="31"/>
      <c r="R4" s="31"/>
      <c r="S4" s="31"/>
      <c r="T4" s="31"/>
      <c r="U4" s="31"/>
      <c r="V4" s="31"/>
      <c r="W4" s="31"/>
      <c r="X4" s="31"/>
      <c r="Y4" s="31"/>
      <c r="Z4" s="31"/>
    </row>
    <row r="5" spans="1:26" ht="15" customHeight="1" x14ac:dyDescent="0.25">
      <c r="A5" s="16" t="s">
        <v>44</v>
      </c>
      <c r="B5" s="137" t="s">
        <v>50</v>
      </c>
      <c r="C5" s="137"/>
      <c r="D5" s="137"/>
      <c r="E5" s="137"/>
      <c r="F5" s="137"/>
      <c r="G5" s="137"/>
      <c r="H5" s="137"/>
      <c r="I5" s="30"/>
      <c r="J5" s="30"/>
      <c r="K5" s="30"/>
      <c r="L5" s="30"/>
      <c r="M5" s="30"/>
      <c r="N5" s="63"/>
      <c r="O5" s="30"/>
      <c r="P5" s="30"/>
      <c r="Q5" s="30"/>
      <c r="R5" s="30"/>
      <c r="S5" s="30"/>
      <c r="T5" s="30"/>
      <c r="U5" s="30"/>
      <c r="V5" s="30"/>
      <c r="W5" s="30"/>
      <c r="X5" s="30"/>
      <c r="Y5" s="30"/>
      <c r="Z5" s="30"/>
    </row>
    <row r="6" spans="1:26" x14ac:dyDescent="0.2">
      <c r="A6" s="34"/>
      <c r="B6" s="34"/>
      <c r="C6" s="35"/>
      <c r="D6" s="17"/>
      <c r="E6" s="17"/>
      <c r="F6" s="17"/>
      <c r="G6" s="17"/>
      <c r="H6" s="17"/>
      <c r="I6" s="17"/>
      <c r="J6" s="17"/>
      <c r="K6" s="17"/>
      <c r="L6" s="17"/>
      <c r="M6" s="17"/>
      <c r="N6" s="65"/>
      <c r="O6" s="17"/>
      <c r="P6" s="17"/>
      <c r="Q6" s="17"/>
      <c r="R6" s="17"/>
      <c r="S6" s="17"/>
      <c r="T6" s="17"/>
      <c r="U6" s="17"/>
      <c r="V6" s="17"/>
      <c r="W6" s="17"/>
      <c r="X6" s="17"/>
      <c r="Y6" s="17"/>
      <c r="Z6" s="17"/>
    </row>
    <row r="7" spans="1:26" ht="18.75" customHeight="1" x14ac:dyDescent="0.2">
      <c r="A7" s="18"/>
      <c r="B7" s="18"/>
      <c r="C7" s="27"/>
      <c r="D7" s="19" t="s">
        <v>12</v>
      </c>
      <c r="E7" s="19" t="s">
        <v>13</v>
      </c>
      <c r="F7" s="19" t="s">
        <v>14</v>
      </c>
      <c r="G7" s="19" t="s">
        <v>15</v>
      </c>
      <c r="H7" s="19" t="s">
        <v>16</v>
      </c>
      <c r="I7" s="19" t="s">
        <v>17</v>
      </c>
      <c r="J7" s="19" t="s">
        <v>18</v>
      </c>
      <c r="K7" s="19" t="s">
        <v>20</v>
      </c>
      <c r="L7" s="19" t="s">
        <v>21</v>
      </c>
      <c r="M7" s="19" t="s">
        <v>23</v>
      </c>
      <c r="N7" s="66" t="s">
        <v>24</v>
      </c>
      <c r="O7" s="19" t="s">
        <v>26</v>
      </c>
      <c r="P7" s="19" t="s">
        <v>28</v>
      </c>
      <c r="Q7" s="19" t="s">
        <v>29</v>
      </c>
      <c r="R7" s="19" t="s">
        <v>30</v>
      </c>
      <c r="S7" s="19" t="s">
        <v>31</v>
      </c>
      <c r="T7" s="19" t="s">
        <v>150</v>
      </c>
      <c r="U7" s="19" t="s">
        <v>152</v>
      </c>
      <c r="V7" s="19" t="s">
        <v>154</v>
      </c>
      <c r="W7" s="19" t="s">
        <v>32</v>
      </c>
      <c r="X7" s="19" t="s">
        <v>36</v>
      </c>
      <c r="Y7" s="19" t="s">
        <v>37</v>
      </c>
      <c r="Z7" s="19" t="s">
        <v>39</v>
      </c>
    </row>
    <row r="8" spans="1:26" ht="94.5" customHeight="1" x14ac:dyDescent="0.2">
      <c r="A8" s="20" t="s">
        <v>42</v>
      </c>
      <c r="B8" s="20" t="s">
        <v>69</v>
      </c>
      <c r="C8" s="36" t="s">
        <v>141</v>
      </c>
      <c r="D8" s="19" t="s">
        <v>83</v>
      </c>
      <c r="E8" s="19" t="s">
        <v>85</v>
      </c>
      <c r="F8" s="19" t="s">
        <v>86</v>
      </c>
      <c r="G8" s="19" t="s">
        <v>87</v>
      </c>
      <c r="H8" s="19" t="s">
        <v>89</v>
      </c>
      <c r="I8" s="19" t="s">
        <v>91</v>
      </c>
      <c r="J8" s="19" t="s">
        <v>119</v>
      </c>
      <c r="K8" s="19" t="s">
        <v>3</v>
      </c>
      <c r="L8" s="19" t="s">
        <v>10</v>
      </c>
      <c r="M8" s="19" t="s">
        <v>4</v>
      </c>
      <c r="N8" s="66" t="s">
        <v>101</v>
      </c>
      <c r="O8" s="19" t="s">
        <v>103</v>
      </c>
      <c r="P8" s="19" t="s">
        <v>104</v>
      </c>
      <c r="Q8" s="19" t="s">
        <v>106</v>
      </c>
      <c r="R8" s="19" t="s">
        <v>7</v>
      </c>
      <c r="S8" s="19" t="s">
        <v>5</v>
      </c>
      <c r="T8" s="115" t="s">
        <v>151</v>
      </c>
      <c r="U8" s="115" t="s">
        <v>153</v>
      </c>
      <c r="V8" s="115" t="s">
        <v>155</v>
      </c>
      <c r="W8" s="19" t="s">
        <v>112</v>
      </c>
      <c r="X8" s="19" t="s">
        <v>114</v>
      </c>
      <c r="Y8" s="19" t="s">
        <v>115</v>
      </c>
      <c r="Z8" s="19" t="s">
        <v>2</v>
      </c>
    </row>
    <row r="9" spans="1:26" x14ac:dyDescent="0.2">
      <c r="A9" s="69" t="s">
        <v>65</v>
      </c>
      <c r="B9" s="69" t="s">
        <v>62</v>
      </c>
      <c r="C9" s="70">
        <v>201501</v>
      </c>
      <c r="D9" s="69">
        <v>200</v>
      </c>
      <c r="E9" s="69">
        <v>175</v>
      </c>
      <c r="F9" s="69">
        <v>10</v>
      </c>
      <c r="G9" s="69">
        <v>3</v>
      </c>
      <c r="H9" s="69">
        <v>7</v>
      </c>
      <c r="I9" s="69">
        <v>8</v>
      </c>
      <c r="J9" s="69">
        <v>100</v>
      </c>
      <c r="K9" s="69">
        <v>10</v>
      </c>
      <c r="L9" s="69">
        <v>5</v>
      </c>
      <c r="M9" s="69">
        <v>10</v>
      </c>
      <c r="N9" s="69">
        <v>300</v>
      </c>
      <c r="O9" s="69">
        <v>450</v>
      </c>
      <c r="P9" s="69">
        <v>125</v>
      </c>
      <c r="Q9" s="69">
        <v>25</v>
      </c>
      <c r="R9" s="69">
        <v>15</v>
      </c>
      <c r="S9" s="69">
        <v>8</v>
      </c>
      <c r="T9" s="13">
        <v>1</v>
      </c>
      <c r="U9" s="13">
        <v>2</v>
      </c>
      <c r="V9" s="13">
        <v>4</v>
      </c>
      <c r="W9" s="69">
        <v>100</v>
      </c>
      <c r="X9" s="71">
        <v>25</v>
      </c>
      <c r="Y9" s="72">
        <v>25000</v>
      </c>
      <c r="Z9" s="69">
        <v>20</v>
      </c>
    </row>
    <row r="10" spans="1:26" x14ac:dyDescent="0.2">
      <c r="A10" s="69" t="s">
        <v>66</v>
      </c>
      <c r="B10" s="69" t="s">
        <v>63</v>
      </c>
      <c r="C10" s="70">
        <v>201501</v>
      </c>
      <c r="D10" s="69">
        <v>300</v>
      </c>
      <c r="E10" s="69">
        <v>120</v>
      </c>
      <c r="F10" s="69">
        <v>14</v>
      </c>
      <c r="G10" s="69">
        <v>4</v>
      </c>
      <c r="H10" s="69">
        <v>10</v>
      </c>
      <c r="I10" s="69">
        <v>5</v>
      </c>
      <c r="J10" s="69">
        <v>95</v>
      </c>
      <c r="K10" s="69">
        <v>5</v>
      </c>
      <c r="L10" s="69">
        <v>4</v>
      </c>
      <c r="M10" s="69">
        <v>2</v>
      </c>
      <c r="N10" s="69">
        <v>400</v>
      </c>
      <c r="O10" s="69">
        <v>550</v>
      </c>
      <c r="P10" s="69">
        <v>120</v>
      </c>
      <c r="Q10" s="69">
        <v>15</v>
      </c>
      <c r="R10" s="69">
        <v>4</v>
      </c>
      <c r="S10" s="69">
        <v>4</v>
      </c>
      <c r="T10" s="13">
        <v>1</v>
      </c>
      <c r="U10" s="13">
        <v>1</v>
      </c>
      <c r="V10" s="13">
        <v>2</v>
      </c>
      <c r="W10" s="69">
        <v>140</v>
      </c>
      <c r="X10" s="71">
        <v>13</v>
      </c>
      <c r="Y10" s="72">
        <v>35000</v>
      </c>
      <c r="Z10" s="69">
        <v>17</v>
      </c>
    </row>
    <row r="11" spans="1:26" x14ac:dyDescent="0.2">
      <c r="A11" s="69" t="s">
        <v>67</v>
      </c>
      <c r="B11" s="69" t="s">
        <v>64</v>
      </c>
      <c r="C11" s="70">
        <v>201501</v>
      </c>
      <c r="D11" s="69">
        <v>57</v>
      </c>
      <c r="E11" s="69">
        <v>3</v>
      </c>
      <c r="F11" s="69">
        <v>5</v>
      </c>
      <c r="G11" s="69">
        <v>1</v>
      </c>
      <c r="H11" s="69">
        <v>2</v>
      </c>
      <c r="I11" s="69">
        <v>3</v>
      </c>
      <c r="J11" s="69">
        <v>57</v>
      </c>
      <c r="K11" s="69">
        <v>3</v>
      </c>
      <c r="L11" s="69">
        <v>4</v>
      </c>
      <c r="M11" s="69">
        <v>2</v>
      </c>
      <c r="N11" s="69">
        <v>68</v>
      </c>
      <c r="O11" s="69">
        <v>75</v>
      </c>
      <c r="P11" s="69">
        <v>86</v>
      </c>
      <c r="Q11" s="69">
        <v>12</v>
      </c>
      <c r="R11" s="69">
        <v>6</v>
      </c>
      <c r="S11" s="69">
        <v>1</v>
      </c>
      <c r="T11" s="13">
        <v>0</v>
      </c>
      <c r="U11" s="13">
        <v>0</v>
      </c>
      <c r="V11" s="13">
        <v>1</v>
      </c>
      <c r="W11" s="69">
        <v>75</v>
      </c>
      <c r="X11" s="71">
        <v>10</v>
      </c>
      <c r="Y11" s="72">
        <v>17500</v>
      </c>
      <c r="Z11" s="69">
        <v>3</v>
      </c>
    </row>
    <row r="12" spans="1:26" x14ac:dyDescent="0.2">
      <c r="A12" s="13"/>
      <c r="B12" s="32" t="e">
        <v>#N/A</v>
      </c>
      <c r="C12" s="33"/>
      <c r="D12" s="13"/>
      <c r="E12" s="13"/>
      <c r="F12" s="13"/>
      <c r="G12" s="13"/>
      <c r="H12" s="13"/>
      <c r="I12" s="13"/>
      <c r="J12" s="13"/>
      <c r="K12" s="13"/>
      <c r="L12" s="13"/>
      <c r="M12" s="13"/>
      <c r="N12" s="13"/>
      <c r="O12" s="13"/>
      <c r="P12" s="13"/>
      <c r="Q12" s="13"/>
      <c r="R12" s="13"/>
      <c r="S12" s="13"/>
      <c r="T12" s="13"/>
      <c r="U12" s="13"/>
      <c r="V12" s="13"/>
      <c r="W12" s="13"/>
      <c r="X12" s="14"/>
      <c r="Y12" s="61"/>
      <c r="Z12" s="13"/>
    </row>
    <row r="13" spans="1:26" x14ac:dyDescent="0.2">
      <c r="A13" s="13"/>
      <c r="B13" s="32" t="e">
        <v>#N/A</v>
      </c>
      <c r="C13" s="33"/>
      <c r="D13" s="13"/>
      <c r="E13" s="13"/>
      <c r="F13" s="13"/>
      <c r="G13" s="13"/>
      <c r="H13" s="13"/>
      <c r="I13" s="13"/>
      <c r="J13" s="13"/>
      <c r="K13" s="13"/>
      <c r="L13" s="13"/>
      <c r="M13" s="13"/>
      <c r="N13" s="13"/>
      <c r="O13" s="13"/>
      <c r="P13" s="13"/>
      <c r="Q13" s="13"/>
      <c r="R13" s="13"/>
      <c r="S13" s="13"/>
      <c r="T13" s="13"/>
      <c r="U13" s="13"/>
      <c r="V13" s="13"/>
      <c r="W13" s="13"/>
      <c r="X13" s="14"/>
      <c r="Y13" s="61"/>
      <c r="Z13" s="13"/>
    </row>
    <row r="14" spans="1:26" x14ac:dyDescent="0.2">
      <c r="A14" s="13"/>
      <c r="B14" s="32" t="e">
        <v>#N/A</v>
      </c>
      <c r="C14" s="33"/>
      <c r="D14" s="13"/>
      <c r="E14" s="13"/>
      <c r="F14" s="13"/>
      <c r="G14" s="13"/>
      <c r="H14" s="13"/>
      <c r="I14" s="13"/>
      <c r="J14" s="13"/>
      <c r="K14" s="13"/>
      <c r="L14" s="13"/>
      <c r="M14" s="13"/>
      <c r="N14" s="13"/>
      <c r="O14" s="13"/>
      <c r="P14" s="13"/>
      <c r="Q14" s="13"/>
      <c r="R14" s="13"/>
      <c r="S14" s="13"/>
      <c r="T14" s="13"/>
      <c r="U14" s="13"/>
      <c r="V14" s="13"/>
      <c r="W14" s="13"/>
      <c r="X14" s="14"/>
      <c r="Y14" s="61"/>
      <c r="Z14" s="13"/>
    </row>
    <row r="15" spans="1:26" x14ac:dyDescent="0.2">
      <c r="A15" s="13"/>
      <c r="B15" s="32" t="e">
        <v>#N/A</v>
      </c>
      <c r="C15" s="33"/>
      <c r="D15" s="13"/>
      <c r="E15" s="13"/>
      <c r="F15" s="13"/>
      <c r="G15" s="13"/>
      <c r="H15" s="13"/>
      <c r="I15" s="13"/>
      <c r="J15" s="13"/>
      <c r="K15" s="13"/>
      <c r="L15" s="13"/>
      <c r="M15" s="13"/>
      <c r="N15" s="13"/>
      <c r="O15" s="13"/>
      <c r="P15" s="13"/>
      <c r="Q15" s="13"/>
      <c r="R15" s="13"/>
      <c r="S15" s="13"/>
      <c r="T15" s="13"/>
      <c r="U15" s="13"/>
      <c r="V15" s="13"/>
      <c r="W15" s="13"/>
      <c r="X15" s="14"/>
      <c r="Y15" s="61"/>
      <c r="Z15" s="13"/>
    </row>
    <row r="16" spans="1:26" x14ac:dyDescent="0.2">
      <c r="A16" s="13"/>
      <c r="B16" s="32" t="e">
        <v>#N/A</v>
      </c>
      <c r="C16" s="33"/>
      <c r="D16" s="13"/>
      <c r="E16" s="13"/>
      <c r="F16" s="13"/>
      <c r="G16" s="13"/>
      <c r="H16" s="13"/>
      <c r="I16" s="13"/>
      <c r="J16" s="13"/>
      <c r="K16" s="13"/>
      <c r="L16" s="13"/>
      <c r="M16" s="13"/>
      <c r="N16" s="13"/>
      <c r="O16" s="13"/>
      <c r="P16" s="13"/>
      <c r="Q16" s="13"/>
      <c r="R16" s="13"/>
      <c r="S16" s="13"/>
      <c r="T16" s="13"/>
      <c r="U16" s="13"/>
      <c r="V16" s="13"/>
      <c r="W16" s="13"/>
      <c r="X16" s="14"/>
      <c r="Y16" s="61"/>
      <c r="Z16" s="13"/>
    </row>
    <row r="17" spans="1:26" x14ac:dyDescent="0.2">
      <c r="A17" s="13"/>
      <c r="B17" s="32" t="e">
        <v>#N/A</v>
      </c>
      <c r="C17" s="33"/>
      <c r="D17" s="13"/>
      <c r="E17" s="13"/>
      <c r="F17" s="13"/>
      <c r="G17" s="13"/>
      <c r="H17" s="13"/>
      <c r="I17" s="13"/>
      <c r="J17" s="13"/>
      <c r="K17" s="13"/>
      <c r="L17" s="13"/>
      <c r="M17" s="13"/>
      <c r="N17" s="13"/>
      <c r="O17" s="13"/>
      <c r="P17" s="13"/>
      <c r="Q17" s="13"/>
      <c r="R17" s="13"/>
      <c r="S17" s="13"/>
      <c r="T17" s="13"/>
      <c r="U17" s="13"/>
      <c r="V17" s="13"/>
      <c r="W17" s="13"/>
      <c r="X17" s="14"/>
      <c r="Y17" s="61"/>
      <c r="Z17" s="13"/>
    </row>
    <row r="18" spans="1:26" x14ac:dyDescent="0.2">
      <c r="A18" s="13"/>
      <c r="B18" s="32" t="e">
        <v>#N/A</v>
      </c>
      <c r="C18" s="33"/>
      <c r="D18" s="13"/>
      <c r="E18" s="13"/>
      <c r="F18" s="13"/>
      <c r="G18" s="13"/>
      <c r="H18" s="13"/>
      <c r="I18" s="13"/>
      <c r="J18" s="13"/>
      <c r="K18" s="13"/>
      <c r="L18" s="13"/>
      <c r="M18" s="13"/>
      <c r="N18" s="13"/>
      <c r="O18" s="13"/>
      <c r="P18" s="13"/>
      <c r="Q18" s="13"/>
      <c r="R18" s="13"/>
      <c r="S18" s="13"/>
      <c r="T18" s="13"/>
      <c r="U18" s="13"/>
      <c r="V18" s="13"/>
      <c r="W18" s="13"/>
      <c r="X18" s="14"/>
      <c r="Y18" s="61"/>
      <c r="Z18" s="13"/>
    </row>
    <row r="19" spans="1:26" x14ac:dyDescent="0.2">
      <c r="A19" s="15"/>
      <c r="B19" s="32" t="e">
        <v>#N/A</v>
      </c>
      <c r="C19" s="33"/>
      <c r="D19" s="13"/>
      <c r="E19" s="13"/>
      <c r="F19" s="13"/>
      <c r="G19" s="13"/>
      <c r="H19" s="13"/>
      <c r="I19" s="13"/>
      <c r="J19" s="13"/>
      <c r="K19" s="13"/>
      <c r="L19" s="13"/>
      <c r="M19" s="13"/>
      <c r="N19" s="13"/>
      <c r="O19" s="13"/>
      <c r="P19" s="13"/>
      <c r="Q19" s="13"/>
      <c r="R19" s="13"/>
      <c r="S19" s="13"/>
      <c r="T19" s="13"/>
      <c r="U19" s="13"/>
      <c r="V19" s="13"/>
      <c r="W19" s="13"/>
      <c r="X19" s="14"/>
      <c r="Y19" s="61"/>
      <c r="Z19" s="13"/>
    </row>
    <row r="20" spans="1:26" x14ac:dyDescent="0.2">
      <c r="A20" s="13"/>
      <c r="B20" s="32" t="e">
        <v>#N/A</v>
      </c>
      <c r="C20" s="33"/>
      <c r="D20" s="13"/>
      <c r="E20" s="13"/>
      <c r="F20" s="13"/>
      <c r="G20" s="13"/>
      <c r="H20" s="13"/>
      <c r="I20" s="13"/>
      <c r="J20" s="13"/>
      <c r="K20" s="13"/>
      <c r="L20" s="13"/>
      <c r="M20" s="13"/>
      <c r="N20" s="13"/>
      <c r="O20" s="13"/>
      <c r="P20" s="13"/>
      <c r="Q20" s="13"/>
      <c r="R20" s="13"/>
      <c r="S20" s="13"/>
      <c r="T20" s="13"/>
      <c r="U20" s="13"/>
      <c r="V20" s="13"/>
      <c r="W20" s="13"/>
      <c r="X20" s="14"/>
      <c r="Y20" s="61"/>
      <c r="Z20" s="13"/>
    </row>
    <row r="21" spans="1:26" x14ac:dyDescent="0.2">
      <c r="A21" s="13"/>
      <c r="B21" s="32" t="e">
        <v>#N/A</v>
      </c>
      <c r="C21" s="33"/>
      <c r="D21" s="13"/>
      <c r="E21" s="13"/>
      <c r="F21" s="13"/>
      <c r="G21" s="13"/>
      <c r="H21" s="13"/>
      <c r="I21" s="13"/>
      <c r="J21" s="13"/>
      <c r="K21" s="13"/>
      <c r="L21" s="13"/>
      <c r="M21" s="13"/>
      <c r="N21" s="13"/>
      <c r="O21" s="13"/>
      <c r="P21" s="13"/>
      <c r="Q21" s="13"/>
      <c r="R21" s="13"/>
      <c r="S21" s="13"/>
      <c r="T21" s="13"/>
      <c r="U21" s="13"/>
      <c r="V21" s="13"/>
      <c r="W21" s="13"/>
      <c r="X21" s="14"/>
      <c r="Y21" s="61"/>
      <c r="Z21" s="13"/>
    </row>
    <row r="22" spans="1:26" x14ac:dyDescent="0.2">
      <c r="A22" s="13"/>
      <c r="B22" s="32" t="e">
        <v>#N/A</v>
      </c>
      <c r="C22" s="33"/>
      <c r="D22" s="13"/>
      <c r="E22" s="13"/>
      <c r="F22" s="13"/>
      <c r="G22" s="13"/>
      <c r="H22" s="13"/>
      <c r="I22" s="13"/>
      <c r="J22" s="13"/>
      <c r="K22" s="13"/>
      <c r="L22" s="13"/>
      <c r="M22" s="13"/>
      <c r="N22" s="13"/>
      <c r="O22" s="13"/>
      <c r="P22" s="13"/>
      <c r="Q22" s="13"/>
      <c r="R22" s="13"/>
      <c r="S22" s="13"/>
      <c r="T22" s="13"/>
      <c r="U22" s="13"/>
      <c r="V22" s="13"/>
      <c r="W22" s="13"/>
      <c r="X22" s="14"/>
      <c r="Y22" s="61"/>
      <c r="Z22" s="13"/>
    </row>
    <row r="23" spans="1:26" x14ac:dyDescent="0.2">
      <c r="A23" s="13"/>
      <c r="B23" s="32" t="e">
        <v>#N/A</v>
      </c>
      <c r="C23" s="33"/>
      <c r="D23" s="13"/>
      <c r="E23" s="13"/>
      <c r="F23" s="13"/>
      <c r="G23" s="13"/>
      <c r="H23" s="13"/>
      <c r="I23" s="13"/>
      <c r="J23" s="13"/>
      <c r="K23" s="13"/>
      <c r="L23" s="13"/>
      <c r="M23" s="13"/>
      <c r="N23" s="13"/>
      <c r="O23" s="13"/>
      <c r="P23" s="13"/>
      <c r="Q23" s="13"/>
      <c r="R23" s="13"/>
      <c r="S23" s="13"/>
      <c r="T23" s="13"/>
      <c r="U23" s="13"/>
      <c r="V23" s="13"/>
      <c r="W23" s="13"/>
      <c r="X23" s="14"/>
      <c r="Y23" s="61"/>
      <c r="Z23" s="13"/>
    </row>
    <row r="24" spans="1:26" x14ac:dyDescent="0.2">
      <c r="A24" s="13"/>
      <c r="B24" s="32" t="e">
        <v>#N/A</v>
      </c>
      <c r="C24" s="33"/>
      <c r="D24" s="13"/>
      <c r="E24" s="13"/>
      <c r="F24" s="13"/>
      <c r="G24" s="13"/>
      <c r="H24" s="13"/>
      <c r="I24" s="13"/>
      <c r="J24" s="13"/>
      <c r="K24" s="13"/>
      <c r="L24" s="13"/>
      <c r="M24" s="13"/>
      <c r="N24" s="13"/>
      <c r="O24" s="13"/>
      <c r="P24" s="13"/>
      <c r="Q24" s="13"/>
      <c r="R24" s="13"/>
      <c r="S24" s="13"/>
      <c r="T24" s="13"/>
      <c r="U24" s="13"/>
      <c r="V24" s="13"/>
      <c r="W24" s="13"/>
      <c r="X24" s="14"/>
      <c r="Y24" s="61"/>
      <c r="Z24" s="13"/>
    </row>
    <row r="25" spans="1:26" x14ac:dyDescent="0.2">
      <c r="A25" s="13"/>
      <c r="B25" s="32" t="e">
        <v>#N/A</v>
      </c>
      <c r="C25" s="33"/>
      <c r="D25" s="13"/>
      <c r="E25" s="13"/>
      <c r="F25" s="13"/>
      <c r="G25" s="13"/>
      <c r="H25" s="13"/>
      <c r="I25" s="13"/>
      <c r="J25" s="13"/>
      <c r="K25" s="13"/>
      <c r="L25" s="13"/>
      <c r="M25" s="13"/>
      <c r="N25" s="13"/>
      <c r="O25" s="13"/>
      <c r="P25" s="13"/>
      <c r="Q25" s="13"/>
      <c r="R25" s="13"/>
      <c r="S25" s="13"/>
      <c r="T25" s="13"/>
      <c r="U25" s="13"/>
      <c r="V25" s="13"/>
      <c r="W25" s="13"/>
      <c r="X25" s="14"/>
      <c r="Y25" s="61"/>
      <c r="Z25" s="13"/>
    </row>
    <row r="26" spans="1:26" x14ac:dyDescent="0.2">
      <c r="A26" s="13"/>
      <c r="B26" s="32" t="e">
        <v>#N/A</v>
      </c>
      <c r="C26" s="33"/>
      <c r="D26" s="13"/>
      <c r="E26" s="13"/>
      <c r="F26" s="13"/>
      <c r="G26" s="13"/>
      <c r="H26" s="13"/>
      <c r="I26" s="13"/>
      <c r="J26" s="13"/>
      <c r="K26" s="13"/>
      <c r="L26" s="13"/>
      <c r="M26" s="13"/>
      <c r="N26" s="13"/>
      <c r="O26" s="13"/>
      <c r="P26" s="13"/>
      <c r="Q26" s="13"/>
      <c r="R26" s="13"/>
      <c r="S26" s="13"/>
      <c r="T26" s="13"/>
      <c r="U26" s="13"/>
      <c r="V26" s="13"/>
      <c r="W26" s="13"/>
      <c r="X26" s="14"/>
      <c r="Y26" s="61"/>
      <c r="Z26" s="13"/>
    </row>
    <row r="27" spans="1:26" x14ac:dyDescent="0.2">
      <c r="A27" s="13"/>
      <c r="B27" s="32" t="e">
        <v>#N/A</v>
      </c>
      <c r="C27" s="33"/>
      <c r="D27" s="13"/>
      <c r="E27" s="13"/>
      <c r="F27" s="13"/>
      <c r="G27" s="13"/>
      <c r="H27" s="13"/>
      <c r="I27" s="13"/>
      <c r="J27" s="13"/>
      <c r="K27" s="13"/>
      <c r="L27" s="13"/>
      <c r="M27" s="13"/>
      <c r="N27" s="13"/>
      <c r="O27" s="13"/>
      <c r="P27" s="13"/>
      <c r="Q27" s="13"/>
      <c r="R27" s="13"/>
      <c r="S27" s="13"/>
      <c r="T27" s="13"/>
      <c r="U27" s="13"/>
      <c r="V27" s="13"/>
      <c r="W27" s="13"/>
      <c r="X27" s="14"/>
      <c r="Y27" s="61"/>
      <c r="Z27" s="13"/>
    </row>
    <row r="28" spans="1:26" x14ac:dyDescent="0.2">
      <c r="A28" s="13"/>
      <c r="B28" s="32" t="e">
        <v>#N/A</v>
      </c>
      <c r="C28" s="33"/>
      <c r="D28" s="13"/>
      <c r="E28" s="13"/>
      <c r="F28" s="13"/>
      <c r="G28" s="13"/>
      <c r="H28" s="13"/>
      <c r="I28" s="13"/>
      <c r="J28" s="13"/>
      <c r="K28" s="13"/>
      <c r="L28" s="13"/>
      <c r="M28" s="13"/>
      <c r="N28" s="13"/>
      <c r="O28" s="13"/>
      <c r="P28" s="13"/>
      <c r="Q28" s="13"/>
      <c r="R28" s="13"/>
      <c r="S28" s="13"/>
      <c r="T28" s="13"/>
      <c r="U28" s="13"/>
      <c r="V28" s="13"/>
      <c r="W28" s="13"/>
      <c r="X28" s="14"/>
      <c r="Y28" s="61"/>
      <c r="Z28" s="13"/>
    </row>
    <row r="29" spans="1:26" x14ac:dyDescent="0.2">
      <c r="A29" s="13"/>
      <c r="B29" s="32" t="e">
        <v>#N/A</v>
      </c>
      <c r="C29" s="33"/>
      <c r="D29" s="13"/>
      <c r="E29" s="13"/>
      <c r="F29" s="13"/>
      <c r="G29" s="13"/>
      <c r="H29" s="13"/>
      <c r="I29" s="13"/>
      <c r="J29" s="13"/>
      <c r="K29" s="13"/>
      <c r="L29" s="13"/>
      <c r="M29" s="13"/>
      <c r="N29" s="13"/>
      <c r="O29" s="13"/>
      <c r="P29" s="13"/>
      <c r="Q29" s="13"/>
      <c r="R29" s="13"/>
      <c r="S29" s="13"/>
      <c r="T29" s="13"/>
      <c r="U29" s="13"/>
      <c r="V29" s="13"/>
      <c r="W29" s="13"/>
      <c r="X29" s="14"/>
      <c r="Y29" s="61"/>
      <c r="Z29" s="13"/>
    </row>
    <row r="30" spans="1:26" x14ac:dyDescent="0.2">
      <c r="A30" s="13"/>
      <c r="B30" s="32" t="e">
        <v>#N/A</v>
      </c>
      <c r="C30" s="33"/>
      <c r="D30" s="13"/>
      <c r="E30" s="13"/>
      <c r="F30" s="13"/>
      <c r="G30" s="13"/>
      <c r="H30" s="13"/>
      <c r="I30" s="13"/>
      <c r="J30" s="13"/>
      <c r="K30" s="13"/>
      <c r="L30" s="13"/>
      <c r="M30" s="13"/>
      <c r="N30" s="13"/>
      <c r="O30" s="13"/>
      <c r="P30" s="13"/>
      <c r="Q30" s="13"/>
      <c r="R30" s="13"/>
      <c r="S30" s="13"/>
      <c r="T30" s="13"/>
      <c r="U30" s="13"/>
      <c r="V30" s="13"/>
      <c r="W30" s="13"/>
      <c r="X30" s="14"/>
      <c r="Y30" s="61"/>
      <c r="Z30" s="13"/>
    </row>
    <row r="31" spans="1:26" x14ac:dyDescent="0.2">
      <c r="A31" s="13"/>
      <c r="B31" s="32" t="e">
        <v>#N/A</v>
      </c>
      <c r="C31" s="33"/>
      <c r="D31" s="13"/>
      <c r="E31" s="13"/>
      <c r="F31" s="13"/>
      <c r="G31" s="13"/>
      <c r="H31" s="13"/>
      <c r="I31" s="13"/>
      <c r="J31" s="13"/>
      <c r="K31" s="13"/>
      <c r="L31" s="13"/>
      <c r="M31" s="13"/>
      <c r="N31" s="13"/>
      <c r="O31" s="13"/>
      <c r="P31" s="13"/>
      <c r="Q31" s="13"/>
      <c r="R31" s="13"/>
      <c r="S31" s="13"/>
      <c r="T31" s="13"/>
      <c r="U31" s="13"/>
      <c r="V31" s="13"/>
      <c r="W31" s="13"/>
      <c r="X31" s="14"/>
      <c r="Y31" s="61"/>
      <c r="Z31" s="13"/>
    </row>
    <row r="32" spans="1:26" x14ac:dyDescent="0.2">
      <c r="A32" s="13"/>
      <c r="B32" s="32" t="e">
        <v>#N/A</v>
      </c>
      <c r="C32" s="33"/>
      <c r="D32" s="13"/>
      <c r="E32" s="13"/>
      <c r="F32" s="13"/>
      <c r="G32" s="13"/>
      <c r="H32" s="13"/>
      <c r="I32" s="13"/>
      <c r="J32" s="13"/>
      <c r="K32" s="13"/>
      <c r="L32" s="13"/>
      <c r="M32" s="13"/>
      <c r="N32" s="13"/>
      <c r="O32" s="13"/>
      <c r="P32" s="13"/>
      <c r="Q32" s="13"/>
      <c r="R32" s="13"/>
      <c r="S32" s="13"/>
      <c r="T32" s="13"/>
      <c r="U32" s="13"/>
      <c r="V32" s="13"/>
      <c r="W32" s="13"/>
      <c r="X32" s="14"/>
      <c r="Y32" s="61"/>
      <c r="Z32" s="13"/>
    </row>
    <row r="33" spans="1:26" x14ac:dyDescent="0.2">
      <c r="A33" s="13"/>
      <c r="B33" s="32" t="e">
        <v>#N/A</v>
      </c>
      <c r="C33" s="33"/>
      <c r="D33" s="13"/>
      <c r="E33" s="13"/>
      <c r="F33" s="13"/>
      <c r="G33" s="13"/>
      <c r="H33" s="13"/>
      <c r="I33" s="13"/>
      <c r="J33" s="13"/>
      <c r="K33" s="13"/>
      <c r="L33" s="13"/>
      <c r="M33" s="13"/>
      <c r="N33" s="13"/>
      <c r="O33" s="13"/>
      <c r="P33" s="13"/>
      <c r="Q33" s="13"/>
      <c r="R33" s="13"/>
      <c r="S33" s="13"/>
      <c r="T33" s="13"/>
      <c r="U33" s="13"/>
      <c r="V33" s="13"/>
      <c r="W33" s="13"/>
      <c r="X33" s="14"/>
      <c r="Y33" s="61"/>
      <c r="Z33" s="13"/>
    </row>
    <row r="34" spans="1:26" x14ac:dyDescent="0.2">
      <c r="A34" s="13"/>
      <c r="B34" s="32" t="e">
        <v>#N/A</v>
      </c>
      <c r="C34" s="33"/>
      <c r="D34" s="13"/>
      <c r="E34" s="13"/>
      <c r="F34" s="13"/>
      <c r="G34" s="13"/>
      <c r="H34" s="13"/>
      <c r="I34" s="13"/>
      <c r="J34" s="13"/>
      <c r="K34" s="13"/>
      <c r="L34" s="13"/>
      <c r="M34" s="13"/>
      <c r="N34" s="13"/>
      <c r="O34" s="13"/>
      <c r="P34" s="13"/>
      <c r="Q34" s="13"/>
      <c r="R34" s="13"/>
      <c r="S34" s="13"/>
      <c r="T34" s="13"/>
      <c r="U34" s="13"/>
      <c r="V34" s="13"/>
      <c r="W34" s="13"/>
      <c r="X34" s="14"/>
      <c r="Y34" s="61"/>
      <c r="Z34" s="13"/>
    </row>
    <row r="35" spans="1:26" x14ac:dyDescent="0.2">
      <c r="A35" s="13"/>
      <c r="B35" s="32" t="e">
        <v>#N/A</v>
      </c>
      <c r="C35" s="33"/>
      <c r="D35" s="13"/>
      <c r="E35" s="13"/>
      <c r="F35" s="13"/>
      <c r="G35" s="13"/>
      <c r="H35" s="13"/>
      <c r="I35" s="13"/>
      <c r="J35" s="13"/>
      <c r="K35" s="13"/>
      <c r="L35" s="13"/>
      <c r="M35" s="13"/>
      <c r="N35" s="13"/>
      <c r="O35" s="13"/>
      <c r="P35" s="13"/>
      <c r="Q35" s="13"/>
      <c r="R35" s="13"/>
      <c r="S35" s="13"/>
      <c r="T35" s="13"/>
      <c r="U35" s="13"/>
      <c r="V35" s="13"/>
      <c r="W35" s="13"/>
      <c r="X35" s="14"/>
      <c r="Y35" s="61"/>
      <c r="Z35" s="13"/>
    </row>
    <row r="36" spans="1:26" x14ac:dyDescent="0.2">
      <c r="A36" s="13"/>
      <c r="B36" s="32" t="e">
        <v>#N/A</v>
      </c>
      <c r="C36" s="33"/>
      <c r="D36" s="13"/>
      <c r="E36" s="13"/>
      <c r="F36" s="13"/>
      <c r="G36" s="13"/>
      <c r="H36" s="13"/>
      <c r="I36" s="13"/>
      <c r="J36" s="13"/>
      <c r="K36" s="13"/>
      <c r="L36" s="13"/>
      <c r="M36" s="13"/>
      <c r="N36" s="13"/>
      <c r="O36" s="13"/>
      <c r="P36" s="13"/>
      <c r="Q36" s="13"/>
      <c r="R36" s="13"/>
      <c r="S36" s="13"/>
      <c r="T36" s="13"/>
      <c r="U36" s="13"/>
      <c r="V36" s="13"/>
      <c r="W36" s="13"/>
      <c r="X36" s="14"/>
      <c r="Y36" s="61"/>
      <c r="Z36" s="13"/>
    </row>
    <row r="37" spans="1:26" x14ac:dyDescent="0.2">
      <c r="A37" s="13"/>
      <c r="B37" s="32" t="e">
        <v>#N/A</v>
      </c>
      <c r="C37" s="33"/>
      <c r="D37" s="13"/>
      <c r="E37" s="13"/>
      <c r="F37" s="13"/>
      <c r="G37" s="13"/>
      <c r="H37" s="13"/>
      <c r="I37" s="13"/>
      <c r="J37" s="13"/>
      <c r="K37" s="13"/>
      <c r="L37" s="13"/>
      <c r="M37" s="13"/>
      <c r="N37" s="13"/>
      <c r="O37" s="13"/>
      <c r="P37" s="13"/>
      <c r="Q37" s="13"/>
      <c r="R37" s="13"/>
      <c r="S37" s="13"/>
      <c r="T37" s="13"/>
      <c r="U37" s="13"/>
      <c r="V37" s="13"/>
      <c r="W37" s="13"/>
      <c r="X37" s="14"/>
      <c r="Y37" s="61"/>
      <c r="Z37" s="13"/>
    </row>
    <row r="38" spans="1:26" x14ac:dyDescent="0.2">
      <c r="A38" s="13"/>
      <c r="B38" s="32" t="e">
        <v>#N/A</v>
      </c>
      <c r="C38" s="33"/>
      <c r="D38" s="13"/>
      <c r="E38" s="13"/>
      <c r="F38" s="13"/>
      <c r="G38" s="13"/>
      <c r="H38" s="13"/>
      <c r="I38" s="13"/>
      <c r="J38" s="13"/>
      <c r="K38" s="13"/>
      <c r="L38" s="13"/>
      <c r="M38" s="13"/>
      <c r="N38" s="13"/>
      <c r="O38" s="13"/>
      <c r="P38" s="13"/>
      <c r="Q38" s="13"/>
      <c r="R38" s="13"/>
      <c r="S38" s="13"/>
      <c r="T38" s="13"/>
      <c r="U38" s="13"/>
      <c r="V38" s="13"/>
      <c r="W38" s="13"/>
      <c r="X38" s="14"/>
      <c r="Y38" s="61"/>
      <c r="Z38" s="13"/>
    </row>
    <row r="39" spans="1:26" x14ac:dyDescent="0.2">
      <c r="A39" s="13"/>
      <c r="B39" s="32" t="e">
        <v>#N/A</v>
      </c>
      <c r="C39" s="33"/>
      <c r="D39" s="13"/>
      <c r="E39" s="13"/>
      <c r="F39" s="13"/>
      <c r="G39" s="13"/>
      <c r="H39" s="13"/>
      <c r="I39" s="13"/>
      <c r="J39" s="13"/>
      <c r="K39" s="13"/>
      <c r="L39" s="13"/>
      <c r="M39" s="13"/>
      <c r="N39" s="13"/>
      <c r="O39" s="13"/>
      <c r="P39" s="13"/>
      <c r="Q39" s="13"/>
      <c r="R39" s="13"/>
      <c r="S39" s="13"/>
      <c r="T39" s="13"/>
      <c r="U39" s="13"/>
      <c r="V39" s="13"/>
      <c r="W39" s="13"/>
      <c r="X39" s="14"/>
      <c r="Y39" s="61"/>
      <c r="Z39" s="13"/>
    </row>
    <row r="40" spans="1:26" x14ac:dyDescent="0.2">
      <c r="A40" s="13"/>
      <c r="B40" s="32" t="e">
        <v>#N/A</v>
      </c>
      <c r="C40" s="33"/>
      <c r="D40" s="13"/>
      <c r="E40" s="13"/>
      <c r="F40" s="13"/>
      <c r="G40" s="13"/>
      <c r="H40" s="13"/>
      <c r="I40" s="13"/>
      <c r="J40" s="13"/>
      <c r="K40" s="13"/>
      <c r="L40" s="13"/>
      <c r="M40" s="13"/>
      <c r="N40" s="13"/>
      <c r="O40" s="13"/>
      <c r="P40" s="13"/>
      <c r="Q40" s="13"/>
      <c r="R40" s="13"/>
      <c r="S40" s="13"/>
      <c r="T40" s="13"/>
      <c r="U40" s="13"/>
      <c r="V40" s="13"/>
      <c r="W40" s="13"/>
      <c r="X40" s="14"/>
      <c r="Y40" s="61"/>
      <c r="Z40" s="13"/>
    </row>
    <row r="41" spans="1:26" x14ac:dyDescent="0.2">
      <c r="A41" s="13"/>
      <c r="B41" s="32" t="e">
        <v>#N/A</v>
      </c>
      <c r="C41" s="33"/>
      <c r="D41" s="13"/>
      <c r="E41" s="13"/>
      <c r="F41" s="13"/>
      <c r="G41" s="13"/>
      <c r="H41" s="13"/>
      <c r="I41" s="13"/>
      <c r="J41" s="13"/>
      <c r="K41" s="13"/>
      <c r="L41" s="13"/>
      <c r="M41" s="13"/>
      <c r="N41" s="13"/>
      <c r="O41" s="13"/>
      <c r="P41" s="13"/>
      <c r="Q41" s="13"/>
      <c r="R41" s="13"/>
      <c r="S41" s="13"/>
      <c r="T41" s="13"/>
      <c r="U41" s="13"/>
      <c r="V41" s="13"/>
      <c r="W41" s="13"/>
      <c r="X41" s="14"/>
      <c r="Y41" s="61"/>
      <c r="Z41" s="13"/>
    </row>
    <row r="42" spans="1:26" x14ac:dyDescent="0.2">
      <c r="A42" s="13"/>
      <c r="B42" s="32" t="e">
        <v>#N/A</v>
      </c>
      <c r="C42" s="33"/>
      <c r="D42" s="13"/>
      <c r="E42" s="13"/>
      <c r="F42" s="13"/>
      <c r="G42" s="13"/>
      <c r="H42" s="13"/>
      <c r="I42" s="13"/>
      <c r="J42" s="13"/>
      <c r="K42" s="13"/>
      <c r="L42" s="13"/>
      <c r="M42" s="13"/>
      <c r="N42" s="13"/>
      <c r="O42" s="13"/>
      <c r="P42" s="13"/>
      <c r="Q42" s="13"/>
      <c r="R42" s="13"/>
      <c r="S42" s="13"/>
      <c r="T42" s="13"/>
      <c r="U42" s="13"/>
      <c r="V42" s="13"/>
      <c r="W42" s="13"/>
      <c r="X42" s="14"/>
      <c r="Y42" s="61"/>
      <c r="Z42" s="13"/>
    </row>
    <row r="43" spans="1:26" x14ac:dyDescent="0.2">
      <c r="A43" s="13"/>
      <c r="B43" s="32" t="e">
        <v>#N/A</v>
      </c>
      <c r="C43" s="33"/>
      <c r="D43" s="13"/>
      <c r="E43" s="13"/>
      <c r="F43" s="13"/>
      <c r="G43" s="13"/>
      <c r="H43" s="13"/>
      <c r="I43" s="13"/>
      <c r="J43" s="13"/>
      <c r="K43" s="13"/>
      <c r="L43" s="13"/>
      <c r="M43" s="13"/>
      <c r="N43" s="13"/>
      <c r="O43" s="13"/>
      <c r="P43" s="13"/>
      <c r="Q43" s="13"/>
      <c r="R43" s="13"/>
      <c r="S43" s="13"/>
      <c r="T43" s="13"/>
      <c r="U43" s="13"/>
      <c r="V43" s="13"/>
      <c r="W43" s="13"/>
      <c r="X43" s="14"/>
      <c r="Y43" s="61"/>
      <c r="Z43" s="13"/>
    </row>
    <row r="44" spans="1:26" x14ac:dyDescent="0.2">
      <c r="A44" s="13"/>
      <c r="B44" s="32" t="e">
        <v>#N/A</v>
      </c>
      <c r="C44" s="33"/>
      <c r="D44" s="13"/>
      <c r="E44" s="13"/>
      <c r="F44" s="13"/>
      <c r="G44" s="13"/>
      <c r="H44" s="13"/>
      <c r="I44" s="13"/>
      <c r="J44" s="13"/>
      <c r="K44" s="13"/>
      <c r="L44" s="13"/>
      <c r="M44" s="13"/>
      <c r="N44" s="13"/>
      <c r="O44" s="13"/>
      <c r="P44" s="13"/>
      <c r="Q44" s="13"/>
      <c r="R44" s="13"/>
      <c r="S44" s="13"/>
      <c r="T44" s="13"/>
      <c r="U44" s="13"/>
      <c r="V44" s="13"/>
      <c r="W44" s="13"/>
      <c r="X44" s="14"/>
      <c r="Y44" s="61"/>
      <c r="Z44" s="13"/>
    </row>
    <row r="45" spans="1:26" x14ac:dyDescent="0.2">
      <c r="A45" s="13"/>
      <c r="B45" s="32" t="e">
        <v>#N/A</v>
      </c>
      <c r="C45" s="33"/>
      <c r="D45" s="13"/>
      <c r="E45" s="13"/>
      <c r="F45" s="13"/>
      <c r="G45" s="13"/>
      <c r="H45" s="13"/>
      <c r="I45" s="13"/>
      <c r="J45" s="13"/>
      <c r="K45" s="13"/>
      <c r="L45" s="13"/>
      <c r="M45" s="13"/>
      <c r="N45" s="13"/>
      <c r="O45" s="13"/>
      <c r="P45" s="13"/>
      <c r="Q45" s="13"/>
      <c r="R45" s="13"/>
      <c r="S45" s="13"/>
      <c r="T45" s="13"/>
      <c r="U45" s="13"/>
      <c r="V45" s="13"/>
      <c r="W45" s="13"/>
      <c r="X45" s="14"/>
      <c r="Y45" s="61"/>
      <c r="Z45" s="13"/>
    </row>
    <row r="46" spans="1:26" x14ac:dyDescent="0.2">
      <c r="A46" s="13"/>
      <c r="B46" s="32" t="e">
        <v>#N/A</v>
      </c>
      <c r="C46" s="33"/>
      <c r="D46" s="13"/>
      <c r="E46" s="13"/>
      <c r="F46" s="13"/>
      <c r="G46" s="13"/>
      <c r="H46" s="13"/>
      <c r="I46" s="13"/>
      <c r="J46" s="13"/>
      <c r="K46" s="13"/>
      <c r="L46" s="13"/>
      <c r="M46" s="13"/>
      <c r="N46" s="13"/>
      <c r="O46" s="13"/>
      <c r="P46" s="13"/>
      <c r="Q46" s="13"/>
      <c r="R46" s="13"/>
      <c r="S46" s="13"/>
      <c r="T46" s="13"/>
      <c r="U46" s="13"/>
      <c r="V46" s="13"/>
      <c r="W46" s="13"/>
      <c r="X46" s="14"/>
      <c r="Y46" s="61"/>
      <c r="Z46" s="13"/>
    </row>
    <row r="47" spans="1:26" x14ac:dyDescent="0.2">
      <c r="A47" s="13"/>
      <c r="B47" s="32" t="e">
        <v>#N/A</v>
      </c>
      <c r="C47" s="33"/>
      <c r="D47" s="13"/>
      <c r="E47" s="13"/>
      <c r="F47" s="13"/>
      <c r="G47" s="13"/>
      <c r="H47" s="13"/>
      <c r="I47" s="13"/>
      <c r="J47" s="13"/>
      <c r="K47" s="13"/>
      <c r="L47" s="13"/>
      <c r="M47" s="13"/>
      <c r="N47" s="13"/>
      <c r="O47" s="13"/>
      <c r="P47" s="13"/>
      <c r="Q47" s="13"/>
      <c r="R47" s="13"/>
      <c r="S47" s="13"/>
      <c r="T47" s="13"/>
      <c r="U47" s="13"/>
      <c r="V47" s="13"/>
      <c r="W47" s="13"/>
      <c r="X47" s="14"/>
      <c r="Y47" s="61"/>
      <c r="Z47" s="13"/>
    </row>
    <row r="48" spans="1:26" x14ac:dyDescent="0.2">
      <c r="A48" s="13"/>
      <c r="B48" s="32" t="e">
        <v>#N/A</v>
      </c>
      <c r="C48" s="33"/>
      <c r="D48" s="13"/>
      <c r="E48" s="13"/>
      <c r="F48" s="13"/>
      <c r="G48" s="13"/>
      <c r="H48" s="13"/>
      <c r="I48" s="13"/>
      <c r="J48" s="13"/>
      <c r="K48" s="13"/>
      <c r="L48" s="13"/>
      <c r="M48" s="13"/>
      <c r="N48" s="13"/>
      <c r="O48" s="13"/>
      <c r="P48" s="13"/>
      <c r="Q48" s="13"/>
      <c r="R48" s="13"/>
      <c r="S48" s="13"/>
      <c r="T48" s="13"/>
      <c r="U48" s="13"/>
      <c r="V48" s="13"/>
      <c r="W48" s="13"/>
      <c r="X48" s="14"/>
      <c r="Y48" s="61"/>
      <c r="Z48" s="13"/>
    </row>
    <row r="49" spans="1:26" x14ac:dyDescent="0.2">
      <c r="A49" s="13"/>
      <c r="B49" s="32" t="e">
        <v>#N/A</v>
      </c>
      <c r="C49" s="33"/>
      <c r="D49" s="13"/>
      <c r="E49" s="13"/>
      <c r="F49" s="13"/>
      <c r="G49" s="13"/>
      <c r="H49" s="13"/>
      <c r="I49" s="13"/>
      <c r="J49" s="13"/>
      <c r="K49" s="13"/>
      <c r="L49" s="13"/>
      <c r="M49" s="13"/>
      <c r="N49" s="13"/>
      <c r="O49" s="13"/>
      <c r="P49" s="13"/>
      <c r="Q49" s="13"/>
      <c r="R49" s="13"/>
      <c r="S49" s="13"/>
      <c r="T49" s="13"/>
      <c r="U49" s="13"/>
      <c r="V49" s="13"/>
      <c r="W49" s="13"/>
      <c r="X49" s="14"/>
      <c r="Y49" s="61"/>
      <c r="Z49" s="13"/>
    </row>
    <row r="50" spans="1:26" x14ac:dyDescent="0.2">
      <c r="A50" s="13"/>
      <c r="B50" s="32" t="e">
        <v>#N/A</v>
      </c>
      <c r="C50" s="33"/>
      <c r="D50" s="13"/>
      <c r="E50" s="13"/>
      <c r="F50" s="13"/>
      <c r="G50" s="13"/>
      <c r="H50" s="13"/>
      <c r="I50" s="13"/>
      <c r="J50" s="13"/>
      <c r="K50" s="13"/>
      <c r="L50" s="13"/>
      <c r="M50" s="13"/>
      <c r="N50" s="13"/>
      <c r="O50" s="13"/>
      <c r="P50" s="13"/>
      <c r="Q50" s="13"/>
      <c r="R50" s="13"/>
      <c r="S50" s="13"/>
      <c r="T50" s="13"/>
      <c r="U50" s="13"/>
      <c r="V50" s="13"/>
      <c r="W50" s="13"/>
      <c r="X50" s="14"/>
      <c r="Y50" s="61"/>
      <c r="Z50" s="13"/>
    </row>
    <row r="51" spans="1:26" x14ac:dyDescent="0.2">
      <c r="A51" s="13"/>
      <c r="B51" s="32" t="e">
        <v>#N/A</v>
      </c>
      <c r="C51" s="33"/>
      <c r="D51" s="13"/>
      <c r="E51" s="13"/>
      <c r="F51" s="13"/>
      <c r="G51" s="13"/>
      <c r="H51" s="13"/>
      <c r="I51" s="13"/>
      <c r="J51" s="13"/>
      <c r="K51" s="13"/>
      <c r="L51" s="13"/>
      <c r="M51" s="13"/>
      <c r="N51" s="13"/>
      <c r="O51" s="13"/>
      <c r="P51" s="13"/>
      <c r="Q51" s="13"/>
      <c r="R51" s="13"/>
      <c r="S51" s="13"/>
      <c r="T51" s="13"/>
      <c r="U51" s="13"/>
      <c r="V51" s="13"/>
      <c r="W51" s="13"/>
      <c r="X51" s="14"/>
      <c r="Y51" s="61"/>
      <c r="Z51" s="13"/>
    </row>
    <row r="52" spans="1:26" x14ac:dyDescent="0.2">
      <c r="A52" s="13"/>
      <c r="B52" s="32" t="e">
        <v>#N/A</v>
      </c>
      <c r="C52" s="33"/>
      <c r="D52" s="13"/>
      <c r="E52" s="13"/>
      <c r="F52" s="13"/>
      <c r="G52" s="13"/>
      <c r="H52" s="13"/>
      <c r="I52" s="13"/>
      <c r="J52" s="13"/>
      <c r="K52" s="13"/>
      <c r="L52" s="13"/>
      <c r="M52" s="13"/>
      <c r="N52" s="13"/>
      <c r="O52" s="13"/>
      <c r="P52" s="13"/>
      <c r="Q52" s="13"/>
      <c r="R52" s="13"/>
      <c r="S52" s="13"/>
      <c r="T52" s="13"/>
      <c r="U52" s="13"/>
      <c r="V52" s="13"/>
      <c r="W52" s="13"/>
      <c r="X52" s="14"/>
      <c r="Y52" s="61"/>
      <c r="Z52" s="13"/>
    </row>
    <row r="53" spans="1:26" x14ac:dyDescent="0.2">
      <c r="A53" s="13"/>
      <c r="B53" s="32" t="e">
        <v>#N/A</v>
      </c>
      <c r="C53" s="33"/>
      <c r="D53" s="13"/>
      <c r="E53" s="13"/>
      <c r="F53" s="13"/>
      <c r="G53" s="13"/>
      <c r="H53" s="13"/>
      <c r="I53" s="13"/>
      <c r="J53" s="13"/>
      <c r="K53" s="13"/>
      <c r="L53" s="13"/>
      <c r="M53" s="13"/>
      <c r="N53" s="13"/>
      <c r="O53" s="13"/>
      <c r="P53" s="13"/>
      <c r="Q53" s="13"/>
      <c r="R53" s="13"/>
      <c r="S53" s="13"/>
      <c r="T53" s="13"/>
      <c r="U53" s="13"/>
      <c r="V53" s="13"/>
      <c r="W53" s="13"/>
      <c r="X53" s="14"/>
      <c r="Y53" s="61"/>
      <c r="Z53" s="13"/>
    </row>
    <row r="54" spans="1:26" x14ac:dyDescent="0.2">
      <c r="A54" s="13"/>
      <c r="B54" s="32" t="e">
        <v>#N/A</v>
      </c>
      <c r="C54" s="33"/>
      <c r="D54" s="13"/>
      <c r="E54" s="13"/>
      <c r="F54" s="13"/>
      <c r="G54" s="13"/>
      <c r="H54" s="13"/>
      <c r="I54" s="13"/>
      <c r="J54" s="13"/>
      <c r="K54" s="13"/>
      <c r="L54" s="13"/>
      <c r="M54" s="13"/>
      <c r="N54" s="13"/>
      <c r="O54" s="13"/>
      <c r="P54" s="13"/>
      <c r="Q54" s="13"/>
      <c r="R54" s="13"/>
      <c r="S54" s="13"/>
      <c r="T54" s="13"/>
      <c r="U54" s="13"/>
      <c r="V54" s="13"/>
      <c r="W54" s="13"/>
      <c r="X54" s="14"/>
      <c r="Y54" s="61"/>
      <c r="Z54" s="13"/>
    </row>
    <row r="55" spans="1:26" x14ac:dyDescent="0.2">
      <c r="A55" s="13"/>
      <c r="B55" s="32" t="e">
        <v>#N/A</v>
      </c>
      <c r="C55" s="33"/>
      <c r="D55" s="13"/>
      <c r="E55" s="13"/>
      <c r="F55" s="13"/>
      <c r="G55" s="13"/>
      <c r="H55" s="13"/>
      <c r="I55" s="13"/>
      <c r="J55" s="13"/>
      <c r="K55" s="13"/>
      <c r="L55" s="13"/>
      <c r="M55" s="13"/>
      <c r="N55" s="13"/>
      <c r="O55" s="13"/>
      <c r="P55" s="13"/>
      <c r="Q55" s="13"/>
      <c r="R55" s="13"/>
      <c r="S55" s="13"/>
      <c r="T55" s="13"/>
      <c r="U55" s="13"/>
      <c r="V55" s="13"/>
      <c r="W55" s="13"/>
      <c r="X55" s="14"/>
      <c r="Y55" s="61"/>
      <c r="Z55" s="13"/>
    </row>
    <row r="56" spans="1:26" ht="13.15" x14ac:dyDescent="0.25">
      <c r="A56" s="13"/>
      <c r="B56" s="32" t="e">
        <v>#N/A</v>
      </c>
      <c r="C56" s="33"/>
      <c r="D56" s="13"/>
      <c r="E56" s="13"/>
      <c r="F56" s="13"/>
      <c r="G56" s="13"/>
      <c r="H56" s="13"/>
      <c r="I56" s="13"/>
      <c r="J56" s="13"/>
      <c r="K56" s="13"/>
      <c r="L56" s="13"/>
      <c r="M56" s="13"/>
      <c r="N56" s="13"/>
      <c r="O56" s="13"/>
      <c r="P56" s="13"/>
      <c r="Q56" s="13"/>
      <c r="R56" s="13"/>
      <c r="S56" s="13"/>
      <c r="T56" s="13"/>
      <c r="U56" s="13"/>
      <c r="V56" s="13"/>
      <c r="W56" s="13"/>
      <c r="X56" s="14"/>
      <c r="Y56" s="61"/>
      <c r="Z56" s="13"/>
    </row>
    <row r="57" spans="1:26" x14ac:dyDescent="0.2">
      <c r="A57" s="13"/>
      <c r="B57" s="32" t="e">
        <v>#N/A</v>
      </c>
      <c r="C57" s="33"/>
      <c r="D57" s="13"/>
      <c r="E57" s="13"/>
      <c r="F57" s="13"/>
      <c r="G57" s="13"/>
      <c r="H57" s="13"/>
      <c r="I57" s="13"/>
      <c r="J57" s="13"/>
      <c r="K57" s="13"/>
      <c r="L57" s="13"/>
      <c r="M57" s="13"/>
      <c r="N57" s="13"/>
      <c r="O57" s="13"/>
      <c r="P57" s="13"/>
      <c r="Q57" s="13"/>
      <c r="R57" s="13"/>
      <c r="S57" s="13"/>
      <c r="T57" s="13"/>
      <c r="U57" s="13"/>
      <c r="V57" s="13"/>
      <c r="W57" s="13"/>
      <c r="X57" s="14"/>
      <c r="Y57" s="61"/>
      <c r="Z57" s="13"/>
    </row>
    <row r="58" spans="1:26" x14ac:dyDescent="0.2">
      <c r="A58" s="13"/>
      <c r="B58" s="32" t="e">
        <v>#N/A</v>
      </c>
      <c r="C58" s="33"/>
      <c r="D58" s="13"/>
      <c r="E58" s="13"/>
      <c r="F58" s="13"/>
      <c r="G58" s="13"/>
      <c r="H58" s="13"/>
      <c r="I58" s="13"/>
      <c r="J58" s="13"/>
      <c r="K58" s="13"/>
      <c r="L58" s="13"/>
      <c r="M58" s="13"/>
      <c r="N58" s="13"/>
      <c r="O58" s="13"/>
      <c r="P58" s="13"/>
      <c r="Q58" s="13"/>
      <c r="R58" s="13"/>
      <c r="S58" s="13"/>
      <c r="T58" s="13"/>
      <c r="U58" s="13"/>
      <c r="V58" s="13"/>
      <c r="W58" s="13"/>
      <c r="X58" s="14"/>
      <c r="Y58" s="61"/>
      <c r="Z58" s="13"/>
    </row>
    <row r="59" spans="1:26" x14ac:dyDescent="0.2">
      <c r="A59" s="13"/>
      <c r="B59" s="32" t="e">
        <v>#N/A</v>
      </c>
      <c r="C59" s="33"/>
      <c r="D59" s="13"/>
      <c r="E59" s="13"/>
      <c r="F59" s="13"/>
      <c r="G59" s="13"/>
      <c r="H59" s="13"/>
      <c r="I59" s="13"/>
      <c r="J59" s="13"/>
      <c r="K59" s="13"/>
      <c r="L59" s="13"/>
      <c r="M59" s="13"/>
      <c r="N59" s="13"/>
      <c r="O59" s="13"/>
      <c r="P59" s="13"/>
      <c r="Q59" s="13"/>
      <c r="R59" s="13"/>
      <c r="S59" s="13"/>
      <c r="T59" s="13"/>
      <c r="U59" s="13"/>
      <c r="V59" s="13"/>
      <c r="W59" s="13"/>
      <c r="X59" s="14"/>
      <c r="Y59" s="61"/>
      <c r="Z59" s="13"/>
    </row>
    <row r="60" spans="1:26" x14ac:dyDescent="0.2">
      <c r="A60" s="13"/>
      <c r="B60" s="32" t="e">
        <v>#N/A</v>
      </c>
      <c r="C60" s="33"/>
      <c r="D60" s="13"/>
      <c r="E60" s="13"/>
      <c r="F60" s="13"/>
      <c r="G60" s="13"/>
      <c r="H60" s="13"/>
      <c r="I60" s="13"/>
      <c r="J60" s="13"/>
      <c r="K60" s="13"/>
      <c r="L60" s="13"/>
      <c r="M60" s="13"/>
      <c r="N60" s="13"/>
      <c r="O60" s="13"/>
      <c r="P60" s="13"/>
      <c r="Q60" s="13"/>
      <c r="R60" s="13"/>
      <c r="S60" s="13"/>
      <c r="T60" s="13"/>
      <c r="U60" s="13"/>
      <c r="V60" s="13"/>
      <c r="W60" s="13"/>
      <c r="X60" s="14"/>
      <c r="Y60" s="61"/>
      <c r="Z60" s="13"/>
    </row>
    <row r="61" spans="1:26" x14ac:dyDescent="0.2">
      <c r="A61" s="13"/>
      <c r="B61" s="32" t="e">
        <v>#N/A</v>
      </c>
      <c r="C61" s="33"/>
      <c r="D61" s="13"/>
      <c r="E61" s="13"/>
      <c r="F61" s="13"/>
      <c r="G61" s="13"/>
      <c r="H61" s="13"/>
      <c r="I61" s="13"/>
      <c r="J61" s="13"/>
      <c r="K61" s="13"/>
      <c r="L61" s="13"/>
      <c r="M61" s="13"/>
      <c r="N61" s="13"/>
      <c r="O61" s="13"/>
      <c r="P61" s="13"/>
      <c r="Q61" s="13"/>
      <c r="R61" s="13"/>
      <c r="S61" s="13"/>
      <c r="T61" s="13"/>
      <c r="U61" s="13"/>
      <c r="V61" s="13"/>
      <c r="W61" s="13"/>
      <c r="X61" s="14"/>
      <c r="Y61" s="61"/>
      <c r="Z61" s="13"/>
    </row>
    <row r="62" spans="1:26" x14ac:dyDescent="0.2">
      <c r="A62" s="13"/>
      <c r="B62" s="32" t="e">
        <v>#N/A</v>
      </c>
      <c r="C62" s="33"/>
      <c r="D62" s="13"/>
      <c r="E62" s="13"/>
      <c r="F62" s="13"/>
      <c r="G62" s="13"/>
      <c r="H62" s="13"/>
      <c r="I62" s="13"/>
      <c r="J62" s="13"/>
      <c r="K62" s="13"/>
      <c r="L62" s="13"/>
      <c r="M62" s="13"/>
      <c r="N62" s="13"/>
      <c r="O62" s="13"/>
      <c r="P62" s="13"/>
      <c r="Q62" s="13"/>
      <c r="R62" s="13"/>
      <c r="S62" s="13"/>
      <c r="T62" s="13"/>
      <c r="U62" s="13"/>
      <c r="V62" s="13"/>
      <c r="W62" s="13"/>
      <c r="X62" s="14"/>
      <c r="Y62" s="61"/>
      <c r="Z62" s="13"/>
    </row>
  </sheetData>
  <sheetProtection password="ED47" sheet="1" objects="1" scenarios="1"/>
  <mergeCells count="4">
    <mergeCell ref="B2:H2"/>
    <mergeCell ref="B3:H3"/>
    <mergeCell ref="B4:H4"/>
    <mergeCell ref="B5:H5"/>
  </mergeCells>
  <dataValidations count="3">
    <dataValidation type="whole" allowBlank="1" showInputMessage="1" showErrorMessage="1" error="Please enter a value between £0 and £1,000,000" sqref="Y12:Y62">
      <formula1>0</formula1>
      <formula2>1000000</formula2>
    </dataValidation>
    <dataValidation type="whole" allowBlank="1" showInputMessage="1" showErrorMessage="1" error="Please enter a whole number between 0 and 10,000" sqref="D9:X62 Z9:Z62">
      <formula1>0</formula1>
      <formula2>10000</formula2>
    </dataValidation>
    <dataValidation type="textLength" operator="lessThanOrEqual" allowBlank="1" showInputMessage="1" showErrorMessage="1" errorTitle="Date format error" error="Please enter date as YYYYMM, e.g. 201309" promptTitle="Date format" prompt="Please enter date as YYYYMM, e.g. 201309" sqref="C9:C62">
      <formula1>6</formula1>
    </dataValidation>
  </dataValidations>
  <pageMargins left="0.27559055118110237" right="0.35433070866141736" top="0.39370078740157483" bottom="0.55118110236220474" header="0.23622047244094491" footer="0.31496062992125984"/>
  <pageSetup paperSize="9" scale="50" orientation="landscape" r:id="rId1"/>
  <headerFooter>
    <oddFooter>&amp;LPrinted on: &amp;D &amp;T &amp;R&amp;A</oddFooter>
  </headerFooter>
  <colBreaks count="1" manualBreakCount="1">
    <brk id="14" min="1" max="53"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Z62"/>
  <sheetViews>
    <sheetView zoomScale="85" zoomScaleNormal="85" workbookViewId="0">
      <pane ySplit="8" topLeftCell="A9" activePane="bottomLeft" state="frozen"/>
      <selection pane="bottomLeft" activeCell="A9" sqref="A9"/>
    </sheetView>
  </sheetViews>
  <sheetFormatPr defaultColWidth="9.140625" defaultRowHeight="12.75" x14ac:dyDescent="0.2"/>
  <cols>
    <col min="1" max="1" width="36.85546875" style="12" customWidth="1"/>
    <col min="2" max="2" width="14.7109375" style="12" customWidth="1"/>
    <col min="3" max="3" width="14.7109375" style="28" customWidth="1"/>
    <col min="4" max="4" width="16.28515625" style="12" customWidth="1"/>
    <col min="5" max="5" width="18.42578125" style="12" customWidth="1"/>
    <col min="6" max="6" width="18.28515625" style="12" customWidth="1"/>
    <col min="7" max="7" width="22.140625" style="12" customWidth="1"/>
    <col min="8" max="13" width="18.28515625" style="12" customWidth="1"/>
    <col min="14" max="14" width="18.28515625" style="62" customWidth="1"/>
    <col min="15" max="26" width="18.28515625" style="12" customWidth="1"/>
    <col min="27" max="16384" width="9.140625" style="12"/>
  </cols>
  <sheetData>
    <row r="1" spans="1:26" x14ac:dyDescent="0.2">
      <c r="A1" s="67" t="s">
        <v>140</v>
      </c>
      <c r="B1" s="30"/>
      <c r="C1" s="68"/>
      <c r="D1" s="30"/>
      <c r="E1" s="30"/>
      <c r="F1" s="30"/>
      <c r="G1" s="30"/>
      <c r="H1" s="30"/>
      <c r="I1" s="30"/>
      <c r="J1" s="30"/>
      <c r="K1" s="30"/>
      <c r="L1" s="30"/>
      <c r="M1" s="30"/>
      <c r="N1" s="63"/>
      <c r="O1" s="30"/>
      <c r="P1" s="30"/>
      <c r="Q1" s="30"/>
      <c r="R1" s="30"/>
      <c r="S1" s="30"/>
      <c r="T1" s="30"/>
      <c r="U1" s="30"/>
      <c r="V1" s="30"/>
      <c r="W1" s="30"/>
      <c r="X1" s="30"/>
      <c r="Y1" s="30"/>
      <c r="Z1" s="30"/>
    </row>
    <row r="2" spans="1:26" ht="15" customHeight="1" x14ac:dyDescent="0.25">
      <c r="A2" s="16" t="s">
        <v>45</v>
      </c>
      <c r="B2" s="136" t="s">
        <v>181</v>
      </c>
      <c r="C2" s="136"/>
      <c r="D2" s="136"/>
      <c r="E2" s="136"/>
      <c r="F2" s="136"/>
      <c r="G2" s="136"/>
      <c r="H2" s="136"/>
      <c r="I2" s="30"/>
      <c r="J2" s="30"/>
      <c r="K2" s="30"/>
      <c r="L2" s="30"/>
      <c r="M2" s="30"/>
      <c r="N2" s="63"/>
      <c r="O2" s="30"/>
      <c r="P2" s="30"/>
      <c r="Q2" s="30"/>
      <c r="R2" s="30"/>
      <c r="S2" s="30"/>
      <c r="T2" s="30"/>
      <c r="U2" s="30"/>
      <c r="V2" s="30"/>
      <c r="W2" s="30"/>
      <c r="X2" s="30"/>
      <c r="Y2" s="30"/>
      <c r="Z2" s="30"/>
    </row>
    <row r="3" spans="1:26" ht="15" x14ac:dyDescent="0.25">
      <c r="A3" s="16" t="s">
        <v>41</v>
      </c>
      <c r="B3" s="138" t="s">
        <v>75</v>
      </c>
      <c r="C3" s="138"/>
      <c r="D3" s="138"/>
      <c r="E3" s="138"/>
      <c r="F3" s="138"/>
      <c r="G3" s="138"/>
      <c r="H3" s="138"/>
      <c r="I3" s="30"/>
      <c r="J3" s="30"/>
      <c r="K3" s="30"/>
      <c r="L3" s="30"/>
      <c r="M3" s="30"/>
      <c r="N3" s="63"/>
      <c r="O3" s="30"/>
      <c r="P3" s="30"/>
      <c r="Q3" s="30"/>
      <c r="R3" s="30"/>
      <c r="S3" s="30"/>
      <c r="T3" s="30"/>
      <c r="U3" s="30"/>
      <c r="V3" s="30"/>
      <c r="W3" s="30"/>
      <c r="X3" s="30"/>
      <c r="Y3" s="30"/>
      <c r="Z3" s="30"/>
    </row>
    <row r="4" spans="1:26" ht="15" customHeight="1" x14ac:dyDescent="0.3">
      <c r="A4" s="16" t="s">
        <v>40</v>
      </c>
      <c r="B4" s="136" t="s">
        <v>287</v>
      </c>
      <c r="C4" s="136"/>
      <c r="D4" s="136"/>
      <c r="E4" s="136"/>
      <c r="F4" s="136"/>
      <c r="G4" s="136"/>
      <c r="H4" s="136"/>
      <c r="I4" s="31"/>
      <c r="J4" s="31"/>
      <c r="K4" s="31"/>
      <c r="L4" s="31"/>
      <c r="M4" s="31"/>
      <c r="N4" s="64"/>
      <c r="O4" s="31"/>
      <c r="P4" s="31"/>
      <c r="Q4" s="31"/>
      <c r="R4" s="31"/>
      <c r="S4" s="31"/>
      <c r="T4" s="31"/>
      <c r="U4" s="31"/>
      <c r="V4" s="31"/>
      <c r="W4" s="31"/>
      <c r="X4" s="31"/>
      <c r="Y4" s="31"/>
      <c r="Z4" s="31"/>
    </row>
    <row r="5" spans="1:26" ht="15" customHeight="1" x14ac:dyDescent="0.25">
      <c r="A5" s="16" t="s">
        <v>44</v>
      </c>
      <c r="B5" s="120"/>
      <c r="C5" s="30"/>
      <c r="D5" s="30"/>
      <c r="E5" s="30"/>
      <c r="F5" s="30"/>
      <c r="G5" s="30"/>
      <c r="H5" s="30"/>
      <c r="I5" s="30"/>
      <c r="J5" s="30"/>
      <c r="K5" s="30"/>
      <c r="L5" s="30"/>
      <c r="M5" s="30"/>
      <c r="N5" s="63"/>
      <c r="O5" s="30"/>
      <c r="P5" s="30"/>
      <c r="Q5" s="30"/>
      <c r="R5" s="30"/>
      <c r="S5" s="30"/>
      <c r="T5" s="30"/>
      <c r="U5" s="30"/>
      <c r="V5" s="30"/>
      <c r="W5" s="30"/>
      <c r="X5" s="30"/>
      <c r="Y5" s="30"/>
      <c r="Z5" s="30"/>
    </row>
    <row r="6" spans="1:26" x14ac:dyDescent="0.2">
      <c r="A6" s="34"/>
      <c r="B6" s="34"/>
      <c r="C6" s="35"/>
      <c r="D6" s="17"/>
      <c r="E6" s="17"/>
      <c r="F6" s="17"/>
      <c r="G6" s="17"/>
      <c r="H6" s="17"/>
      <c r="I6" s="17"/>
      <c r="J6" s="17"/>
      <c r="K6" s="17"/>
      <c r="L6" s="17"/>
      <c r="M6" s="17"/>
      <c r="N6" s="65"/>
      <c r="O6" s="17"/>
      <c r="P6" s="17"/>
      <c r="Q6" s="17"/>
      <c r="R6" s="17"/>
      <c r="S6" s="17"/>
      <c r="T6" s="17"/>
      <c r="U6" s="17"/>
      <c r="V6" s="17"/>
      <c r="W6" s="17"/>
      <c r="X6" s="17"/>
      <c r="Y6" s="17"/>
      <c r="Z6" s="17"/>
    </row>
    <row r="7" spans="1:26" ht="18.75" customHeight="1" x14ac:dyDescent="0.2">
      <c r="A7" s="18"/>
      <c r="B7" s="18"/>
      <c r="C7" s="27"/>
      <c r="D7" s="19" t="s">
        <v>12</v>
      </c>
      <c r="E7" s="19" t="s">
        <v>13</v>
      </c>
      <c r="F7" s="19" t="s">
        <v>14</v>
      </c>
      <c r="G7" s="19" t="s">
        <v>15</v>
      </c>
      <c r="H7" s="19" t="s">
        <v>16</v>
      </c>
      <c r="I7" s="19" t="s">
        <v>17</v>
      </c>
      <c r="J7" s="19" t="s">
        <v>18</v>
      </c>
      <c r="K7" s="19" t="s">
        <v>20</v>
      </c>
      <c r="L7" s="19" t="s">
        <v>21</v>
      </c>
      <c r="M7" s="19" t="s">
        <v>23</v>
      </c>
      <c r="N7" s="66" t="s">
        <v>24</v>
      </c>
      <c r="O7" s="19" t="s">
        <v>26</v>
      </c>
      <c r="P7" s="19" t="s">
        <v>28</v>
      </c>
      <c r="Q7" s="19" t="s">
        <v>29</v>
      </c>
      <c r="R7" s="19" t="s">
        <v>30</v>
      </c>
      <c r="S7" s="19" t="s">
        <v>31</v>
      </c>
      <c r="T7" s="19" t="s">
        <v>150</v>
      </c>
      <c r="U7" s="19" t="s">
        <v>152</v>
      </c>
      <c r="V7" s="19" t="s">
        <v>154</v>
      </c>
      <c r="W7" s="19" t="s">
        <v>32</v>
      </c>
      <c r="X7" s="19" t="s">
        <v>36</v>
      </c>
      <c r="Y7" s="19" t="s">
        <v>37</v>
      </c>
      <c r="Z7" s="19" t="s">
        <v>39</v>
      </c>
    </row>
    <row r="8" spans="1:26" ht="94.5" customHeight="1" x14ac:dyDescent="0.2">
      <c r="A8" s="20" t="s">
        <v>42</v>
      </c>
      <c r="B8" s="20" t="s">
        <v>180</v>
      </c>
      <c r="C8" s="36" t="s">
        <v>282</v>
      </c>
      <c r="D8" s="19" t="s">
        <v>83</v>
      </c>
      <c r="E8" s="19" t="s">
        <v>85</v>
      </c>
      <c r="F8" s="19" t="s">
        <v>86</v>
      </c>
      <c r="G8" s="19" t="s">
        <v>87</v>
      </c>
      <c r="H8" s="19" t="s">
        <v>89</v>
      </c>
      <c r="I8" s="19" t="s">
        <v>91</v>
      </c>
      <c r="J8" s="19" t="s">
        <v>119</v>
      </c>
      <c r="K8" s="19" t="s">
        <v>3</v>
      </c>
      <c r="L8" s="19" t="s">
        <v>10</v>
      </c>
      <c r="M8" s="19" t="s">
        <v>4</v>
      </c>
      <c r="N8" s="66" t="s">
        <v>101</v>
      </c>
      <c r="O8" s="19" t="s">
        <v>103</v>
      </c>
      <c r="P8" s="19" t="s">
        <v>104</v>
      </c>
      <c r="Q8" s="19" t="s">
        <v>106</v>
      </c>
      <c r="R8" s="19" t="s">
        <v>7</v>
      </c>
      <c r="S8" s="19" t="s">
        <v>5</v>
      </c>
      <c r="T8" s="115" t="s">
        <v>151</v>
      </c>
      <c r="U8" s="115" t="s">
        <v>153</v>
      </c>
      <c r="V8" s="115" t="s">
        <v>155</v>
      </c>
      <c r="W8" s="19" t="s">
        <v>112</v>
      </c>
      <c r="X8" s="19" t="s">
        <v>114</v>
      </c>
      <c r="Y8" s="19" t="s">
        <v>115</v>
      </c>
      <c r="Z8" s="19" t="s">
        <v>2</v>
      </c>
    </row>
    <row r="9" spans="1:26" x14ac:dyDescent="0.2">
      <c r="A9" s="13" t="s">
        <v>281</v>
      </c>
      <c r="B9" s="73" t="str">
        <f>VLOOKUP(A9,Customers!$A$3:$B$126,2,FALSE)</f>
        <v>B9 5SS</v>
      </c>
      <c r="C9" s="33">
        <v>201604</v>
      </c>
      <c r="D9" s="13"/>
      <c r="E9" s="13"/>
      <c r="F9" s="13"/>
      <c r="G9" s="13"/>
      <c r="H9" s="13"/>
      <c r="I9" s="13"/>
      <c r="J9" s="13"/>
      <c r="K9" s="13"/>
      <c r="L9" s="13"/>
      <c r="M9" s="13"/>
      <c r="N9" s="13"/>
      <c r="O9" s="13"/>
      <c r="P9" s="13"/>
      <c r="Q9" s="13"/>
      <c r="R9" s="13"/>
      <c r="S9" s="13"/>
      <c r="T9" s="13"/>
      <c r="U9" s="13"/>
      <c r="V9" s="13"/>
      <c r="W9" s="13"/>
      <c r="X9" s="14"/>
      <c r="Y9" s="61"/>
      <c r="Z9" s="13"/>
    </row>
    <row r="10" spans="1:26" x14ac:dyDescent="0.2">
      <c r="A10" s="13" t="s">
        <v>280</v>
      </c>
      <c r="B10" s="73" t="str">
        <f>VLOOKUP(A10,Customers!$A$3:$B$126,2,FALSE)</f>
        <v>HA1 3UJ</v>
      </c>
      <c r="C10" s="33">
        <v>201604</v>
      </c>
      <c r="D10" s="13"/>
      <c r="E10" s="13"/>
      <c r="F10" s="13"/>
      <c r="G10" s="13"/>
      <c r="H10" s="13"/>
      <c r="I10" s="13"/>
      <c r="J10" s="13"/>
      <c r="K10" s="13"/>
      <c r="L10" s="13"/>
      <c r="M10" s="13"/>
      <c r="N10" s="13"/>
      <c r="O10" s="13"/>
      <c r="P10" s="13"/>
      <c r="Q10" s="13"/>
      <c r="R10" s="13"/>
      <c r="S10" s="13"/>
      <c r="T10" s="13"/>
      <c r="U10" s="13"/>
      <c r="V10" s="13"/>
      <c r="W10" s="13"/>
      <c r="X10" s="14"/>
      <c r="Y10" s="61"/>
      <c r="Z10" s="13"/>
    </row>
    <row r="11" spans="1:26" x14ac:dyDescent="0.2">
      <c r="A11" s="13"/>
      <c r="B11" s="73" t="e">
        <f>VLOOKUP(A11,Customers!$A$3:$B$126,2,FALSE)</f>
        <v>#N/A</v>
      </c>
      <c r="C11" s="33">
        <v>201604</v>
      </c>
      <c r="D11" s="13"/>
      <c r="E11" s="13"/>
      <c r="F11" s="13"/>
      <c r="G11" s="13"/>
      <c r="H11" s="13"/>
      <c r="I11" s="13"/>
      <c r="J11" s="13"/>
      <c r="K11" s="13"/>
      <c r="L11" s="13"/>
      <c r="M11" s="13"/>
      <c r="N11" s="13"/>
      <c r="O11" s="13"/>
      <c r="P11" s="13"/>
      <c r="Q11" s="13"/>
      <c r="R11" s="13"/>
      <c r="S11" s="13"/>
      <c r="T11" s="13"/>
      <c r="U11" s="13"/>
      <c r="V11" s="13"/>
      <c r="W11" s="13"/>
      <c r="X11" s="14"/>
      <c r="Y11" s="61"/>
      <c r="Z11" s="13"/>
    </row>
    <row r="12" spans="1:26" x14ac:dyDescent="0.2">
      <c r="A12" s="13"/>
      <c r="B12" s="73" t="e">
        <f>VLOOKUP(A12,Customers!$A$3:$B$126,2,FALSE)</f>
        <v>#N/A</v>
      </c>
      <c r="C12" s="33">
        <v>201604</v>
      </c>
      <c r="D12" s="13"/>
      <c r="E12" s="13"/>
      <c r="F12" s="13"/>
      <c r="G12" s="13"/>
      <c r="H12" s="13"/>
      <c r="I12" s="13"/>
      <c r="J12" s="13"/>
      <c r="K12" s="13"/>
      <c r="L12" s="13"/>
      <c r="M12" s="13"/>
      <c r="N12" s="13"/>
      <c r="O12" s="13"/>
      <c r="P12" s="13"/>
      <c r="Q12" s="13"/>
      <c r="R12" s="13"/>
      <c r="S12" s="13"/>
      <c r="T12" s="13"/>
      <c r="U12" s="13"/>
      <c r="V12" s="13"/>
      <c r="W12" s="13"/>
      <c r="X12" s="14"/>
      <c r="Y12" s="61"/>
      <c r="Z12" s="13"/>
    </row>
    <row r="13" spans="1:26" x14ac:dyDescent="0.2">
      <c r="A13" s="13"/>
      <c r="B13" s="73" t="e">
        <f>VLOOKUP(A13,Customers!$A$3:$B$126,2,FALSE)</f>
        <v>#N/A</v>
      </c>
      <c r="C13" s="33">
        <v>201604</v>
      </c>
      <c r="D13" s="13"/>
      <c r="E13" s="13"/>
      <c r="F13" s="13"/>
      <c r="G13" s="13"/>
      <c r="H13" s="13"/>
      <c r="I13" s="13"/>
      <c r="J13" s="13"/>
      <c r="K13" s="13"/>
      <c r="L13" s="13"/>
      <c r="M13" s="13"/>
      <c r="N13" s="13"/>
      <c r="O13" s="13"/>
      <c r="P13" s="13"/>
      <c r="Q13" s="13"/>
      <c r="R13" s="13"/>
      <c r="S13" s="13"/>
      <c r="T13" s="13"/>
      <c r="U13" s="13"/>
      <c r="V13" s="13"/>
      <c r="W13" s="13"/>
      <c r="X13" s="14"/>
      <c r="Y13" s="61"/>
      <c r="Z13" s="13"/>
    </row>
    <row r="14" spans="1:26" x14ac:dyDescent="0.2">
      <c r="A14" s="13"/>
      <c r="B14" s="73" t="e">
        <f>VLOOKUP(A14,Customers!$A$3:$B$126,2,FALSE)</f>
        <v>#N/A</v>
      </c>
      <c r="C14" s="33">
        <v>201604</v>
      </c>
      <c r="D14" s="13"/>
      <c r="E14" s="13"/>
      <c r="F14" s="13"/>
      <c r="G14" s="13"/>
      <c r="H14" s="13"/>
      <c r="I14" s="13"/>
      <c r="J14" s="13"/>
      <c r="K14" s="13"/>
      <c r="L14" s="13"/>
      <c r="M14" s="13"/>
      <c r="N14" s="13"/>
      <c r="O14" s="13"/>
      <c r="P14" s="13"/>
      <c r="Q14" s="13"/>
      <c r="R14" s="13"/>
      <c r="S14" s="13"/>
      <c r="T14" s="13"/>
      <c r="U14" s="13"/>
      <c r="V14" s="13"/>
      <c r="W14" s="13"/>
      <c r="X14" s="14"/>
      <c r="Y14" s="61"/>
      <c r="Z14" s="13"/>
    </row>
    <row r="15" spans="1:26" x14ac:dyDescent="0.2">
      <c r="A15" s="13"/>
      <c r="B15" s="73" t="e">
        <f>VLOOKUP(A15,Customers!$A$3:$B$126,2,FALSE)</f>
        <v>#N/A</v>
      </c>
      <c r="C15" s="33">
        <v>201604</v>
      </c>
      <c r="D15" s="13"/>
      <c r="E15" s="13"/>
      <c r="F15" s="13"/>
      <c r="G15" s="13"/>
      <c r="H15" s="13"/>
      <c r="I15" s="13"/>
      <c r="J15" s="13"/>
      <c r="K15" s="13"/>
      <c r="L15" s="13"/>
      <c r="M15" s="13"/>
      <c r="N15" s="13"/>
      <c r="O15" s="13"/>
      <c r="P15" s="13"/>
      <c r="Q15" s="13"/>
      <c r="R15" s="13"/>
      <c r="S15" s="13"/>
      <c r="T15" s="13"/>
      <c r="U15" s="13"/>
      <c r="V15" s="13"/>
      <c r="W15" s="13"/>
      <c r="X15" s="14"/>
      <c r="Y15" s="61"/>
      <c r="Z15" s="13"/>
    </row>
    <row r="16" spans="1:26" x14ac:dyDescent="0.2">
      <c r="A16" s="13"/>
      <c r="B16" s="73" t="e">
        <f>VLOOKUP(A16,Customers!$A$3:$B$126,2,FALSE)</f>
        <v>#N/A</v>
      </c>
      <c r="C16" s="33">
        <v>201604</v>
      </c>
      <c r="D16" s="13"/>
      <c r="E16" s="13"/>
      <c r="F16" s="13"/>
      <c r="G16" s="13"/>
      <c r="H16" s="13"/>
      <c r="I16" s="13"/>
      <c r="J16" s="13"/>
      <c r="K16" s="13"/>
      <c r="L16" s="13"/>
      <c r="M16" s="13"/>
      <c r="N16" s="13"/>
      <c r="O16" s="13"/>
      <c r="P16" s="13"/>
      <c r="Q16" s="13"/>
      <c r="R16" s="13"/>
      <c r="S16" s="13"/>
      <c r="T16" s="13"/>
      <c r="U16" s="13"/>
      <c r="V16" s="13"/>
      <c r="W16" s="13"/>
      <c r="X16" s="14"/>
      <c r="Y16" s="61"/>
      <c r="Z16" s="13"/>
    </row>
    <row r="17" spans="1:26" x14ac:dyDescent="0.2">
      <c r="A17" s="13"/>
      <c r="B17" s="73" t="e">
        <f>VLOOKUP(A17,Customers!$A$3:$B$126,2,FALSE)</f>
        <v>#N/A</v>
      </c>
      <c r="C17" s="33">
        <v>201604</v>
      </c>
      <c r="D17" s="13"/>
      <c r="E17" s="13"/>
      <c r="F17" s="13"/>
      <c r="G17" s="13"/>
      <c r="H17" s="13"/>
      <c r="I17" s="13"/>
      <c r="J17" s="13"/>
      <c r="K17" s="13"/>
      <c r="L17" s="13"/>
      <c r="M17" s="13"/>
      <c r="N17" s="13"/>
      <c r="O17" s="13"/>
      <c r="P17" s="13"/>
      <c r="Q17" s="13"/>
      <c r="R17" s="13"/>
      <c r="S17" s="13"/>
      <c r="T17" s="13"/>
      <c r="U17" s="13"/>
      <c r="V17" s="13"/>
      <c r="W17" s="13"/>
      <c r="X17" s="14"/>
      <c r="Y17" s="61"/>
      <c r="Z17" s="13"/>
    </row>
    <row r="18" spans="1:26" x14ac:dyDescent="0.2">
      <c r="A18" s="13"/>
      <c r="B18" s="73" t="e">
        <f>VLOOKUP(A18,Customers!$A$3:$B$126,2,FALSE)</f>
        <v>#N/A</v>
      </c>
      <c r="C18" s="33">
        <v>201604</v>
      </c>
      <c r="D18" s="13"/>
      <c r="E18" s="13"/>
      <c r="F18" s="13"/>
      <c r="G18" s="13"/>
      <c r="H18" s="13"/>
      <c r="I18" s="13"/>
      <c r="J18" s="13"/>
      <c r="K18" s="13"/>
      <c r="L18" s="13"/>
      <c r="M18" s="13"/>
      <c r="N18" s="13"/>
      <c r="O18" s="13"/>
      <c r="P18" s="13"/>
      <c r="Q18" s="13"/>
      <c r="R18" s="13"/>
      <c r="S18" s="13"/>
      <c r="T18" s="13"/>
      <c r="U18" s="13"/>
      <c r="V18" s="13"/>
      <c r="W18" s="13"/>
      <c r="X18" s="14"/>
      <c r="Y18" s="61"/>
      <c r="Z18" s="13"/>
    </row>
    <row r="19" spans="1:26" x14ac:dyDescent="0.2">
      <c r="A19" s="15"/>
      <c r="B19" s="73" t="e">
        <f>VLOOKUP(A19,Customers!$A$3:$B$126,2,FALSE)</f>
        <v>#N/A</v>
      </c>
      <c r="C19" s="33">
        <v>201604</v>
      </c>
      <c r="D19" s="13"/>
      <c r="E19" s="13"/>
      <c r="F19" s="13"/>
      <c r="G19" s="13"/>
      <c r="H19" s="13"/>
      <c r="I19" s="13"/>
      <c r="J19" s="13"/>
      <c r="K19" s="13"/>
      <c r="L19" s="13"/>
      <c r="M19" s="13"/>
      <c r="N19" s="13"/>
      <c r="O19" s="13"/>
      <c r="P19" s="13"/>
      <c r="Q19" s="13"/>
      <c r="R19" s="13"/>
      <c r="S19" s="13"/>
      <c r="T19" s="13"/>
      <c r="U19" s="13"/>
      <c r="V19" s="13"/>
      <c r="W19" s="13"/>
      <c r="X19" s="14"/>
      <c r="Y19" s="61"/>
      <c r="Z19" s="13"/>
    </row>
    <row r="20" spans="1:26" x14ac:dyDescent="0.2">
      <c r="A20" s="13"/>
      <c r="B20" s="73" t="e">
        <f>VLOOKUP(A20,Customers!$A$3:$B$126,2,FALSE)</f>
        <v>#N/A</v>
      </c>
      <c r="C20" s="33">
        <v>201604</v>
      </c>
      <c r="D20" s="13"/>
      <c r="E20" s="13"/>
      <c r="F20" s="13"/>
      <c r="G20" s="13"/>
      <c r="H20" s="13"/>
      <c r="I20" s="13"/>
      <c r="J20" s="13"/>
      <c r="K20" s="13"/>
      <c r="L20" s="13"/>
      <c r="M20" s="13"/>
      <c r="N20" s="13"/>
      <c r="O20" s="13"/>
      <c r="P20" s="13"/>
      <c r="Q20" s="13"/>
      <c r="R20" s="13"/>
      <c r="S20" s="13"/>
      <c r="T20" s="13"/>
      <c r="U20" s="13"/>
      <c r="V20" s="13"/>
      <c r="W20" s="13"/>
      <c r="X20" s="14"/>
      <c r="Y20" s="61"/>
      <c r="Z20" s="13"/>
    </row>
    <row r="21" spans="1:26" x14ac:dyDescent="0.2">
      <c r="A21" s="13"/>
      <c r="B21" s="73" t="e">
        <f>VLOOKUP(A21,Customers!$A$3:$B$126,2,FALSE)</f>
        <v>#N/A</v>
      </c>
      <c r="C21" s="33">
        <v>201604</v>
      </c>
      <c r="D21" s="13"/>
      <c r="E21" s="13"/>
      <c r="F21" s="13"/>
      <c r="G21" s="13"/>
      <c r="H21" s="13"/>
      <c r="I21" s="13"/>
      <c r="J21" s="13"/>
      <c r="K21" s="13"/>
      <c r="L21" s="13"/>
      <c r="M21" s="13"/>
      <c r="N21" s="13"/>
      <c r="O21" s="13"/>
      <c r="P21" s="13"/>
      <c r="Q21" s="13"/>
      <c r="R21" s="13"/>
      <c r="S21" s="13"/>
      <c r="T21" s="13"/>
      <c r="U21" s="13"/>
      <c r="V21" s="13"/>
      <c r="W21" s="13"/>
      <c r="X21" s="14"/>
      <c r="Y21" s="61"/>
      <c r="Z21" s="13"/>
    </row>
    <row r="22" spans="1:26" x14ac:dyDescent="0.2">
      <c r="A22" s="13"/>
      <c r="B22" s="73" t="e">
        <f>VLOOKUP(A22,Customers!$A$3:$B$126,2,FALSE)</f>
        <v>#N/A</v>
      </c>
      <c r="C22" s="33">
        <v>201604</v>
      </c>
      <c r="D22" s="13"/>
      <c r="E22" s="13"/>
      <c r="F22" s="13"/>
      <c r="G22" s="13"/>
      <c r="H22" s="13"/>
      <c r="I22" s="13"/>
      <c r="J22" s="13"/>
      <c r="K22" s="13"/>
      <c r="L22" s="13"/>
      <c r="M22" s="13"/>
      <c r="N22" s="13"/>
      <c r="O22" s="13"/>
      <c r="P22" s="13"/>
      <c r="Q22" s="13"/>
      <c r="R22" s="13"/>
      <c r="S22" s="13"/>
      <c r="T22" s="13"/>
      <c r="U22" s="13"/>
      <c r="V22" s="13"/>
      <c r="W22" s="13"/>
      <c r="X22" s="14"/>
      <c r="Y22" s="61"/>
      <c r="Z22" s="13"/>
    </row>
    <row r="23" spans="1:26" x14ac:dyDescent="0.2">
      <c r="A23" s="13"/>
      <c r="B23" s="73" t="e">
        <f>VLOOKUP(A23,Customers!$A$3:$B$126,2,FALSE)</f>
        <v>#N/A</v>
      </c>
      <c r="C23" s="33">
        <v>201604</v>
      </c>
      <c r="D23" s="13"/>
      <c r="E23" s="13"/>
      <c r="F23" s="13"/>
      <c r="G23" s="13"/>
      <c r="H23" s="13"/>
      <c r="I23" s="13"/>
      <c r="J23" s="13"/>
      <c r="K23" s="13"/>
      <c r="L23" s="13"/>
      <c r="M23" s="13"/>
      <c r="N23" s="13"/>
      <c r="O23" s="13"/>
      <c r="P23" s="13"/>
      <c r="Q23" s="13"/>
      <c r="R23" s="13"/>
      <c r="S23" s="13"/>
      <c r="T23" s="13"/>
      <c r="U23" s="13"/>
      <c r="V23" s="13"/>
      <c r="W23" s="13"/>
      <c r="X23" s="14"/>
      <c r="Y23" s="61"/>
      <c r="Z23" s="13"/>
    </row>
    <row r="24" spans="1:26" x14ac:dyDescent="0.2">
      <c r="A24" s="13"/>
      <c r="B24" s="73" t="e">
        <f>VLOOKUP(A24,Customers!$A$3:$B$126,2,FALSE)</f>
        <v>#N/A</v>
      </c>
      <c r="C24" s="33">
        <v>201604</v>
      </c>
      <c r="D24" s="13"/>
      <c r="E24" s="13"/>
      <c r="F24" s="13"/>
      <c r="G24" s="13"/>
      <c r="H24" s="13"/>
      <c r="I24" s="13"/>
      <c r="J24" s="13"/>
      <c r="K24" s="13"/>
      <c r="L24" s="13"/>
      <c r="M24" s="13"/>
      <c r="N24" s="13"/>
      <c r="O24" s="13"/>
      <c r="P24" s="13"/>
      <c r="Q24" s="13"/>
      <c r="R24" s="13"/>
      <c r="S24" s="13"/>
      <c r="T24" s="13"/>
      <c r="U24" s="13"/>
      <c r="V24" s="13"/>
      <c r="W24" s="13"/>
      <c r="X24" s="14"/>
      <c r="Y24" s="61"/>
      <c r="Z24" s="13"/>
    </row>
    <row r="25" spans="1:26" x14ac:dyDescent="0.2">
      <c r="A25" s="13"/>
      <c r="B25" s="73" t="e">
        <f>VLOOKUP(A25,Customers!$A$3:$B$126,2,FALSE)</f>
        <v>#N/A</v>
      </c>
      <c r="C25" s="33">
        <v>201604</v>
      </c>
      <c r="D25" s="13"/>
      <c r="E25" s="13"/>
      <c r="F25" s="13"/>
      <c r="G25" s="13"/>
      <c r="H25" s="13"/>
      <c r="I25" s="13"/>
      <c r="J25" s="13"/>
      <c r="K25" s="13"/>
      <c r="L25" s="13"/>
      <c r="M25" s="13"/>
      <c r="N25" s="13"/>
      <c r="O25" s="13"/>
      <c r="P25" s="13"/>
      <c r="Q25" s="13"/>
      <c r="R25" s="13"/>
      <c r="S25" s="13"/>
      <c r="T25" s="13"/>
      <c r="U25" s="13"/>
      <c r="V25" s="13"/>
      <c r="W25" s="13"/>
      <c r="X25" s="14"/>
      <c r="Y25" s="61"/>
      <c r="Z25" s="13"/>
    </row>
    <row r="26" spans="1:26" x14ac:dyDescent="0.2">
      <c r="A26" s="13"/>
      <c r="B26" s="73" t="e">
        <f>VLOOKUP(A26,Customers!$A$3:$B$126,2,FALSE)</f>
        <v>#N/A</v>
      </c>
      <c r="C26" s="33">
        <v>201604</v>
      </c>
      <c r="D26" s="13"/>
      <c r="E26" s="13"/>
      <c r="F26" s="13"/>
      <c r="G26" s="13"/>
      <c r="H26" s="13"/>
      <c r="I26" s="13"/>
      <c r="J26" s="13"/>
      <c r="K26" s="13"/>
      <c r="L26" s="13"/>
      <c r="M26" s="13"/>
      <c r="N26" s="13"/>
      <c r="O26" s="13"/>
      <c r="P26" s="13"/>
      <c r="Q26" s="13"/>
      <c r="R26" s="13"/>
      <c r="S26" s="13"/>
      <c r="T26" s="13"/>
      <c r="U26" s="13"/>
      <c r="V26" s="13"/>
      <c r="W26" s="13"/>
      <c r="X26" s="14"/>
      <c r="Y26" s="61"/>
      <c r="Z26" s="13"/>
    </row>
    <row r="27" spans="1:26" x14ac:dyDescent="0.2">
      <c r="A27" s="13"/>
      <c r="B27" s="73" t="e">
        <f>VLOOKUP(A27,Customers!$A$3:$B$126,2,FALSE)</f>
        <v>#N/A</v>
      </c>
      <c r="C27" s="33">
        <v>201604</v>
      </c>
      <c r="D27" s="13"/>
      <c r="E27" s="13"/>
      <c r="F27" s="13"/>
      <c r="G27" s="13"/>
      <c r="H27" s="13"/>
      <c r="I27" s="13"/>
      <c r="J27" s="13"/>
      <c r="K27" s="13"/>
      <c r="L27" s="13"/>
      <c r="M27" s="13"/>
      <c r="N27" s="13"/>
      <c r="O27" s="13"/>
      <c r="P27" s="13"/>
      <c r="Q27" s="13"/>
      <c r="R27" s="13"/>
      <c r="S27" s="13"/>
      <c r="T27" s="13"/>
      <c r="U27" s="13"/>
      <c r="V27" s="13"/>
      <c r="W27" s="13"/>
      <c r="X27" s="14"/>
      <c r="Y27" s="61"/>
      <c r="Z27" s="13"/>
    </row>
    <row r="28" spans="1:26" x14ac:dyDescent="0.2">
      <c r="A28" s="13"/>
      <c r="B28" s="73" t="e">
        <f>VLOOKUP(A28,Customers!$A$3:$B$126,2,FALSE)</f>
        <v>#N/A</v>
      </c>
      <c r="C28" s="33">
        <v>201604</v>
      </c>
      <c r="D28" s="13"/>
      <c r="E28" s="13"/>
      <c r="F28" s="13"/>
      <c r="G28" s="13"/>
      <c r="H28" s="13"/>
      <c r="I28" s="13"/>
      <c r="J28" s="13"/>
      <c r="K28" s="13"/>
      <c r="L28" s="13"/>
      <c r="M28" s="13"/>
      <c r="N28" s="13"/>
      <c r="O28" s="13"/>
      <c r="P28" s="13"/>
      <c r="Q28" s="13"/>
      <c r="R28" s="13"/>
      <c r="S28" s="13"/>
      <c r="T28" s="13"/>
      <c r="U28" s="13"/>
      <c r="V28" s="13"/>
      <c r="W28" s="13"/>
      <c r="X28" s="14"/>
      <c r="Y28" s="61"/>
      <c r="Z28" s="13"/>
    </row>
    <row r="29" spans="1:26" x14ac:dyDescent="0.2">
      <c r="A29" s="13"/>
      <c r="B29" s="73" t="e">
        <f>VLOOKUP(A29,Customers!$A$3:$B$126,2,FALSE)</f>
        <v>#N/A</v>
      </c>
      <c r="C29" s="33">
        <v>201604</v>
      </c>
      <c r="D29" s="13"/>
      <c r="E29" s="13"/>
      <c r="F29" s="13"/>
      <c r="G29" s="13"/>
      <c r="H29" s="13"/>
      <c r="I29" s="13"/>
      <c r="J29" s="13"/>
      <c r="K29" s="13"/>
      <c r="L29" s="13"/>
      <c r="M29" s="13"/>
      <c r="N29" s="13"/>
      <c r="O29" s="13"/>
      <c r="P29" s="13"/>
      <c r="Q29" s="13"/>
      <c r="R29" s="13"/>
      <c r="S29" s="13"/>
      <c r="T29" s="13"/>
      <c r="U29" s="13"/>
      <c r="V29" s="13"/>
      <c r="W29" s="13"/>
      <c r="X29" s="14"/>
      <c r="Y29" s="61"/>
      <c r="Z29" s="13"/>
    </row>
    <row r="30" spans="1:26" x14ac:dyDescent="0.2">
      <c r="A30" s="13"/>
      <c r="B30" s="73" t="e">
        <f>VLOOKUP(A30,Customers!$A$3:$B$126,2,FALSE)</f>
        <v>#N/A</v>
      </c>
      <c r="C30" s="33">
        <v>201604</v>
      </c>
      <c r="D30" s="13"/>
      <c r="E30" s="13"/>
      <c r="F30" s="13"/>
      <c r="G30" s="13"/>
      <c r="H30" s="13"/>
      <c r="I30" s="13"/>
      <c r="J30" s="13"/>
      <c r="K30" s="13"/>
      <c r="L30" s="13"/>
      <c r="M30" s="13"/>
      <c r="N30" s="13"/>
      <c r="O30" s="13"/>
      <c r="P30" s="13"/>
      <c r="Q30" s="13"/>
      <c r="R30" s="13"/>
      <c r="S30" s="13"/>
      <c r="T30" s="13"/>
      <c r="U30" s="13"/>
      <c r="V30" s="13"/>
      <c r="W30" s="13"/>
      <c r="X30" s="14"/>
      <c r="Y30" s="61"/>
      <c r="Z30" s="13"/>
    </row>
    <row r="31" spans="1:26" x14ac:dyDescent="0.2">
      <c r="A31" s="13"/>
      <c r="B31" s="73" t="e">
        <f>VLOOKUP(A31,Customers!$A$3:$B$126,2,FALSE)</f>
        <v>#N/A</v>
      </c>
      <c r="C31" s="33">
        <v>201604</v>
      </c>
      <c r="D31" s="13"/>
      <c r="E31" s="13"/>
      <c r="F31" s="13"/>
      <c r="G31" s="13"/>
      <c r="H31" s="13"/>
      <c r="I31" s="13"/>
      <c r="J31" s="13"/>
      <c r="K31" s="13"/>
      <c r="L31" s="13"/>
      <c r="M31" s="13"/>
      <c r="N31" s="13"/>
      <c r="O31" s="13"/>
      <c r="P31" s="13"/>
      <c r="Q31" s="13"/>
      <c r="R31" s="13"/>
      <c r="S31" s="13"/>
      <c r="T31" s="13"/>
      <c r="U31" s="13"/>
      <c r="V31" s="13"/>
      <c r="W31" s="13"/>
      <c r="X31" s="14"/>
      <c r="Y31" s="61"/>
      <c r="Z31" s="13"/>
    </row>
    <row r="32" spans="1:26" x14ac:dyDescent="0.2">
      <c r="A32" s="13"/>
      <c r="B32" s="73" t="e">
        <f>VLOOKUP(A32,Customers!$A$3:$B$126,2,FALSE)</f>
        <v>#N/A</v>
      </c>
      <c r="C32" s="33">
        <v>201604</v>
      </c>
      <c r="D32" s="13"/>
      <c r="E32" s="13"/>
      <c r="F32" s="13"/>
      <c r="G32" s="13"/>
      <c r="H32" s="13"/>
      <c r="I32" s="13"/>
      <c r="J32" s="13"/>
      <c r="K32" s="13"/>
      <c r="L32" s="13"/>
      <c r="M32" s="13"/>
      <c r="N32" s="13"/>
      <c r="O32" s="13"/>
      <c r="P32" s="13"/>
      <c r="Q32" s="13"/>
      <c r="R32" s="13"/>
      <c r="S32" s="13"/>
      <c r="T32" s="13"/>
      <c r="U32" s="13"/>
      <c r="V32" s="13"/>
      <c r="W32" s="13"/>
      <c r="X32" s="14"/>
      <c r="Y32" s="61"/>
      <c r="Z32" s="13"/>
    </row>
    <row r="33" spans="1:26" x14ac:dyDescent="0.2">
      <c r="A33" s="13"/>
      <c r="B33" s="73" t="e">
        <f>VLOOKUP(A33,Customers!$A$3:$B$126,2,FALSE)</f>
        <v>#N/A</v>
      </c>
      <c r="C33" s="33">
        <v>201604</v>
      </c>
      <c r="D33" s="13"/>
      <c r="E33" s="13"/>
      <c r="F33" s="13"/>
      <c r="G33" s="13"/>
      <c r="H33" s="13"/>
      <c r="I33" s="13"/>
      <c r="J33" s="13"/>
      <c r="K33" s="13"/>
      <c r="L33" s="13"/>
      <c r="M33" s="13"/>
      <c r="N33" s="13"/>
      <c r="O33" s="13"/>
      <c r="P33" s="13"/>
      <c r="Q33" s="13"/>
      <c r="R33" s="13"/>
      <c r="S33" s="13"/>
      <c r="T33" s="13"/>
      <c r="U33" s="13"/>
      <c r="V33" s="13"/>
      <c r="W33" s="13"/>
      <c r="X33" s="14"/>
      <c r="Y33" s="61"/>
      <c r="Z33" s="13"/>
    </row>
    <row r="34" spans="1:26" x14ac:dyDescent="0.2">
      <c r="A34" s="13"/>
      <c r="B34" s="73" t="e">
        <f>VLOOKUP(A34,Customers!$A$3:$B$126,2,FALSE)</f>
        <v>#N/A</v>
      </c>
      <c r="C34" s="33">
        <v>201604</v>
      </c>
      <c r="D34" s="13"/>
      <c r="E34" s="13"/>
      <c r="F34" s="13"/>
      <c r="G34" s="13"/>
      <c r="H34" s="13"/>
      <c r="I34" s="13"/>
      <c r="J34" s="13"/>
      <c r="K34" s="13"/>
      <c r="L34" s="13"/>
      <c r="M34" s="13"/>
      <c r="N34" s="13"/>
      <c r="O34" s="13"/>
      <c r="P34" s="13"/>
      <c r="Q34" s="13"/>
      <c r="R34" s="13"/>
      <c r="S34" s="13"/>
      <c r="T34" s="13"/>
      <c r="U34" s="13"/>
      <c r="V34" s="13"/>
      <c r="W34" s="13"/>
      <c r="X34" s="14"/>
      <c r="Y34" s="61"/>
      <c r="Z34" s="13"/>
    </row>
    <row r="35" spans="1:26" x14ac:dyDescent="0.2">
      <c r="A35" s="13"/>
      <c r="B35" s="73" t="e">
        <f>VLOOKUP(A35,Customers!$A$3:$B$126,2,FALSE)</f>
        <v>#N/A</v>
      </c>
      <c r="C35" s="33">
        <v>201604</v>
      </c>
      <c r="D35" s="13"/>
      <c r="E35" s="13"/>
      <c r="F35" s="13"/>
      <c r="G35" s="13"/>
      <c r="H35" s="13"/>
      <c r="I35" s="13"/>
      <c r="J35" s="13"/>
      <c r="K35" s="13"/>
      <c r="L35" s="13"/>
      <c r="M35" s="13"/>
      <c r="N35" s="13"/>
      <c r="O35" s="13"/>
      <c r="P35" s="13"/>
      <c r="Q35" s="13"/>
      <c r="R35" s="13"/>
      <c r="S35" s="13"/>
      <c r="T35" s="13"/>
      <c r="U35" s="13"/>
      <c r="V35" s="13"/>
      <c r="W35" s="13"/>
      <c r="X35" s="14"/>
      <c r="Y35" s="61"/>
      <c r="Z35" s="13"/>
    </row>
    <row r="36" spans="1:26" x14ac:dyDescent="0.2">
      <c r="A36" s="13"/>
      <c r="B36" s="73" t="e">
        <f>VLOOKUP(A36,Customers!$A$3:$B$126,2,FALSE)</f>
        <v>#N/A</v>
      </c>
      <c r="C36" s="33">
        <v>201604</v>
      </c>
      <c r="D36" s="13"/>
      <c r="E36" s="13"/>
      <c r="F36" s="13"/>
      <c r="G36" s="13"/>
      <c r="H36" s="13"/>
      <c r="I36" s="13"/>
      <c r="J36" s="13"/>
      <c r="K36" s="13"/>
      <c r="L36" s="13"/>
      <c r="M36" s="13"/>
      <c r="N36" s="13"/>
      <c r="O36" s="13"/>
      <c r="P36" s="13"/>
      <c r="Q36" s="13"/>
      <c r="R36" s="13"/>
      <c r="S36" s="13"/>
      <c r="T36" s="13"/>
      <c r="U36" s="13"/>
      <c r="V36" s="13"/>
      <c r="W36" s="13"/>
      <c r="X36" s="14"/>
      <c r="Y36" s="61"/>
      <c r="Z36" s="13"/>
    </row>
    <row r="37" spans="1:26" x14ac:dyDescent="0.2">
      <c r="A37" s="13"/>
      <c r="B37" s="73" t="e">
        <f>VLOOKUP(A37,Customers!$A$3:$B$126,2,FALSE)</f>
        <v>#N/A</v>
      </c>
      <c r="C37" s="33">
        <v>201604</v>
      </c>
      <c r="D37" s="13"/>
      <c r="E37" s="13"/>
      <c r="F37" s="13"/>
      <c r="G37" s="13"/>
      <c r="H37" s="13"/>
      <c r="I37" s="13"/>
      <c r="J37" s="13"/>
      <c r="K37" s="13"/>
      <c r="L37" s="13"/>
      <c r="M37" s="13"/>
      <c r="N37" s="13"/>
      <c r="O37" s="13"/>
      <c r="P37" s="13"/>
      <c r="Q37" s="13"/>
      <c r="R37" s="13"/>
      <c r="S37" s="13"/>
      <c r="T37" s="13"/>
      <c r="U37" s="13"/>
      <c r="V37" s="13"/>
      <c r="W37" s="13"/>
      <c r="X37" s="14"/>
      <c r="Y37" s="61"/>
      <c r="Z37" s="13"/>
    </row>
    <row r="38" spans="1:26" x14ac:dyDescent="0.2">
      <c r="A38" s="13"/>
      <c r="B38" s="73" t="e">
        <f>VLOOKUP(A38,Customers!$A$3:$B$126,2,FALSE)</f>
        <v>#N/A</v>
      </c>
      <c r="C38" s="33">
        <v>201604</v>
      </c>
      <c r="D38" s="13"/>
      <c r="E38" s="13"/>
      <c r="F38" s="13"/>
      <c r="G38" s="13"/>
      <c r="H38" s="13"/>
      <c r="I38" s="13"/>
      <c r="J38" s="13"/>
      <c r="K38" s="13"/>
      <c r="L38" s="13"/>
      <c r="M38" s="13"/>
      <c r="N38" s="13"/>
      <c r="O38" s="13"/>
      <c r="P38" s="13"/>
      <c r="Q38" s="13"/>
      <c r="R38" s="13"/>
      <c r="S38" s="13"/>
      <c r="T38" s="13"/>
      <c r="U38" s="13"/>
      <c r="V38" s="13"/>
      <c r="W38" s="13"/>
      <c r="X38" s="14"/>
      <c r="Y38" s="61"/>
      <c r="Z38" s="13"/>
    </row>
    <row r="39" spans="1:26" x14ac:dyDescent="0.2">
      <c r="A39" s="13"/>
      <c r="B39" s="73" t="e">
        <f>VLOOKUP(A39,Customers!$A$3:$B$126,2,FALSE)</f>
        <v>#N/A</v>
      </c>
      <c r="C39" s="33">
        <v>201604</v>
      </c>
      <c r="D39" s="13"/>
      <c r="E39" s="13"/>
      <c r="F39" s="13"/>
      <c r="G39" s="13"/>
      <c r="H39" s="13"/>
      <c r="I39" s="13"/>
      <c r="J39" s="13"/>
      <c r="K39" s="13"/>
      <c r="L39" s="13"/>
      <c r="M39" s="13"/>
      <c r="N39" s="13"/>
      <c r="O39" s="13"/>
      <c r="P39" s="13"/>
      <c r="Q39" s="13"/>
      <c r="R39" s="13"/>
      <c r="S39" s="13"/>
      <c r="T39" s="13"/>
      <c r="U39" s="13"/>
      <c r="V39" s="13"/>
      <c r="W39" s="13"/>
      <c r="X39" s="14"/>
      <c r="Y39" s="61"/>
      <c r="Z39" s="13"/>
    </row>
    <row r="40" spans="1:26" x14ac:dyDescent="0.2">
      <c r="A40" s="13"/>
      <c r="B40" s="73" t="e">
        <f>VLOOKUP(A40,Customers!$A$3:$B$126,2,FALSE)</f>
        <v>#N/A</v>
      </c>
      <c r="C40" s="33">
        <v>201604</v>
      </c>
      <c r="D40" s="13"/>
      <c r="E40" s="13"/>
      <c r="F40" s="13"/>
      <c r="G40" s="13"/>
      <c r="H40" s="13"/>
      <c r="I40" s="13"/>
      <c r="J40" s="13"/>
      <c r="K40" s="13"/>
      <c r="L40" s="13"/>
      <c r="M40" s="13"/>
      <c r="N40" s="13"/>
      <c r="O40" s="13"/>
      <c r="P40" s="13"/>
      <c r="Q40" s="13"/>
      <c r="R40" s="13"/>
      <c r="S40" s="13"/>
      <c r="T40" s="13"/>
      <c r="U40" s="13"/>
      <c r="V40" s="13"/>
      <c r="W40" s="13"/>
      <c r="X40" s="14"/>
      <c r="Y40" s="61"/>
      <c r="Z40" s="13"/>
    </row>
    <row r="41" spans="1:26" x14ac:dyDescent="0.2">
      <c r="A41" s="13"/>
      <c r="B41" s="73" t="e">
        <f>VLOOKUP(A41,Customers!$A$3:$B$126,2,FALSE)</f>
        <v>#N/A</v>
      </c>
      <c r="C41" s="33">
        <v>201604</v>
      </c>
      <c r="D41" s="13"/>
      <c r="E41" s="13"/>
      <c r="F41" s="13"/>
      <c r="G41" s="13"/>
      <c r="H41" s="13"/>
      <c r="I41" s="13"/>
      <c r="J41" s="13"/>
      <c r="K41" s="13"/>
      <c r="L41" s="13"/>
      <c r="M41" s="13"/>
      <c r="N41" s="13"/>
      <c r="O41" s="13"/>
      <c r="P41" s="13"/>
      <c r="Q41" s="13"/>
      <c r="R41" s="13"/>
      <c r="S41" s="13"/>
      <c r="T41" s="13"/>
      <c r="U41" s="13"/>
      <c r="V41" s="13"/>
      <c r="W41" s="13"/>
      <c r="X41" s="14"/>
      <c r="Y41" s="61"/>
      <c r="Z41" s="13"/>
    </row>
    <row r="42" spans="1:26" x14ac:dyDescent="0.2">
      <c r="A42" s="13"/>
      <c r="B42" s="73" t="e">
        <f>VLOOKUP(A42,Customers!$A$3:$B$126,2,FALSE)</f>
        <v>#N/A</v>
      </c>
      <c r="C42" s="33">
        <v>201604</v>
      </c>
      <c r="D42" s="13"/>
      <c r="E42" s="13"/>
      <c r="F42" s="13"/>
      <c r="G42" s="13"/>
      <c r="H42" s="13"/>
      <c r="I42" s="13"/>
      <c r="J42" s="13"/>
      <c r="K42" s="13"/>
      <c r="L42" s="13"/>
      <c r="M42" s="13"/>
      <c r="N42" s="13"/>
      <c r="O42" s="13"/>
      <c r="P42" s="13"/>
      <c r="Q42" s="13"/>
      <c r="R42" s="13"/>
      <c r="S42" s="13"/>
      <c r="T42" s="13"/>
      <c r="U42" s="13"/>
      <c r="V42" s="13"/>
      <c r="W42" s="13"/>
      <c r="X42" s="14"/>
      <c r="Y42" s="61"/>
      <c r="Z42" s="13"/>
    </row>
    <row r="43" spans="1:26" x14ac:dyDescent="0.2">
      <c r="A43" s="13"/>
      <c r="B43" s="73" t="e">
        <f>VLOOKUP(A43,Customers!$A$3:$B$126,2,FALSE)</f>
        <v>#N/A</v>
      </c>
      <c r="C43" s="33">
        <v>201604</v>
      </c>
      <c r="D43" s="13"/>
      <c r="E43" s="13"/>
      <c r="F43" s="13"/>
      <c r="G43" s="13"/>
      <c r="H43" s="13"/>
      <c r="I43" s="13"/>
      <c r="J43" s="13"/>
      <c r="K43" s="13"/>
      <c r="L43" s="13"/>
      <c r="M43" s="13"/>
      <c r="N43" s="13"/>
      <c r="O43" s="13"/>
      <c r="P43" s="13"/>
      <c r="Q43" s="13"/>
      <c r="R43" s="13"/>
      <c r="S43" s="13"/>
      <c r="T43" s="13"/>
      <c r="U43" s="13"/>
      <c r="V43" s="13"/>
      <c r="W43" s="13"/>
      <c r="X43" s="14"/>
      <c r="Y43" s="61"/>
      <c r="Z43" s="13"/>
    </row>
    <row r="44" spans="1:26" x14ac:dyDescent="0.2">
      <c r="A44" s="13"/>
      <c r="B44" s="73" t="e">
        <f>VLOOKUP(A44,Customers!$A$3:$B$126,2,FALSE)</f>
        <v>#N/A</v>
      </c>
      <c r="C44" s="33">
        <v>201604</v>
      </c>
      <c r="D44" s="13"/>
      <c r="E44" s="13"/>
      <c r="F44" s="13"/>
      <c r="G44" s="13"/>
      <c r="H44" s="13"/>
      <c r="I44" s="13"/>
      <c r="J44" s="13"/>
      <c r="K44" s="13"/>
      <c r="L44" s="13"/>
      <c r="M44" s="13"/>
      <c r="N44" s="13"/>
      <c r="O44" s="13"/>
      <c r="P44" s="13"/>
      <c r="Q44" s="13"/>
      <c r="R44" s="13"/>
      <c r="S44" s="13"/>
      <c r="T44" s="13"/>
      <c r="U44" s="13"/>
      <c r="V44" s="13"/>
      <c r="W44" s="13"/>
      <c r="X44" s="14"/>
      <c r="Y44" s="61"/>
      <c r="Z44" s="13"/>
    </row>
    <row r="45" spans="1:26" x14ac:dyDescent="0.2">
      <c r="A45" s="13"/>
      <c r="B45" s="73" t="e">
        <f>VLOOKUP(A45,Customers!$A$3:$B$126,2,FALSE)</f>
        <v>#N/A</v>
      </c>
      <c r="C45" s="33">
        <v>201604</v>
      </c>
      <c r="D45" s="13"/>
      <c r="E45" s="13"/>
      <c r="F45" s="13"/>
      <c r="G45" s="13"/>
      <c r="H45" s="13"/>
      <c r="I45" s="13"/>
      <c r="J45" s="13"/>
      <c r="K45" s="13"/>
      <c r="L45" s="13"/>
      <c r="M45" s="13"/>
      <c r="N45" s="13"/>
      <c r="O45" s="13"/>
      <c r="P45" s="13"/>
      <c r="Q45" s="13"/>
      <c r="R45" s="13"/>
      <c r="S45" s="13"/>
      <c r="T45" s="13"/>
      <c r="U45" s="13"/>
      <c r="V45" s="13"/>
      <c r="W45" s="13"/>
      <c r="X45" s="14"/>
      <c r="Y45" s="61"/>
      <c r="Z45" s="13"/>
    </row>
    <row r="46" spans="1:26" x14ac:dyDescent="0.2">
      <c r="A46" s="13"/>
      <c r="B46" s="73" t="e">
        <f>VLOOKUP(A46,Customers!$A$3:$B$126,2,FALSE)</f>
        <v>#N/A</v>
      </c>
      <c r="C46" s="33">
        <v>201604</v>
      </c>
      <c r="D46" s="13"/>
      <c r="E46" s="13"/>
      <c r="F46" s="13"/>
      <c r="G46" s="13"/>
      <c r="H46" s="13"/>
      <c r="I46" s="13"/>
      <c r="J46" s="13"/>
      <c r="K46" s="13"/>
      <c r="L46" s="13"/>
      <c r="M46" s="13"/>
      <c r="N46" s="13"/>
      <c r="O46" s="13"/>
      <c r="P46" s="13"/>
      <c r="Q46" s="13"/>
      <c r="R46" s="13"/>
      <c r="S46" s="13"/>
      <c r="T46" s="13"/>
      <c r="U46" s="13"/>
      <c r="V46" s="13"/>
      <c r="W46" s="13"/>
      <c r="X46" s="14"/>
      <c r="Y46" s="61"/>
      <c r="Z46" s="13"/>
    </row>
    <row r="47" spans="1:26" x14ac:dyDescent="0.2">
      <c r="A47" s="13"/>
      <c r="B47" s="73" t="e">
        <f>VLOOKUP(A47,Customers!$A$3:$B$126,2,FALSE)</f>
        <v>#N/A</v>
      </c>
      <c r="C47" s="33">
        <v>201604</v>
      </c>
      <c r="D47" s="13"/>
      <c r="E47" s="13"/>
      <c r="F47" s="13"/>
      <c r="G47" s="13"/>
      <c r="H47" s="13"/>
      <c r="I47" s="13"/>
      <c r="J47" s="13"/>
      <c r="K47" s="13"/>
      <c r="L47" s="13"/>
      <c r="M47" s="13"/>
      <c r="N47" s="13"/>
      <c r="O47" s="13"/>
      <c r="P47" s="13"/>
      <c r="Q47" s="13"/>
      <c r="R47" s="13"/>
      <c r="S47" s="13"/>
      <c r="T47" s="13"/>
      <c r="U47" s="13"/>
      <c r="V47" s="13"/>
      <c r="W47" s="13"/>
      <c r="X47" s="14"/>
      <c r="Y47" s="61"/>
      <c r="Z47" s="13"/>
    </row>
    <row r="48" spans="1:26" x14ac:dyDescent="0.2">
      <c r="A48" s="13"/>
      <c r="B48" s="73" t="e">
        <f>VLOOKUP(A48,Customers!$A$3:$B$126,2,FALSE)</f>
        <v>#N/A</v>
      </c>
      <c r="C48" s="33">
        <v>201604</v>
      </c>
      <c r="D48" s="13"/>
      <c r="E48" s="13"/>
      <c r="F48" s="13"/>
      <c r="G48" s="13"/>
      <c r="H48" s="13"/>
      <c r="I48" s="13"/>
      <c r="J48" s="13"/>
      <c r="K48" s="13"/>
      <c r="L48" s="13"/>
      <c r="M48" s="13"/>
      <c r="N48" s="13"/>
      <c r="O48" s="13"/>
      <c r="P48" s="13"/>
      <c r="Q48" s="13"/>
      <c r="R48" s="13"/>
      <c r="S48" s="13"/>
      <c r="T48" s="13"/>
      <c r="U48" s="13"/>
      <c r="V48" s="13"/>
      <c r="W48" s="13"/>
      <c r="X48" s="14"/>
      <c r="Y48" s="61"/>
      <c r="Z48" s="13"/>
    </row>
    <row r="49" spans="1:26" x14ac:dyDescent="0.2">
      <c r="A49" s="13"/>
      <c r="B49" s="73" t="e">
        <f>VLOOKUP(A49,Customers!$A$3:$B$126,2,FALSE)</f>
        <v>#N/A</v>
      </c>
      <c r="C49" s="33">
        <v>201604</v>
      </c>
      <c r="D49" s="13"/>
      <c r="E49" s="13"/>
      <c r="F49" s="13"/>
      <c r="G49" s="13"/>
      <c r="H49" s="13"/>
      <c r="I49" s="13"/>
      <c r="J49" s="13"/>
      <c r="K49" s="13"/>
      <c r="L49" s="13"/>
      <c r="M49" s="13"/>
      <c r="N49" s="13"/>
      <c r="O49" s="13"/>
      <c r="P49" s="13"/>
      <c r="Q49" s="13"/>
      <c r="R49" s="13"/>
      <c r="S49" s="13"/>
      <c r="T49" s="13"/>
      <c r="U49" s="13"/>
      <c r="V49" s="13"/>
      <c r="W49" s="13"/>
      <c r="X49" s="14"/>
      <c r="Y49" s="61"/>
      <c r="Z49" s="13"/>
    </row>
    <row r="50" spans="1:26" x14ac:dyDescent="0.2">
      <c r="A50" s="13"/>
      <c r="B50" s="73" t="e">
        <f>VLOOKUP(A50,Customers!$A$3:$B$126,2,FALSE)</f>
        <v>#N/A</v>
      </c>
      <c r="C50" s="33">
        <v>201604</v>
      </c>
      <c r="D50" s="13"/>
      <c r="E50" s="13"/>
      <c r="F50" s="13"/>
      <c r="G50" s="13"/>
      <c r="H50" s="13"/>
      <c r="I50" s="13"/>
      <c r="J50" s="13"/>
      <c r="K50" s="13"/>
      <c r="L50" s="13"/>
      <c r="M50" s="13"/>
      <c r="N50" s="13"/>
      <c r="O50" s="13"/>
      <c r="P50" s="13"/>
      <c r="Q50" s="13"/>
      <c r="R50" s="13"/>
      <c r="S50" s="13"/>
      <c r="T50" s="13"/>
      <c r="U50" s="13"/>
      <c r="V50" s="13"/>
      <c r="W50" s="13"/>
      <c r="X50" s="14"/>
      <c r="Y50" s="61"/>
      <c r="Z50" s="13"/>
    </row>
    <row r="51" spans="1:26" x14ac:dyDescent="0.2">
      <c r="A51" s="13"/>
      <c r="B51" s="73" t="e">
        <f>VLOOKUP(A51,Customers!$A$3:$B$126,2,FALSE)</f>
        <v>#N/A</v>
      </c>
      <c r="C51" s="33">
        <v>201604</v>
      </c>
      <c r="D51" s="13"/>
      <c r="E51" s="13"/>
      <c r="F51" s="13"/>
      <c r="G51" s="13"/>
      <c r="H51" s="13"/>
      <c r="I51" s="13"/>
      <c r="J51" s="13"/>
      <c r="K51" s="13"/>
      <c r="L51" s="13"/>
      <c r="M51" s="13"/>
      <c r="N51" s="13"/>
      <c r="O51" s="13"/>
      <c r="P51" s="13"/>
      <c r="Q51" s="13"/>
      <c r="R51" s="13"/>
      <c r="S51" s="13"/>
      <c r="T51" s="13"/>
      <c r="U51" s="13"/>
      <c r="V51" s="13"/>
      <c r="W51" s="13"/>
      <c r="X51" s="14"/>
      <c r="Y51" s="61"/>
      <c r="Z51" s="13"/>
    </row>
    <row r="52" spans="1:26" x14ac:dyDescent="0.2">
      <c r="A52" s="13"/>
      <c r="B52" s="73" t="e">
        <f>VLOOKUP(A52,Customers!$A$3:$B$126,2,FALSE)</f>
        <v>#N/A</v>
      </c>
      <c r="C52" s="33">
        <v>201604</v>
      </c>
      <c r="D52" s="13"/>
      <c r="E52" s="13"/>
      <c r="F52" s="13"/>
      <c r="G52" s="13"/>
      <c r="H52" s="13"/>
      <c r="I52" s="13"/>
      <c r="J52" s="13"/>
      <c r="K52" s="13"/>
      <c r="L52" s="13"/>
      <c r="M52" s="13"/>
      <c r="N52" s="13"/>
      <c r="O52" s="13"/>
      <c r="P52" s="13"/>
      <c r="Q52" s="13"/>
      <c r="R52" s="13"/>
      <c r="S52" s="13"/>
      <c r="T52" s="13"/>
      <c r="U52" s="13"/>
      <c r="V52" s="13"/>
      <c r="W52" s="13"/>
      <c r="X52" s="14"/>
      <c r="Y52" s="61"/>
      <c r="Z52" s="13"/>
    </row>
    <row r="53" spans="1:26" x14ac:dyDescent="0.2">
      <c r="A53" s="13"/>
      <c r="B53" s="73" t="e">
        <f>VLOOKUP(A53,Customers!$A$3:$B$126,2,FALSE)</f>
        <v>#N/A</v>
      </c>
      <c r="C53" s="33">
        <v>201604</v>
      </c>
      <c r="D53" s="13"/>
      <c r="E53" s="13"/>
      <c r="F53" s="13"/>
      <c r="G53" s="13"/>
      <c r="H53" s="13"/>
      <c r="I53" s="13"/>
      <c r="J53" s="13"/>
      <c r="K53" s="13"/>
      <c r="L53" s="13"/>
      <c r="M53" s="13"/>
      <c r="N53" s="13"/>
      <c r="O53" s="13"/>
      <c r="P53" s="13"/>
      <c r="Q53" s="13"/>
      <c r="R53" s="13"/>
      <c r="S53" s="13"/>
      <c r="T53" s="13"/>
      <c r="U53" s="13"/>
      <c r="V53" s="13"/>
      <c r="W53" s="13"/>
      <c r="X53" s="14"/>
      <c r="Y53" s="61"/>
      <c r="Z53" s="13"/>
    </row>
    <row r="54" spans="1:26" x14ac:dyDescent="0.2">
      <c r="A54" s="13"/>
      <c r="B54" s="73" t="e">
        <f>VLOOKUP(A54,Customers!$A$3:$B$126,2,FALSE)</f>
        <v>#N/A</v>
      </c>
      <c r="C54" s="33">
        <v>201604</v>
      </c>
      <c r="D54" s="13"/>
      <c r="E54" s="13"/>
      <c r="F54" s="13"/>
      <c r="G54" s="13"/>
      <c r="H54" s="13"/>
      <c r="I54" s="13"/>
      <c r="J54" s="13"/>
      <c r="K54" s="13"/>
      <c r="L54" s="13"/>
      <c r="M54" s="13"/>
      <c r="N54" s="13"/>
      <c r="O54" s="13"/>
      <c r="P54" s="13"/>
      <c r="Q54" s="13"/>
      <c r="R54" s="13"/>
      <c r="S54" s="13"/>
      <c r="T54" s="13"/>
      <c r="U54" s="13"/>
      <c r="V54" s="13"/>
      <c r="W54" s="13"/>
      <c r="X54" s="14"/>
      <c r="Y54" s="61"/>
      <c r="Z54" s="13"/>
    </row>
    <row r="55" spans="1:26" x14ac:dyDescent="0.2">
      <c r="A55" s="13"/>
      <c r="B55" s="73" t="e">
        <f>VLOOKUP(A55,Customers!$A$3:$B$126,2,FALSE)</f>
        <v>#N/A</v>
      </c>
      <c r="C55" s="33">
        <v>201604</v>
      </c>
      <c r="D55" s="13"/>
      <c r="E55" s="13"/>
      <c r="F55" s="13"/>
      <c r="G55" s="13"/>
      <c r="H55" s="13"/>
      <c r="I55" s="13"/>
      <c r="J55" s="13"/>
      <c r="K55" s="13"/>
      <c r="L55" s="13"/>
      <c r="M55" s="13"/>
      <c r="N55" s="13"/>
      <c r="O55" s="13"/>
      <c r="P55" s="13"/>
      <c r="Q55" s="13"/>
      <c r="R55" s="13"/>
      <c r="S55" s="13"/>
      <c r="T55" s="13"/>
      <c r="U55" s="13"/>
      <c r="V55" s="13"/>
      <c r="W55" s="13"/>
      <c r="X55" s="14"/>
      <c r="Y55" s="61"/>
      <c r="Z55" s="13"/>
    </row>
    <row r="56" spans="1:26" ht="13.15" x14ac:dyDescent="0.25">
      <c r="A56" s="13"/>
      <c r="B56" s="73" t="e">
        <f>VLOOKUP(A56,Customers!$A$3:$B$126,2,FALSE)</f>
        <v>#N/A</v>
      </c>
      <c r="C56" s="33">
        <v>201604</v>
      </c>
      <c r="D56" s="13"/>
      <c r="E56" s="13"/>
      <c r="F56" s="13"/>
      <c r="G56" s="13"/>
      <c r="H56" s="13"/>
      <c r="I56" s="13"/>
      <c r="J56" s="13"/>
      <c r="K56" s="13"/>
      <c r="L56" s="13"/>
      <c r="M56" s="13"/>
      <c r="N56" s="13"/>
      <c r="O56" s="13"/>
      <c r="P56" s="13"/>
      <c r="Q56" s="13"/>
      <c r="R56" s="13"/>
      <c r="S56" s="13"/>
      <c r="T56" s="13"/>
      <c r="U56" s="13"/>
      <c r="V56" s="13"/>
      <c r="W56" s="13"/>
      <c r="X56" s="14"/>
      <c r="Y56" s="61"/>
      <c r="Z56" s="13"/>
    </row>
    <row r="57" spans="1:26" x14ac:dyDescent="0.2">
      <c r="A57" s="13"/>
      <c r="B57" s="73" t="e">
        <f>VLOOKUP(A57,Customers!$A$3:$B$126,2,FALSE)</f>
        <v>#N/A</v>
      </c>
      <c r="C57" s="33">
        <v>201604</v>
      </c>
      <c r="D57" s="13"/>
      <c r="E57" s="13"/>
      <c r="F57" s="13"/>
      <c r="G57" s="13"/>
      <c r="H57" s="13"/>
      <c r="I57" s="13"/>
      <c r="J57" s="13"/>
      <c r="K57" s="13"/>
      <c r="L57" s="13"/>
      <c r="M57" s="13"/>
      <c r="N57" s="13"/>
      <c r="O57" s="13"/>
      <c r="P57" s="13"/>
      <c r="Q57" s="13"/>
      <c r="R57" s="13"/>
      <c r="S57" s="13"/>
      <c r="T57" s="13"/>
      <c r="U57" s="13"/>
      <c r="V57" s="13"/>
      <c r="W57" s="13"/>
      <c r="X57" s="14"/>
      <c r="Y57" s="61"/>
      <c r="Z57" s="13"/>
    </row>
    <row r="58" spans="1:26" x14ac:dyDescent="0.2">
      <c r="A58" s="13"/>
      <c r="B58" s="73" t="e">
        <f>VLOOKUP(A58,Customers!$A$3:$B$126,2,FALSE)</f>
        <v>#N/A</v>
      </c>
      <c r="C58" s="33">
        <v>201604</v>
      </c>
      <c r="D58" s="13"/>
      <c r="E58" s="13"/>
      <c r="F58" s="13"/>
      <c r="G58" s="13"/>
      <c r="H58" s="13"/>
      <c r="I58" s="13"/>
      <c r="J58" s="13"/>
      <c r="K58" s="13"/>
      <c r="L58" s="13"/>
      <c r="M58" s="13"/>
      <c r="N58" s="13"/>
      <c r="O58" s="13"/>
      <c r="P58" s="13"/>
      <c r="Q58" s="13"/>
      <c r="R58" s="13"/>
      <c r="S58" s="13"/>
      <c r="T58" s="13"/>
      <c r="U58" s="13"/>
      <c r="V58" s="13"/>
      <c r="W58" s="13"/>
      <c r="X58" s="14"/>
      <c r="Y58" s="61"/>
      <c r="Z58" s="13"/>
    </row>
    <row r="59" spans="1:26" x14ac:dyDescent="0.2">
      <c r="A59" s="13"/>
      <c r="B59" s="73" t="e">
        <f>VLOOKUP(A59,Customers!$A$3:$B$126,2,FALSE)</f>
        <v>#N/A</v>
      </c>
      <c r="C59" s="33">
        <v>201604</v>
      </c>
      <c r="D59" s="13"/>
      <c r="E59" s="13"/>
      <c r="F59" s="13"/>
      <c r="G59" s="13"/>
      <c r="H59" s="13"/>
      <c r="I59" s="13"/>
      <c r="J59" s="13"/>
      <c r="K59" s="13"/>
      <c r="L59" s="13"/>
      <c r="M59" s="13"/>
      <c r="N59" s="13"/>
      <c r="O59" s="13"/>
      <c r="P59" s="13"/>
      <c r="Q59" s="13"/>
      <c r="R59" s="13"/>
      <c r="S59" s="13"/>
      <c r="T59" s="13"/>
      <c r="U59" s="13"/>
      <c r="V59" s="13"/>
      <c r="W59" s="13"/>
      <c r="X59" s="14"/>
      <c r="Y59" s="61"/>
      <c r="Z59" s="13"/>
    </row>
    <row r="60" spans="1:26" x14ac:dyDescent="0.2">
      <c r="A60" s="13"/>
      <c r="B60" s="73" t="e">
        <f>VLOOKUP(A60,Customers!$A$3:$B$126,2,FALSE)</f>
        <v>#N/A</v>
      </c>
      <c r="C60" s="33">
        <v>201604</v>
      </c>
      <c r="D60" s="13"/>
      <c r="E60" s="13"/>
      <c r="F60" s="13"/>
      <c r="G60" s="13"/>
      <c r="H60" s="13"/>
      <c r="I60" s="13"/>
      <c r="J60" s="13"/>
      <c r="K60" s="13"/>
      <c r="L60" s="13"/>
      <c r="M60" s="13"/>
      <c r="N60" s="13"/>
      <c r="O60" s="13"/>
      <c r="P60" s="13"/>
      <c r="Q60" s="13"/>
      <c r="R60" s="13"/>
      <c r="S60" s="13"/>
      <c r="T60" s="13"/>
      <c r="U60" s="13"/>
      <c r="V60" s="13"/>
      <c r="W60" s="13"/>
      <c r="X60" s="14"/>
      <c r="Y60" s="61"/>
      <c r="Z60" s="13"/>
    </row>
    <row r="61" spans="1:26" x14ac:dyDescent="0.2">
      <c r="A61" s="13"/>
      <c r="B61" s="73" t="e">
        <f>VLOOKUP(A61,Customers!$A$3:$B$126,2,FALSE)</f>
        <v>#N/A</v>
      </c>
      <c r="C61" s="33">
        <v>201604</v>
      </c>
      <c r="D61" s="13"/>
      <c r="E61" s="13"/>
      <c r="F61" s="13"/>
      <c r="G61" s="13"/>
      <c r="H61" s="13"/>
      <c r="I61" s="13"/>
      <c r="J61" s="13"/>
      <c r="K61" s="13"/>
      <c r="L61" s="13"/>
      <c r="M61" s="13"/>
      <c r="N61" s="13"/>
      <c r="O61" s="13"/>
      <c r="P61" s="13"/>
      <c r="Q61" s="13"/>
      <c r="R61" s="13"/>
      <c r="S61" s="13"/>
      <c r="T61" s="13"/>
      <c r="U61" s="13"/>
      <c r="V61" s="13"/>
      <c r="W61" s="13"/>
      <c r="X61" s="14"/>
      <c r="Y61" s="61"/>
      <c r="Z61" s="13"/>
    </row>
    <row r="62" spans="1:26" x14ac:dyDescent="0.2">
      <c r="A62" s="13"/>
      <c r="B62" s="73" t="e">
        <f>VLOOKUP(A62,Customers!$A$3:$B$126,2,FALSE)</f>
        <v>#N/A</v>
      </c>
      <c r="C62" s="33">
        <v>201604</v>
      </c>
      <c r="D62" s="13"/>
      <c r="E62" s="13"/>
      <c r="F62" s="13"/>
      <c r="G62" s="13"/>
      <c r="H62" s="13"/>
      <c r="I62" s="13"/>
      <c r="J62" s="13"/>
      <c r="K62" s="13"/>
      <c r="L62" s="13"/>
      <c r="M62" s="13"/>
      <c r="N62" s="13"/>
      <c r="O62" s="13"/>
      <c r="P62" s="13"/>
      <c r="Q62" s="13"/>
      <c r="R62" s="13"/>
      <c r="S62" s="13"/>
      <c r="T62" s="13"/>
      <c r="U62" s="13"/>
      <c r="V62" s="13"/>
      <c r="W62" s="13"/>
      <c r="X62" s="14"/>
      <c r="Y62" s="61"/>
      <c r="Z62" s="13"/>
    </row>
  </sheetData>
  <mergeCells count="3">
    <mergeCell ref="B2:H2"/>
    <mergeCell ref="B3:H3"/>
    <mergeCell ref="B4:H4"/>
  </mergeCells>
  <dataValidations xWindow="1384" yWindow="590" count="4">
    <dataValidation type="textLength" operator="lessThanOrEqual" allowBlank="1" showInputMessage="1" showErrorMessage="1" errorTitle="Date format error" error="Please enter date as YYYYMM, e.g. 201309" promptTitle="Date format" prompt="Please enter date as YYYYMM, e.g. 201309" sqref="C9:C62">
      <formula1>6</formula1>
    </dataValidation>
    <dataValidation type="whole" allowBlank="1" showInputMessage="1" showErrorMessage="1" error="Please enter a whole number between 0 and 10,000" sqref="Z9:Z62 D9:X62">
      <formula1>0</formula1>
      <formula2>10000</formula2>
    </dataValidation>
    <dataValidation type="whole" allowBlank="1" showInputMessage="1" showErrorMessage="1" error="Please enter a value between £0 and £1,000,000" sqref="Y9:Y62">
      <formula1>0</formula1>
      <formula2>1000000</formula2>
    </dataValidation>
    <dataValidation type="date" allowBlank="1" showInputMessage="1" showErrorMessage="1" promptTitle="Date of submission" prompt="Date expected in format dd/mm/yyyy" sqref="B5">
      <formula1>42461</formula1>
      <formula2>43921</formula2>
    </dataValidation>
  </dataValidations>
  <pageMargins left="0.27559055118110237" right="0.35433070866141736" top="0.39370078740157483" bottom="0.55118110236220474" header="0.23622047244094491" footer="0.31496062992125984"/>
  <pageSetup paperSize="9" scale="50" orientation="landscape" r:id="rId1"/>
  <headerFooter>
    <oddFooter>&amp;LPrinted on: &amp;D &amp;T &amp;R&amp;A</oddFooter>
  </headerFooter>
  <colBreaks count="1" manualBreakCount="1">
    <brk id="14" min="1" max="53"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N62"/>
  <sheetViews>
    <sheetView zoomScale="85" zoomScaleNormal="85" workbookViewId="0">
      <pane xSplit="3" ySplit="8" topLeftCell="D9" activePane="bottomRight" state="frozen"/>
      <selection pane="topRight" activeCell="D1" sqref="D1"/>
      <selection pane="bottomLeft" activeCell="A7" sqref="A7"/>
      <selection pane="bottomRight"/>
    </sheetView>
  </sheetViews>
  <sheetFormatPr defaultColWidth="9.140625" defaultRowHeight="15" x14ac:dyDescent="0.25"/>
  <cols>
    <col min="1" max="1" width="28.28515625" style="74" customWidth="1"/>
    <col min="2" max="2" width="10.7109375" style="74" customWidth="1"/>
    <col min="3" max="3" width="9.140625" style="75" customWidth="1"/>
    <col min="4" max="10" width="22.5703125" style="74" customWidth="1"/>
    <col min="11" max="13" width="22.5703125" style="79" customWidth="1"/>
    <col min="14" max="14" width="22.5703125" style="74" customWidth="1"/>
    <col min="15" max="16384" width="9.140625" style="74"/>
  </cols>
  <sheetData>
    <row r="1" spans="1:14" ht="15.75" x14ac:dyDescent="0.25">
      <c r="A1" s="78" t="s">
        <v>52</v>
      </c>
      <c r="B1" s="79"/>
      <c r="C1" s="80"/>
      <c r="D1" s="79"/>
      <c r="E1" s="79"/>
      <c r="F1" s="79"/>
      <c r="G1" s="79"/>
      <c r="H1" s="79"/>
      <c r="I1" s="79"/>
      <c r="J1" s="79"/>
      <c r="N1" s="79"/>
    </row>
    <row r="2" spans="1:14" ht="15" customHeight="1" x14ac:dyDescent="0.25">
      <c r="A2" s="16" t="s">
        <v>45</v>
      </c>
      <c r="B2" s="139" t="str">
        <f>KPIDATA!B2</f>
        <v>NHS National Framework for the Supply of Home Parenteral Nutrition HPN</v>
      </c>
      <c r="C2" s="139"/>
      <c r="D2" s="139"/>
      <c r="E2" s="140"/>
      <c r="F2" s="140"/>
      <c r="G2" s="79"/>
      <c r="H2" s="79"/>
      <c r="I2" s="79"/>
      <c r="J2" s="79"/>
      <c r="N2" s="79"/>
    </row>
    <row r="3" spans="1:14" ht="15" customHeight="1" x14ac:dyDescent="0.25">
      <c r="A3" s="16" t="s">
        <v>41</v>
      </c>
      <c r="B3" s="139" t="str">
        <f>KPIDATA!B3</f>
        <v>Supplier name</v>
      </c>
      <c r="C3" s="139"/>
      <c r="D3" s="139"/>
      <c r="E3" s="140"/>
      <c r="F3" s="140"/>
      <c r="G3" s="79"/>
      <c r="H3" s="79"/>
      <c r="I3" s="79"/>
      <c r="J3" s="79"/>
      <c r="N3" s="79"/>
    </row>
    <row r="4" spans="1:14" ht="15" customHeight="1" x14ac:dyDescent="0.25">
      <c r="A4" s="16" t="s">
        <v>40</v>
      </c>
      <c r="B4" s="139" t="str">
        <f>KPIDATA!B4</f>
        <v>CM/MSR/</v>
      </c>
      <c r="C4" s="139"/>
      <c r="D4" s="139"/>
      <c r="E4" s="140"/>
      <c r="F4" s="140"/>
      <c r="G4" s="79"/>
      <c r="H4" s="79"/>
      <c r="I4" s="79"/>
      <c r="J4" s="79"/>
      <c r="N4" s="79"/>
    </row>
    <row r="5" spans="1:14" s="76" customFormat="1" x14ac:dyDescent="0.25">
      <c r="A5" s="16" t="s">
        <v>44</v>
      </c>
      <c r="B5" s="139">
        <f>KPIDATA!B5</f>
        <v>0</v>
      </c>
      <c r="C5" s="139"/>
      <c r="D5" s="139"/>
      <c r="E5" s="140"/>
      <c r="F5" s="140"/>
      <c r="G5" s="81"/>
      <c r="H5" s="81"/>
      <c r="I5" s="81"/>
      <c r="J5" s="81"/>
      <c r="K5" s="81"/>
      <c r="L5" s="81"/>
      <c r="M5" s="81"/>
      <c r="N5" s="81"/>
    </row>
    <row r="6" spans="1:14" s="76" customFormat="1" x14ac:dyDescent="0.25">
      <c r="A6" s="82"/>
      <c r="B6" s="82"/>
      <c r="C6" s="83"/>
      <c r="D6" s="84" t="s">
        <v>133</v>
      </c>
      <c r="E6" s="84" t="s">
        <v>134</v>
      </c>
      <c r="F6" s="84" t="s">
        <v>179</v>
      </c>
      <c r="G6" s="84" t="s">
        <v>135</v>
      </c>
      <c r="H6" s="84" t="s">
        <v>136</v>
      </c>
      <c r="I6" s="84" t="s">
        <v>137</v>
      </c>
      <c r="J6" s="84" t="s">
        <v>138</v>
      </c>
      <c r="K6" s="84" t="s">
        <v>169</v>
      </c>
      <c r="L6" s="84" t="s">
        <v>170</v>
      </c>
      <c r="M6" s="84" t="s">
        <v>171</v>
      </c>
      <c r="N6" s="84" t="s">
        <v>139</v>
      </c>
    </row>
    <row r="7" spans="1:14" ht="18.75" x14ac:dyDescent="0.25">
      <c r="A7" s="85"/>
      <c r="B7" s="85"/>
      <c r="C7" s="86"/>
      <c r="D7" s="19" t="s">
        <v>19</v>
      </c>
      <c r="E7" s="19" t="s">
        <v>22</v>
      </c>
      <c r="F7" s="19" t="s">
        <v>25</v>
      </c>
      <c r="G7" s="19" t="s">
        <v>27</v>
      </c>
      <c r="H7" s="19" t="s">
        <v>33</v>
      </c>
      <c r="I7" s="19" t="s">
        <v>34</v>
      </c>
      <c r="J7" s="19" t="s">
        <v>35</v>
      </c>
      <c r="K7" s="19" t="s">
        <v>159</v>
      </c>
      <c r="L7" s="19" t="s">
        <v>161</v>
      </c>
      <c r="M7" s="19" t="s">
        <v>163</v>
      </c>
      <c r="N7" s="19" t="s">
        <v>38</v>
      </c>
    </row>
    <row r="8" spans="1:14" s="77" customFormat="1" ht="76.5" x14ac:dyDescent="0.25">
      <c r="A8" s="87" t="s">
        <v>42</v>
      </c>
      <c r="B8" s="87" t="s">
        <v>54</v>
      </c>
      <c r="C8" s="88" t="s">
        <v>43</v>
      </c>
      <c r="D8" s="19" t="s">
        <v>93</v>
      </c>
      <c r="E8" s="19" t="s">
        <v>97</v>
      </c>
      <c r="F8" s="19" t="s">
        <v>125</v>
      </c>
      <c r="G8" s="19" t="s">
        <v>99</v>
      </c>
      <c r="H8" s="19" t="s">
        <v>121</v>
      </c>
      <c r="I8" s="19" t="s">
        <v>110</v>
      </c>
      <c r="J8" s="19" t="s">
        <v>111</v>
      </c>
      <c r="K8" s="116" t="s">
        <v>160</v>
      </c>
      <c r="L8" s="116" t="s">
        <v>162</v>
      </c>
      <c r="M8" s="116" t="s">
        <v>164</v>
      </c>
      <c r="N8" s="19" t="s">
        <v>0</v>
      </c>
    </row>
    <row r="9" spans="1:14" x14ac:dyDescent="0.25">
      <c r="A9" s="89" t="str">
        <f>KPIDATA!A9</f>
        <v>Birmingham Heartlands Hospital</v>
      </c>
      <c r="B9" s="89" t="str">
        <f>KPIDATA!B9</f>
        <v>B9 5SS</v>
      </c>
      <c r="C9" s="70">
        <f>KPIDATA!C9</f>
        <v>201604</v>
      </c>
      <c r="D9" s="90" t="e">
        <f>KPIDATA!I9/KPIDATA!F9</f>
        <v>#DIV/0!</v>
      </c>
      <c r="E9" s="90" t="e">
        <f>KPIDATA!K9/KPIDATA!J9</f>
        <v>#DIV/0!</v>
      </c>
      <c r="F9" s="90" t="e">
        <f>(KPIDATA!J9-KPIDATA!L9)/KPIDATA!J9</f>
        <v>#DIV/0!</v>
      </c>
      <c r="G9" s="90" t="e">
        <f>KPIDATA!M9/KPIDATA!J9</f>
        <v>#DIV/0!</v>
      </c>
      <c r="H9" s="90" t="e">
        <f>KPIDATA!Q9/KPIDATA!P9</f>
        <v>#DIV/0!</v>
      </c>
      <c r="I9" s="90" t="e">
        <f>KPIDATA!R9/KPIDATA!P9</f>
        <v>#DIV/0!</v>
      </c>
      <c r="J9" s="90" t="e">
        <f>KPIDATA!S9/KPIDATA!P9</f>
        <v>#DIV/0!</v>
      </c>
      <c r="K9" s="90" t="e">
        <f>KPIDATA!T9/KPIDATA!P9</f>
        <v>#DIV/0!</v>
      </c>
      <c r="L9" s="90" t="e">
        <f>KPIDATA!U9/KPIDATA!P9</f>
        <v>#DIV/0!</v>
      </c>
      <c r="M9" s="90" t="e">
        <f>KPIDATA!V9/KPIDATA!P9</f>
        <v>#DIV/0!</v>
      </c>
      <c r="N9" s="90" t="e">
        <f>KPIDATA!Z9/KPIDATA!W9</f>
        <v>#DIV/0!</v>
      </c>
    </row>
    <row r="10" spans="1:14" x14ac:dyDescent="0.25">
      <c r="A10" s="89" t="str">
        <f>KPIDATA!A10</f>
        <v>Northwick Park &amp; St Marks Hospital</v>
      </c>
      <c r="B10" s="89" t="str">
        <f>KPIDATA!B10</f>
        <v>HA1 3UJ</v>
      </c>
      <c r="C10" s="70">
        <f>KPIDATA!C10</f>
        <v>201604</v>
      </c>
      <c r="D10" s="90" t="e">
        <f>KPIDATA!I10/KPIDATA!F10</f>
        <v>#DIV/0!</v>
      </c>
      <c r="E10" s="90" t="e">
        <f>KPIDATA!K10/KPIDATA!J10</f>
        <v>#DIV/0!</v>
      </c>
      <c r="F10" s="90" t="e">
        <f>(KPIDATA!J10-KPIDATA!L10)/KPIDATA!J10</f>
        <v>#DIV/0!</v>
      </c>
      <c r="G10" s="90" t="e">
        <f>KPIDATA!M10/KPIDATA!J10</f>
        <v>#DIV/0!</v>
      </c>
      <c r="H10" s="90" t="e">
        <f>KPIDATA!Q10/KPIDATA!P10</f>
        <v>#DIV/0!</v>
      </c>
      <c r="I10" s="90" t="e">
        <f>KPIDATA!R10/KPIDATA!P10</f>
        <v>#DIV/0!</v>
      </c>
      <c r="J10" s="90" t="e">
        <f>KPIDATA!S10/KPIDATA!P10</f>
        <v>#DIV/0!</v>
      </c>
      <c r="K10" s="90" t="e">
        <f>KPIDATA!T10/KPIDATA!P10</f>
        <v>#DIV/0!</v>
      </c>
      <c r="L10" s="90" t="e">
        <f>KPIDATA!U10/KPIDATA!P10</f>
        <v>#DIV/0!</v>
      </c>
      <c r="M10" s="90" t="e">
        <f>KPIDATA!V10/KPIDATA!P10</f>
        <v>#DIV/0!</v>
      </c>
      <c r="N10" s="90" t="e">
        <f>KPIDATA!Z10/KPIDATA!W10</f>
        <v>#DIV/0!</v>
      </c>
    </row>
    <row r="11" spans="1:14" x14ac:dyDescent="0.25">
      <c r="A11" s="89">
        <f>KPIDATA!A11</f>
        <v>0</v>
      </c>
      <c r="B11" s="89" t="e">
        <f>KPIDATA!B11</f>
        <v>#N/A</v>
      </c>
      <c r="C11" s="70">
        <f>KPIDATA!C11</f>
        <v>201604</v>
      </c>
      <c r="D11" s="90" t="e">
        <f>KPIDATA!I11/KPIDATA!F11</f>
        <v>#DIV/0!</v>
      </c>
      <c r="E11" s="90" t="e">
        <f>KPIDATA!K11/KPIDATA!J11</f>
        <v>#DIV/0!</v>
      </c>
      <c r="F11" s="90" t="e">
        <f>(KPIDATA!J11-KPIDATA!L11)/KPIDATA!J11</f>
        <v>#DIV/0!</v>
      </c>
      <c r="G11" s="90" t="e">
        <f>KPIDATA!M11/KPIDATA!J11</f>
        <v>#DIV/0!</v>
      </c>
      <c r="H11" s="90" t="e">
        <f>KPIDATA!Q11/KPIDATA!P11</f>
        <v>#DIV/0!</v>
      </c>
      <c r="I11" s="90" t="e">
        <f>KPIDATA!R11/KPIDATA!P11</f>
        <v>#DIV/0!</v>
      </c>
      <c r="J11" s="90" t="e">
        <f>KPIDATA!S11/KPIDATA!P11</f>
        <v>#DIV/0!</v>
      </c>
      <c r="K11" s="90" t="e">
        <f>KPIDATA!T11/KPIDATA!P11</f>
        <v>#DIV/0!</v>
      </c>
      <c r="L11" s="90" t="e">
        <f>KPIDATA!U11/KPIDATA!P11</f>
        <v>#DIV/0!</v>
      </c>
      <c r="M11" s="90" t="e">
        <f>KPIDATA!V11/KPIDATA!P11</f>
        <v>#DIV/0!</v>
      </c>
      <c r="N11" s="90" t="e">
        <f>KPIDATA!Z11/KPIDATA!W11</f>
        <v>#DIV/0!</v>
      </c>
    </row>
    <row r="12" spans="1:14" x14ac:dyDescent="0.25">
      <c r="A12" s="89">
        <f>KPIDATA!A12</f>
        <v>0</v>
      </c>
      <c r="B12" s="89" t="e">
        <f>KPIDATA!B12</f>
        <v>#N/A</v>
      </c>
      <c r="C12" s="70">
        <f>KPIDATA!C12</f>
        <v>201604</v>
      </c>
      <c r="D12" s="90" t="e">
        <f>KPIDATA!I12/KPIDATA!F12</f>
        <v>#DIV/0!</v>
      </c>
      <c r="E12" s="90" t="e">
        <f>KPIDATA!K12/KPIDATA!J12</f>
        <v>#DIV/0!</v>
      </c>
      <c r="F12" s="90" t="e">
        <f>(KPIDATA!J12-KPIDATA!L12)/KPIDATA!J12</f>
        <v>#DIV/0!</v>
      </c>
      <c r="G12" s="90" t="e">
        <f>KPIDATA!M12/KPIDATA!J12</f>
        <v>#DIV/0!</v>
      </c>
      <c r="H12" s="90" t="e">
        <f>KPIDATA!Q12/KPIDATA!P12</f>
        <v>#DIV/0!</v>
      </c>
      <c r="I12" s="90" t="e">
        <f>KPIDATA!R12/KPIDATA!P12</f>
        <v>#DIV/0!</v>
      </c>
      <c r="J12" s="90" t="e">
        <f>KPIDATA!S12/KPIDATA!P12</f>
        <v>#DIV/0!</v>
      </c>
      <c r="K12" s="90" t="e">
        <f>KPIDATA!T12/KPIDATA!P12</f>
        <v>#DIV/0!</v>
      </c>
      <c r="L12" s="90" t="e">
        <f>KPIDATA!U12/KPIDATA!P12</f>
        <v>#DIV/0!</v>
      </c>
      <c r="M12" s="90" t="e">
        <f>KPIDATA!V12/KPIDATA!P12</f>
        <v>#DIV/0!</v>
      </c>
      <c r="N12" s="90" t="e">
        <f>KPIDATA!Z12/KPIDATA!W12</f>
        <v>#DIV/0!</v>
      </c>
    </row>
    <row r="13" spans="1:14" x14ac:dyDescent="0.25">
      <c r="A13" s="89">
        <f>KPIDATA!A13</f>
        <v>0</v>
      </c>
      <c r="B13" s="89" t="e">
        <f>KPIDATA!B13</f>
        <v>#N/A</v>
      </c>
      <c r="C13" s="70">
        <f>KPIDATA!C13</f>
        <v>201604</v>
      </c>
      <c r="D13" s="90" t="e">
        <f>KPIDATA!I13/KPIDATA!F13</f>
        <v>#DIV/0!</v>
      </c>
      <c r="E13" s="90" t="e">
        <f>KPIDATA!K13/KPIDATA!J13</f>
        <v>#DIV/0!</v>
      </c>
      <c r="F13" s="90" t="e">
        <f>(KPIDATA!J13-KPIDATA!L13)/KPIDATA!J13</f>
        <v>#DIV/0!</v>
      </c>
      <c r="G13" s="90" t="e">
        <f>KPIDATA!M13/KPIDATA!J13</f>
        <v>#DIV/0!</v>
      </c>
      <c r="H13" s="90" t="e">
        <f>KPIDATA!Q13/KPIDATA!P13</f>
        <v>#DIV/0!</v>
      </c>
      <c r="I13" s="90" t="e">
        <f>KPIDATA!R13/KPIDATA!P13</f>
        <v>#DIV/0!</v>
      </c>
      <c r="J13" s="90" t="e">
        <f>KPIDATA!S13/KPIDATA!P13</f>
        <v>#DIV/0!</v>
      </c>
      <c r="K13" s="90" t="e">
        <f>KPIDATA!T13/KPIDATA!P13</f>
        <v>#DIV/0!</v>
      </c>
      <c r="L13" s="90" t="e">
        <f>KPIDATA!U13/KPIDATA!P13</f>
        <v>#DIV/0!</v>
      </c>
      <c r="M13" s="90" t="e">
        <f>KPIDATA!V13/KPIDATA!P13</f>
        <v>#DIV/0!</v>
      </c>
      <c r="N13" s="90" t="e">
        <f>KPIDATA!Z13/KPIDATA!W13</f>
        <v>#DIV/0!</v>
      </c>
    </row>
    <row r="14" spans="1:14" x14ac:dyDescent="0.25">
      <c r="A14" s="89">
        <f>KPIDATA!A14</f>
        <v>0</v>
      </c>
      <c r="B14" s="89" t="e">
        <f>KPIDATA!B14</f>
        <v>#N/A</v>
      </c>
      <c r="C14" s="70">
        <f>KPIDATA!C14</f>
        <v>201604</v>
      </c>
      <c r="D14" s="90" t="e">
        <f>KPIDATA!I14/KPIDATA!F14</f>
        <v>#DIV/0!</v>
      </c>
      <c r="E14" s="90" t="e">
        <f>KPIDATA!K14/KPIDATA!J14</f>
        <v>#DIV/0!</v>
      </c>
      <c r="F14" s="90" t="e">
        <f>(KPIDATA!J14-KPIDATA!L14)/KPIDATA!J14</f>
        <v>#DIV/0!</v>
      </c>
      <c r="G14" s="90" t="e">
        <f>KPIDATA!M14/KPIDATA!J14</f>
        <v>#DIV/0!</v>
      </c>
      <c r="H14" s="90" t="e">
        <f>KPIDATA!Q14/KPIDATA!P14</f>
        <v>#DIV/0!</v>
      </c>
      <c r="I14" s="90" t="e">
        <f>KPIDATA!R14/KPIDATA!P14</f>
        <v>#DIV/0!</v>
      </c>
      <c r="J14" s="90" t="e">
        <f>KPIDATA!S14/KPIDATA!P14</f>
        <v>#DIV/0!</v>
      </c>
      <c r="K14" s="90" t="e">
        <f>KPIDATA!T14/KPIDATA!P14</f>
        <v>#DIV/0!</v>
      </c>
      <c r="L14" s="90" t="e">
        <f>KPIDATA!U14/KPIDATA!P14</f>
        <v>#DIV/0!</v>
      </c>
      <c r="M14" s="90" t="e">
        <f>KPIDATA!V14/KPIDATA!P14</f>
        <v>#DIV/0!</v>
      </c>
      <c r="N14" s="90" t="e">
        <f>KPIDATA!Z14/KPIDATA!W14</f>
        <v>#DIV/0!</v>
      </c>
    </row>
    <row r="15" spans="1:14" x14ac:dyDescent="0.25">
      <c r="A15" s="89">
        <f>KPIDATA!A15</f>
        <v>0</v>
      </c>
      <c r="B15" s="89" t="e">
        <f>KPIDATA!B15</f>
        <v>#N/A</v>
      </c>
      <c r="C15" s="70">
        <f>KPIDATA!C15</f>
        <v>201604</v>
      </c>
      <c r="D15" s="90" t="e">
        <f>KPIDATA!I15/KPIDATA!F15</f>
        <v>#DIV/0!</v>
      </c>
      <c r="E15" s="90" t="e">
        <f>KPIDATA!K15/KPIDATA!J15</f>
        <v>#DIV/0!</v>
      </c>
      <c r="F15" s="90" t="e">
        <f>(KPIDATA!J15-KPIDATA!L15)/KPIDATA!J15</f>
        <v>#DIV/0!</v>
      </c>
      <c r="G15" s="90" t="e">
        <f>KPIDATA!M15/KPIDATA!J15</f>
        <v>#DIV/0!</v>
      </c>
      <c r="H15" s="90" t="e">
        <f>KPIDATA!Q15/KPIDATA!P15</f>
        <v>#DIV/0!</v>
      </c>
      <c r="I15" s="90" t="e">
        <f>KPIDATA!R15/KPIDATA!P15</f>
        <v>#DIV/0!</v>
      </c>
      <c r="J15" s="90" t="e">
        <f>KPIDATA!S15/KPIDATA!P15</f>
        <v>#DIV/0!</v>
      </c>
      <c r="K15" s="90" t="e">
        <f>KPIDATA!T15/KPIDATA!P15</f>
        <v>#DIV/0!</v>
      </c>
      <c r="L15" s="90" t="e">
        <f>KPIDATA!U15/KPIDATA!P15</f>
        <v>#DIV/0!</v>
      </c>
      <c r="M15" s="90" t="e">
        <f>KPIDATA!V15/KPIDATA!P15</f>
        <v>#DIV/0!</v>
      </c>
      <c r="N15" s="90" t="e">
        <f>KPIDATA!Z15/KPIDATA!W15</f>
        <v>#DIV/0!</v>
      </c>
    </row>
    <row r="16" spans="1:14" x14ac:dyDescent="0.25">
      <c r="A16" s="89">
        <f>KPIDATA!A16</f>
        <v>0</v>
      </c>
      <c r="B16" s="89" t="e">
        <f>KPIDATA!B16</f>
        <v>#N/A</v>
      </c>
      <c r="C16" s="70">
        <f>KPIDATA!C16</f>
        <v>201604</v>
      </c>
      <c r="D16" s="90" t="e">
        <f>KPIDATA!I16/KPIDATA!F16</f>
        <v>#DIV/0!</v>
      </c>
      <c r="E16" s="90" t="e">
        <f>KPIDATA!K16/KPIDATA!J16</f>
        <v>#DIV/0!</v>
      </c>
      <c r="F16" s="90" t="e">
        <f>(KPIDATA!J16-KPIDATA!L16)/KPIDATA!J16</f>
        <v>#DIV/0!</v>
      </c>
      <c r="G16" s="90" t="e">
        <f>KPIDATA!M16/KPIDATA!J16</f>
        <v>#DIV/0!</v>
      </c>
      <c r="H16" s="90" t="e">
        <f>KPIDATA!Q16/KPIDATA!P16</f>
        <v>#DIV/0!</v>
      </c>
      <c r="I16" s="90" t="e">
        <f>KPIDATA!R16/KPIDATA!P16</f>
        <v>#DIV/0!</v>
      </c>
      <c r="J16" s="90" t="e">
        <f>KPIDATA!S16/KPIDATA!P16</f>
        <v>#DIV/0!</v>
      </c>
      <c r="K16" s="90" t="e">
        <f>KPIDATA!T16/KPIDATA!P16</f>
        <v>#DIV/0!</v>
      </c>
      <c r="L16" s="90" t="e">
        <f>KPIDATA!U16/KPIDATA!P16</f>
        <v>#DIV/0!</v>
      </c>
      <c r="M16" s="90" t="e">
        <f>KPIDATA!V16/KPIDATA!P16</f>
        <v>#DIV/0!</v>
      </c>
      <c r="N16" s="90" t="e">
        <f>KPIDATA!Z16/KPIDATA!W16</f>
        <v>#DIV/0!</v>
      </c>
    </row>
    <row r="17" spans="1:14" x14ac:dyDescent="0.25">
      <c r="A17" s="89">
        <f>KPIDATA!A17</f>
        <v>0</v>
      </c>
      <c r="B17" s="89" t="e">
        <f>KPIDATA!B17</f>
        <v>#N/A</v>
      </c>
      <c r="C17" s="70">
        <f>KPIDATA!C17</f>
        <v>201604</v>
      </c>
      <c r="D17" s="90" t="e">
        <f>KPIDATA!I17/KPIDATA!F17</f>
        <v>#DIV/0!</v>
      </c>
      <c r="E17" s="90" t="e">
        <f>KPIDATA!K17/KPIDATA!J17</f>
        <v>#DIV/0!</v>
      </c>
      <c r="F17" s="90" t="e">
        <f>(KPIDATA!J17-KPIDATA!L17)/KPIDATA!J17</f>
        <v>#DIV/0!</v>
      </c>
      <c r="G17" s="90" t="e">
        <f>KPIDATA!M17/KPIDATA!J17</f>
        <v>#DIV/0!</v>
      </c>
      <c r="H17" s="90" t="e">
        <f>KPIDATA!Q17/KPIDATA!P17</f>
        <v>#DIV/0!</v>
      </c>
      <c r="I17" s="90" t="e">
        <f>KPIDATA!R17/KPIDATA!P17</f>
        <v>#DIV/0!</v>
      </c>
      <c r="J17" s="90" t="e">
        <f>KPIDATA!S17/KPIDATA!P17</f>
        <v>#DIV/0!</v>
      </c>
      <c r="K17" s="90" t="e">
        <f>KPIDATA!T17/KPIDATA!P17</f>
        <v>#DIV/0!</v>
      </c>
      <c r="L17" s="90" t="e">
        <f>KPIDATA!U17/KPIDATA!P17</f>
        <v>#DIV/0!</v>
      </c>
      <c r="M17" s="90" t="e">
        <f>KPIDATA!V17/KPIDATA!P17</f>
        <v>#DIV/0!</v>
      </c>
      <c r="N17" s="90" t="e">
        <f>KPIDATA!Z17/KPIDATA!W17</f>
        <v>#DIV/0!</v>
      </c>
    </row>
    <row r="18" spans="1:14" x14ac:dyDescent="0.25">
      <c r="A18" s="89">
        <f>KPIDATA!A18</f>
        <v>0</v>
      </c>
      <c r="B18" s="89" t="e">
        <f>KPIDATA!B18</f>
        <v>#N/A</v>
      </c>
      <c r="C18" s="70">
        <f>KPIDATA!C18</f>
        <v>201604</v>
      </c>
      <c r="D18" s="90" t="e">
        <f>KPIDATA!I18/KPIDATA!F18</f>
        <v>#DIV/0!</v>
      </c>
      <c r="E18" s="90" t="e">
        <f>KPIDATA!K18/KPIDATA!J18</f>
        <v>#DIV/0!</v>
      </c>
      <c r="F18" s="90" t="e">
        <f>(KPIDATA!J18-KPIDATA!L18)/KPIDATA!J18</f>
        <v>#DIV/0!</v>
      </c>
      <c r="G18" s="90" t="e">
        <f>KPIDATA!M18/KPIDATA!J18</f>
        <v>#DIV/0!</v>
      </c>
      <c r="H18" s="90" t="e">
        <f>KPIDATA!Q18/KPIDATA!P18</f>
        <v>#DIV/0!</v>
      </c>
      <c r="I18" s="90" t="e">
        <f>KPIDATA!R18/KPIDATA!P18</f>
        <v>#DIV/0!</v>
      </c>
      <c r="J18" s="90" t="e">
        <f>KPIDATA!S18/KPIDATA!P18</f>
        <v>#DIV/0!</v>
      </c>
      <c r="K18" s="90" t="e">
        <f>KPIDATA!T18/KPIDATA!P18</f>
        <v>#DIV/0!</v>
      </c>
      <c r="L18" s="90" t="e">
        <f>KPIDATA!U18/KPIDATA!P18</f>
        <v>#DIV/0!</v>
      </c>
      <c r="M18" s="90" t="e">
        <f>KPIDATA!V18/KPIDATA!P18</f>
        <v>#DIV/0!</v>
      </c>
      <c r="N18" s="90" t="e">
        <f>KPIDATA!Z18/KPIDATA!W18</f>
        <v>#DIV/0!</v>
      </c>
    </row>
    <row r="19" spans="1:14" x14ac:dyDescent="0.25">
      <c r="A19" s="89">
        <f>KPIDATA!A19</f>
        <v>0</v>
      </c>
      <c r="B19" s="89" t="e">
        <f>KPIDATA!B19</f>
        <v>#N/A</v>
      </c>
      <c r="C19" s="70">
        <f>KPIDATA!C19</f>
        <v>201604</v>
      </c>
      <c r="D19" s="90" t="e">
        <f>KPIDATA!I19/KPIDATA!F19</f>
        <v>#DIV/0!</v>
      </c>
      <c r="E19" s="90" t="e">
        <f>KPIDATA!K19/KPIDATA!J19</f>
        <v>#DIV/0!</v>
      </c>
      <c r="F19" s="90" t="e">
        <f>(KPIDATA!J19-KPIDATA!L19)/KPIDATA!J19</f>
        <v>#DIV/0!</v>
      </c>
      <c r="G19" s="90" t="e">
        <f>KPIDATA!M19/KPIDATA!J19</f>
        <v>#DIV/0!</v>
      </c>
      <c r="H19" s="90" t="e">
        <f>KPIDATA!Q19/KPIDATA!P19</f>
        <v>#DIV/0!</v>
      </c>
      <c r="I19" s="90" t="e">
        <f>KPIDATA!R19/KPIDATA!P19</f>
        <v>#DIV/0!</v>
      </c>
      <c r="J19" s="90" t="e">
        <f>KPIDATA!S19/KPIDATA!P19</f>
        <v>#DIV/0!</v>
      </c>
      <c r="K19" s="90" t="e">
        <f>KPIDATA!T19/KPIDATA!P19</f>
        <v>#DIV/0!</v>
      </c>
      <c r="L19" s="90" t="e">
        <f>KPIDATA!U19/KPIDATA!P19</f>
        <v>#DIV/0!</v>
      </c>
      <c r="M19" s="90" t="e">
        <f>KPIDATA!V19/KPIDATA!P19</f>
        <v>#DIV/0!</v>
      </c>
      <c r="N19" s="90" t="e">
        <f>KPIDATA!Z19/KPIDATA!W19</f>
        <v>#DIV/0!</v>
      </c>
    </row>
    <row r="20" spans="1:14" x14ac:dyDescent="0.25">
      <c r="A20" s="89">
        <f>KPIDATA!A20</f>
        <v>0</v>
      </c>
      <c r="B20" s="89" t="e">
        <f>KPIDATA!B20</f>
        <v>#N/A</v>
      </c>
      <c r="C20" s="70">
        <f>KPIDATA!C20</f>
        <v>201604</v>
      </c>
      <c r="D20" s="90" t="e">
        <f>KPIDATA!I20/KPIDATA!F20</f>
        <v>#DIV/0!</v>
      </c>
      <c r="E20" s="90" t="e">
        <f>KPIDATA!K20/KPIDATA!J20</f>
        <v>#DIV/0!</v>
      </c>
      <c r="F20" s="90" t="e">
        <f>(KPIDATA!J20-KPIDATA!L20)/KPIDATA!J20</f>
        <v>#DIV/0!</v>
      </c>
      <c r="G20" s="90" t="e">
        <f>KPIDATA!M20/KPIDATA!J20</f>
        <v>#DIV/0!</v>
      </c>
      <c r="H20" s="90" t="e">
        <f>KPIDATA!Q20/KPIDATA!P20</f>
        <v>#DIV/0!</v>
      </c>
      <c r="I20" s="90" t="e">
        <f>KPIDATA!R20/KPIDATA!P20</f>
        <v>#DIV/0!</v>
      </c>
      <c r="J20" s="90" t="e">
        <f>KPIDATA!S20/KPIDATA!P20</f>
        <v>#DIV/0!</v>
      </c>
      <c r="K20" s="90" t="e">
        <f>KPIDATA!T20/KPIDATA!P20</f>
        <v>#DIV/0!</v>
      </c>
      <c r="L20" s="90" t="e">
        <f>KPIDATA!U20/KPIDATA!P20</f>
        <v>#DIV/0!</v>
      </c>
      <c r="M20" s="90" t="e">
        <f>KPIDATA!V20/KPIDATA!P20</f>
        <v>#DIV/0!</v>
      </c>
      <c r="N20" s="90" t="e">
        <f>KPIDATA!Z20/KPIDATA!W20</f>
        <v>#DIV/0!</v>
      </c>
    </row>
    <row r="21" spans="1:14" x14ac:dyDescent="0.25">
      <c r="A21" s="89">
        <f>KPIDATA!A21</f>
        <v>0</v>
      </c>
      <c r="B21" s="89" t="e">
        <f>KPIDATA!B21</f>
        <v>#N/A</v>
      </c>
      <c r="C21" s="70">
        <f>KPIDATA!C21</f>
        <v>201604</v>
      </c>
      <c r="D21" s="90" t="e">
        <f>KPIDATA!I21/KPIDATA!F21</f>
        <v>#DIV/0!</v>
      </c>
      <c r="E21" s="90" t="e">
        <f>KPIDATA!K21/KPIDATA!J21</f>
        <v>#DIV/0!</v>
      </c>
      <c r="F21" s="90" t="e">
        <f>(KPIDATA!J21-KPIDATA!L21)/KPIDATA!J21</f>
        <v>#DIV/0!</v>
      </c>
      <c r="G21" s="90" t="e">
        <f>KPIDATA!M21/KPIDATA!J21</f>
        <v>#DIV/0!</v>
      </c>
      <c r="H21" s="90" t="e">
        <f>KPIDATA!Q21/KPIDATA!P21</f>
        <v>#DIV/0!</v>
      </c>
      <c r="I21" s="90" t="e">
        <f>KPIDATA!R21/KPIDATA!P21</f>
        <v>#DIV/0!</v>
      </c>
      <c r="J21" s="90" t="e">
        <f>KPIDATA!S21/KPIDATA!P21</f>
        <v>#DIV/0!</v>
      </c>
      <c r="K21" s="90" t="e">
        <f>KPIDATA!T21/KPIDATA!P21</f>
        <v>#DIV/0!</v>
      </c>
      <c r="L21" s="90" t="e">
        <f>KPIDATA!U21/KPIDATA!P21</f>
        <v>#DIV/0!</v>
      </c>
      <c r="M21" s="90" t="e">
        <f>KPIDATA!V21/KPIDATA!P21</f>
        <v>#DIV/0!</v>
      </c>
      <c r="N21" s="90" t="e">
        <f>KPIDATA!Z21/KPIDATA!W21</f>
        <v>#DIV/0!</v>
      </c>
    </row>
    <row r="22" spans="1:14" x14ac:dyDescent="0.25">
      <c r="A22" s="89">
        <f>KPIDATA!A22</f>
        <v>0</v>
      </c>
      <c r="B22" s="89" t="e">
        <f>KPIDATA!B22</f>
        <v>#N/A</v>
      </c>
      <c r="C22" s="70">
        <f>KPIDATA!C22</f>
        <v>201604</v>
      </c>
      <c r="D22" s="90" t="e">
        <f>KPIDATA!I22/KPIDATA!F22</f>
        <v>#DIV/0!</v>
      </c>
      <c r="E22" s="90" t="e">
        <f>KPIDATA!K22/KPIDATA!J22</f>
        <v>#DIV/0!</v>
      </c>
      <c r="F22" s="90" t="e">
        <f>(KPIDATA!J22-KPIDATA!L22)/KPIDATA!J22</f>
        <v>#DIV/0!</v>
      </c>
      <c r="G22" s="90" t="e">
        <f>KPIDATA!M22/KPIDATA!J22</f>
        <v>#DIV/0!</v>
      </c>
      <c r="H22" s="90" t="e">
        <f>KPIDATA!Q22/KPIDATA!P22</f>
        <v>#DIV/0!</v>
      </c>
      <c r="I22" s="90" t="e">
        <f>KPIDATA!R22/KPIDATA!P22</f>
        <v>#DIV/0!</v>
      </c>
      <c r="J22" s="90" t="e">
        <f>KPIDATA!S22/KPIDATA!P22</f>
        <v>#DIV/0!</v>
      </c>
      <c r="K22" s="90" t="e">
        <f>KPIDATA!T22/KPIDATA!P22</f>
        <v>#DIV/0!</v>
      </c>
      <c r="L22" s="90" t="e">
        <f>KPIDATA!U22/KPIDATA!P22</f>
        <v>#DIV/0!</v>
      </c>
      <c r="M22" s="90" t="e">
        <f>KPIDATA!V22/KPIDATA!P22</f>
        <v>#DIV/0!</v>
      </c>
      <c r="N22" s="90" t="e">
        <f>KPIDATA!Z22/KPIDATA!W22</f>
        <v>#DIV/0!</v>
      </c>
    </row>
    <row r="23" spans="1:14" x14ac:dyDescent="0.25">
      <c r="A23" s="89">
        <f>KPIDATA!A23</f>
        <v>0</v>
      </c>
      <c r="B23" s="89" t="e">
        <f>KPIDATA!B23</f>
        <v>#N/A</v>
      </c>
      <c r="C23" s="70">
        <f>KPIDATA!C23</f>
        <v>201604</v>
      </c>
      <c r="D23" s="90" t="e">
        <f>KPIDATA!I23/KPIDATA!F23</f>
        <v>#DIV/0!</v>
      </c>
      <c r="E23" s="90" t="e">
        <f>KPIDATA!K23/KPIDATA!J23</f>
        <v>#DIV/0!</v>
      </c>
      <c r="F23" s="90" t="e">
        <f>(KPIDATA!J23-KPIDATA!L23)/KPIDATA!J23</f>
        <v>#DIV/0!</v>
      </c>
      <c r="G23" s="90" t="e">
        <f>KPIDATA!M23/KPIDATA!J23</f>
        <v>#DIV/0!</v>
      </c>
      <c r="H23" s="90" t="e">
        <f>KPIDATA!Q23/KPIDATA!P23</f>
        <v>#DIV/0!</v>
      </c>
      <c r="I23" s="90" t="e">
        <f>KPIDATA!R23/KPIDATA!P23</f>
        <v>#DIV/0!</v>
      </c>
      <c r="J23" s="90" t="e">
        <f>KPIDATA!S23/KPIDATA!P23</f>
        <v>#DIV/0!</v>
      </c>
      <c r="K23" s="90" t="e">
        <f>KPIDATA!T23/KPIDATA!P23</f>
        <v>#DIV/0!</v>
      </c>
      <c r="L23" s="90" t="e">
        <f>KPIDATA!U23/KPIDATA!P23</f>
        <v>#DIV/0!</v>
      </c>
      <c r="M23" s="90" t="e">
        <f>KPIDATA!V23/KPIDATA!P23</f>
        <v>#DIV/0!</v>
      </c>
      <c r="N23" s="90" t="e">
        <f>KPIDATA!Z23/KPIDATA!W23</f>
        <v>#DIV/0!</v>
      </c>
    </row>
    <row r="24" spans="1:14" x14ac:dyDescent="0.25">
      <c r="A24" s="89">
        <f>KPIDATA!A24</f>
        <v>0</v>
      </c>
      <c r="B24" s="89" t="e">
        <f>KPIDATA!B24</f>
        <v>#N/A</v>
      </c>
      <c r="C24" s="70">
        <f>KPIDATA!C24</f>
        <v>201604</v>
      </c>
      <c r="D24" s="90" t="e">
        <f>KPIDATA!I24/KPIDATA!F24</f>
        <v>#DIV/0!</v>
      </c>
      <c r="E24" s="90" t="e">
        <f>KPIDATA!K24/KPIDATA!J24</f>
        <v>#DIV/0!</v>
      </c>
      <c r="F24" s="90" t="e">
        <f>(KPIDATA!J24-KPIDATA!L24)/KPIDATA!J24</f>
        <v>#DIV/0!</v>
      </c>
      <c r="G24" s="90" t="e">
        <f>KPIDATA!M24/KPIDATA!J24</f>
        <v>#DIV/0!</v>
      </c>
      <c r="H24" s="90" t="e">
        <f>KPIDATA!Q24/KPIDATA!P24</f>
        <v>#DIV/0!</v>
      </c>
      <c r="I24" s="90" t="e">
        <f>KPIDATA!R24/KPIDATA!P24</f>
        <v>#DIV/0!</v>
      </c>
      <c r="J24" s="90" t="e">
        <f>KPIDATA!S24/KPIDATA!P24</f>
        <v>#DIV/0!</v>
      </c>
      <c r="K24" s="90" t="e">
        <f>KPIDATA!T24/KPIDATA!P24</f>
        <v>#DIV/0!</v>
      </c>
      <c r="L24" s="90" t="e">
        <f>KPIDATA!U24/KPIDATA!P24</f>
        <v>#DIV/0!</v>
      </c>
      <c r="M24" s="90" t="e">
        <f>KPIDATA!V24/KPIDATA!P24</f>
        <v>#DIV/0!</v>
      </c>
      <c r="N24" s="90" t="e">
        <f>KPIDATA!Z24/KPIDATA!W24</f>
        <v>#DIV/0!</v>
      </c>
    </row>
    <row r="25" spans="1:14" x14ac:dyDescent="0.25">
      <c r="A25" s="89">
        <f>KPIDATA!A25</f>
        <v>0</v>
      </c>
      <c r="B25" s="89" t="e">
        <f>KPIDATA!B25</f>
        <v>#N/A</v>
      </c>
      <c r="C25" s="70">
        <f>KPIDATA!C25</f>
        <v>201604</v>
      </c>
      <c r="D25" s="90" t="e">
        <f>KPIDATA!I25/KPIDATA!F25</f>
        <v>#DIV/0!</v>
      </c>
      <c r="E25" s="90" t="e">
        <f>KPIDATA!K25/KPIDATA!J25</f>
        <v>#DIV/0!</v>
      </c>
      <c r="F25" s="90" t="e">
        <f>(KPIDATA!J25-KPIDATA!L25)/KPIDATA!J25</f>
        <v>#DIV/0!</v>
      </c>
      <c r="G25" s="90" t="e">
        <f>KPIDATA!M25/KPIDATA!J25</f>
        <v>#DIV/0!</v>
      </c>
      <c r="H25" s="90" t="e">
        <f>KPIDATA!Q25/KPIDATA!P25</f>
        <v>#DIV/0!</v>
      </c>
      <c r="I25" s="90" t="e">
        <f>KPIDATA!R25/KPIDATA!P25</f>
        <v>#DIV/0!</v>
      </c>
      <c r="J25" s="90" t="e">
        <f>KPIDATA!S25/KPIDATA!P25</f>
        <v>#DIV/0!</v>
      </c>
      <c r="K25" s="90" t="e">
        <f>KPIDATA!T25/KPIDATA!P25</f>
        <v>#DIV/0!</v>
      </c>
      <c r="L25" s="90" t="e">
        <f>KPIDATA!U25/KPIDATA!P25</f>
        <v>#DIV/0!</v>
      </c>
      <c r="M25" s="90" t="e">
        <f>KPIDATA!V25/KPIDATA!P25</f>
        <v>#DIV/0!</v>
      </c>
      <c r="N25" s="90" t="e">
        <f>KPIDATA!Z25/KPIDATA!W25</f>
        <v>#DIV/0!</v>
      </c>
    </row>
    <row r="26" spans="1:14" x14ac:dyDescent="0.25">
      <c r="A26" s="89">
        <f>KPIDATA!A26</f>
        <v>0</v>
      </c>
      <c r="B26" s="89" t="e">
        <f>KPIDATA!B26</f>
        <v>#N/A</v>
      </c>
      <c r="C26" s="70">
        <f>KPIDATA!C26</f>
        <v>201604</v>
      </c>
      <c r="D26" s="90" t="e">
        <f>KPIDATA!I26/KPIDATA!F26</f>
        <v>#DIV/0!</v>
      </c>
      <c r="E26" s="90" t="e">
        <f>KPIDATA!K26/KPIDATA!J26</f>
        <v>#DIV/0!</v>
      </c>
      <c r="F26" s="90" t="e">
        <f>(KPIDATA!J26-KPIDATA!L26)/KPIDATA!J26</f>
        <v>#DIV/0!</v>
      </c>
      <c r="G26" s="90" t="e">
        <f>KPIDATA!M26/KPIDATA!J26</f>
        <v>#DIV/0!</v>
      </c>
      <c r="H26" s="90" t="e">
        <f>KPIDATA!Q26/KPIDATA!P26</f>
        <v>#DIV/0!</v>
      </c>
      <c r="I26" s="90" t="e">
        <f>KPIDATA!R26/KPIDATA!P26</f>
        <v>#DIV/0!</v>
      </c>
      <c r="J26" s="90" t="e">
        <f>KPIDATA!S26/KPIDATA!P26</f>
        <v>#DIV/0!</v>
      </c>
      <c r="K26" s="90" t="e">
        <f>KPIDATA!T26/KPIDATA!P26</f>
        <v>#DIV/0!</v>
      </c>
      <c r="L26" s="90" t="e">
        <f>KPIDATA!U26/KPIDATA!P26</f>
        <v>#DIV/0!</v>
      </c>
      <c r="M26" s="90" t="e">
        <f>KPIDATA!V26/KPIDATA!P26</f>
        <v>#DIV/0!</v>
      </c>
      <c r="N26" s="90" t="e">
        <f>KPIDATA!Z26/KPIDATA!W26</f>
        <v>#DIV/0!</v>
      </c>
    </row>
    <row r="27" spans="1:14" x14ac:dyDescent="0.25">
      <c r="A27" s="89">
        <f>KPIDATA!A27</f>
        <v>0</v>
      </c>
      <c r="B27" s="89" t="e">
        <f>KPIDATA!B27</f>
        <v>#N/A</v>
      </c>
      <c r="C27" s="70">
        <f>KPIDATA!C27</f>
        <v>201604</v>
      </c>
      <c r="D27" s="90" t="e">
        <f>KPIDATA!I27/KPIDATA!F27</f>
        <v>#DIV/0!</v>
      </c>
      <c r="E27" s="90" t="e">
        <f>KPIDATA!K27/KPIDATA!J27</f>
        <v>#DIV/0!</v>
      </c>
      <c r="F27" s="90" t="e">
        <f>(KPIDATA!J27-KPIDATA!L27)/KPIDATA!J27</f>
        <v>#DIV/0!</v>
      </c>
      <c r="G27" s="90" t="e">
        <f>KPIDATA!M27/KPIDATA!J27</f>
        <v>#DIV/0!</v>
      </c>
      <c r="H27" s="90" t="e">
        <f>KPIDATA!Q27/KPIDATA!P27</f>
        <v>#DIV/0!</v>
      </c>
      <c r="I27" s="90" t="e">
        <f>KPIDATA!R27/KPIDATA!P27</f>
        <v>#DIV/0!</v>
      </c>
      <c r="J27" s="90" t="e">
        <f>KPIDATA!S27/KPIDATA!P27</f>
        <v>#DIV/0!</v>
      </c>
      <c r="K27" s="90" t="e">
        <f>KPIDATA!T27/KPIDATA!P27</f>
        <v>#DIV/0!</v>
      </c>
      <c r="L27" s="90" t="e">
        <f>KPIDATA!U27/KPIDATA!P27</f>
        <v>#DIV/0!</v>
      </c>
      <c r="M27" s="90" t="e">
        <f>KPIDATA!V27/KPIDATA!P27</f>
        <v>#DIV/0!</v>
      </c>
      <c r="N27" s="90" t="e">
        <f>KPIDATA!Z27/KPIDATA!W27</f>
        <v>#DIV/0!</v>
      </c>
    </row>
    <row r="28" spans="1:14" x14ac:dyDescent="0.25">
      <c r="A28" s="89">
        <f>KPIDATA!A28</f>
        <v>0</v>
      </c>
      <c r="B28" s="89" t="e">
        <f>KPIDATA!B28</f>
        <v>#N/A</v>
      </c>
      <c r="C28" s="70">
        <f>KPIDATA!C28</f>
        <v>201604</v>
      </c>
      <c r="D28" s="90" t="e">
        <f>KPIDATA!I28/KPIDATA!F28</f>
        <v>#DIV/0!</v>
      </c>
      <c r="E28" s="90" t="e">
        <f>KPIDATA!K28/KPIDATA!J28</f>
        <v>#DIV/0!</v>
      </c>
      <c r="F28" s="90" t="e">
        <f>(KPIDATA!J28-KPIDATA!L28)/KPIDATA!J28</f>
        <v>#DIV/0!</v>
      </c>
      <c r="G28" s="90" t="e">
        <f>KPIDATA!M28/KPIDATA!J28</f>
        <v>#DIV/0!</v>
      </c>
      <c r="H28" s="90" t="e">
        <f>KPIDATA!Q28/KPIDATA!P28</f>
        <v>#DIV/0!</v>
      </c>
      <c r="I28" s="90" t="e">
        <f>KPIDATA!R28/KPIDATA!P28</f>
        <v>#DIV/0!</v>
      </c>
      <c r="J28" s="90" t="e">
        <f>KPIDATA!S28/KPIDATA!P28</f>
        <v>#DIV/0!</v>
      </c>
      <c r="K28" s="90" t="e">
        <f>KPIDATA!T28/KPIDATA!P28</f>
        <v>#DIV/0!</v>
      </c>
      <c r="L28" s="90" t="e">
        <f>KPIDATA!U28/KPIDATA!P28</f>
        <v>#DIV/0!</v>
      </c>
      <c r="M28" s="90" t="e">
        <f>KPIDATA!V28/KPIDATA!P28</f>
        <v>#DIV/0!</v>
      </c>
      <c r="N28" s="90" t="e">
        <f>KPIDATA!Z28/KPIDATA!W28</f>
        <v>#DIV/0!</v>
      </c>
    </row>
    <row r="29" spans="1:14" x14ac:dyDescent="0.25">
      <c r="A29" s="89">
        <f>KPIDATA!A29</f>
        <v>0</v>
      </c>
      <c r="B29" s="89" t="e">
        <f>KPIDATA!B29</f>
        <v>#N/A</v>
      </c>
      <c r="C29" s="70">
        <f>KPIDATA!C29</f>
        <v>201604</v>
      </c>
      <c r="D29" s="90" t="e">
        <f>KPIDATA!I29/KPIDATA!F29</f>
        <v>#DIV/0!</v>
      </c>
      <c r="E29" s="90" t="e">
        <f>KPIDATA!K29/KPIDATA!J29</f>
        <v>#DIV/0!</v>
      </c>
      <c r="F29" s="90" t="e">
        <f>(KPIDATA!J29-KPIDATA!L29)/KPIDATA!J29</f>
        <v>#DIV/0!</v>
      </c>
      <c r="G29" s="90" t="e">
        <f>KPIDATA!M29/KPIDATA!J29</f>
        <v>#DIV/0!</v>
      </c>
      <c r="H29" s="90" t="e">
        <f>KPIDATA!Q29/KPIDATA!P29</f>
        <v>#DIV/0!</v>
      </c>
      <c r="I29" s="90" t="e">
        <f>KPIDATA!R29/KPIDATA!P29</f>
        <v>#DIV/0!</v>
      </c>
      <c r="J29" s="90" t="e">
        <f>KPIDATA!S29/KPIDATA!P29</f>
        <v>#DIV/0!</v>
      </c>
      <c r="K29" s="90" t="e">
        <f>KPIDATA!T29/KPIDATA!P29</f>
        <v>#DIV/0!</v>
      </c>
      <c r="L29" s="90" t="e">
        <f>KPIDATA!U29/KPIDATA!P29</f>
        <v>#DIV/0!</v>
      </c>
      <c r="M29" s="90" t="e">
        <f>KPIDATA!V29/KPIDATA!P29</f>
        <v>#DIV/0!</v>
      </c>
      <c r="N29" s="90" t="e">
        <f>KPIDATA!Z29/KPIDATA!W29</f>
        <v>#DIV/0!</v>
      </c>
    </row>
    <row r="30" spans="1:14" x14ac:dyDescent="0.25">
      <c r="A30" s="89">
        <f>KPIDATA!A30</f>
        <v>0</v>
      </c>
      <c r="B30" s="89" t="e">
        <f>KPIDATA!B30</f>
        <v>#N/A</v>
      </c>
      <c r="C30" s="70">
        <f>KPIDATA!C30</f>
        <v>201604</v>
      </c>
      <c r="D30" s="90" t="e">
        <f>KPIDATA!I30/KPIDATA!F30</f>
        <v>#DIV/0!</v>
      </c>
      <c r="E30" s="90" t="e">
        <f>KPIDATA!K30/KPIDATA!J30</f>
        <v>#DIV/0!</v>
      </c>
      <c r="F30" s="90" t="e">
        <f>(KPIDATA!J30-KPIDATA!L30)/KPIDATA!J30</f>
        <v>#DIV/0!</v>
      </c>
      <c r="G30" s="90" t="e">
        <f>KPIDATA!M30/KPIDATA!J30</f>
        <v>#DIV/0!</v>
      </c>
      <c r="H30" s="90" t="e">
        <f>KPIDATA!Q30/KPIDATA!P30</f>
        <v>#DIV/0!</v>
      </c>
      <c r="I30" s="90" t="e">
        <f>KPIDATA!R30/KPIDATA!P30</f>
        <v>#DIV/0!</v>
      </c>
      <c r="J30" s="90" t="e">
        <f>KPIDATA!S30/KPIDATA!P30</f>
        <v>#DIV/0!</v>
      </c>
      <c r="K30" s="90" t="e">
        <f>KPIDATA!T30/KPIDATA!P30</f>
        <v>#DIV/0!</v>
      </c>
      <c r="L30" s="90" t="e">
        <f>KPIDATA!U30/KPIDATA!P30</f>
        <v>#DIV/0!</v>
      </c>
      <c r="M30" s="90" t="e">
        <f>KPIDATA!V30/KPIDATA!P30</f>
        <v>#DIV/0!</v>
      </c>
      <c r="N30" s="90" t="e">
        <f>KPIDATA!Z30/KPIDATA!W30</f>
        <v>#DIV/0!</v>
      </c>
    </row>
    <row r="31" spans="1:14" x14ac:dyDescent="0.25">
      <c r="A31" s="89">
        <f>KPIDATA!A31</f>
        <v>0</v>
      </c>
      <c r="B31" s="89" t="e">
        <f>KPIDATA!B31</f>
        <v>#N/A</v>
      </c>
      <c r="C31" s="70">
        <f>KPIDATA!C31</f>
        <v>201604</v>
      </c>
      <c r="D31" s="90" t="e">
        <f>KPIDATA!I31/KPIDATA!F31</f>
        <v>#DIV/0!</v>
      </c>
      <c r="E31" s="90" t="e">
        <f>KPIDATA!K31/KPIDATA!J31</f>
        <v>#DIV/0!</v>
      </c>
      <c r="F31" s="90" t="e">
        <f>(KPIDATA!J31-KPIDATA!L31)/KPIDATA!J31</f>
        <v>#DIV/0!</v>
      </c>
      <c r="G31" s="90" t="e">
        <f>KPIDATA!M31/KPIDATA!J31</f>
        <v>#DIV/0!</v>
      </c>
      <c r="H31" s="90" t="e">
        <f>KPIDATA!Q31/KPIDATA!P31</f>
        <v>#DIV/0!</v>
      </c>
      <c r="I31" s="90" t="e">
        <f>KPIDATA!R31/KPIDATA!P31</f>
        <v>#DIV/0!</v>
      </c>
      <c r="J31" s="90" t="e">
        <f>KPIDATA!S31/KPIDATA!P31</f>
        <v>#DIV/0!</v>
      </c>
      <c r="K31" s="90" t="e">
        <f>KPIDATA!T31/KPIDATA!P31</f>
        <v>#DIV/0!</v>
      </c>
      <c r="L31" s="90" t="e">
        <f>KPIDATA!U31/KPIDATA!P31</f>
        <v>#DIV/0!</v>
      </c>
      <c r="M31" s="90" t="e">
        <f>KPIDATA!V31/KPIDATA!P31</f>
        <v>#DIV/0!</v>
      </c>
      <c r="N31" s="90" t="e">
        <f>KPIDATA!Z31/KPIDATA!W31</f>
        <v>#DIV/0!</v>
      </c>
    </row>
    <row r="32" spans="1:14" x14ac:dyDescent="0.25">
      <c r="A32" s="89">
        <f>KPIDATA!A32</f>
        <v>0</v>
      </c>
      <c r="B32" s="89" t="e">
        <f>KPIDATA!B32</f>
        <v>#N/A</v>
      </c>
      <c r="C32" s="70">
        <f>KPIDATA!C32</f>
        <v>201604</v>
      </c>
      <c r="D32" s="90" t="e">
        <f>KPIDATA!I32/KPIDATA!F32</f>
        <v>#DIV/0!</v>
      </c>
      <c r="E32" s="90" t="e">
        <f>KPIDATA!K32/KPIDATA!J32</f>
        <v>#DIV/0!</v>
      </c>
      <c r="F32" s="90" t="e">
        <f>(KPIDATA!J32-KPIDATA!L32)/KPIDATA!J32</f>
        <v>#DIV/0!</v>
      </c>
      <c r="G32" s="90" t="e">
        <f>KPIDATA!M32/KPIDATA!J32</f>
        <v>#DIV/0!</v>
      </c>
      <c r="H32" s="90" t="e">
        <f>KPIDATA!Q32/KPIDATA!P32</f>
        <v>#DIV/0!</v>
      </c>
      <c r="I32" s="90" t="e">
        <f>KPIDATA!R32/KPIDATA!P32</f>
        <v>#DIV/0!</v>
      </c>
      <c r="J32" s="90" t="e">
        <f>KPIDATA!S32/KPIDATA!P32</f>
        <v>#DIV/0!</v>
      </c>
      <c r="K32" s="90" t="e">
        <f>KPIDATA!T32/KPIDATA!P32</f>
        <v>#DIV/0!</v>
      </c>
      <c r="L32" s="90" t="e">
        <f>KPIDATA!U32/KPIDATA!P32</f>
        <v>#DIV/0!</v>
      </c>
      <c r="M32" s="90" t="e">
        <f>KPIDATA!V32/KPIDATA!P32</f>
        <v>#DIV/0!</v>
      </c>
      <c r="N32" s="90" t="e">
        <f>KPIDATA!Z32/KPIDATA!W32</f>
        <v>#DIV/0!</v>
      </c>
    </row>
    <row r="33" spans="1:14" x14ac:dyDescent="0.25">
      <c r="A33" s="89">
        <f>KPIDATA!A33</f>
        <v>0</v>
      </c>
      <c r="B33" s="89" t="e">
        <f>KPIDATA!B33</f>
        <v>#N/A</v>
      </c>
      <c r="C33" s="70">
        <f>KPIDATA!C33</f>
        <v>201604</v>
      </c>
      <c r="D33" s="90" t="e">
        <f>KPIDATA!I33/KPIDATA!F33</f>
        <v>#DIV/0!</v>
      </c>
      <c r="E33" s="90" t="e">
        <f>KPIDATA!K33/KPIDATA!J33</f>
        <v>#DIV/0!</v>
      </c>
      <c r="F33" s="90" t="e">
        <f>(KPIDATA!J33-KPIDATA!L33)/KPIDATA!J33</f>
        <v>#DIV/0!</v>
      </c>
      <c r="G33" s="90" t="e">
        <f>KPIDATA!M33/KPIDATA!J33</f>
        <v>#DIV/0!</v>
      </c>
      <c r="H33" s="90" t="e">
        <f>KPIDATA!Q33/KPIDATA!P33</f>
        <v>#DIV/0!</v>
      </c>
      <c r="I33" s="90" t="e">
        <f>KPIDATA!R33/KPIDATA!P33</f>
        <v>#DIV/0!</v>
      </c>
      <c r="J33" s="90" t="e">
        <f>KPIDATA!S33/KPIDATA!P33</f>
        <v>#DIV/0!</v>
      </c>
      <c r="K33" s="90" t="e">
        <f>KPIDATA!T33/KPIDATA!P33</f>
        <v>#DIV/0!</v>
      </c>
      <c r="L33" s="90" t="e">
        <f>KPIDATA!U33/KPIDATA!P33</f>
        <v>#DIV/0!</v>
      </c>
      <c r="M33" s="90" t="e">
        <f>KPIDATA!V33/KPIDATA!P33</f>
        <v>#DIV/0!</v>
      </c>
      <c r="N33" s="90" t="e">
        <f>KPIDATA!Z33/KPIDATA!W33</f>
        <v>#DIV/0!</v>
      </c>
    </row>
    <row r="34" spans="1:14" x14ac:dyDescent="0.25">
      <c r="A34" s="89">
        <f>KPIDATA!A34</f>
        <v>0</v>
      </c>
      <c r="B34" s="89" t="e">
        <f>KPIDATA!B34</f>
        <v>#N/A</v>
      </c>
      <c r="C34" s="70">
        <f>KPIDATA!C34</f>
        <v>201604</v>
      </c>
      <c r="D34" s="90" t="e">
        <f>KPIDATA!I34/KPIDATA!F34</f>
        <v>#DIV/0!</v>
      </c>
      <c r="E34" s="90" t="e">
        <f>KPIDATA!K34/KPIDATA!J34</f>
        <v>#DIV/0!</v>
      </c>
      <c r="F34" s="90" t="e">
        <f>(KPIDATA!J34-KPIDATA!L34)/KPIDATA!J34</f>
        <v>#DIV/0!</v>
      </c>
      <c r="G34" s="90" t="e">
        <f>KPIDATA!M34/KPIDATA!J34</f>
        <v>#DIV/0!</v>
      </c>
      <c r="H34" s="90" t="e">
        <f>KPIDATA!Q34/KPIDATA!P34</f>
        <v>#DIV/0!</v>
      </c>
      <c r="I34" s="90" t="e">
        <f>KPIDATA!R34/KPIDATA!P34</f>
        <v>#DIV/0!</v>
      </c>
      <c r="J34" s="90" t="e">
        <f>KPIDATA!S34/KPIDATA!P34</f>
        <v>#DIV/0!</v>
      </c>
      <c r="K34" s="90" t="e">
        <f>KPIDATA!T34/KPIDATA!P34</f>
        <v>#DIV/0!</v>
      </c>
      <c r="L34" s="90" t="e">
        <f>KPIDATA!U34/KPIDATA!P34</f>
        <v>#DIV/0!</v>
      </c>
      <c r="M34" s="90" t="e">
        <f>KPIDATA!V34/KPIDATA!P34</f>
        <v>#DIV/0!</v>
      </c>
      <c r="N34" s="90" t="e">
        <f>KPIDATA!Z34/KPIDATA!W34</f>
        <v>#DIV/0!</v>
      </c>
    </row>
    <row r="35" spans="1:14" x14ac:dyDescent="0.25">
      <c r="A35" s="89">
        <f>KPIDATA!A35</f>
        <v>0</v>
      </c>
      <c r="B35" s="89" t="e">
        <f>KPIDATA!B35</f>
        <v>#N/A</v>
      </c>
      <c r="C35" s="70">
        <f>KPIDATA!C35</f>
        <v>201604</v>
      </c>
      <c r="D35" s="90" t="e">
        <f>KPIDATA!I35/KPIDATA!F35</f>
        <v>#DIV/0!</v>
      </c>
      <c r="E35" s="90" t="e">
        <f>KPIDATA!K35/KPIDATA!J35</f>
        <v>#DIV/0!</v>
      </c>
      <c r="F35" s="90" t="e">
        <f>(KPIDATA!J35-KPIDATA!L35)/KPIDATA!J35</f>
        <v>#DIV/0!</v>
      </c>
      <c r="G35" s="90" t="e">
        <f>KPIDATA!M35/KPIDATA!J35</f>
        <v>#DIV/0!</v>
      </c>
      <c r="H35" s="90" t="e">
        <f>KPIDATA!Q35/KPIDATA!P35</f>
        <v>#DIV/0!</v>
      </c>
      <c r="I35" s="90" t="e">
        <f>KPIDATA!R35/KPIDATA!P35</f>
        <v>#DIV/0!</v>
      </c>
      <c r="J35" s="90" t="e">
        <f>KPIDATA!S35/KPIDATA!P35</f>
        <v>#DIV/0!</v>
      </c>
      <c r="K35" s="90" t="e">
        <f>KPIDATA!T35/KPIDATA!P35</f>
        <v>#DIV/0!</v>
      </c>
      <c r="L35" s="90" t="e">
        <f>KPIDATA!U35/KPIDATA!P35</f>
        <v>#DIV/0!</v>
      </c>
      <c r="M35" s="90" t="e">
        <f>KPIDATA!V35/KPIDATA!P35</f>
        <v>#DIV/0!</v>
      </c>
      <c r="N35" s="90" t="e">
        <f>KPIDATA!Z35/KPIDATA!W35</f>
        <v>#DIV/0!</v>
      </c>
    </row>
    <row r="36" spans="1:14" x14ac:dyDescent="0.25">
      <c r="A36" s="89">
        <f>KPIDATA!A36</f>
        <v>0</v>
      </c>
      <c r="B36" s="89" t="e">
        <f>KPIDATA!B36</f>
        <v>#N/A</v>
      </c>
      <c r="C36" s="70">
        <f>KPIDATA!C36</f>
        <v>201604</v>
      </c>
      <c r="D36" s="90" t="e">
        <f>KPIDATA!I36/KPIDATA!F36</f>
        <v>#DIV/0!</v>
      </c>
      <c r="E36" s="90" t="e">
        <f>KPIDATA!K36/KPIDATA!J36</f>
        <v>#DIV/0!</v>
      </c>
      <c r="F36" s="90" t="e">
        <f>(KPIDATA!J36-KPIDATA!L36)/KPIDATA!J36</f>
        <v>#DIV/0!</v>
      </c>
      <c r="G36" s="90" t="e">
        <f>KPIDATA!M36/KPIDATA!J36</f>
        <v>#DIV/0!</v>
      </c>
      <c r="H36" s="90" t="e">
        <f>KPIDATA!Q36/KPIDATA!P36</f>
        <v>#DIV/0!</v>
      </c>
      <c r="I36" s="90" t="e">
        <f>KPIDATA!R36/KPIDATA!P36</f>
        <v>#DIV/0!</v>
      </c>
      <c r="J36" s="90" t="e">
        <f>KPIDATA!S36/KPIDATA!P36</f>
        <v>#DIV/0!</v>
      </c>
      <c r="K36" s="90" t="e">
        <f>KPIDATA!T36/KPIDATA!P36</f>
        <v>#DIV/0!</v>
      </c>
      <c r="L36" s="90" t="e">
        <f>KPIDATA!U36/KPIDATA!P36</f>
        <v>#DIV/0!</v>
      </c>
      <c r="M36" s="90" t="e">
        <f>KPIDATA!V36/KPIDATA!P36</f>
        <v>#DIV/0!</v>
      </c>
      <c r="N36" s="90" t="e">
        <f>KPIDATA!Z36/KPIDATA!W36</f>
        <v>#DIV/0!</v>
      </c>
    </row>
    <row r="37" spans="1:14" x14ac:dyDescent="0.25">
      <c r="A37" s="89">
        <f>KPIDATA!A37</f>
        <v>0</v>
      </c>
      <c r="B37" s="89" t="e">
        <f>KPIDATA!B37</f>
        <v>#N/A</v>
      </c>
      <c r="C37" s="70">
        <f>KPIDATA!C37</f>
        <v>201604</v>
      </c>
      <c r="D37" s="90" t="e">
        <f>KPIDATA!I37/KPIDATA!F37</f>
        <v>#DIV/0!</v>
      </c>
      <c r="E37" s="90" t="e">
        <f>KPIDATA!K37/KPIDATA!J37</f>
        <v>#DIV/0!</v>
      </c>
      <c r="F37" s="90" t="e">
        <f>(KPIDATA!J37-KPIDATA!L37)/KPIDATA!J37</f>
        <v>#DIV/0!</v>
      </c>
      <c r="G37" s="90" t="e">
        <f>KPIDATA!M37/KPIDATA!J37</f>
        <v>#DIV/0!</v>
      </c>
      <c r="H37" s="90" t="e">
        <f>KPIDATA!Q37/KPIDATA!P37</f>
        <v>#DIV/0!</v>
      </c>
      <c r="I37" s="90" t="e">
        <f>KPIDATA!R37/KPIDATA!P37</f>
        <v>#DIV/0!</v>
      </c>
      <c r="J37" s="90" t="e">
        <f>KPIDATA!S37/KPIDATA!P37</f>
        <v>#DIV/0!</v>
      </c>
      <c r="K37" s="90" t="e">
        <f>KPIDATA!T37/KPIDATA!P37</f>
        <v>#DIV/0!</v>
      </c>
      <c r="L37" s="90" t="e">
        <f>KPIDATA!U37/KPIDATA!P37</f>
        <v>#DIV/0!</v>
      </c>
      <c r="M37" s="90" t="e">
        <f>KPIDATA!V37/KPIDATA!P37</f>
        <v>#DIV/0!</v>
      </c>
      <c r="N37" s="90" t="e">
        <f>KPIDATA!Z37/KPIDATA!W37</f>
        <v>#DIV/0!</v>
      </c>
    </row>
    <row r="38" spans="1:14" x14ac:dyDescent="0.25">
      <c r="A38" s="89">
        <f>KPIDATA!A38</f>
        <v>0</v>
      </c>
      <c r="B38" s="89" t="e">
        <f>KPIDATA!B38</f>
        <v>#N/A</v>
      </c>
      <c r="C38" s="70">
        <f>KPIDATA!C38</f>
        <v>201604</v>
      </c>
      <c r="D38" s="90" t="e">
        <f>KPIDATA!I38/KPIDATA!F38</f>
        <v>#DIV/0!</v>
      </c>
      <c r="E38" s="90" t="e">
        <f>KPIDATA!K38/KPIDATA!J38</f>
        <v>#DIV/0!</v>
      </c>
      <c r="F38" s="90" t="e">
        <f>(KPIDATA!J38-KPIDATA!L38)/KPIDATA!J38</f>
        <v>#DIV/0!</v>
      </c>
      <c r="G38" s="90" t="e">
        <f>KPIDATA!M38/KPIDATA!J38</f>
        <v>#DIV/0!</v>
      </c>
      <c r="H38" s="90" t="e">
        <f>KPIDATA!Q38/KPIDATA!P38</f>
        <v>#DIV/0!</v>
      </c>
      <c r="I38" s="90" t="e">
        <f>KPIDATA!R38/KPIDATA!P38</f>
        <v>#DIV/0!</v>
      </c>
      <c r="J38" s="90" t="e">
        <f>KPIDATA!S38/KPIDATA!P38</f>
        <v>#DIV/0!</v>
      </c>
      <c r="K38" s="90" t="e">
        <f>KPIDATA!T38/KPIDATA!P38</f>
        <v>#DIV/0!</v>
      </c>
      <c r="L38" s="90" t="e">
        <f>KPIDATA!U38/KPIDATA!P38</f>
        <v>#DIV/0!</v>
      </c>
      <c r="M38" s="90" t="e">
        <f>KPIDATA!V38/KPIDATA!P38</f>
        <v>#DIV/0!</v>
      </c>
      <c r="N38" s="90" t="e">
        <f>KPIDATA!Z38/KPIDATA!W38</f>
        <v>#DIV/0!</v>
      </c>
    </row>
    <row r="39" spans="1:14" x14ac:dyDescent="0.25">
      <c r="A39" s="89">
        <f>KPIDATA!A39</f>
        <v>0</v>
      </c>
      <c r="B39" s="89" t="e">
        <f>KPIDATA!B39</f>
        <v>#N/A</v>
      </c>
      <c r="C39" s="70">
        <f>KPIDATA!C39</f>
        <v>201604</v>
      </c>
      <c r="D39" s="90" t="e">
        <f>KPIDATA!I39/KPIDATA!F39</f>
        <v>#DIV/0!</v>
      </c>
      <c r="E39" s="90" t="e">
        <f>KPIDATA!K39/KPIDATA!J39</f>
        <v>#DIV/0!</v>
      </c>
      <c r="F39" s="90" t="e">
        <f>(KPIDATA!J39-KPIDATA!L39)/KPIDATA!J39</f>
        <v>#DIV/0!</v>
      </c>
      <c r="G39" s="90" t="e">
        <f>KPIDATA!M39/KPIDATA!J39</f>
        <v>#DIV/0!</v>
      </c>
      <c r="H39" s="90" t="e">
        <f>KPIDATA!Q39/KPIDATA!P39</f>
        <v>#DIV/0!</v>
      </c>
      <c r="I39" s="90" t="e">
        <f>KPIDATA!R39/KPIDATA!P39</f>
        <v>#DIV/0!</v>
      </c>
      <c r="J39" s="90" t="e">
        <f>KPIDATA!S39/KPIDATA!P39</f>
        <v>#DIV/0!</v>
      </c>
      <c r="K39" s="90" t="e">
        <f>KPIDATA!T39/KPIDATA!P39</f>
        <v>#DIV/0!</v>
      </c>
      <c r="L39" s="90" t="e">
        <f>KPIDATA!U39/KPIDATA!P39</f>
        <v>#DIV/0!</v>
      </c>
      <c r="M39" s="90" t="e">
        <f>KPIDATA!V39/KPIDATA!P39</f>
        <v>#DIV/0!</v>
      </c>
      <c r="N39" s="90" t="e">
        <f>KPIDATA!Z39/KPIDATA!W39</f>
        <v>#DIV/0!</v>
      </c>
    </row>
    <row r="40" spans="1:14" x14ac:dyDescent="0.25">
      <c r="A40" s="89">
        <f>KPIDATA!A40</f>
        <v>0</v>
      </c>
      <c r="B40" s="89" t="e">
        <f>KPIDATA!B40</f>
        <v>#N/A</v>
      </c>
      <c r="C40" s="70">
        <f>KPIDATA!C40</f>
        <v>201604</v>
      </c>
      <c r="D40" s="90" t="e">
        <f>KPIDATA!I40/KPIDATA!F40</f>
        <v>#DIV/0!</v>
      </c>
      <c r="E40" s="90" t="e">
        <f>KPIDATA!K40/KPIDATA!J40</f>
        <v>#DIV/0!</v>
      </c>
      <c r="F40" s="90" t="e">
        <f>(KPIDATA!J40-KPIDATA!L40)/KPIDATA!J40</f>
        <v>#DIV/0!</v>
      </c>
      <c r="G40" s="90" t="e">
        <f>KPIDATA!M40/KPIDATA!J40</f>
        <v>#DIV/0!</v>
      </c>
      <c r="H40" s="90" t="e">
        <f>KPIDATA!Q40/KPIDATA!P40</f>
        <v>#DIV/0!</v>
      </c>
      <c r="I40" s="90" t="e">
        <f>KPIDATA!R40/KPIDATA!P40</f>
        <v>#DIV/0!</v>
      </c>
      <c r="J40" s="90" t="e">
        <f>KPIDATA!S40/KPIDATA!P40</f>
        <v>#DIV/0!</v>
      </c>
      <c r="K40" s="90" t="e">
        <f>KPIDATA!T40/KPIDATA!P40</f>
        <v>#DIV/0!</v>
      </c>
      <c r="L40" s="90" t="e">
        <f>KPIDATA!U40/KPIDATA!P40</f>
        <v>#DIV/0!</v>
      </c>
      <c r="M40" s="90" t="e">
        <f>KPIDATA!V40/KPIDATA!P40</f>
        <v>#DIV/0!</v>
      </c>
      <c r="N40" s="90" t="e">
        <f>KPIDATA!Z40/KPIDATA!W40</f>
        <v>#DIV/0!</v>
      </c>
    </row>
    <row r="41" spans="1:14" x14ac:dyDescent="0.25">
      <c r="A41" s="89">
        <f>KPIDATA!A41</f>
        <v>0</v>
      </c>
      <c r="B41" s="89" t="e">
        <f>KPIDATA!B41</f>
        <v>#N/A</v>
      </c>
      <c r="C41" s="70">
        <f>KPIDATA!C41</f>
        <v>201604</v>
      </c>
      <c r="D41" s="90" t="e">
        <f>KPIDATA!I41/KPIDATA!F41</f>
        <v>#DIV/0!</v>
      </c>
      <c r="E41" s="90" t="e">
        <f>KPIDATA!K41/KPIDATA!J41</f>
        <v>#DIV/0!</v>
      </c>
      <c r="F41" s="90" t="e">
        <f>(KPIDATA!J41-KPIDATA!L41)/KPIDATA!J41</f>
        <v>#DIV/0!</v>
      </c>
      <c r="G41" s="90" t="e">
        <f>KPIDATA!M41/KPIDATA!J41</f>
        <v>#DIV/0!</v>
      </c>
      <c r="H41" s="90" t="e">
        <f>KPIDATA!Q41/KPIDATA!P41</f>
        <v>#DIV/0!</v>
      </c>
      <c r="I41" s="90" t="e">
        <f>KPIDATA!R41/KPIDATA!P41</f>
        <v>#DIV/0!</v>
      </c>
      <c r="J41" s="90" t="e">
        <f>KPIDATA!S41/KPIDATA!P41</f>
        <v>#DIV/0!</v>
      </c>
      <c r="K41" s="90" t="e">
        <f>KPIDATA!T41/KPIDATA!P41</f>
        <v>#DIV/0!</v>
      </c>
      <c r="L41" s="90" t="e">
        <f>KPIDATA!U41/KPIDATA!P41</f>
        <v>#DIV/0!</v>
      </c>
      <c r="M41" s="90" t="e">
        <f>KPIDATA!V41/KPIDATA!P41</f>
        <v>#DIV/0!</v>
      </c>
      <c r="N41" s="90" t="e">
        <f>KPIDATA!Z41/KPIDATA!W41</f>
        <v>#DIV/0!</v>
      </c>
    </row>
    <row r="42" spans="1:14" x14ac:dyDescent="0.25">
      <c r="A42" s="89">
        <f>KPIDATA!A42</f>
        <v>0</v>
      </c>
      <c r="B42" s="89" t="e">
        <f>KPIDATA!B42</f>
        <v>#N/A</v>
      </c>
      <c r="C42" s="70">
        <f>KPIDATA!C42</f>
        <v>201604</v>
      </c>
      <c r="D42" s="90" t="e">
        <f>KPIDATA!I42/KPIDATA!F42</f>
        <v>#DIV/0!</v>
      </c>
      <c r="E42" s="90" t="e">
        <f>KPIDATA!K42/KPIDATA!J42</f>
        <v>#DIV/0!</v>
      </c>
      <c r="F42" s="90" t="e">
        <f>(KPIDATA!J42-KPIDATA!L42)/KPIDATA!J42</f>
        <v>#DIV/0!</v>
      </c>
      <c r="G42" s="90" t="e">
        <f>KPIDATA!M42/KPIDATA!J42</f>
        <v>#DIV/0!</v>
      </c>
      <c r="H42" s="90" t="e">
        <f>KPIDATA!Q42/KPIDATA!P42</f>
        <v>#DIV/0!</v>
      </c>
      <c r="I42" s="90" t="e">
        <f>KPIDATA!R42/KPIDATA!P42</f>
        <v>#DIV/0!</v>
      </c>
      <c r="J42" s="90" t="e">
        <f>KPIDATA!S42/KPIDATA!P42</f>
        <v>#DIV/0!</v>
      </c>
      <c r="K42" s="90" t="e">
        <f>KPIDATA!T42/KPIDATA!P42</f>
        <v>#DIV/0!</v>
      </c>
      <c r="L42" s="90" t="e">
        <f>KPIDATA!U42/KPIDATA!P42</f>
        <v>#DIV/0!</v>
      </c>
      <c r="M42" s="90" t="e">
        <f>KPIDATA!V42/KPIDATA!P42</f>
        <v>#DIV/0!</v>
      </c>
      <c r="N42" s="90" t="e">
        <f>KPIDATA!Z42/KPIDATA!W42</f>
        <v>#DIV/0!</v>
      </c>
    </row>
    <row r="43" spans="1:14" x14ac:dyDescent="0.25">
      <c r="A43" s="89">
        <f>KPIDATA!A43</f>
        <v>0</v>
      </c>
      <c r="B43" s="89" t="e">
        <f>KPIDATA!B43</f>
        <v>#N/A</v>
      </c>
      <c r="C43" s="70">
        <f>KPIDATA!C43</f>
        <v>201604</v>
      </c>
      <c r="D43" s="90" t="e">
        <f>KPIDATA!I43/KPIDATA!F43</f>
        <v>#DIV/0!</v>
      </c>
      <c r="E43" s="90" t="e">
        <f>KPIDATA!K43/KPIDATA!J43</f>
        <v>#DIV/0!</v>
      </c>
      <c r="F43" s="90" t="e">
        <f>(KPIDATA!J43-KPIDATA!L43)/KPIDATA!J43</f>
        <v>#DIV/0!</v>
      </c>
      <c r="G43" s="90" t="e">
        <f>KPIDATA!M43/KPIDATA!J43</f>
        <v>#DIV/0!</v>
      </c>
      <c r="H43" s="90" t="e">
        <f>KPIDATA!Q43/KPIDATA!P43</f>
        <v>#DIV/0!</v>
      </c>
      <c r="I43" s="90" t="e">
        <f>KPIDATA!R43/KPIDATA!P43</f>
        <v>#DIV/0!</v>
      </c>
      <c r="J43" s="90" t="e">
        <f>KPIDATA!S43/KPIDATA!P43</f>
        <v>#DIV/0!</v>
      </c>
      <c r="K43" s="90" t="e">
        <f>KPIDATA!T43/KPIDATA!P43</f>
        <v>#DIV/0!</v>
      </c>
      <c r="L43" s="90" t="e">
        <f>KPIDATA!U43/KPIDATA!P43</f>
        <v>#DIV/0!</v>
      </c>
      <c r="M43" s="90" t="e">
        <f>KPIDATA!V43/KPIDATA!P43</f>
        <v>#DIV/0!</v>
      </c>
      <c r="N43" s="90" t="e">
        <f>KPIDATA!Z43/KPIDATA!W43</f>
        <v>#DIV/0!</v>
      </c>
    </row>
    <row r="44" spans="1:14" x14ac:dyDescent="0.25">
      <c r="A44" s="89">
        <f>KPIDATA!A44</f>
        <v>0</v>
      </c>
      <c r="B44" s="89" t="e">
        <f>KPIDATA!B44</f>
        <v>#N/A</v>
      </c>
      <c r="C44" s="70">
        <f>KPIDATA!C44</f>
        <v>201604</v>
      </c>
      <c r="D44" s="90" t="e">
        <f>KPIDATA!I44/KPIDATA!F44</f>
        <v>#DIV/0!</v>
      </c>
      <c r="E44" s="90" t="e">
        <f>KPIDATA!K44/KPIDATA!J44</f>
        <v>#DIV/0!</v>
      </c>
      <c r="F44" s="90" t="e">
        <f>(KPIDATA!J44-KPIDATA!L44)/KPIDATA!J44</f>
        <v>#DIV/0!</v>
      </c>
      <c r="G44" s="90" t="e">
        <f>KPIDATA!M44/KPIDATA!J44</f>
        <v>#DIV/0!</v>
      </c>
      <c r="H44" s="90" t="e">
        <f>KPIDATA!Q44/KPIDATA!P44</f>
        <v>#DIV/0!</v>
      </c>
      <c r="I44" s="90" t="e">
        <f>KPIDATA!R44/KPIDATA!P44</f>
        <v>#DIV/0!</v>
      </c>
      <c r="J44" s="90" t="e">
        <f>KPIDATA!S44/KPIDATA!P44</f>
        <v>#DIV/0!</v>
      </c>
      <c r="K44" s="90" t="e">
        <f>KPIDATA!T44/KPIDATA!P44</f>
        <v>#DIV/0!</v>
      </c>
      <c r="L44" s="90" t="e">
        <f>KPIDATA!U44/KPIDATA!P44</f>
        <v>#DIV/0!</v>
      </c>
      <c r="M44" s="90" t="e">
        <f>KPIDATA!V44/KPIDATA!P44</f>
        <v>#DIV/0!</v>
      </c>
      <c r="N44" s="90" t="e">
        <f>KPIDATA!Z44/KPIDATA!W44</f>
        <v>#DIV/0!</v>
      </c>
    </row>
    <row r="45" spans="1:14" x14ac:dyDescent="0.25">
      <c r="A45" s="89">
        <f>KPIDATA!A45</f>
        <v>0</v>
      </c>
      <c r="B45" s="89" t="e">
        <f>KPIDATA!B45</f>
        <v>#N/A</v>
      </c>
      <c r="C45" s="70">
        <f>KPIDATA!C45</f>
        <v>201604</v>
      </c>
      <c r="D45" s="90" t="e">
        <f>KPIDATA!I45/KPIDATA!F45</f>
        <v>#DIV/0!</v>
      </c>
      <c r="E45" s="90" t="e">
        <f>KPIDATA!K45/KPIDATA!J45</f>
        <v>#DIV/0!</v>
      </c>
      <c r="F45" s="90" t="e">
        <f>(KPIDATA!J45-KPIDATA!L45)/KPIDATA!J45</f>
        <v>#DIV/0!</v>
      </c>
      <c r="G45" s="90" t="e">
        <f>KPIDATA!M45/KPIDATA!J45</f>
        <v>#DIV/0!</v>
      </c>
      <c r="H45" s="90" t="e">
        <f>KPIDATA!Q45/KPIDATA!P45</f>
        <v>#DIV/0!</v>
      </c>
      <c r="I45" s="90" t="e">
        <f>KPIDATA!R45/KPIDATA!P45</f>
        <v>#DIV/0!</v>
      </c>
      <c r="J45" s="90" t="e">
        <f>KPIDATA!S45/KPIDATA!P45</f>
        <v>#DIV/0!</v>
      </c>
      <c r="K45" s="90" t="e">
        <f>KPIDATA!T45/KPIDATA!P45</f>
        <v>#DIV/0!</v>
      </c>
      <c r="L45" s="90" t="e">
        <f>KPIDATA!U45/KPIDATA!P45</f>
        <v>#DIV/0!</v>
      </c>
      <c r="M45" s="90" t="e">
        <f>KPIDATA!V45/KPIDATA!P45</f>
        <v>#DIV/0!</v>
      </c>
      <c r="N45" s="90" t="e">
        <f>KPIDATA!Z45/KPIDATA!W45</f>
        <v>#DIV/0!</v>
      </c>
    </row>
    <row r="46" spans="1:14" x14ac:dyDescent="0.25">
      <c r="A46" s="89">
        <f>KPIDATA!A46</f>
        <v>0</v>
      </c>
      <c r="B46" s="89" t="e">
        <f>KPIDATA!B46</f>
        <v>#N/A</v>
      </c>
      <c r="C46" s="70">
        <f>KPIDATA!C46</f>
        <v>201604</v>
      </c>
      <c r="D46" s="90" t="e">
        <f>KPIDATA!I46/KPIDATA!F46</f>
        <v>#DIV/0!</v>
      </c>
      <c r="E46" s="90" t="e">
        <f>KPIDATA!K46/KPIDATA!J46</f>
        <v>#DIV/0!</v>
      </c>
      <c r="F46" s="90" t="e">
        <f>(KPIDATA!J46-KPIDATA!L46)/KPIDATA!J46</f>
        <v>#DIV/0!</v>
      </c>
      <c r="G46" s="90" t="e">
        <f>KPIDATA!M46/KPIDATA!J46</f>
        <v>#DIV/0!</v>
      </c>
      <c r="H46" s="90" t="e">
        <f>KPIDATA!Q46/KPIDATA!P46</f>
        <v>#DIV/0!</v>
      </c>
      <c r="I46" s="90" t="e">
        <f>KPIDATA!R46/KPIDATA!P46</f>
        <v>#DIV/0!</v>
      </c>
      <c r="J46" s="90" t="e">
        <f>KPIDATA!S46/KPIDATA!P46</f>
        <v>#DIV/0!</v>
      </c>
      <c r="K46" s="90" t="e">
        <f>KPIDATA!T46/KPIDATA!P46</f>
        <v>#DIV/0!</v>
      </c>
      <c r="L46" s="90" t="e">
        <f>KPIDATA!U46/KPIDATA!P46</f>
        <v>#DIV/0!</v>
      </c>
      <c r="M46" s="90" t="e">
        <f>KPIDATA!V46/KPIDATA!P46</f>
        <v>#DIV/0!</v>
      </c>
      <c r="N46" s="90" t="e">
        <f>KPIDATA!Z46/KPIDATA!W46</f>
        <v>#DIV/0!</v>
      </c>
    </row>
    <row r="47" spans="1:14" x14ac:dyDescent="0.25">
      <c r="A47" s="89">
        <f>KPIDATA!A47</f>
        <v>0</v>
      </c>
      <c r="B47" s="89" t="e">
        <f>KPIDATA!B47</f>
        <v>#N/A</v>
      </c>
      <c r="C47" s="70">
        <f>KPIDATA!C47</f>
        <v>201604</v>
      </c>
      <c r="D47" s="90" t="e">
        <f>KPIDATA!I47/KPIDATA!F47</f>
        <v>#DIV/0!</v>
      </c>
      <c r="E47" s="90" t="e">
        <f>KPIDATA!K47/KPIDATA!J47</f>
        <v>#DIV/0!</v>
      </c>
      <c r="F47" s="90" t="e">
        <f>(KPIDATA!J47-KPIDATA!L47)/KPIDATA!J47</f>
        <v>#DIV/0!</v>
      </c>
      <c r="G47" s="90" t="e">
        <f>KPIDATA!M47/KPIDATA!J47</f>
        <v>#DIV/0!</v>
      </c>
      <c r="H47" s="90" t="e">
        <f>KPIDATA!Q47/KPIDATA!P47</f>
        <v>#DIV/0!</v>
      </c>
      <c r="I47" s="90" t="e">
        <f>KPIDATA!R47/KPIDATA!P47</f>
        <v>#DIV/0!</v>
      </c>
      <c r="J47" s="90" t="e">
        <f>KPIDATA!S47/KPIDATA!P47</f>
        <v>#DIV/0!</v>
      </c>
      <c r="K47" s="90" t="e">
        <f>KPIDATA!T47/KPIDATA!P47</f>
        <v>#DIV/0!</v>
      </c>
      <c r="L47" s="90" t="e">
        <f>KPIDATA!U47/KPIDATA!P47</f>
        <v>#DIV/0!</v>
      </c>
      <c r="M47" s="90" t="e">
        <f>KPIDATA!V47/KPIDATA!P47</f>
        <v>#DIV/0!</v>
      </c>
      <c r="N47" s="90" t="e">
        <f>KPIDATA!Z47/KPIDATA!W47</f>
        <v>#DIV/0!</v>
      </c>
    </row>
    <row r="48" spans="1:14" x14ac:dyDescent="0.25">
      <c r="A48" s="89">
        <f>KPIDATA!A48</f>
        <v>0</v>
      </c>
      <c r="B48" s="89" t="e">
        <f>KPIDATA!B48</f>
        <v>#N/A</v>
      </c>
      <c r="C48" s="70">
        <f>KPIDATA!C48</f>
        <v>201604</v>
      </c>
      <c r="D48" s="90" t="e">
        <f>KPIDATA!I48/KPIDATA!F48</f>
        <v>#DIV/0!</v>
      </c>
      <c r="E48" s="90" t="e">
        <f>KPIDATA!K48/KPIDATA!J48</f>
        <v>#DIV/0!</v>
      </c>
      <c r="F48" s="90" t="e">
        <f>(KPIDATA!J48-KPIDATA!L48)/KPIDATA!J48</f>
        <v>#DIV/0!</v>
      </c>
      <c r="G48" s="90" t="e">
        <f>KPIDATA!M48/KPIDATA!J48</f>
        <v>#DIV/0!</v>
      </c>
      <c r="H48" s="90" t="e">
        <f>KPIDATA!Q48/KPIDATA!P48</f>
        <v>#DIV/0!</v>
      </c>
      <c r="I48" s="90" t="e">
        <f>KPIDATA!R48/KPIDATA!P48</f>
        <v>#DIV/0!</v>
      </c>
      <c r="J48" s="90" t="e">
        <f>KPIDATA!S48/KPIDATA!P48</f>
        <v>#DIV/0!</v>
      </c>
      <c r="K48" s="90" t="e">
        <f>KPIDATA!T48/KPIDATA!P48</f>
        <v>#DIV/0!</v>
      </c>
      <c r="L48" s="90" t="e">
        <f>KPIDATA!U48/KPIDATA!P48</f>
        <v>#DIV/0!</v>
      </c>
      <c r="M48" s="90" t="e">
        <f>KPIDATA!V48/KPIDATA!P48</f>
        <v>#DIV/0!</v>
      </c>
      <c r="N48" s="90" t="e">
        <f>KPIDATA!Z48/KPIDATA!W48</f>
        <v>#DIV/0!</v>
      </c>
    </row>
    <row r="49" spans="1:14" x14ac:dyDescent="0.25">
      <c r="A49" s="89">
        <f>KPIDATA!A49</f>
        <v>0</v>
      </c>
      <c r="B49" s="89" t="e">
        <f>KPIDATA!B49</f>
        <v>#N/A</v>
      </c>
      <c r="C49" s="70">
        <f>KPIDATA!C49</f>
        <v>201604</v>
      </c>
      <c r="D49" s="90" t="e">
        <f>KPIDATA!I49/KPIDATA!F49</f>
        <v>#DIV/0!</v>
      </c>
      <c r="E49" s="90" t="e">
        <f>KPIDATA!K49/KPIDATA!J49</f>
        <v>#DIV/0!</v>
      </c>
      <c r="F49" s="90" t="e">
        <f>(KPIDATA!J49-KPIDATA!L49)/KPIDATA!J49</f>
        <v>#DIV/0!</v>
      </c>
      <c r="G49" s="90" t="e">
        <f>KPIDATA!M49/KPIDATA!J49</f>
        <v>#DIV/0!</v>
      </c>
      <c r="H49" s="90" t="e">
        <f>KPIDATA!Q49/KPIDATA!P49</f>
        <v>#DIV/0!</v>
      </c>
      <c r="I49" s="90" t="e">
        <f>KPIDATA!R49/KPIDATA!P49</f>
        <v>#DIV/0!</v>
      </c>
      <c r="J49" s="90" t="e">
        <f>KPIDATA!S49/KPIDATA!P49</f>
        <v>#DIV/0!</v>
      </c>
      <c r="K49" s="90" t="e">
        <f>KPIDATA!T49/KPIDATA!P49</f>
        <v>#DIV/0!</v>
      </c>
      <c r="L49" s="90" t="e">
        <f>KPIDATA!U49/KPIDATA!P49</f>
        <v>#DIV/0!</v>
      </c>
      <c r="M49" s="90" t="e">
        <f>KPIDATA!V49/KPIDATA!P49</f>
        <v>#DIV/0!</v>
      </c>
      <c r="N49" s="90" t="e">
        <f>KPIDATA!Z49/KPIDATA!W49</f>
        <v>#DIV/0!</v>
      </c>
    </row>
    <row r="50" spans="1:14" x14ac:dyDescent="0.25">
      <c r="A50" s="89">
        <f>KPIDATA!A50</f>
        <v>0</v>
      </c>
      <c r="B50" s="89" t="e">
        <f>KPIDATA!B50</f>
        <v>#N/A</v>
      </c>
      <c r="C50" s="70">
        <f>KPIDATA!C50</f>
        <v>201604</v>
      </c>
      <c r="D50" s="90" t="e">
        <f>KPIDATA!I50/KPIDATA!F50</f>
        <v>#DIV/0!</v>
      </c>
      <c r="E50" s="90" t="e">
        <f>KPIDATA!K50/KPIDATA!J50</f>
        <v>#DIV/0!</v>
      </c>
      <c r="F50" s="90" t="e">
        <f>(KPIDATA!J50-KPIDATA!L50)/KPIDATA!J50</f>
        <v>#DIV/0!</v>
      </c>
      <c r="G50" s="90" t="e">
        <f>KPIDATA!M50/KPIDATA!J50</f>
        <v>#DIV/0!</v>
      </c>
      <c r="H50" s="90" t="e">
        <f>KPIDATA!Q50/KPIDATA!P50</f>
        <v>#DIV/0!</v>
      </c>
      <c r="I50" s="90" t="e">
        <f>KPIDATA!R50/KPIDATA!P50</f>
        <v>#DIV/0!</v>
      </c>
      <c r="J50" s="90" t="e">
        <f>KPIDATA!S50/KPIDATA!P50</f>
        <v>#DIV/0!</v>
      </c>
      <c r="K50" s="90" t="e">
        <f>KPIDATA!T50/KPIDATA!P50</f>
        <v>#DIV/0!</v>
      </c>
      <c r="L50" s="90" t="e">
        <f>KPIDATA!U50/KPIDATA!P50</f>
        <v>#DIV/0!</v>
      </c>
      <c r="M50" s="90" t="e">
        <f>KPIDATA!V50/KPIDATA!P50</f>
        <v>#DIV/0!</v>
      </c>
      <c r="N50" s="90" t="e">
        <f>KPIDATA!Z50/KPIDATA!W50</f>
        <v>#DIV/0!</v>
      </c>
    </row>
    <row r="51" spans="1:14" x14ac:dyDescent="0.25">
      <c r="A51" s="89">
        <f>KPIDATA!A51</f>
        <v>0</v>
      </c>
      <c r="B51" s="89" t="e">
        <f>KPIDATA!B51</f>
        <v>#N/A</v>
      </c>
      <c r="C51" s="70">
        <f>KPIDATA!C51</f>
        <v>201604</v>
      </c>
      <c r="D51" s="90" t="e">
        <f>KPIDATA!I51/KPIDATA!F51</f>
        <v>#DIV/0!</v>
      </c>
      <c r="E51" s="90" t="e">
        <f>KPIDATA!K51/KPIDATA!J51</f>
        <v>#DIV/0!</v>
      </c>
      <c r="F51" s="90" t="e">
        <f>(KPIDATA!J51-KPIDATA!L51)/KPIDATA!J51</f>
        <v>#DIV/0!</v>
      </c>
      <c r="G51" s="90" t="e">
        <f>KPIDATA!M51/KPIDATA!J51</f>
        <v>#DIV/0!</v>
      </c>
      <c r="H51" s="90" t="e">
        <f>KPIDATA!Q51/KPIDATA!P51</f>
        <v>#DIV/0!</v>
      </c>
      <c r="I51" s="90" t="e">
        <f>KPIDATA!R51/KPIDATA!P51</f>
        <v>#DIV/0!</v>
      </c>
      <c r="J51" s="90" t="e">
        <f>KPIDATA!S51/KPIDATA!P51</f>
        <v>#DIV/0!</v>
      </c>
      <c r="K51" s="90" t="e">
        <f>KPIDATA!T51/KPIDATA!P51</f>
        <v>#DIV/0!</v>
      </c>
      <c r="L51" s="90" t="e">
        <f>KPIDATA!U51/KPIDATA!P51</f>
        <v>#DIV/0!</v>
      </c>
      <c r="M51" s="90" t="e">
        <f>KPIDATA!V51/KPIDATA!P51</f>
        <v>#DIV/0!</v>
      </c>
      <c r="N51" s="90" t="e">
        <f>KPIDATA!Z51/KPIDATA!W51</f>
        <v>#DIV/0!</v>
      </c>
    </row>
    <row r="52" spans="1:14" x14ac:dyDescent="0.25">
      <c r="A52" s="89">
        <f>KPIDATA!A52</f>
        <v>0</v>
      </c>
      <c r="B52" s="89" t="e">
        <f>KPIDATA!B52</f>
        <v>#N/A</v>
      </c>
      <c r="C52" s="70">
        <f>KPIDATA!C52</f>
        <v>201604</v>
      </c>
      <c r="D52" s="90" t="e">
        <f>KPIDATA!I52/KPIDATA!F52</f>
        <v>#DIV/0!</v>
      </c>
      <c r="E52" s="90" t="e">
        <f>KPIDATA!K52/KPIDATA!J52</f>
        <v>#DIV/0!</v>
      </c>
      <c r="F52" s="90" t="e">
        <f>(KPIDATA!J52-KPIDATA!L52)/KPIDATA!J52</f>
        <v>#DIV/0!</v>
      </c>
      <c r="G52" s="90" t="e">
        <f>KPIDATA!M52/KPIDATA!J52</f>
        <v>#DIV/0!</v>
      </c>
      <c r="H52" s="90" t="e">
        <f>KPIDATA!Q52/KPIDATA!P52</f>
        <v>#DIV/0!</v>
      </c>
      <c r="I52" s="90" t="e">
        <f>KPIDATA!R52/KPIDATA!P52</f>
        <v>#DIV/0!</v>
      </c>
      <c r="J52" s="90" t="e">
        <f>KPIDATA!S52/KPIDATA!P52</f>
        <v>#DIV/0!</v>
      </c>
      <c r="K52" s="90" t="e">
        <f>KPIDATA!T52/KPIDATA!P52</f>
        <v>#DIV/0!</v>
      </c>
      <c r="L52" s="90" t="e">
        <f>KPIDATA!U52/KPIDATA!P52</f>
        <v>#DIV/0!</v>
      </c>
      <c r="M52" s="90" t="e">
        <f>KPIDATA!V52/KPIDATA!P52</f>
        <v>#DIV/0!</v>
      </c>
      <c r="N52" s="90" t="e">
        <f>KPIDATA!Z52/KPIDATA!W52</f>
        <v>#DIV/0!</v>
      </c>
    </row>
    <row r="53" spans="1:14" x14ac:dyDescent="0.25">
      <c r="A53" s="89">
        <f>KPIDATA!A53</f>
        <v>0</v>
      </c>
      <c r="B53" s="89" t="e">
        <f>KPIDATA!B53</f>
        <v>#N/A</v>
      </c>
      <c r="C53" s="70">
        <f>KPIDATA!C53</f>
        <v>201604</v>
      </c>
      <c r="D53" s="90" t="e">
        <f>KPIDATA!I53/KPIDATA!F53</f>
        <v>#DIV/0!</v>
      </c>
      <c r="E53" s="90" t="e">
        <f>KPIDATA!K53/KPIDATA!J53</f>
        <v>#DIV/0!</v>
      </c>
      <c r="F53" s="90" t="e">
        <f>(KPIDATA!J53-KPIDATA!L53)/KPIDATA!J53</f>
        <v>#DIV/0!</v>
      </c>
      <c r="G53" s="90" t="e">
        <f>KPIDATA!M53/KPIDATA!J53</f>
        <v>#DIV/0!</v>
      </c>
      <c r="H53" s="90" t="e">
        <f>KPIDATA!Q53/KPIDATA!P53</f>
        <v>#DIV/0!</v>
      </c>
      <c r="I53" s="90" t="e">
        <f>KPIDATA!R53/KPIDATA!P53</f>
        <v>#DIV/0!</v>
      </c>
      <c r="J53" s="90" t="e">
        <f>KPIDATA!S53/KPIDATA!P53</f>
        <v>#DIV/0!</v>
      </c>
      <c r="K53" s="90" t="e">
        <f>KPIDATA!T53/KPIDATA!P53</f>
        <v>#DIV/0!</v>
      </c>
      <c r="L53" s="90" t="e">
        <f>KPIDATA!U53/KPIDATA!P53</f>
        <v>#DIV/0!</v>
      </c>
      <c r="M53" s="90" t="e">
        <f>KPIDATA!V53/KPIDATA!P53</f>
        <v>#DIV/0!</v>
      </c>
      <c r="N53" s="90" t="e">
        <f>KPIDATA!Z53/KPIDATA!W53</f>
        <v>#DIV/0!</v>
      </c>
    </row>
    <row r="54" spans="1:14" x14ac:dyDescent="0.25">
      <c r="A54" s="89">
        <f>KPIDATA!A54</f>
        <v>0</v>
      </c>
      <c r="B54" s="89" t="e">
        <f>KPIDATA!B54</f>
        <v>#N/A</v>
      </c>
      <c r="C54" s="70">
        <f>KPIDATA!C54</f>
        <v>201604</v>
      </c>
      <c r="D54" s="90" t="e">
        <f>KPIDATA!I54/KPIDATA!F54</f>
        <v>#DIV/0!</v>
      </c>
      <c r="E54" s="90" t="e">
        <f>KPIDATA!K54/KPIDATA!J54</f>
        <v>#DIV/0!</v>
      </c>
      <c r="F54" s="90" t="e">
        <f>(KPIDATA!J54-KPIDATA!L54)/KPIDATA!J54</f>
        <v>#DIV/0!</v>
      </c>
      <c r="G54" s="90" t="e">
        <f>KPIDATA!M54/KPIDATA!J54</f>
        <v>#DIV/0!</v>
      </c>
      <c r="H54" s="90" t="e">
        <f>KPIDATA!Q54/KPIDATA!P54</f>
        <v>#DIV/0!</v>
      </c>
      <c r="I54" s="90" t="e">
        <f>KPIDATA!R54/KPIDATA!P54</f>
        <v>#DIV/0!</v>
      </c>
      <c r="J54" s="90" t="e">
        <f>KPIDATA!S54/KPIDATA!P54</f>
        <v>#DIV/0!</v>
      </c>
      <c r="K54" s="90" t="e">
        <f>KPIDATA!T54/KPIDATA!P54</f>
        <v>#DIV/0!</v>
      </c>
      <c r="L54" s="90" t="e">
        <f>KPIDATA!U54/KPIDATA!P54</f>
        <v>#DIV/0!</v>
      </c>
      <c r="M54" s="90" t="e">
        <f>KPIDATA!V54/KPIDATA!P54</f>
        <v>#DIV/0!</v>
      </c>
      <c r="N54" s="90" t="e">
        <f>KPIDATA!Z54/KPIDATA!W54</f>
        <v>#DIV/0!</v>
      </c>
    </row>
    <row r="55" spans="1:14" x14ac:dyDescent="0.25">
      <c r="A55" s="89">
        <f>KPIDATA!A55</f>
        <v>0</v>
      </c>
      <c r="B55" s="89" t="e">
        <f>KPIDATA!B55</f>
        <v>#N/A</v>
      </c>
      <c r="C55" s="70">
        <f>KPIDATA!C55</f>
        <v>201604</v>
      </c>
      <c r="D55" s="90" t="e">
        <f>KPIDATA!I55/KPIDATA!F55</f>
        <v>#DIV/0!</v>
      </c>
      <c r="E55" s="90" t="e">
        <f>KPIDATA!K55/KPIDATA!J55</f>
        <v>#DIV/0!</v>
      </c>
      <c r="F55" s="90" t="e">
        <f>(KPIDATA!J55-KPIDATA!L55)/KPIDATA!J55</f>
        <v>#DIV/0!</v>
      </c>
      <c r="G55" s="90" t="e">
        <f>KPIDATA!M55/KPIDATA!J55</f>
        <v>#DIV/0!</v>
      </c>
      <c r="H55" s="90" t="e">
        <f>KPIDATA!Q55/KPIDATA!P55</f>
        <v>#DIV/0!</v>
      </c>
      <c r="I55" s="90" t="e">
        <f>KPIDATA!R55/KPIDATA!P55</f>
        <v>#DIV/0!</v>
      </c>
      <c r="J55" s="90" t="e">
        <f>KPIDATA!S55/KPIDATA!P55</f>
        <v>#DIV/0!</v>
      </c>
      <c r="K55" s="90" t="e">
        <f>KPIDATA!T55/KPIDATA!P55</f>
        <v>#DIV/0!</v>
      </c>
      <c r="L55" s="90" t="e">
        <f>KPIDATA!U55/KPIDATA!P55</f>
        <v>#DIV/0!</v>
      </c>
      <c r="M55" s="90" t="e">
        <f>KPIDATA!V55/KPIDATA!P55</f>
        <v>#DIV/0!</v>
      </c>
      <c r="N55" s="90" t="e">
        <f>KPIDATA!Z55/KPIDATA!W55</f>
        <v>#DIV/0!</v>
      </c>
    </row>
    <row r="56" spans="1:14" x14ac:dyDescent="0.25">
      <c r="A56" s="89">
        <f>KPIDATA!A56</f>
        <v>0</v>
      </c>
      <c r="B56" s="89" t="e">
        <f>KPIDATA!B56</f>
        <v>#N/A</v>
      </c>
      <c r="C56" s="70">
        <f>KPIDATA!C56</f>
        <v>201604</v>
      </c>
      <c r="D56" s="90" t="e">
        <f>KPIDATA!I56/KPIDATA!F56</f>
        <v>#DIV/0!</v>
      </c>
      <c r="E56" s="90" t="e">
        <f>KPIDATA!K56/KPIDATA!J56</f>
        <v>#DIV/0!</v>
      </c>
      <c r="F56" s="90" t="e">
        <f>(KPIDATA!J56-KPIDATA!L56)/KPIDATA!J56</f>
        <v>#DIV/0!</v>
      </c>
      <c r="G56" s="90" t="e">
        <f>KPIDATA!M56/KPIDATA!J56</f>
        <v>#DIV/0!</v>
      </c>
      <c r="H56" s="90" t="e">
        <f>KPIDATA!Q56/KPIDATA!P56</f>
        <v>#DIV/0!</v>
      </c>
      <c r="I56" s="90" t="e">
        <f>KPIDATA!R56/KPIDATA!P56</f>
        <v>#DIV/0!</v>
      </c>
      <c r="J56" s="90" t="e">
        <f>KPIDATA!S56/KPIDATA!P56</f>
        <v>#DIV/0!</v>
      </c>
      <c r="K56" s="90" t="e">
        <f>KPIDATA!T56/KPIDATA!P56</f>
        <v>#DIV/0!</v>
      </c>
      <c r="L56" s="90" t="e">
        <f>KPIDATA!U56/KPIDATA!P56</f>
        <v>#DIV/0!</v>
      </c>
      <c r="M56" s="90" t="e">
        <f>KPIDATA!V56/KPIDATA!P56</f>
        <v>#DIV/0!</v>
      </c>
      <c r="N56" s="90" t="e">
        <f>KPIDATA!Z56/KPIDATA!W56</f>
        <v>#DIV/0!</v>
      </c>
    </row>
    <row r="57" spans="1:14" x14ac:dyDescent="0.25">
      <c r="A57" s="89">
        <f>KPIDATA!A57</f>
        <v>0</v>
      </c>
      <c r="B57" s="89" t="e">
        <f>KPIDATA!B57</f>
        <v>#N/A</v>
      </c>
      <c r="C57" s="70">
        <f>KPIDATA!C57</f>
        <v>201604</v>
      </c>
      <c r="D57" s="90" t="e">
        <f>KPIDATA!I57/KPIDATA!F57</f>
        <v>#DIV/0!</v>
      </c>
      <c r="E57" s="90" t="e">
        <f>KPIDATA!K57/KPIDATA!J57</f>
        <v>#DIV/0!</v>
      </c>
      <c r="F57" s="90" t="e">
        <f>(KPIDATA!J57-KPIDATA!L57)/KPIDATA!J57</f>
        <v>#DIV/0!</v>
      </c>
      <c r="G57" s="90" t="e">
        <f>KPIDATA!M57/KPIDATA!J57</f>
        <v>#DIV/0!</v>
      </c>
      <c r="H57" s="90" t="e">
        <f>KPIDATA!Q57/KPIDATA!P57</f>
        <v>#DIV/0!</v>
      </c>
      <c r="I57" s="90" t="e">
        <f>KPIDATA!R57/KPIDATA!P57</f>
        <v>#DIV/0!</v>
      </c>
      <c r="J57" s="90" t="e">
        <f>KPIDATA!S57/KPIDATA!P57</f>
        <v>#DIV/0!</v>
      </c>
      <c r="K57" s="90" t="e">
        <f>KPIDATA!T57/KPIDATA!P57</f>
        <v>#DIV/0!</v>
      </c>
      <c r="L57" s="90" t="e">
        <f>KPIDATA!U57/KPIDATA!P57</f>
        <v>#DIV/0!</v>
      </c>
      <c r="M57" s="90" t="e">
        <f>KPIDATA!V57/KPIDATA!P57</f>
        <v>#DIV/0!</v>
      </c>
      <c r="N57" s="90" t="e">
        <f>KPIDATA!Z57/KPIDATA!W57</f>
        <v>#DIV/0!</v>
      </c>
    </row>
    <row r="58" spans="1:14" x14ac:dyDescent="0.25">
      <c r="A58" s="89">
        <f>KPIDATA!A58</f>
        <v>0</v>
      </c>
      <c r="B58" s="89" t="e">
        <f>KPIDATA!B58</f>
        <v>#N/A</v>
      </c>
      <c r="C58" s="70">
        <f>KPIDATA!C58</f>
        <v>201604</v>
      </c>
      <c r="D58" s="90" t="e">
        <f>KPIDATA!I58/KPIDATA!F58</f>
        <v>#DIV/0!</v>
      </c>
      <c r="E58" s="90" t="e">
        <f>KPIDATA!K58/KPIDATA!J58</f>
        <v>#DIV/0!</v>
      </c>
      <c r="F58" s="90" t="e">
        <f>(KPIDATA!J58-KPIDATA!L58)/KPIDATA!J58</f>
        <v>#DIV/0!</v>
      </c>
      <c r="G58" s="90" t="e">
        <f>KPIDATA!M58/KPIDATA!J58</f>
        <v>#DIV/0!</v>
      </c>
      <c r="H58" s="90" t="e">
        <f>KPIDATA!Q58/KPIDATA!P58</f>
        <v>#DIV/0!</v>
      </c>
      <c r="I58" s="90" t="e">
        <f>KPIDATA!R58/KPIDATA!P58</f>
        <v>#DIV/0!</v>
      </c>
      <c r="J58" s="90" t="e">
        <f>KPIDATA!S58/KPIDATA!P58</f>
        <v>#DIV/0!</v>
      </c>
      <c r="K58" s="90" t="e">
        <f>KPIDATA!T58/KPIDATA!P58</f>
        <v>#DIV/0!</v>
      </c>
      <c r="L58" s="90" t="e">
        <f>KPIDATA!U58/KPIDATA!P58</f>
        <v>#DIV/0!</v>
      </c>
      <c r="M58" s="90" t="e">
        <f>KPIDATA!V58/KPIDATA!P58</f>
        <v>#DIV/0!</v>
      </c>
      <c r="N58" s="90" t="e">
        <f>KPIDATA!Z58/KPIDATA!W58</f>
        <v>#DIV/0!</v>
      </c>
    </row>
    <row r="59" spans="1:14" x14ac:dyDescent="0.25">
      <c r="A59" s="89">
        <f>KPIDATA!A59</f>
        <v>0</v>
      </c>
      <c r="B59" s="89" t="e">
        <f>KPIDATA!B59</f>
        <v>#N/A</v>
      </c>
      <c r="C59" s="70">
        <f>KPIDATA!C59</f>
        <v>201604</v>
      </c>
      <c r="D59" s="90" t="e">
        <f>KPIDATA!I59/KPIDATA!F59</f>
        <v>#DIV/0!</v>
      </c>
      <c r="E59" s="90" t="e">
        <f>KPIDATA!K59/KPIDATA!J59</f>
        <v>#DIV/0!</v>
      </c>
      <c r="F59" s="90" t="e">
        <f>(KPIDATA!J59-KPIDATA!L59)/KPIDATA!J59</f>
        <v>#DIV/0!</v>
      </c>
      <c r="G59" s="90" t="e">
        <f>KPIDATA!M59/KPIDATA!J59</f>
        <v>#DIV/0!</v>
      </c>
      <c r="H59" s="90" t="e">
        <f>KPIDATA!Q59/KPIDATA!P59</f>
        <v>#DIV/0!</v>
      </c>
      <c r="I59" s="90" t="e">
        <f>KPIDATA!R59/KPIDATA!P59</f>
        <v>#DIV/0!</v>
      </c>
      <c r="J59" s="90" t="e">
        <f>KPIDATA!S59/KPIDATA!P59</f>
        <v>#DIV/0!</v>
      </c>
      <c r="K59" s="90" t="e">
        <f>KPIDATA!T59/KPIDATA!P59</f>
        <v>#DIV/0!</v>
      </c>
      <c r="L59" s="90" t="e">
        <f>KPIDATA!U59/KPIDATA!P59</f>
        <v>#DIV/0!</v>
      </c>
      <c r="M59" s="90" t="e">
        <f>KPIDATA!V59/KPIDATA!P59</f>
        <v>#DIV/0!</v>
      </c>
      <c r="N59" s="90" t="e">
        <f>KPIDATA!Z59/KPIDATA!W59</f>
        <v>#DIV/0!</v>
      </c>
    </row>
    <row r="60" spans="1:14" x14ac:dyDescent="0.25">
      <c r="A60" s="89">
        <f>KPIDATA!A60</f>
        <v>0</v>
      </c>
      <c r="B60" s="89" t="e">
        <f>KPIDATA!B60</f>
        <v>#N/A</v>
      </c>
      <c r="C60" s="70">
        <f>KPIDATA!C60</f>
        <v>201604</v>
      </c>
      <c r="D60" s="90" t="e">
        <f>KPIDATA!I60/KPIDATA!F60</f>
        <v>#DIV/0!</v>
      </c>
      <c r="E60" s="90" t="e">
        <f>KPIDATA!K60/KPIDATA!J60</f>
        <v>#DIV/0!</v>
      </c>
      <c r="F60" s="90" t="e">
        <f>(KPIDATA!J60-KPIDATA!L60)/KPIDATA!J60</f>
        <v>#DIV/0!</v>
      </c>
      <c r="G60" s="90" t="e">
        <f>KPIDATA!M60/KPIDATA!J60</f>
        <v>#DIV/0!</v>
      </c>
      <c r="H60" s="90" t="e">
        <f>KPIDATA!Q60/KPIDATA!P60</f>
        <v>#DIV/0!</v>
      </c>
      <c r="I60" s="90" t="e">
        <f>KPIDATA!R60/KPIDATA!P60</f>
        <v>#DIV/0!</v>
      </c>
      <c r="J60" s="90" t="e">
        <f>KPIDATA!S60/KPIDATA!P60</f>
        <v>#DIV/0!</v>
      </c>
      <c r="K60" s="90" t="e">
        <f>KPIDATA!T60/KPIDATA!P60</f>
        <v>#DIV/0!</v>
      </c>
      <c r="L60" s="90" t="e">
        <f>KPIDATA!U60/KPIDATA!P60</f>
        <v>#DIV/0!</v>
      </c>
      <c r="M60" s="90" t="e">
        <f>KPIDATA!V60/KPIDATA!P60</f>
        <v>#DIV/0!</v>
      </c>
      <c r="N60" s="90" t="e">
        <f>KPIDATA!Z60/KPIDATA!W60</f>
        <v>#DIV/0!</v>
      </c>
    </row>
    <row r="61" spans="1:14" x14ac:dyDescent="0.25">
      <c r="A61" s="79"/>
      <c r="B61" s="79"/>
      <c r="C61" s="80"/>
      <c r="D61" s="79"/>
      <c r="E61" s="79"/>
      <c r="F61" s="79"/>
      <c r="G61" s="79"/>
      <c r="H61" s="79"/>
      <c r="I61" s="79"/>
      <c r="J61" s="79"/>
      <c r="N61" s="79"/>
    </row>
    <row r="62" spans="1:14" x14ac:dyDescent="0.25">
      <c r="A62" s="79"/>
      <c r="B62" s="79"/>
      <c r="C62" s="80"/>
      <c r="D62" s="79"/>
      <c r="E62" s="79"/>
      <c r="F62" s="79"/>
      <c r="G62" s="79"/>
      <c r="H62" s="79"/>
      <c r="I62" s="79"/>
      <c r="J62" s="79"/>
      <c r="N62" s="79"/>
    </row>
  </sheetData>
  <sheetProtection sheet="1" objects="1" scenarios="1"/>
  <mergeCells count="4">
    <mergeCell ref="B2:F2"/>
    <mergeCell ref="B3:F3"/>
    <mergeCell ref="B4:F4"/>
    <mergeCell ref="B5:F5"/>
  </mergeCells>
  <pageMargins left="0.70866141732283472" right="0.70866141732283472" top="0.74803149606299213" bottom="0.74803149606299213" header="0.31496062992125984" footer="0.31496062992125984"/>
  <pageSetup paperSize="9" scale="44" fitToHeight="100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D126"/>
  <sheetViews>
    <sheetView workbookViewId="0">
      <pane xSplit="2" ySplit="2" topLeftCell="C3" activePane="bottomRight" state="frozen"/>
      <selection pane="topRight" activeCell="C1" sqref="C1"/>
      <selection pane="bottomLeft" activeCell="A3" sqref="A3"/>
      <selection pane="bottomRight" activeCell="A3" sqref="A3"/>
    </sheetView>
  </sheetViews>
  <sheetFormatPr defaultColWidth="9.140625" defaultRowHeight="16.5" customHeight="1" x14ac:dyDescent="0.25"/>
  <cols>
    <col min="1" max="1" width="43.85546875" style="25" customWidth="1"/>
    <col min="2" max="2" width="21.5703125" style="25" customWidth="1"/>
    <col min="3" max="3" width="69.85546875" style="25" customWidth="1"/>
    <col min="4" max="16384" width="9.140625" style="25"/>
  </cols>
  <sheetData>
    <row r="1" spans="1:4" ht="15" x14ac:dyDescent="0.25">
      <c r="A1" s="29" t="s">
        <v>68</v>
      </c>
    </row>
    <row r="2" spans="1:4" ht="54" customHeight="1" x14ac:dyDescent="0.25">
      <c r="A2" s="21" t="s">
        <v>53</v>
      </c>
      <c r="B2" s="21" t="s">
        <v>61</v>
      </c>
      <c r="C2" s="127" t="s">
        <v>56</v>
      </c>
      <c r="D2" s="128" t="s">
        <v>55</v>
      </c>
    </row>
    <row r="3" spans="1:4" ht="16.5" customHeight="1" x14ac:dyDescent="0.25">
      <c r="A3" s="23"/>
      <c r="B3" s="22"/>
      <c r="C3" s="121" t="s">
        <v>184</v>
      </c>
      <c r="D3" s="122"/>
    </row>
    <row r="4" spans="1:4" ht="16.5" customHeight="1" x14ac:dyDescent="0.25">
      <c r="A4" s="24"/>
      <c r="B4" s="22"/>
      <c r="C4" s="123" t="s">
        <v>185</v>
      </c>
      <c r="D4" s="124"/>
    </row>
    <row r="5" spans="1:4" ht="16.5" customHeight="1" x14ac:dyDescent="0.25">
      <c r="A5" s="26"/>
      <c r="B5" s="22"/>
      <c r="C5" s="123" t="s">
        <v>186</v>
      </c>
      <c r="D5" s="124"/>
    </row>
    <row r="6" spans="1:4" ht="16.5" customHeight="1" x14ac:dyDescent="0.25">
      <c r="A6" s="23"/>
      <c r="B6" s="22"/>
      <c r="C6" s="123" t="s">
        <v>187</v>
      </c>
      <c r="D6" s="124"/>
    </row>
    <row r="7" spans="1:4" ht="16.5" customHeight="1" x14ac:dyDescent="0.25">
      <c r="A7" s="24"/>
      <c r="B7" s="22"/>
      <c r="C7" s="123" t="s">
        <v>188</v>
      </c>
      <c r="D7" s="124"/>
    </row>
    <row r="8" spans="1:4" ht="16.5" customHeight="1" x14ac:dyDescent="0.25">
      <c r="A8" s="24"/>
      <c r="B8" s="22"/>
      <c r="C8" s="123" t="s">
        <v>189</v>
      </c>
      <c r="D8" s="124"/>
    </row>
    <row r="9" spans="1:4" ht="16.5" customHeight="1" x14ac:dyDescent="0.25">
      <c r="A9" s="24"/>
      <c r="B9" s="22"/>
      <c r="C9" s="123" t="s">
        <v>190</v>
      </c>
      <c r="D9" s="124"/>
    </row>
    <row r="10" spans="1:4" ht="16.5" customHeight="1" x14ac:dyDescent="0.25">
      <c r="A10" s="24" t="s">
        <v>280</v>
      </c>
      <c r="B10" s="22" t="s">
        <v>59</v>
      </c>
      <c r="C10" s="123" t="s">
        <v>191</v>
      </c>
      <c r="D10" s="124" t="s">
        <v>60</v>
      </c>
    </row>
    <row r="11" spans="1:4" ht="16.5" customHeight="1" x14ac:dyDescent="0.25">
      <c r="A11" s="24"/>
      <c r="B11" s="22"/>
      <c r="C11" s="123" t="s">
        <v>192</v>
      </c>
      <c r="D11" s="124"/>
    </row>
    <row r="12" spans="1:4" ht="16.5" customHeight="1" x14ac:dyDescent="0.25">
      <c r="A12" s="24"/>
      <c r="B12" s="22"/>
      <c r="C12" s="123" t="s">
        <v>193</v>
      </c>
      <c r="D12" s="124"/>
    </row>
    <row r="13" spans="1:4" ht="16.5" customHeight="1" x14ac:dyDescent="0.25">
      <c r="A13" s="24"/>
      <c r="B13" s="22"/>
      <c r="C13" s="123" t="s">
        <v>194</v>
      </c>
      <c r="D13" s="124"/>
    </row>
    <row r="14" spans="1:4" ht="16.5" customHeight="1" x14ac:dyDescent="0.25">
      <c r="A14" s="24"/>
      <c r="B14" s="22"/>
      <c r="C14" s="123" t="s">
        <v>195</v>
      </c>
      <c r="D14" s="124"/>
    </row>
    <row r="15" spans="1:4" ht="16.5" customHeight="1" x14ac:dyDescent="0.25">
      <c r="A15" s="24"/>
      <c r="B15" s="22"/>
      <c r="C15" s="123" t="s">
        <v>196</v>
      </c>
      <c r="D15" s="124"/>
    </row>
    <row r="16" spans="1:4" ht="16.5" customHeight="1" x14ac:dyDescent="0.25">
      <c r="A16" s="24"/>
      <c r="B16" s="22"/>
      <c r="C16" s="123" t="s">
        <v>197</v>
      </c>
      <c r="D16" s="124"/>
    </row>
    <row r="17" spans="1:4" ht="16.5" customHeight="1" x14ac:dyDescent="0.25">
      <c r="A17" s="24" t="s">
        <v>281</v>
      </c>
      <c r="B17" s="22" t="s">
        <v>57</v>
      </c>
      <c r="C17" s="123" t="s">
        <v>198</v>
      </c>
      <c r="D17" s="124" t="s">
        <v>58</v>
      </c>
    </row>
    <row r="18" spans="1:4" ht="16.5" customHeight="1" x14ac:dyDescent="0.25">
      <c r="A18" s="24"/>
      <c r="B18" s="22"/>
      <c r="C18" s="123" t="s">
        <v>199</v>
      </c>
      <c r="D18" s="124"/>
    </row>
    <row r="19" spans="1:4" ht="16.5" customHeight="1" x14ac:dyDescent="0.25">
      <c r="A19" s="24"/>
      <c r="B19" s="22"/>
      <c r="C19" s="123" t="s">
        <v>200</v>
      </c>
      <c r="D19" s="124"/>
    </row>
    <row r="20" spans="1:4" ht="16.5" customHeight="1" x14ac:dyDescent="0.25">
      <c r="A20" s="24"/>
      <c r="B20" s="22"/>
      <c r="C20" s="123" t="s">
        <v>201</v>
      </c>
      <c r="D20" s="124"/>
    </row>
    <row r="21" spans="1:4" ht="16.5" customHeight="1" x14ac:dyDescent="0.25">
      <c r="A21" s="24"/>
      <c r="B21" s="22"/>
      <c r="C21" s="123" t="s">
        <v>202</v>
      </c>
      <c r="D21" s="124"/>
    </row>
    <row r="22" spans="1:4" ht="16.5" customHeight="1" x14ac:dyDescent="0.25">
      <c r="A22" s="24"/>
      <c r="B22" s="22"/>
      <c r="C22" s="123" t="s">
        <v>203</v>
      </c>
      <c r="D22" s="124"/>
    </row>
    <row r="23" spans="1:4" ht="16.5" customHeight="1" x14ac:dyDescent="0.25">
      <c r="A23" s="24"/>
      <c r="B23" s="22"/>
      <c r="C23" s="123" t="s">
        <v>204</v>
      </c>
      <c r="D23" s="124"/>
    </row>
    <row r="24" spans="1:4" ht="16.5" customHeight="1" x14ac:dyDescent="0.25">
      <c r="A24" s="24"/>
      <c r="B24" s="22"/>
      <c r="C24" s="123" t="s">
        <v>205</v>
      </c>
      <c r="D24" s="124"/>
    </row>
    <row r="25" spans="1:4" ht="16.5" customHeight="1" x14ac:dyDescent="0.25">
      <c r="A25" s="24"/>
      <c r="B25" s="22"/>
      <c r="C25" s="123" t="s">
        <v>77</v>
      </c>
      <c r="D25" s="124"/>
    </row>
    <row r="26" spans="1:4" ht="16.5" customHeight="1" x14ac:dyDescent="0.25">
      <c r="A26" s="24"/>
      <c r="B26" s="22"/>
      <c r="C26" s="123" t="s">
        <v>206</v>
      </c>
      <c r="D26" s="124"/>
    </row>
    <row r="27" spans="1:4" ht="16.5" customHeight="1" x14ac:dyDescent="0.25">
      <c r="A27" s="24"/>
      <c r="B27" s="22"/>
      <c r="C27" s="123" t="s">
        <v>207</v>
      </c>
      <c r="D27" s="124"/>
    </row>
    <row r="28" spans="1:4" ht="16.5" customHeight="1" x14ac:dyDescent="0.25">
      <c r="A28" s="24"/>
      <c r="B28" s="22"/>
      <c r="C28" s="123" t="s">
        <v>208</v>
      </c>
      <c r="D28" s="124"/>
    </row>
    <row r="29" spans="1:4" ht="16.5" customHeight="1" x14ac:dyDescent="0.25">
      <c r="A29" s="24"/>
      <c r="B29" s="22"/>
      <c r="C29" s="123" t="s">
        <v>209</v>
      </c>
      <c r="D29" s="124"/>
    </row>
    <row r="30" spans="1:4" ht="16.5" customHeight="1" x14ac:dyDescent="0.25">
      <c r="A30" s="24"/>
      <c r="B30" s="22"/>
      <c r="C30" s="123" t="s">
        <v>210</v>
      </c>
      <c r="D30" s="124"/>
    </row>
    <row r="31" spans="1:4" ht="16.5" customHeight="1" x14ac:dyDescent="0.25">
      <c r="A31" s="24"/>
      <c r="B31" s="22"/>
      <c r="C31" s="123" t="s">
        <v>211</v>
      </c>
      <c r="D31" s="124"/>
    </row>
    <row r="32" spans="1:4" ht="16.5" customHeight="1" x14ac:dyDescent="0.25">
      <c r="A32" s="24"/>
      <c r="B32" s="22"/>
      <c r="C32" s="123" t="s">
        <v>212</v>
      </c>
      <c r="D32" s="124"/>
    </row>
    <row r="33" spans="1:4" ht="16.5" customHeight="1" x14ac:dyDescent="0.25">
      <c r="A33" s="24"/>
      <c r="B33" s="22"/>
      <c r="C33" s="123" t="s">
        <v>213</v>
      </c>
      <c r="D33" s="124"/>
    </row>
    <row r="34" spans="1:4" ht="16.5" customHeight="1" x14ac:dyDescent="0.25">
      <c r="A34" s="24"/>
      <c r="B34" s="22"/>
      <c r="C34" s="123" t="s">
        <v>214</v>
      </c>
      <c r="D34" s="124"/>
    </row>
    <row r="35" spans="1:4" ht="16.5" customHeight="1" x14ac:dyDescent="0.25">
      <c r="A35" s="24"/>
      <c r="B35" s="22"/>
      <c r="C35" s="123" t="s">
        <v>215</v>
      </c>
      <c r="D35" s="124"/>
    </row>
    <row r="36" spans="1:4" ht="16.5" customHeight="1" x14ac:dyDescent="0.25">
      <c r="A36" s="24"/>
      <c r="B36" s="22"/>
      <c r="C36" s="123" t="s">
        <v>216</v>
      </c>
      <c r="D36" s="124"/>
    </row>
    <row r="37" spans="1:4" ht="16.5" customHeight="1" x14ac:dyDescent="0.25">
      <c r="A37" s="24"/>
      <c r="B37" s="22"/>
      <c r="C37" s="123" t="s">
        <v>217</v>
      </c>
      <c r="D37" s="124"/>
    </row>
    <row r="38" spans="1:4" ht="16.5" customHeight="1" x14ac:dyDescent="0.25">
      <c r="A38" s="24"/>
      <c r="B38" s="22"/>
      <c r="C38" s="123" t="s">
        <v>76</v>
      </c>
      <c r="D38" s="124"/>
    </row>
    <row r="39" spans="1:4" ht="16.5" customHeight="1" x14ac:dyDescent="0.25">
      <c r="A39" s="24"/>
      <c r="B39" s="22"/>
      <c r="C39" s="123" t="s">
        <v>218</v>
      </c>
      <c r="D39" s="124"/>
    </row>
    <row r="40" spans="1:4" ht="16.5" customHeight="1" x14ac:dyDescent="0.25">
      <c r="A40" s="24"/>
      <c r="B40" s="22"/>
      <c r="C40" s="123" t="s">
        <v>219</v>
      </c>
      <c r="D40" s="124"/>
    </row>
    <row r="41" spans="1:4" ht="16.5" customHeight="1" x14ac:dyDescent="0.25">
      <c r="A41" s="24"/>
      <c r="B41" s="22"/>
      <c r="C41" s="123" t="s">
        <v>220</v>
      </c>
      <c r="D41" s="124"/>
    </row>
    <row r="42" spans="1:4" ht="16.5" customHeight="1" x14ac:dyDescent="0.25">
      <c r="A42" s="24"/>
      <c r="B42" s="22"/>
      <c r="C42" s="123" t="s">
        <v>221</v>
      </c>
      <c r="D42" s="124"/>
    </row>
    <row r="43" spans="1:4" ht="16.5" customHeight="1" x14ac:dyDescent="0.25">
      <c r="A43" s="24"/>
      <c r="B43" s="22"/>
      <c r="C43" s="123" t="s">
        <v>222</v>
      </c>
      <c r="D43" s="124"/>
    </row>
    <row r="44" spans="1:4" ht="16.5" customHeight="1" x14ac:dyDescent="0.25">
      <c r="A44" s="24"/>
      <c r="B44" s="22"/>
      <c r="C44" s="123" t="s">
        <v>223</v>
      </c>
      <c r="D44" s="124"/>
    </row>
    <row r="45" spans="1:4" ht="16.5" customHeight="1" x14ac:dyDescent="0.25">
      <c r="A45" s="24"/>
      <c r="B45" s="22"/>
      <c r="C45" s="123" t="s">
        <v>224</v>
      </c>
      <c r="D45" s="124"/>
    </row>
    <row r="46" spans="1:4" ht="16.5" customHeight="1" x14ac:dyDescent="0.25">
      <c r="A46" s="24"/>
      <c r="B46" s="22"/>
      <c r="C46" s="123" t="s">
        <v>225</v>
      </c>
      <c r="D46" s="124"/>
    </row>
    <row r="47" spans="1:4" ht="16.5" customHeight="1" x14ac:dyDescent="0.25">
      <c r="A47" s="24"/>
      <c r="B47" s="22"/>
      <c r="C47" s="123" t="s">
        <v>226</v>
      </c>
      <c r="D47" s="124"/>
    </row>
    <row r="48" spans="1:4" ht="16.5" customHeight="1" x14ac:dyDescent="0.25">
      <c r="A48" s="24"/>
      <c r="B48" s="22"/>
      <c r="C48" s="123" t="s">
        <v>227</v>
      </c>
      <c r="D48" s="124"/>
    </row>
    <row r="49" spans="1:4" ht="16.5" customHeight="1" x14ac:dyDescent="0.25">
      <c r="A49" s="24"/>
      <c r="B49" s="22"/>
      <c r="C49" s="123" t="s">
        <v>228</v>
      </c>
      <c r="D49" s="124"/>
    </row>
    <row r="50" spans="1:4" ht="16.5" customHeight="1" x14ac:dyDescent="0.25">
      <c r="A50" s="24"/>
      <c r="B50" s="22"/>
      <c r="C50" s="123" t="s">
        <v>229</v>
      </c>
      <c r="D50" s="124"/>
    </row>
    <row r="51" spans="1:4" ht="16.5" customHeight="1" x14ac:dyDescent="0.25">
      <c r="A51" s="24"/>
      <c r="B51" s="22"/>
      <c r="C51" s="123" t="s">
        <v>230</v>
      </c>
      <c r="D51" s="124"/>
    </row>
    <row r="52" spans="1:4" ht="16.5" customHeight="1" x14ac:dyDescent="0.25">
      <c r="A52" s="24"/>
      <c r="B52" s="22"/>
      <c r="C52" s="123" t="s">
        <v>231</v>
      </c>
      <c r="D52" s="124"/>
    </row>
    <row r="53" spans="1:4" ht="16.5" customHeight="1" x14ac:dyDescent="0.25">
      <c r="A53" s="24"/>
      <c r="B53" s="22"/>
      <c r="C53" s="123" t="s">
        <v>232</v>
      </c>
      <c r="D53" s="124"/>
    </row>
    <row r="54" spans="1:4" ht="16.5" customHeight="1" x14ac:dyDescent="0.25">
      <c r="A54" s="24"/>
      <c r="B54" s="22"/>
      <c r="C54" s="123" t="s">
        <v>233</v>
      </c>
      <c r="D54" s="124"/>
    </row>
    <row r="55" spans="1:4" ht="16.5" customHeight="1" x14ac:dyDescent="0.25">
      <c r="A55" s="24"/>
      <c r="B55" s="22"/>
      <c r="C55" s="123" t="s">
        <v>234</v>
      </c>
      <c r="D55" s="124"/>
    </row>
    <row r="56" spans="1:4" ht="16.5" customHeight="1" x14ac:dyDescent="0.25">
      <c r="A56" s="24"/>
      <c r="B56" s="22"/>
      <c r="C56" s="123" t="s">
        <v>235</v>
      </c>
      <c r="D56" s="124"/>
    </row>
    <row r="57" spans="1:4" ht="16.5" customHeight="1" x14ac:dyDescent="0.25">
      <c r="A57" s="24"/>
      <c r="B57" s="22"/>
      <c r="C57" s="123" t="s">
        <v>236</v>
      </c>
      <c r="D57" s="124"/>
    </row>
    <row r="58" spans="1:4" ht="16.5" customHeight="1" x14ac:dyDescent="0.25">
      <c r="A58" s="24"/>
      <c r="B58" s="22"/>
      <c r="C58" s="123" t="s">
        <v>237</v>
      </c>
      <c r="D58" s="124"/>
    </row>
    <row r="59" spans="1:4" ht="16.5" customHeight="1" x14ac:dyDescent="0.25">
      <c r="A59" s="24"/>
      <c r="B59" s="22"/>
      <c r="C59" s="123" t="s">
        <v>76</v>
      </c>
      <c r="D59" s="124"/>
    </row>
    <row r="60" spans="1:4" ht="16.5" customHeight="1" x14ac:dyDescent="0.25">
      <c r="A60" s="24"/>
      <c r="B60" s="22"/>
      <c r="C60" s="123" t="s">
        <v>238</v>
      </c>
      <c r="D60" s="124"/>
    </row>
    <row r="61" spans="1:4" ht="16.5" customHeight="1" x14ac:dyDescent="0.25">
      <c r="A61" s="24"/>
      <c r="B61" s="22"/>
      <c r="C61" s="123" t="s">
        <v>239</v>
      </c>
      <c r="D61" s="124"/>
    </row>
    <row r="62" spans="1:4" ht="16.5" customHeight="1" x14ac:dyDescent="0.25">
      <c r="A62" s="24"/>
      <c r="B62" s="22"/>
      <c r="C62" s="123" t="s">
        <v>240</v>
      </c>
      <c r="D62" s="124"/>
    </row>
    <row r="63" spans="1:4" ht="16.5" customHeight="1" x14ac:dyDescent="0.25">
      <c r="A63" s="24"/>
      <c r="B63" s="22"/>
      <c r="C63" s="123" t="s">
        <v>241</v>
      </c>
      <c r="D63" s="124"/>
    </row>
    <row r="64" spans="1:4" ht="16.5" customHeight="1" x14ac:dyDescent="0.25">
      <c r="A64" s="24"/>
      <c r="B64" s="22"/>
      <c r="C64" s="123" t="s">
        <v>218</v>
      </c>
      <c r="D64" s="124"/>
    </row>
    <row r="65" spans="1:4" ht="16.5" customHeight="1" x14ac:dyDescent="0.25">
      <c r="A65" s="24"/>
      <c r="B65" s="22"/>
      <c r="C65" s="123" t="s">
        <v>198</v>
      </c>
      <c r="D65" s="124"/>
    </row>
    <row r="66" spans="1:4" ht="16.5" customHeight="1" x14ac:dyDescent="0.25">
      <c r="A66" s="24"/>
      <c r="B66" s="22"/>
      <c r="C66" s="123" t="s">
        <v>242</v>
      </c>
      <c r="D66" s="124"/>
    </row>
    <row r="67" spans="1:4" ht="16.5" customHeight="1" x14ac:dyDescent="0.25">
      <c r="A67" s="24"/>
      <c r="B67" s="22"/>
      <c r="C67" s="123" t="s">
        <v>234</v>
      </c>
      <c r="D67" s="124"/>
    </row>
    <row r="68" spans="1:4" ht="16.5" customHeight="1" x14ac:dyDescent="0.25">
      <c r="A68" s="24"/>
      <c r="B68" s="22"/>
      <c r="C68" s="123" t="s">
        <v>229</v>
      </c>
      <c r="D68" s="124"/>
    </row>
    <row r="69" spans="1:4" ht="16.5" customHeight="1" x14ac:dyDescent="0.25">
      <c r="A69" s="24"/>
      <c r="B69" s="22"/>
      <c r="C69" s="123" t="s">
        <v>243</v>
      </c>
      <c r="D69" s="124"/>
    </row>
    <row r="70" spans="1:4" ht="16.5" customHeight="1" x14ac:dyDescent="0.25">
      <c r="A70" s="24"/>
      <c r="B70" s="22"/>
      <c r="C70" s="123" t="s">
        <v>244</v>
      </c>
      <c r="D70" s="124"/>
    </row>
    <row r="71" spans="1:4" ht="16.5" customHeight="1" x14ac:dyDescent="0.25">
      <c r="A71" s="24"/>
      <c r="B71" s="22"/>
      <c r="C71" s="123" t="s">
        <v>245</v>
      </c>
      <c r="D71" s="124"/>
    </row>
    <row r="72" spans="1:4" ht="16.5" customHeight="1" x14ac:dyDescent="0.25">
      <c r="A72" s="24"/>
      <c r="B72" s="22"/>
      <c r="C72" s="123" t="s">
        <v>246</v>
      </c>
      <c r="D72" s="124"/>
    </row>
    <row r="73" spans="1:4" ht="16.5" customHeight="1" x14ac:dyDescent="0.25">
      <c r="A73" s="24"/>
      <c r="B73" s="22"/>
      <c r="C73" s="123" t="s">
        <v>247</v>
      </c>
      <c r="D73" s="124"/>
    </row>
    <row r="74" spans="1:4" ht="16.5" customHeight="1" x14ac:dyDescent="0.25">
      <c r="A74" s="24"/>
      <c r="B74" s="22"/>
      <c r="C74" s="123" t="s">
        <v>192</v>
      </c>
      <c r="D74" s="124"/>
    </row>
    <row r="75" spans="1:4" ht="16.5" customHeight="1" x14ac:dyDescent="0.25">
      <c r="A75" s="24"/>
      <c r="B75" s="22"/>
      <c r="C75" s="123" t="s">
        <v>248</v>
      </c>
      <c r="D75" s="124"/>
    </row>
    <row r="76" spans="1:4" ht="16.5" customHeight="1" x14ac:dyDescent="0.25">
      <c r="A76" s="24"/>
      <c r="B76" s="22"/>
      <c r="C76" s="123" t="s">
        <v>249</v>
      </c>
      <c r="D76" s="124"/>
    </row>
    <row r="77" spans="1:4" ht="16.5" customHeight="1" x14ac:dyDescent="0.25">
      <c r="A77" s="24"/>
      <c r="B77" s="22"/>
      <c r="C77" s="123" t="s">
        <v>216</v>
      </c>
      <c r="D77" s="124"/>
    </row>
    <row r="78" spans="1:4" ht="16.5" customHeight="1" x14ac:dyDescent="0.25">
      <c r="A78" s="24"/>
      <c r="B78" s="22"/>
      <c r="C78" s="123" t="s">
        <v>211</v>
      </c>
      <c r="D78" s="124"/>
    </row>
    <row r="79" spans="1:4" ht="16.5" customHeight="1" x14ac:dyDescent="0.25">
      <c r="A79" s="24"/>
      <c r="B79" s="22"/>
      <c r="C79" s="123" t="s">
        <v>229</v>
      </c>
      <c r="D79" s="124"/>
    </row>
    <row r="80" spans="1:4" ht="16.5" customHeight="1" x14ac:dyDescent="0.25">
      <c r="A80" s="24"/>
      <c r="B80" s="22"/>
      <c r="C80" s="123" t="s">
        <v>250</v>
      </c>
      <c r="D80" s="124"/>
    </row>
    <row r="81" spans="1:4" ht="16.5" customHeight="1" x14ac:dyDescent="0.25">
      <c r="A81" s="24"/>
      <c r="B81" s="22"/>
      <c r="C81" s="123" t="s">
        <v>229</v>
      </c>
      <c r="D81" s="124"/>
    </row>
    <row r="82" spans="1:4" ht="16.5" customHeight="1" x14ac:dyDescent="0.25">
      <c r="A82" s="24"/>
      <c r="B82" s="22"/>
      <c r="C82" s="123" t="s">
        <v>251</v>
      </c>
      <c r="D82" s="124"/>
    </row>
    <row r="83" spans="1:4" ht="16.5" customHeight="1" x14ac:dyDescent="0.25">
      <c r="A83" s="24"/>
      <c r="B83" s="22"/>
      <c r="C83" s="123" t="s">
        <v>236</v>
      </c>
      <c r="D83" s="124"/>
    </row>
    <row r="84" spans="1:4" ht="16.5" customHeight="1" x14ac:dyDescent="0.25">
      <c r="A84" s="24"/>
      <c r="B84" s="22"/>
      <c r="C84" s="123" t="s">
        <v>252</v>
      </c>
      <c r="D84" s="124"/>
    </row>
    <row r="85" spans="1:4" ht="16.5" customHeight="1" x14ac:dyDescent="0.25">
      <c r="A85" s="24"/>
      <c r="B85" s="22"/>
      <c r="C85" s="123" t="s">
        <v>253</v>
      </c>
      <c r="D85" s="124"/>
    </row>
    <row r="86" spans="1:4" ht="16.5" customHeight="1" x14ac:dyDescent="0.25">
      <c r="A86" s="24"/>
      <c r="B86" s="22"/>
      <c r="C86" s="123" t="s">
        <v>188</v>
      </c>
      <c r="D86" s="124"/>
    </row>
    <row r="87" spans="1:4" ht="16.5" customHeight="1" x14ac:dyDescent="0.25">
      <c r="A87" s="24"/>
      <c r="B87" s="22"/>
      <c r="C87" s="123" t="s">
        <v>200</v>
      </c>
      <c r="D87" s="124"/>
    </row>
    <row r="88" spans="1:4" ht="16.5" customHeight="1" x14ac:dyDescent="0.25">
      <c r="A88" s="24"/>
      <c r="B88" s="22"/>
      <c r="C88" s="123" t="s">
        <v>200</v>
      </c>
      <c r="D88" s="124"/>
    </row>
    <row r="89" spans="1:4" ht="16.5" customHeight="1" x14ac:dyDescent="0.25">
      <c r="A89" s="24"/>
      <c r="B89" s="22"/>
      <c r="C89" s="123" t="s">
        <v>254</v>
      </c>
      <c r="D89" s="124"/>
    </row>
    <row r="90" spans="1:4" ht="16.5" customHeight="1" x14ac:dyDescent="0.25">
      <c r="A90" s="24"/>
      <c r="B90" s="22"/>
      <c r="C90" s="123" t="s">
        <v>255</v>
      </c>
      <c r="D90" s="124"/>
    </row>
    <row r="91" spans="1:4" ht="16.5" customHeight="1" x14ac:dyDescent="0.25">
      <c r="A91" s="24"/>
      <c r="B91" s="22"/>
      <c r="C91" s="123" t="s">
        <v>256</v>
      </c>
      <c r="D91" s="124"/>
    </row>
    <row r="92" spans="1:4" ht="16.5" customHeight="1" x14ac:dyDescent="0.25">
      <c r="A92" s="24"/>
      <c r="B92" s="22"/>
      <c r="C92" s="123" t="s">
        <v>257</v>
      </c>
      <c r="D92" s="124"/>
    </row>
    <row r="93" spans="1:4" ht="16.5" customHeight="1" x14ac:dyDescent="0.25">
      <c r="A93" s="24"/>
      <c r="B93" s="22"/>
      <c r="C93" s="123" t="s">
        <v>258</v>
      </c>
      <c r="D93" s="124"/>
    </row>
    <row r="94" spans="1:4" ht="16.5" customHeight="1" x14ac:dyDescent="0.25">
      <c r="A94" s="24"/>
      <c r="B94" s="22"/>
      <c r="C94" s="123" t="s">
        <v>233</v>
      </c>
      <c r="D94" s="124"/>
    </row>
    <row r="95" spans="1:4" ht="16.5" customHeight="1" x14ac:dyDescent="0.25">
      <c r="A95" s="24"/>
      <c r="B95" s="22"/>
      <c r="C95" s="123" t="s">
        <v>259</v>
      </c>
      <c r="D95" s="124"/>
    </row>
    <row r="96" spans="1:4" ht="16.5" customHeight="1" x14ac:dyDescent="0.25">
      <c r="A96" s="24"/>
      <c r="B96" s="22"/>
      <c r="C96" s="123" t="s">
        <v>193</v>
      </c>
      <c r="D96" s="124"/>
    </row>
    <row r="97" spans="1:4" ht="16.5" customHeight="1" x14ac:dyDescent="0.25">
      <c r="A97" s="24"/>
      <c r="B97" s="22"/>
      <c r="C97" s="123" t="s">
        <v>207</v>
      </c>
      <c r="D97" s="124"/>
    </row>
    <row r="98" spans="1:4" ht="16.5" customHeight="1" x14ac:dyDescent="0.25">
      <c r="A98" s="24"/>
      <c r="B98" s="22"/>
      <c r="C98" s="123" t="s">
        <v>209</v>
      </c>
      <c r="D98" s="124"/>
    </row>
    <row r="99" spans="1:4" ht="16.5" customHeight="1" x14ac:dyDescent="0.25">
      <c r="A99" s="24"/>
      <c r="B99" s="22"/>
      <c r="C99" s="123" t="s">
        <v>260</v>
      </c>
      <c r="D99" s="124"/>
    </row>
    <row r="100" spans="1:4" ht="16.5" customHeight="1" x14ac:dyDescent="0.25">
      <c r="A100" s="24"/>
      <c r="B100" s="22"/>
      <c r="C100" s="123" t="s">
        <v>261</v>
      </c>
      <c r="D100" s="124"/>
    </row>
    <row r="101" spans="1:4" ht="16.5" customHeight="1" x14ac:dyDescent="0.25">
      <c r="A101" s="24"/>
      <c r="B101" s="22"/>
      <c r="C101" s="123" t="s">
        <v>262</v>
      </c>
      <c r="D101" s="124"/>
    </row>
    <row r="102" spans="1:4" ht="16.5" customHeight="1" x14ac:dyDescent="0.25">
      <c r="A102" s="24"/>
      <c r="B102" s="22"/>
      <c r="C102" s="123" t="s">
        <v>206</v>
      </c>
      <c r="D102" s="124"/>
    </row>
    <row r="103" spans="1:4" ht="16.5" customHeight="1" x14ac:dyDescent="0.25">
      <c r="A103" s="24"/>
      <c r="B103" s="22"/>
      <c r="C103" s="123" t="s">
        <v>261</v>
      </c>
      <c r="D103" s="124"/>
    </row>
    <row r="104" spans="1:4" ht="16.5" customHeight="1" x14ac:dyDescent="0.25">
      <c r="A104" s="24"/>
      <c r="B104" s="22"/>
      <c r="C104" s="123" t="s">
        <v>263</v>
      </c>
      <c r="D104" s="124"/>
    </row>
    <row r="105" spans="1:4" ht="16.5" customHeight="1" x14ac:dyDescent="0.25">
      <c r="A105" s="24"/>
      <c r="B105" s="22"/>
      <c r="C105" s="123" t="s">
        <v>264</v>
      </c>
      <c r="D105" s="124"/>
    </row>
    <row r="106" spans="1:4" ht="16.5" customHeight="1" x14ac:dyDescent="0.25">
      <c r="A106" s="24"/>
      <c r="B106" s="22"/>
      <c r="C106" s="123" t="s">
        <v>265</v>
      </c>
      <c r="D106" s="124"/>
    </row>
    <row r="107" spans="1:4" ht="16.5" customHeight="1" x14ac:dyDescent="0.25">
      <c r="A107" s="24"/>
      <c r="B107" s="22"/>
      <c r="C107" s="123" t="s">
        <v>266</v>
      </c>
      <c r="D107" s="124"/>
    </row>
    <row r="108" spans="1:4" ht="16.5" customHeight="1" x14ac:dyDescent="0.25">
      <c r="A108" s="24"/>
      <c r="B108" s="22"/>
      <c r="C108" s="123" t="s">
        <v>267</v>
      </c>
      <c r="D108" s="124"/>
    </row>
    <row r="109" spans="1:4" ht="16.5" customHeight="1" x14ac:dyDescent="0.25">
      <c r="A109" s="24"/>
      <c r="B109" s="22"/>
      <c r="C109" s="123" t="s">
        <v>268</v>
      </c>
      <c r="D109" s="124"/>
    </row>
    <row r="110" spans="1:4" ht="16.5" customHeight="1" x14ac:dyDescent="0.25">
      <c r="A110" s="24"/>
      <c r="B110" s="22"/>
      <c r="C110" s="123" t="s">
        <v>269</v>
      </c>
      <c r="D110" s="124"/>
    </row>
    <row r="111" spans="1:4" ht="16.5" customHeight="1" x14ac:dyDescent="0.25">
      <c r="A111" s="24"/>
      <c r="B111" s="22"/>
      <c r="C111" s="123" t="s">
        <v>270</v>
      </c>
      <c r="D111" s="124"/>
    </row>
    <row r="112" spans="1:4" ht="16.5" customHeight="1" x14ac:dyDescent="0.25">
      <c r="A112" s="24"/>
      <c r="B112" s="22"/>
      <c r="C112" s="123" t="s">
        <v>271</v>
      </c>
      <c r="D112" s="124"/>
    </row>
    <row r="113" spans="1:4" ht="16.5" customHeight="1" x14ac:dyDescent="0.25">
      <c r="A113" s="24"/>
      <c r="B113" s="22"/>
      <c r="C113" s="123" t="s">
        <v>272</v>
      </c>
      <c r="D113" s="124"/>
    </row>
    <row r="114" spans="1:4" ht="16.5" customHeight="1" x14ac:dyDescent="0.25">
      <c r="A114" s="24"/>
      <c r="B114" s="22"/>
      <c r="C114" s="123" t="s">
        <v>219</v>
      </c>
      <c r="D114" s="124"/>
    </row>
    <row r="115" spans="1:4" ht="16.5" customHeight="1" x14ac:dyDescent="0.25">
      <c r="A115" s="24"/>
      <c r="B115" s="22"/>
      <c r="C115" s="123" t="s">
        <v>225</v>
      </c>
      <c r="D115" s="124"/>
    </row>
    <row r="116" spans="1:4" ht="16.5" customHeight="1" x14ac:dyDescent="0.25">
      <c r="A116" s="24"/>
      <c r="B116" s="22"/>
      <c r="C116" s="123" t="s">
        <v>273</v>
      </c>
      <c r="D116" s="124"/>
    </row>
    <row r="117" spans="1:4" ht="16.5" customHeight="1" x14ac:dyDescent="0.25">
      <c r="A117" s="24"/>
      <c r="B117" s="22"/>
      <c r="C117" s="123" t="s">
        <v>248</v>
      </c>
      <c r="D117" s="124"/>
    </row>
    <row r="118" spans="1:4" ht="16.5" customHeight="1" x14ac:dyDescent="0.25">
      <c r="A118" s="24"/>
      <c r="B118" s="22"/>
      <c r="C118" s="123" t="s">
        <v>274</v>
      </c>
      <c r="D118" s="124"/>
    </row>
    <row r="119" spans="1:4" ht="16.5" customHeight="1" x14ac:dyDescent="0.25">
      <c r="A119" s="24"/>
      <c r="B119" s="22"/>
      <c r="C119" s="123" t="s">
        <v>275</v>
      </c>
      <c r="D119" s="124"/>
    </row>
    <row r="120" spans="1:4" ht="16.5" customHeight="1" x14ac:dyDescent="0.25">
      <c r="A120" s="24"/>
      <c r="B120" s="22"/>
      <c r="C120" s="123" t="s">
        <v>276</v>
      </c>
      <c r="D120" s="124"/>
    </row>
    <row r="121" spans="1:4" ht="16.5" customHeight="1" x14ac:dyDescent="0.25">
      <c r="A121" s="24"/>
      <c r="B121" s="22"/>
      <c r="C121" s="123" t="s">
        <v>244</v>
      </c>
      <c r="D121" s="124"/>
    </row>
    <row r="122" spans="1:4" ht="16.5" customHeight="1" x14ac:dyDescent="0.25">
      <c r="A122" s="24"/>
      <c r="B122" s="22"/>
      <c r="C122" s="123" t="s">
        <v>222</v>
      </c>
      <c r="D122" s="124"/>
    </row>
    <row r="123" spans="1:4" ht="16.5" customHeight="1" x14ac:dyDescent="0.25">
      <c r="A123" s="24"/>
      <c r="B123" s="22"/>
      <c r="C123" s="123" t="s">
        <v>256</v>
      </c>
      <c r="D123" s="124"/>
    </row>
    <row r="124" spans="1:4" ht="16.5" customHeight="1" x14ac:dyDescent="0.25">
      <c r="A124" s="24"/>
      <c r="B124" s="22"/>
      <c r="C124" s="123" t="s">
        <v>277</v>
      </c>
      <c r="D124" s="124"/>
    </row>
    <row r="125" spans="1:4" ht="16.5" customHeight="1" x14ac:dyDescent="0.25">
      <c r="A125" s="24"/>
      <c r="B125" s="22"/>
      <c r="C125" s="123" t="s">
        <v>278</v>
      </c>
      <c r="D125" s="124"/>
    </row>
    <row r="126" spans="1:4" ht="16.5" customHeight="1" x14ac:dyDescent="0.25">
      <c r="A126" s="24"/>
      <c r="B126" s="22"/>
      <c r="C126" s="126" t="s">
        <v>279</v>
      </c>
      <c r="D126" s="125"/>
    </row>
  </sheetData>
  <pageMargins left="0.70866141732283472" right="0.70866141732283472" top="0.74803149606299213" bottom="0.74803149606299213" header="0.31496062992125984" footer="0.31496062992125984"/>
  <pageSetup paperSize="9" scale="99" orientation="landscape" r:id="rId1"/>
  <drawing r:id="rId2"/>
</worksheet>
</file>

<file path=customXML/_rels/item.xml.rels>&#65279;<?xml version="1.0" encoding="utf-8"?><Relationships xmlns="http://schemas.openxmlformats.org/package/2006/relationships"><Relationship Type="http://schemas.openxmlformats.org/officeDocument/2006/relationships/customXmlProps" Target="/customXML/itemProps.xml" Id="Rd3c4172d526e4b2384ade4b889302c76" /></Relationships>
</file>

<file path=customXML/item.xml><?xml version="1.0" encoding="utf-8"?>
<metadata xmlns="http://www.objective.com/ecm/document/metadata/E082C855B2CC4CE58E7448F960A4E632" version="1.0.0">
  <systemFields>
    <field name="Objective-Id">
      <value order="0">A2476831</value>
    </field>
    <field name="Objective-Title">
      <value order="0">Appendix H - Example KPI Collection Template</value>
    </field>
    <field name="Objective-Description">
      <value order="0"/>
    </field>
    <field name="Objective-CreationStamp">
      <value order="0">2013-05-21T10:05:12Z</value>
    </field>
    <field name="Objective-IsApproved">
      <value order="0">false</value>
    </field>
    <field name="Objective-IsPublished">
      <value order="0">true</value>
    </field>
    <field name="Objective-DatePublished">
      <value order="0">2019-04-25T12:33:25Z</value>
    </field>
    <field name="Objective-ModificationStamp">
      <value order="0">2019-06-07T10:33:03Z</value>
    </field>
    <field name="Objective-Owner">
      <value order="0">Newell2, Lynne</value>
    </field>
    <field name="Objective-Path">
      <value order="0">Global Folder:04 Homecare and Services Projects and Contracts:Live Projects:Homecare - Contracts 2018:CM/MSR/17/5541 - Home Delivery Service - Home Parenteral Nutrition April 2020:03 Tender for CM/MSR/17/5541:02 Tender Docs:02 LP Approved Tender Docs</value>
    </field>
    <field name="Objective-Parent">
      <value order="0">02 LP Approved Tender Docs</value>
    </field>
    <field name="Objective-State">
      <value order="0">Published</value>
    </field>
    <field name="Objective-VersionId">
      <value order="0">vA3759773</value>
    </field>
    <field name="Objective-Version">
      <value order="0">2.0</value>
    </field>
    <field name="Objective-VersionNumber">
      <value order="0">2</value>
    </field>
    <field name="Objective-VersionComment">
      <value order="0"/>
    </field>
    <field name="Objective-FileNumber">
      <value order="0">qA18551</value>
    </field>
    <field name="Objective-Classification">
      <value order="0"/>
    </field>
    <field name="Objective-Caveats">
      <value order="0"/>
    </field>
  </systemFields>
  <catalogues/>
</metadata>
</file>

<file path=customXML/itemProps.xml><?xml version="1.0" encoding="utf-8"?>
<ds:datastoreItem xmlns:ds="http://schemas.openxmlformats.org/officeDocument/2006/customXml" ds:itemID="{5745109E-2DDF-40CB-AC2B-FF9B10C90820}">
  <ds:schemaRefs>
    <ds:schemaRef ds:uri="http://www.objective.com/ecm/document/metadata/E082C855B2CC4CE58E7448F960A4E632"/>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README</vt:lpstr>
      <vt:lpstr>KPI Defintions</vt:lpstr>
      <vt:lpstr>KPIDATA-Sample</vt:lpstr>
      <vt:lpstr>KPIDATA</vt:lpstr>
      <vt:lpstr>KPIResults</vt:lpstr>
      <vt:lpstr>Customers</vt:lpstr>
      <vt:lpstr>'KPI Defintions'!Print_Area</vt:lpstr>
      <vt:lpstr>KPIDATA!Print_Area</vt:lpstr>
      <vt:lpstr>'KPIDATA-Sample'!Print_Area</vt:lpstr>
      <vt:lpstr>KPIDATA!Print_Titles</vt:lpstr>
      <vt:lpstr>'KPIDATA-Sample'!Print_Titles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Hart-Davies Sharon</dc:creator>
  <cp:lastModifiedBy>Rodriguez, Johanna</cp:lastModifiedBy>
  <cp:lastPrinted>2015-03-17T16:00:52Z</cp:lastPrinted>
  <dcterms:created xsi:type="dcterms:W3CDTF">2012-09-25T13:49:11Z</dcterms:created>
  <dcterms:modified xsi:type="dcterms:W3CDTF">2019-04-25T12:33:23Z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217089089</vt:i4>
  </property>
  <property fmtid="{D5CDD505-2E9C-101B-9397-08002B2CF9AE}" pid="3" name="_NewReviewCycle">
    <vt:lpwstr/>
  </property>
  <property fmtid="{D5CDD505-2E9C-101B-9397-08002B2CF9AE}" pid="4" name="_EmailSubject">
    <vt:lpwstr>KPIs data collection spread sheet HAH queries 130106.xlsx</vt:lpwstr>
  </property>
  <property fmtid="{D5CDD505-2E9C-101B-9397-08002B2CF9AE}" pid="5" name="_AuthorEmail">
    <vt:lpwstr>Liz.Payne@cmu.nhs.uk</vt:lpwstr>
  </property>
  <property fmtid="{D5CDD505-2E9C-101B-9397-08002B2CF9AE}" pid="6" name="_AuthorEmailDisplayName">
    <vt:lpwstr>Payne, Liz</vt:lpwstr>
  </property>
  <property fmtid="{D5CDD505-2E9C-101B-9397-08002B2CF9AE}" pid="7" name="_ReviewingToolsShownOnce">
    <vt:lpwstr/>
  </property>
  <property fmtid="{D5CDD505-2E9C-101B-9397-08002B2CF9AE}" pid="8" name="Objective-Id">
    <vt:lpwstr>A2476831</vt:lpwstr>
  </property>
  <property fmtid="{D5CDD505-2E9C-101B-9397-08002B2CF9AE}" pid="9" name="Objective-Title">
    <vt:lpwstr>Appendix H - Example KPI Collection Template</vt:lpwstr>
  </property>
  <property fmtid="{D5CDD505-2E9C-101B-9397-08002B2CF9AE}" pid="10" name="Objective-Comment">
    <vt:lpwstr/>
  </property>
  <property fmtid="{D5CDD505-2E9C-101B-9397-08002B2CF9AE}" pid="11" name="Objective-CreationStamp">
    <vt:filetime>2013-05-21T10:05:12Z</vt:filetime>
  </property>
  <property fmtid="{D5CDD505-2E9C-101B-9397-08002B2CF9AE}" pid="12" name="Objective-IsApproved">
    <vt:bool>false</vt:bool>
  </property>
  <property fmtid="{D5CDD505-2E9C-101B-9397-08002B2CF9AE}" pid="13" name="Objective-IsPublished">
    <vt:bool>true</vt:bool>
  </property>
  <property fmtid="{D5CDD505-2E9C-101B-9397-08002B2CF9AE}" pid="14" name="Objective-DatePublished">
    <vt:filetime>2019-04-25T12:33:25Z</vt:filetime>
  </property>
  <property fmtid="{D5CDD505-2E9C-101B-9397-08002B2CF9AE}" pid="15" name="Objective-ModificationStamp">
    <vt:filetime>2019-06-07T10:33:03Z</vt:filetime>
  </property>
  <property fmtid="{D5CDD505-2E9C-101B-9397-08002B2CF9AE}" pid="16" name="Objective-Owner">
    <vt:lpwstr>Newell2, Lynne</vt:lpwstr>
  </property>
  <property fmtid="{D5CDD505-2E9C-101B-9397-08002B2CF9AE}" pid="17" name="Objective-Path">
    <vt:lpwstr>Global Folder:04 Homecare and Services Projects and Contracts:Live Projects:Homecare - Contracts 2018:CM/MSR/17/5541 - Home Delivery Service - Home Parenteral Nutrition April 2020:03 Tender for CM/MSR/17/5541:02 Tender Docs:02 LP Approved Tender Docs</vt:lpwstr>
  </property>
  <property fmtid="{D5CDD505-2E9C-101B-9397-08002B2CF9AE}" pid="18" name="Objective-Parent">
    <vt:lpwstr>02 LP Approved Tender Docs</vt:lpwstr>
  </property>
  <property fmtid="{D5CDD505-2E9C-101B-9397-08002B2CF9AE}" pid="19" name="Objective-State">
    <vt:lpwstr>Published</vt:lpwstr>
  </property>
  <property fmtid="{D5CDD505-2E9C-101B-9397-08002B2CF9AE}" pid="20" name="Objective-Version">
    <vt:lpwstr>2.0</vt:lpwstr>
  </property>
  <property fmtid="{D5CDD505-2E9C-101B-9397-08002B2CF9AE}" pid="21" name="Objective-VersionNumber">
    <vt:r8>2</vt:r8>
  </property>
  <property fmtid="{D5CDD505-2E9C-101B-9397-08002B2CF9AE}" pid="22" name="Objective-VersionComment">
    <vt:lpwstr/>
  </property>
  <property fmtid="{D5CDD505-2E9C-101B-9397-08002B2CF9AE}" pid="23" name="Objective-FileNumber">
    <vt:lpwstr>qA18551</vt:lpwstr>
  </property>
  <property fmtid="{D5CDD505-2E9C-101B-9397-08002B2CF9AE}" pid="24" name="Objective-Classification">
    <vt:lpwstr/>
  </property>
  <property fmtid="{D5CDD505-2E9C-101B-9397-08002B2CF9AE}" pid="25" name="Objective-Caveats">
    <vt:lpwstr/>
  </property>
  <property fmtid="{D5CDD505-2E9C-101B-9397-08002B2CF9AE}" pid="26" name="Objective-Description">
    <vt:lpwstr/>
  </property>
  <property fmtid="{D5CDD505-2E9C-101B-9397-08002B2CF9AE}" pid="27" name="Objective-VersionId">
    <vt:lpwstr>vA3759773</vt:lpwstr>
  </property>
</Properties>
</file>