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checkCompatibility="1" defaultThemeVersion="124226"/>
  <mc:AlternateContent xmlns:mc="http://schemas.openxmlformats.org/markup-compatibility/2006">
    <mc:Choice Requires="x15">
      <x15ac:absPath xmlns:x15ac="http://schemas.microsoft.com/office/spreadsheetml/2010/11/ac" url="C:\Users\ian.davenport\Documents\workingfiles\www.rlfintegral.co.uk\Trowbridge Council Dorrick Park Tender Documents\Section 3  - Contract Sum\"/>
    </mc:Choice>
  </mc:AlternateContent>
  <xr:revisionPtr revIDLastSave="0" documentId="13_ncr:1_{483659D2-7AE6-4D84-8405-9B0F9CFCDE53}" xr6:coauthVersionLast="45" xr6:coauthVersionMax="45" xr10:uidLastSave="{00000000-0000-0000-0000-000000000000}"/>
  <bookViews>
    <workbookView xWindow="-120" yWindow="-120" windowWidth="29040" windowHeight="15840" xr2:uid="{00000000-000D-0000-FFFF-FFFF00000000}"/>
  </bookViews>
  <sheets>
    <sheet name="Flysheet" sheetId="9" r:id="rId1"/>
    <sheet name="Summary " sheetId="8" r:id="rId2"/>
    <sheet name="Price Build up " sheetId="20" r:id="rId3"/>
  </sheets>
  <definedNames>
    <definedName name="_xlnm.Print_Area" localSheetId="1">'Summary '!$A$1:$I$54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60" i="20" l="1"/>
  <c r="F712" i="20"/>
  <c r="I21" i="8" s="1"/>
  <c r="F767" i="20"/>
  <c r="I22" i="8" s="1"/>
  <c r="B716" i="20"/>
  <c r="F656" i="20"/>
  <c r="I20" i="8" s="1"/>
  <c r="B605" i="20"/>
  <c r="F601" i="20"/>
  <c r="I19" i="8" s="1"/>
  <c r="B540" i="20"/>
  <c r="F536" i="20"/>
  <c r="I18" i="8" s="1"/>
  <c r="B491" i="20"/>
  <c r="F487" i="20"/>
  <c r="I17" i="8" s="1"/>
  <c r="B440" i="20"/>
  <c r="F436" i="20"/>
  <c r="I16" i="8" s="1"/>
  <c r="B391" i="20"/>
  <c r="F387" i="20"/>
  <c r="I15" i="8" s="1"/>
  <c r="B340" i="20"/>
  <c r="F336" i="20"/>
  <c r="I14" i="8" s="1"/>
  <c r="B283" i="20"/>
  <c r="F279" i="20"/>
  <c r="I13" i="8" s="1"/>
  <c r="B228" i="20"/>
  <c r="F224" i="20"/>
  <c r="I12" i="8" s="1"/>
  <c r="B175" i="20"/>
  <c r="F171" i="20"/>
  <c r="I11" i="8" s="1"/>
  <c r="B115" i="20"/>
  <c r="B48" i="20"/>
  <c r="F44" i="20"/>
  <c r="F50" i="20" s="1"/>
  <c r="F111" i="20" s="1"/>
  <c r="I10" i="8" s="1"/>
  <c r="I23" i="8" l="1"/>
  <c r="I25" i="8" s="1"/>
  <c r="A1" i="8" l="1"/>
  <c r="A2" i="8"/>
  <c r="I27" i="8" l="1"/>
  <c r="I29" i="8" s="1"/>
  <c r="I33" i="8" s="1"/>
  <c r="I35" i="8" l="1"/>
  <c r="I37" i="8" s="1"/>
  <c r="I39" i="8" l="1"/>
  <c r="I42" i="8" s="1"/>
</calcChain>
</file>

<file path=xl/sharedStrings.xml><?xml version="1.0" encoding="utf-8"?>
<sst xmlns="http://schemas.openxmlformats.org/spreadsheetml/2006/main" count="670" uniqueCount="282">
  <si>
    <t>Item</t>
  </si>
  <si>
    <t>Qty/Unit</t>
  </si>
  <si>
    <t>Rate</t>
  </si>
  <si>
    <t>B</t>
  </si>
  <si>
    <t>C</t>
  </si>
  <si>
    <t>D</t>
  </si>
  <si>
    <t>E</t>
  </si>
  <si>
    <t>F</t>
  </si>
  <si>
    <t>G</t>
  </si>
  <si>
    <t>H</t>
  </si>
  <si>
    <t>J</t>
  </si>
  <si>
    <t>K</t>
  </si>
  <si>
    <t>L</t>
  </si>
  <si>
    <t>M</t>
  </si>
  <si>
    <t>N</t>
  </si>
  <si>
    <t>TO COLLECTION</t>
  </si>
  <si>
    <t>£</t>
  </si>
  <si>
    <t>A</t>
  </si>
  <si>
    <t>Nr</t>
  </si>
  <si>
    <t>Provide the End User with all relevant warranties, guarantees and operating and maintenance manuals on completion</t>
  </si>
  <si>
    <t>Provide the End User with evidence of CRB clearance for all site personnel whether employed directly or indirectly</t>
  </si>
  <si>
    <t>Allow for complying with the requirements of the Local Planning Authority generally in terms of flood lighting, fencing, landscaping, etc</t>
  </si>
  <si>
    <t>Allowance for diverting existing public right of way</t>
  </si>
  <si>
    <t>Management &amp; Staff</t>
  </si>
  <si>
    <t>Insurances</t>
  </si>
  <si>
    <t>CDM Regulations</t>
  </si>
  <si>
    <t>Site Accommodation</t>
  </si>
  <si>
    <t>Equipment &amp; Furniture</t>
  </si>
  <si>
    <t>O</t>
  </si>
  <si>
    <t>Miscellaneous Costs</t>
  </si>
  <si>
    <t>P</t>
  </si>
  <si>
    <t>Sundries</t>
  </si>
  <si>
    <t>Q</t>
  </si>
  <si>
    <t>Temporary Power &amp; Lighting</t>
  </si>
  <si>
    <t>R</t>
  </si>
  <si>
    <t>Fuels</t>
  </si>
  <si>
    <t>S</t>
  </si>
  <si>
    <t>Temporary Water</t>
  </si>
  <si>
    <t>T</t>
  </si>
  <si>
    <t>Communications</t>
  </si>
  <si>
    <t>Sub Total of Contract Prelims Carried Forward</t>
  </si>
  <si>
    <t>Brought Fwd</t>
  </si>
  <si>
    <t>Personnel Transport</t>
  </si>
  <si>
    <t>Earthmoving Plant</t>
  </si>
  <si>
    <t>General Plant</t>
  </si>
  <si>
    <t>U</t>
  </si>
  <si>
    <t>Total of Contract Prelims To Summary</t>
  </si>
  <si>
    <t>Drainage Works</t>
  </si>
  <si>
    <t>Pitch Foundations &amp; Base</t>
  </si>
  <si>
    <t>Perimeter Fencing</t>
  </si>
  <si>
    <t>Sports Equipment &amp; Site Furniture</t>
  </si>
  <si>
    <t>Hard Standing Areas</t>
  </si>
  <si>
    <t>Reinstatement</t>
  </si>
  <si>
    <t>O&amp;M Manuals</t>
  </si>
  <si>
    <t>Maintenance Equipment</t>
  </si>
  <si>
    <t>V</t>
  </si>
  <si>
    <t>PITCH FOUNDATIONS AND BASE</t>
  </si>
  <si>
    <t>ARTIFICIAL GRASS SURFACE</t>
  </si>
  <si>
    <t>SPORTS EQUIPMENT &amp; SITE FURNITURE</t>
  </si>
  <si>
    <t>REINSTATEMENT</t>
  </si>
  <si>
    <t>O&amp;M MANUALS</t>
  </si>
  <si>
    <t>Allowance for O&amp;M manuals</t>
  </si>
  <si>
    <t>MAINTENANCE</t>
  </si>
  <si>
    <t>CONTRACTOR'S OTHER ITEMS</t>
  </si>
  <si>
    <t>The Contractor is to include any items of work they feel are required over and above what is included in the document currently, to deliver this scheme</t>
  </si>
  <si>
    <t>Set</t>
  </si>
  <si>
    <t>Provide keys to access internal frame casings to litter bins</t>
  </si>
  <si>
    <t>Provide high security recode able combination padlocks with protected shackle or equal approved</t>
  </si>
  <si>
    <t>W</t>
  </si>
  <si>
    <t>Reinstatement of disturbed areas; hardstandings disturbed during the works; site compound area</t>
  </si>
  <si>
    <t>Reinstatement of disturbed areas; hardstandings disturbed during the works; generally</t>
  </si>
  <si>
    <t>Ball roll ramp to gauge the fibre lift and free tip length; left on site for future testing by others</t>
  </si>
  <si>
    <t xml:space="preserve">HARDSTANDING AREAS </t>
  </si>
  <si>
    <t>AT</t>
  </si>
  <si>
    <t>Artificial Grass Surface</t>
  </si>
  <si>
    <t>Safety, Health &amp; Welfare</t>
  </si>
  <si>
    <t>Storage of Materials</t>
  </si>
  <si>
    <t>Clean/Clear Site</t>
  </si>
  <si>
    <t>Protection of Work in all Sections</t>
  </si>
  <si>
    <t>Small Plant &amp; Tools</t>
  </si>
  <si>
    <t>General Labour</t>
  </si>
  <si>
    <t>General Attendance</t>
  </si>
  <si>
    <t>I</t>
  </si>
  <si>
    <t>Transport</t>
  </si>
  <si>
    <t>Paving &amp; Surfacing Plant</t>
  </si>
  <si>
    <t>Temporary Roads</t>
  </si>
  <si>
    <t>Temporary Walkways</t>
  </si>
  <si>
    <t>Support Scaffold &amp; Propping</t>
  </si>
  <si>
    <t>Temporary Fencing &amp; Hoardings</t>
  </si>
  <si>
    <t>Watching &amp; Lighting</t>
  </si>
  <si>
    <t>Traffic Regulations</t>
  </si>
  <si>
    <t>Clean Roads &amp; Footpaths</t>
  </si>
  <si>
    <t>The Contractor is to identify and price accordingly any further additional preliminaries items required to complete the works in accordance with tender drawings/specification as follows:</t>
  </si>
  <si>
    <t>Floodlighting</t>
  </si>
  <si>
    <t>Contractor's other items</t>
  </si>
  <si>
    <t>Provision of liaison with client and any adjacent neighbours with regard to programming of the AGP installation works.</t>
  </si>
  <si>
    <t>Preliminaries items 1 x 106 x 70m pitch</t>
  </si>
  <si>
    <t>Key Stage Inspections</t>
  </si>
  <si>
    <t>Schedule of dilapidations; Photographs of existing condition of hardstandings etc for site compound and access routes</t>
  </si>
  <si>
    <t>Reinstatement of disturbed areas; allowing for importing all necessary topsoil where required, cultivation, removal of large stones, grass seeding; to form shallow banking / batters from pitch level to tie into adjacent land</t>
  </si>
  <si>
    <t>PERIMETER FENCING</t>
  </si>
  <si>
    <t>SITE CLEARANCE, EXCAVATION &amp; GROUNDWORKS</t>
  </si>
  <si>
    <t>Additional topsoil strip from land adjoining facility footprint and marry extended pitch footprint into surrounding playing field</t>
  </si>
  <si>
    <t>Residual herbicide treatment</t>
  </si>
  <si>
    <t>Geotextile membrane - Terram 1000 or similar to pitch / spectator area</t>
  </si>
  <si>
    <t>Additional cut and fill excavation over site area, if required</t>
  </si>
  <si>
    <t>Allow for breaking up any hardstandings and disposing off site</t>
  </si>
  <si>
    <t>Allow for connecting new land drainage installation into local drainage situated on site including any necessary silt traps, attenuation measures, etc required by the water services utility</t>
  </si>
  <si>
    <t>Extra over for suppilers designed soakaway in accordance with BRE Digest 365 and/or Local Planning Authority requirements</t>
  </si>
  <si>
    <t>Extra over for forming 2 x 30m x 3m end goal recesses finished in macadam</t>
  </si>
  <si>
    <t>Extra over for forming 3 x 7.5m x 2.0m cross field goal recesses finished in macadam</t>
  </si>
  <si>
    <t>Extra over for forming 1 No. dividing net recesses finished in macadam</t>
  </si>
  <si>
    <t>Extra over for forming spectator area; 4m wide finished in macadam</t>
  </si>
  <si>
    <t>PC Concrete Kerbing / perimeter edge restraint detail to pitch, recesses and spectator area</t>
  </si>
  <si>
    <t>Alternative Design Solution</t>
  </si>
  <si>
    <t>Framework Tenderer to provide details and costs I relation to there preferred design which is different to the above Dynamic / Engineered design</t>
  </si>
  <si>
    <t>100 x 64m Full Size markings, inlaid for football pitch</t>
  </si>
  <si>
    <t>2 x 55 x 37m Cross field pitch markings; knibs / tabs inlaid</t>
  </si>
  <si>
    <t>2 x 55 x 37m Cross field pitch marking; painted ( 0 to 6 months) for football pitch</t>
  </si>
  <si>
    <t>2 x 55 x 37m Cross field pitch marking; painted (6 to 12 months) for football pitch</t>
  </si>
  <si>
    <t>4 x  27 x 37m pitch marking; knib / tabs inlaid</t>
  </si>
  <si>
    <t>4 x 27 x 37m pitch marking; painted (0 to 6 months) for football pitch</t>
  </si>
  <si>
    <t>4 x 27 x 37m pitch marking; painted (6 to 12 months) for football pitch</t>
  </si>
  <si>
    <t>4 x  48 x 30m training pitch marking; painted (0 to 6 months) for football pitch</t>
  </si>
  <si>
    <t>4 x 48 x 30m training pitch marking; painted (6 to 12 months) for football pitch</t>
  </si>
  <si>
    <t>Provide 4.50m high galvanised and polyester powder coated twin bar fencing (6mm dia vertical bars,8mm dia horizontal bars forming 200 x 50mm mesh) on and including pcc metal posts, corner posts, straining posts, gate posts, straining wires etc to perimeter of synthetic pitch, enclosing spectator areas; including neoprene washers to fixings to reduce noise</t>
  </si>
  <si>
    <t>Extra over for 2 x 30m x 3m end goal recesses</t>
  </si>
  <si>
    <t>Extra over for 3 x 7.5 x 2m cross field goal recesses</t>
  </si>
  <si>
    <t>Extra over for 1nr dividing net recess</t>
  </si>
  <si>
    <t>Extra over for 66 x 50mm twin bar mesh to 1.20m high</t>
  </si>
  <si>
    <t xml:space="preserve">Extra over for single access gate in 4.5m high fence </t>
  </si>
  <si>
    <t xml:space="preserve">Extra over for double emergency access gate in 4.5m high fence </t>
  </si>
  <si>
    <t xml:space="preserve">1.20m high spectator fencing and handrail including 66 x 50mm twin bar mesh </t>
  </si>
  <si>
    <t>Extra over for 1 x 7.5 x 2m cross field goal recess in 1.2m spectator fence</t>
  </si>
  <si>
    <t xml:space="preserve">Extra over for single access gate in 1.20m high fence </t>
  </si>
  <si>
    <t xml:space="preserve">Extra over for double access gate in 1.20m high fence </t>
  </si>
  <si>
    <t>Extra over for 2m high fencing behind 1 x 7.5m x 2m cross field play goals; extending either side of the goal that is situated within the spectator area</t>
  </si>
  <si>
    <t>Extra over for 2m high fencing along one side of 1 x 7.5m x 2m cross field play goals; extending into the spectator area</t>
  </si>
  <si>
    <t>Extra over for 2m high fencing to 1nr dividing net recesses</t>
  </si>
  <si>
    <t>Provide fence keys to tighten panel fixings</t>
  </si>
  <si>
    <t>Anti climb signs to perimiter ball stop fencing; 400 wide x 200 high, rigid baord, weather resistant; back to back; evenly spaced but still visible to 4.5m high fence line</t>
  </si>
  <si>
    <t xml:space="preserve">Player signage / rules board; 900 wide x 600 high, flexible laminate acrylic, weather proof </t>
  </si>
  <si>
    <t>Provide a secure storage container; painted green; 20'x 8'6" x 8'; incl locks and ramps; including associated hard standings</t>
  </si>
  <si>
    <t>Excavate and cast foundation bases including all excavations, disposals, earthwork support, compacting, concrete works and holding down bolts etc.</t>
  </si>
  <si>
    <t>Extra over for piled foundations to floodlights</t>
  </si>
  <si>
    <t>Reinstatement works to trenches, excavations and switchroom as necessary</t>
  </si>
  <si>
    <t xml:space="preserve">Supply and installation of 7 day programmable timer </t>
  </si>
  <si>
    <t>Supply and Installation of hour run meter/ three phase Kwh meter</t>
  </si>
  <si>
    <t>Supply and Installation of manual overide switch at pitch</t>
  </si>
  <si>
    <t xml:space="preserve">Supply of raise and lower machine including operational training </t>
  </si>
  <si>
    <t>Supply keys for access to the electrical control cabinet</t>
  </si>
  <si>
    <t>Extra over for cultivating topsoil into a fine tilth and stone picked; apply pre seed fertiliser and grass seed at a rate of 28grms/m2, lightly rake and roll</t>
  </si>
  <si>
    <t>Allow for grading surrounds to proposed pitch to tie into surrounding areas; incl. importing all necessary topsoil where required, cultivation, removal of large stones, grass seeding;</t>
  </si>
  <si>
    <t>1NR 106 x 70m Full Size Community Football  3G AGP</t>
  </si>
  <si>
    <t>Allow for carrying out all necessary investigations to determine the outfall you are connecting to is clear and will provide a flow of water away from the pitch; in accordance with any planning conditions or sevices utility requirements</t>
  </si>
  <si>
    <t>Site Clearance, Excavation &amp; Groundworks</t>
  </si>
  <si>
    <t>1 x 106 X 70M FULL SIZE COMMUNITY FOOTBALL AGP PITCH; FIFA QUALITY / IAMTS (2009 EDITION) OVER 50 HOURS USAGE PER WEEK (90 HOURS PEAK USAGE)</t>
  </si>
  <si>
    <t>Topsoil strip, excavation to reduce level, excavated material disposed off site, level and compaction of excavated surfaces in preparation for pitch sub-base</t>
  </si>
  <si>
    <t>£/P</t>
  </si>
  <si>
    <t>CSA / PRICE BUILD UP</t>
  </si>
  <si>
    <t>SUPPLIER</t>
  </si>
  <si>
    <t>Contract Sum Analysis</t>
  </si>
  <si>
    <t>CONTRACT / GENERAL PRELIMS</t>
  </si>
  <si>
    <r>
      <rPr>
        <sz val="10"/>
        <rFont val="Tahoma"/>
        <family val="2"/>
      </rPr>
      <t>Investigation of existing electrical supply, available capacity and suitability of supply for proposed floodlight scheme</t>
    </r>
    <r>
      <rPr>
        <strike/>
        <sz val="10"/>
        <rFont val="Tahoma"/>
        <family val="2"/>
      </rPr>
      <t xml:space="preserve">, </t>
    </r>
    <r>
      <rPr>
        <sz val="10"/>
        <rFont val="Tahoma"/>
        <family val="2"/>
      </rPr>
      <t>obtaining quotation for proposed upgrade to required capacity, completion of upgrade application on clubs behalf, liaison with utility company during installation work, providing necessary attendances / civils works as necessary</t>
    </r>
  </si>
  <si>
    <t>Part 1 Total</t>
  </si>
  <si>
    <t>Total Net Cost of Works</t>
  </si>
  <si>
    <t>Regional Adjustment</t>
  </si>
  <si>
    <t>B2</t>
  </si>
  <si>
    <t>%</t>
  </si>
  <si>
    <t>Sub Total</t>
  </si>
  <si>
    <t>Design Fees</t>
  </si>
  <si>
    <t>Central Office Overheads</t>
  </si>
  <si>
    <t>Profit</t>
  </si>
  <si>
    <t>Carried Forward to Form of Tender</t>
  </si>
  <si>
    <t>Contract / Site Preliminaries</t>
  </si>
  <si>
    <t>Allow for removing any semi-natural broadleaved woodland, any areas of tall ruderal vegetation, any species of poor hedges from the area occupied by the facility proposed AGP; including all tree roots and rootballs and remove from site</t>
  </si>
  <si>
    <t>Allow for removing trees (including all tree roots and rootballs) where necessary and dispose off site</t>
  </si>
  <si>
    <t xml:space="preserve">Allow for removing and disposing off site any structures and their bases (including grubbing up the base) </t>
  </si>
  <si>
    <t>Allow for any ground stabilisation works / strengthening of the formation in preparation for the sub base</t>
  </si>
  <si>
    <t>Method of Stabilisation / Strengthening of formation included is:-</t>
  </si>
  <si>
    <t>CONTRACT / GENERAL PRELIMS (cont'd)</t>
  </si>
  <si>
    <t xml:space="preserve">Allow for adapting existing drainage manholes to suit new drainage including lifting or lowering existing manhole / chambers where necesarry with new covers </t>
  </si>
  <si>
    <t xml:space="preserve">Allow for a Hydrobrake or similar; if required to restrict discharge of water rates to the final outfall </t>
  </si>
  <si>
    <t>2 x 64 x 46m Cross field pitch markings; knibs / tabs inlaid</t>
  </si>
  <si>
    <t>2 x 64 x 46m Cross field pitch marking; painted ( 0 to 6 months) for football pitch</t>
  </si>
  <si>
    <t>2 x 64 x 46m Cross field pitch marking; painted (6 to 12 months) for football pitch</t>
  </si>
  <si>
    <t>Provide waste bins; fit for purpose to cater for geneal rubbish, plastic drinks bottles; easy maintenance an can be fixed down permantley if required by the end user</t>
  </si>
  <si>
    <t>Extra over for additional trenching if required and stated lengths above are not adequate</t>
  </si>
  <si>
    <t>Extra over for 50m additional cabling  if required and stated lengths above are not adequate</t>
  </si>
  <si>
    <t>Extra over for hydraulic raise and lower poles</t>
  </si>
  <si>
    <t>Annual lighting maintenance cost for the AGP Fllodlights</t>
  </si>
  <si>
    <t>Between 3 and 6 months following Practical Completion / Handover the Supplier shall undertake a top dressing of the pitch to compensate for any initial settlement and compaction of infill materials</t>
  </si>
  <si>
    <t>The supplier shall provide an on-line maintenance log to allow all maintenance activities undetaken by the end user to be recorded</t>
  </si>
  <si>
    <t>The supplier shall provide a fully detailed maintenance manual and necessary training of the field operators (end users maintenance team) to allow them to undertake all regular / routine maintenance of the surface in line with the supliers warranty</t>
  </si>
  <si>
    <t>Mechanical brushing plant for weekly maintenance; incl. zigzag or oscillating brush, decompaction tines</t>
  </si>
  <si>
    <t>Infill depth guage; left on site for future testing by others</t>
  </si>
  <si>
    <t>Leave 20nr 25kg bagged performance infill for localisd top dressing by the end user and to be stored in the storage container or a suitable container where a storage container is not provided, to ensure any split bags of infill does not migrate into the surrounding environment</t>
  </si>
  <si>
    <t>Extra over for trash boxes with suitably sized mud-buckets / filters to capture any polymeric infill (microplastics) to prevent veing washed into the drainage system</t>
  </si>
  <si>
    <t>Extra over for trash boxes with suitably sized mud-buckets / filters to capture any polymeric infill (microplastics) to prevent being washed into the drainage system</t>
  </si>
  <si>
    <t>Allow for amenity lighting to be designed, supplied, installed and commissioned along the main access path to he AGP; including all necessary groundworks, ducts, foundations etc</t>
  </si>
  <si>
    <t xml:space="preserve">Supply and single outlet 13 amp power socket (RCD protected)  to floodlight column by players entrance; complete with all cabling and switch gear </t>
  </si>
  <si>
    <t>Provide Electrical  and illumination test certificates to the Client and FMC prior to handover</t>
  </si>
  <si>
    <t>Include within O&amp;M's record drawings of the groundworks, wiring diagrams, test certificates and all oher inormation required for safe an economic operation and maintenance of the lighting system</t>
  </si>
  <si>
    <t>Provide a minimum 10 years manufacturer warranty on all luminarire components including LED modules and drivers</t>
  </si>
  <si>
    <t>Mains switch control panel to be located within the existing building / existing changing rooms / proposed pavillion building (exact location TBC) for control of the floodlighting; controls to be labelled clearly to identify pitch switching and dimming</t>
  </si>
  <si>
    <t>Design, supply and installation of a LED floodlighting system in connection with the FA's guide to LED floodlighting design including fixed poles, fittings, cabling including additional 100m back to switch gear and all other necessary equipment, to achieve a maintaned average illuminance of 200lux and 0.6 uniformity (min/ave) for full pitch play, and 120 lux and 0.6 uniformity (min/ave) for play across the width of the pitch nad a glare rating of less than 50</t>
  </si>
  <si>
    <t>Heavy duty Boot wiper / scrapers; fixed within hardstanding or suitable solid foundations; fit for purpose and to be designed in line with the proposed usage of the facility; include for signs promoting boot cleaning with each Boot wiper / scraper</t>
  </si>
  <si>
    <t>Provide 8 person Team shelter; 2.1m high x 1.3m deep aluminium powder coated with shatter resistant window / roof panels (UV stabilised 3mm polycarbonate); seats to be individual injection moulded polypropylene or similar' bolted down to concrete bases with rubber caps to exposed fixings</t>
  </si>
  <si>
    <t>Removable dividing net (to divide pitch for cross field play); with bottom weighted wire and split in the middle to allow curtain to be gathered both sides of pitch; with brake winch and top pulley wheel, detachable handle and a maximum load rating restricted to 100kg. Nb if handle is not detachable then the needs to be a restaint that can be locked to prevent unauthorised use of the winch</t>
  </si>
  <si>
    <t>16 Nr Flagpoles on bases complete with coloured flags to both pitches; include for flexible poles</t>
  </si>
  <si>
    <t>Full size football goals; 7.32m wide x 2.44m high; self weighted easy lift wheels (4nr) type ; to comply with BS EN 16579</t>
  </si>
  <si>
    <t>Small sided football goals and nets; 3.66m wide x 1.83m high; self weighted easy lift wheels (4nr) type ; to comply with BS EN 16579</t>
  </si>
  <si>
    <t>9 v 9 football goals and nets; 4.88m wide x 2.13m high;self weighted easy lift wheels (4nr) type ; to comply with BS EN 16579</t>
  </si>
  <si>
    <t>Extra over for Perimeter Infill Containment Barrier; Solid barrier within fenceline; 500mm high</t>
  </si>
  <si>
    <t>Extra over for Perimeter Infill Containment Barrier; Solid barrier within fenceline; 200mm high</t>
  </si>
  <si>
    <t xml:space="preserve">Heavy duty rubber or honey comb profile foot mats - 1.50m wide x 3.00m long; within steel frame or PCC edgings flush and set in within macadam paving </t>
  </si>
  <si>
    <t>G1</t>
  </si>
  <si>
    <t>Or; smooth bar industrial grate; including a sitable drainage outlet connected to pitch drainage system with a suitably sized mud-bucket / filter to capture any infill and prevent it being washed away into drainage system</t>
  </si>
  <si>
    <t>H1</t>
  </si>
  <si>
    <t>3rd generation rubber crumb filled synthetic pitch suitable for football usage tested to FIFA Quality levels and in accordance with the current laboratory testing requirements of the FIFA Quality Programme for Football Turf; To minimise infill migration, the surface unless otherwise agreed have  a low splash ratimng when tested in accordance with FIFA TM 16; State type / manufacturer of synthetic here…………………………..</t>
  </si>
  <si>
    <t>Extra over (if required/ Suppliers design for infill mitigation) for Raised precast upstand edging / kerb located inside and adjacent fenceline; 200m high</t>
  </si>
  <si>
    <t>Extra over (if required/ Suppliers design for infill mitigation) for Cast concrete plinth / kerb which the fence is then mounted upon; 200mm high</t>
  </si>
  <si>
    <r>
      <t>Extra over</t>
    </r>
    <r>
      <rPr>
        <b/>
        <sz val="10"/>
        <rFont val="Tahoma"/>
        <family val="2"/>
      </rPr>
      <t xml:space="preserve"> </t>
    </r>
    <r>
      <rPr>
        <sz val="10"/>
        <rFont val="Tahoma"/>
        <family val="2"/>
      </rPr>
      <t>for Adjustment of dynamic layer and introduction of Engineered base layer, to pitch footprint</t>
    </r>
  </si>
  <si>
    <t>Preparation and installation of pitch sub-base well compacted, rolled, free draining and levelled aggregates that comply with the requirements of BS EN 13285:20108 Unbound Mixtures.specifications and the MCDHW Series 800 (Clause 805), blinded ready to receive synthetic surface.</t>
  </si>
  <si>
    <t xml:space="preserve">Design and installation of land drainage system to the facility </t>
  </si>
  <si>
    <t>E1</t>
  </si>
  <si>
    <t>X</t>
  </si>
  <si>
    <t>Time lapse Video; for the period of constrction and on completeion of the works; hand a copy to the FMC, FF and the Client that can be used for publicity and commenrcial activities; the video footage should not be branded by anyone</t>
  </si>
  <si>
    <t>Drone Video Recording; allow for drone video / picture footage of the completed facility (both day and night / Floodlighting on); footage shoukld be 15 min (minimum) duration to give a variety of shots; hand a copy to the FMC, FF and the Client that can be used for publicity and commenrcial activities; the video footage should not be branded by anyone</t>
  </si>
  <si>
    <t>A2</t>
  </si>
  <si>
    <t>C2</t>
  </si>
  <si>
    <t>D2</t>
  </si>
  <si>
    <t>E2</t>
  </si>
  <si>
    <t>F2</t>
  </si>
  <si>
    <t>G2</t>
  </si>
  <si>
    <t>H2</t>
  </si>
  <si>
    <t>J2</t>
  </si>
  <si>
    <t>K2</t>
  </si>
  <si>
    <t>L2</t>
  </si>
  <si>
    <t>M2</t>
  </si>
  <si>
    <t>N2</t>
  </si>
  <si>
    <t>** NB All above costs are exclusive of VAT</t>
  </si>
  <si>
    <t>£/p</t>
  </si>
  <si>
    <t>Above and Below Ground - Net Works Cost</t>
  </si>
  <si>
    <t>Protect the pitch from the effects of ground water or surface water from areas surrounding the pitch</t>
  </si>
  <si>
    <t>FULL MATCH (LED) LIGHTING IS TO GENERALLY PROVIDE SUFFICIENT LIGHTING TO MINIMUM AVERAGE 200 LUX FOR THE FULL SYNTHETIC AREA 106 x 70M; MINIMUM AVERAGE 120 LUX TO CROSS FIELD/QUARTERS OR TRAINING ACTIVITIES</t>
  </si>
  <si>
    <t>Between 3 and 6 months following Practical Completion / Handover the Supplier shall inspect all carpet joints (including in laid lines) to ensure no localised failures have occurred. Any failures are to be repaired.</t>
  </si>
  <si>
    <t>Y</t>
  </si>
  <si>
    <t>Z</t>
  </si>
  <si>
    <t>Contractor to provide a full water bowser at various points in the Construction period to alow the STC to carry out infiltration tests while carying out their Key Stage Inspections</t>
  </si>
  <si>
    <t>Qty</t>
  </si>
  <si>
    <t>Unit</t>
  </si>
  <si>
    <t>Allow for removing and disposing off site any redundant sports equipment and cricket wicket</t>
  </si>
  <si>
    <t>DRAINAGE WORKS; ALL SURFACE WATER IS REMOVED FROM THE PLAYING SURFACE AT A RATE GREATER THAN 180MM/H AND ENSURE THAT NO SURFACE FLOODING WILL OCCUR DURING HEAVY STORMS, OR THE FACILITY WILL NOT BE LOST EITHER THROUGH RAIN AT THE HIGHEST INTENSITY WHICH MAY BE EXPECTED TO OCCUR ONCE EVERY 10 YEARS OR THROUGH CONTINUOUS RAINFALL OF 200MM OVER A 24 HOUR PERIOD; COMPLY WITH ALL RELEVANT REQUIREMENTS OF BS EN 1610:2015</t>
  </si>
  <si>
    <t>N/A</t>
  </si>
  <si>
    <t>4 x 48 x 30m training pitch marking; knib / tabs inlaid</t>
  </si>
  <si>
    <t xml:space="preserve">Heavy duty rubber or honey comb profile foot mats - 1.50m wide x 1.50m long; within steel frame or PCC edgings flush and set in within macadam paving </t>
  </si>
  <si>
    <t xml:space="preserve">Signage to identify 9 v 9 &amp; 5 v 5 cross field pitches; either numbers or letters applicant to decide </t>
  </si>
  <si>
    <t>Excavation of electrical cable trenches, installation of necessary PVC ductwork with draw pits near each floodlight column and laid  to a minimum buried depth of 600mm, re-instatement of trenches, allow for 50m of cable trench from switch room to first column / pitch feeder pillar</t>
  </si>
  <si>
    <t>Half / thirds / quarter pitch switching to allow individual lighting of cross field pitches; including design to incorporate dimming lights to minimum requirements for cross field / small sided comptetition</t>
  </si>
  <si>
    <t>Supply and Installation of amenity light to entrance area to allow safe egress from the faciity with a delay function so that the light stays on for an agreed period once the main floodlights have switched off</t>
  </si>
  <si>
    <r>
      <t>Spectator Area's; Construct a new 65mm (40mm of 20mm open and 25mm of 6mm) hardstanding area on the side of the proposed pitch (Spectator area) sloping towards the AGP at a typical, fall of 0.5%, with level access to the pitch for players and maintenance equipment with all necessary excavation, disposal off site, sub bases, pavement construction, kerbline, drainage requirements (</t>
    </r>
    <r>
      <rPr>
        <strike/>
        <sz val="10"/>
        <rFont val="Tahoma"/>
        <family val="2"/>
      </rPr>
      <t>including gully drains, slot drains etc adajcent to the laying surface</t>
    </r>
    <r>
      <rPr>
        <sz val="10"/>
        <rFont val="Tahoma"/>
        <family val="2"/>
      </rPr>
      <t>)</t>
    </r>
  </si>
  <si>
    <r>
      <t>Equipment storage areas / Recesses; Construct a new 65mm (40mm of 20mm open and 25mm of 6mm) hardstanding area sloping towards the AGP at a typical, fall of 0.5%, with level access to the pitch for sports equipment with all necessary excavation, disposal off site, sub bases, pavement construction, kerbline, drainage requirements (</t>
    </r>
    <r>
      <rPr>
        <strike/>
        <sz val="10"/>
        <rFont val="Tahoma"/>
        <family val="2"/>
      </rPr>
      <t>including gully drains, slot drains etc adajcent to the laying surface</t>
    </r>
    <r>
      <rPr>
        <sz val="10"/>
        <rFont val="Tahoma"/>
        <family val="2"/>
      </rPr>
      <t>)</t>
    </r>
  </si>
  <si>
    <r>
      <t xml:space="preserve">300mm wide (minimum) Perimter Margins / Mowing strip; on all boundaries where no paved area adjacent the pitch is designed / consructed or perimter infill barrier is at least 500mm high or more; new 65mm (40mm of 20mm open and 25mm of 6mm) sloping inwards towards the AGP typically with a fall of 0.5%; with all necessary excavation, disposal off site, sub bases, pavement construction, kerbline, drainage requirements </t>
    </r>
    <r>
      <rPr>
        <strike/>
        <sz val="10"/>
        <rFont val="Tahoma"/>
        <family val="2"/>
      </rPr>
      <t>(including gully drains, slot drains etc adajcent to the laying surface)</t>
    </r>
  </si>
  <si>
    <r>
      <t xml:space="preserve">500mm wide minimum Perimter Margins / Mowing strip; on all boundaries where no paved area adjacent the pitch is designed / consructed or perimter infill barrier is less than 500mm high; new 65mm (40mm of 20mm open and 25mm of 6mm) sloping inwards towards the AGP typically with a fall of 0.5%; with all necessary excavation, disposal off site, sub bases, pavement construction, kerbline, drainage requirements </t>
    </r>
    <r>
      <rPr>
        <strike/>
        <sz val="10"/>
        <rFont val="Tahoma"/>
        <family val="2"/>
      </rPr>
      <t>(including gully drains, slot drains etc adajcent to the laying surface)</t>
    </r>
  </si>
  <si>
    <t>Annual Synthetic maintenance cost for the AGP; during the first 12 months following Practical Completion the supplier shall undertake all necessary periodic pitch maintennace  as required by the playing surface, considering the levels of use the pitch is being subjected to. The frequency of the site visits shall be no greater than once every 2 monhs (eight weeks)</t>
  </si>
  <si>
    <t>Supplier visits to inspect the facility including written reports to be issued to RLF/RFU/FA/FF/EH/SE; at 6 month intervals folowing Practical Completion for period of the Warranty period for the facility</t>
  </si>
  <si>
    <t xml:space="preserve">At the end of defetcts period the supplier shall provide details of all periodic maintenance that will be required and provide a quotation for undertaking this work from the end of defetcs period onwards through the warranty period in future years and provide </t>
  </si>
  <si>
    <t>Supplier to supply and install a fully automated pitch usage monitoring system that can monitor on-field activity and calculate the equivalent playing hours usage. It should also notify the end user when the pitch reaches a defined milestone, indicating maintenance is required ( include for supply, installation, commissioning of the system, annual subscription / licensing fee for the warranty period of the pitch</t>
  </si>
  <si>
    <t>Psum</t>
  </si>
  <si>
    <t>DORIC PARK, TROWBRIDGE</t>
  </si>
  <si>
    <t>Additional Options</t>
  </si>
  <si>
    <t>Extra over costs for WR22 Carpet to allow Rugby Use</t>
  </si>
  <si>
    <t>Extra over costs for the Supply and installation of a Shockpad to allow Rugby Use</t>
  </si>
  <si>
    <t>Extra over costs for Pitch Testing to meet WR22 Rugby Standards</t>
  </si>
  <si>
    <t>Extra over costs for Rugby Posts</t>
  </si>
  <si>
    <t>Extra over costs for painted Rugby Line markings</t>
  </si>
  <si>
    <t>Allow the provisional sum of £7,500.00 for the associated design works associated with resolving the unknown planning conditions.</t>
  </si>
  <si>
    <t>Further to the planning approval document, contractor to provide costs for the associated design works to resolve the planning conditions</t>
  </si>
  <si>
    <t>Costs to retain 50% of exacavated soils on site in bunds</t>
  </si>
  <si>
    <t>Prevent run off of surface water from the pitch to surrounding land</t>
  </si>
  <si>
    <t>Access Paths between the pavillion and the proposed hardstanding around the new pavilion; Construct a new 65mm (40mm of 20mm open and 25mm of 6mm) hardstanding area with level access to the spectator area for pedestrians with all necessary excavation, disposal off site, sub bases, pavement construction, kerbline, drainage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</si>
</sst>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0_ ;\-#,##0.00\ "/>
    <numFmt numFmtId="166" formatCode="_-* #,##0.00\ [$€]_-;\-* #,##0.00\ [$€]_-;_-* &quot;-&quot;??\ [$€]_-;_-@_-"/>
  </numFmts>
  <fonts count="46">
    <font>
      <sz val="10"/>
      <name val="Arial"/>
    </font>
    <font>
      <sz val="10"/>
      <color theme="1"/>
      <name val="Tahom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Tahoma"/>
      <family val="2"/>
    </font>
    <font>
      <b/>
      <u/>
      <sz val="10"/>
      <name val="Tahoma"/>
      <family val="2"/>
    </font>
    <font>
      <sz val="10"/>
      <name val="Tahoma"/>
      <family val="2"/>
    </font>
    <font>
      <u/>
      <sz val="10"/>
      <name val="Tahoma"/>
      <family val="2"/>
    </font>
    <font>
      <strike/>
      <sz val="10"/>
      <name val="Tahoma"/>
      <family val="2"/>
    </font>
    <font>
      <i/>
      <sz val="10"/>
      <name val="Tahoma"/>
      <family val="2"/>
    </font>
    <font>
      <sz val="10"/>
      <name val="Arial"/>
      <family val="2"/>
    </font>
    <font>
      <sz val="12"/>
      <color indexed="24"/>
      <name val="Arial"/>
      <family val="2"/>
    </font>
    <font>
      <b/>
      <sz val="18"/>
      <color indexed="24"/>
      <name val="Arial"/>
      <family val="2"/>
    </font>
    <font>
      <b/>
      <sz val="12"/>
      <color indexed="24"/>
      <name val="Arial"/>
      <family val="2"/>
    </font>
    <font>
      <b/>
      <u/>
      <sz val="10"/>
      <color theme="1"/>
      <name val="Tahoma"/>
      <family val="2"/>
    </font>
    <font>
      <sz val="10"/>
      <name val="Arial"/>
      <family val="2"/>
    </font>
    <font>
      <sz val="10"/>
      <color indexed="10"/>
      <name val="Tahoma"/>
      <family val="2"/>
    </font>
    <font>
      <sz val="10"/>
      <name val="Arial"/>
      <family val="2"/>
    </font>
    <font>
      <sz val="8"/>
      <name val="Verdana"/>
      <family val="2"/>
    </font>
    <font>
      <sz val="10"/>
      <name val="Arial"/>
      <family val="2"/>
    </font>
    <font>
      <b/>
      <sz val="10"/>
      <name val="Switzerland"/>
      <family val="2"/>
    </font>
    <font>
      <b/>
      <sz val="12"/>
      <name val="Switzerland"/>
      <family val="2"/>
    </font>
    <font>
      <b/>
      <sz val="8"/>
      <name val="Switzerland"/>
      <family val="2"/>
    </font>
    <font>
      <b/>
      <i/>
      <sz val="10"/>
      <name val="Switzerland"/>
      <family val="2"/>
    </font>
    <font>
      <b/>
      <i/>
      <sz val="12"/>
      <name val="Switzerland"/>
      <family val="2"/>
    </font>
    <font>
      <b/>
      <i/>
      <sz val="8"/>
      <name val="Switzerland"/>
      <family val="2"/>
    </font>
    <font>
      <sz val="11"/>
      <name val="Gill Sans MT"/>
      <family val="2"/>
    </font>
    <font>
      <sz val="10"/>
      <name val="Arial"/>
      <family val="2"/>
    </font>
    <font>
      <sz val="8"/>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rgb="FFFFFF00"/>
        <bgColor indexed="64"/>
      </patternFill>
    </fill>
    <fill>
      <patternFill patternType="solid">
        <fgColor indexed="22"/>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double">
        <color indexed="64"/>
      </right>
      <top/>
      <bottom/>
      <diagonal/>
    </border>
    <border>
      <left/>
      <right/>
      <top/>
      <bottom style="double">
        <color indexed="64"/>
      </bottom>
      <diagonal/>
    </border>
    <border>
      <left style="double">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thin">
        <color indexed="64"/>
      </right>
      <top style="thin">
        <color indexed="64"/>
      </top>
      <bottom style="double">
        <color indexed="64"/>
      </bottom>
      <diagonal/>
    </border>
    <border>
      <left/>
      <right/>
      <top style="thin">
        <color auto="1"/>
      </top>
      <bottom/>
      <diagonal/>
    </border>
    <border>
      <left style="thin">
        <color auto="1"/>
      </left>
      <right style="thin">
        <color auto="1"/>
      </right>
      <top style="thin">
        <color auto="1"/>
      </top>
      <bottom style="thin">
        <color auto="1"/>
      </bottom>
      <diagonal/>
    </border>
  </borders>
  <cellStyleXfs count="118">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43" fontId="2"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28" fillId="0" borderId="0" applyProtection="0"/>
    <xf numFmtId="0" fontId="8" fillId="0" borderId="0" applyNumberFormat="0" applyFill="0" applyBorder="0" applyAlignment="0" applyProtection="0"/>
    <xf numFmtId="2" fontId="28" fillId="0" borderId="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29" fillId="0" borderId="0" applyProtection="0"/>
    <xf numFmtId="0" fontId="30" fillId="0" borderId="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16" fillId="0" borderId="0"/>
    <xf numFmtId="0" fontId="16" fillId="0" borderId="0"/>
    <xf numFmtId="0" fontId="16" fillId="23" borderId="7" applyNumberFormat="0" applyFont="0" applyAlignment="0" applyProtection="0"/>
    <xf numFmtId="0" fontId="17" fillId="20" borderId="8" applyNumberFormat="0" applyAlignment="0" applyProtection="0"/>
    <xf numFmtId="9" fontId="27"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 fillId="0" borderId="0"/>
    <xf numFmtId="43" fontId="2" fillId="0" borderId="0" applyFont="0" applyFill="0" applyBorder="0" applyAlignment="0" applyProtection="0"/>
    <xf numFmtId="43" fontId="32" fillId="0" borderId="0" applyFont="0" applyFill="0" applyBorder="0" applyAlignment="0" applyProtection="0"/>
    <xf numFmtId="9" fontId="2" fillId="0" borderId="0" applyFont="0" applyFill="0" applyBorder="0" applyAlignment="0" applyProtection="0"/>
    <xf numFmtId="9"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34" fillId="0" borderId="0" applyFont="0" applyFill="0" applyBorder="0" applyAlignment="0" applyProtection="0"/>
    <xf numFmtId="0" fontId="35" fillId="0" borderId="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0" fontId="2" fillId="0" borderId="0"/>
    <xf numFmtId="0" fontId="43" fillId="0" borderId="0"/>
    <xf numFmtId="0" fontId="43" fillId="0" borderId="0"/>
    <xf numFmtId="9" fontId="43" fillId="0" borderId="0" applyFont="0" applyFill="0" applyBorder="0" applyAlignment="0" applyProtection="0"/>
    <xf numFmtId="0" fontId="2" fillId="0" borderId="0"/>
    <xf numFmtId="43"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200">
    <xf numFmtId="0" fontId="0" fillId="0" borderId="0" xfId="0"/>
    <xf numFmtId="0" fontId="23" fillId="0" borderId="10" xfId="0" applyFont="1" applyBorder="1" applyAlignment="1">
      <alignment vertical="top" wrapText="1"/>
    </xf>
    <xf numFmtId="0" fontId="23" fillId="0" borderId="10" xfId="0" applyFont="1" applyBorder="1" applyAlignment="1">
      <alignment horizontal="center" vertical="top"/>
    </xf>
    <xf numFmtId="0" fontId="23" fillId="0" borderId="12" xfId="0" applyFont="1" applyBorder="1"/>
    <xf numFmtId="0" fontId="23" fillId="0" borderId="13" xfId="0" applyFont="1" applyBorder="1"/>
    <xf numFmtId="0" fontId="23" fillId="0" borderId="14" xfId="0" applyFont="1" applyBorder="1"/>
    <xf numFmtId="0" fontId="23" fillId="0" borderId="0" xfId="0" applyFont="1"/>
    <xf numFmtId="0" fontId="23" fillId="0" borderId="11" xfId="0" applyFont="1" applyBorder="1"/>
    <xf numFmtId="0" fontId="21" fillId="0" borderId="0" xfId="0" applyFont="1"/>
    <xf numFmtId="0" fontId="23" fillId="0" borderId="15" xfId="0" applyFont="1" applyBorder="1"/>
    <xf numFmtId="0" fontId="21" fillId="0" borderId="0" xfId="0" applyFont="1" applyAlignment="1">
      <alignment horizontal="center"/>
    </xf>
    <xf numFmtId="0" fontId="21" fillId="0" borderId="11" xfId="0" applyFont="1" applyBorder="1"/>
    <xf numFmtId="0" fontId="21" fillId="0" borderId="15" xfId="0" applyFont="1" applyBorder="1"/>
    <xf numFmtId="0" fontId="21" fillId="0" borderId="0" xfId="0" applyFont="1" applyAlignment="1">
      <alignment horizontal="right"/>
    </xf>
    <xf numFmtId="0" fontId="21" fillId="0" borderId="15" xfId="0" applyFont="1" applyBorder="1" applyAlignment="1">
      <alignment horizontal="right"/>
    </xf>
    <xf numFmtId="0" fontId="23" fillId="0" borderId="16" xfId="0" applyFont="1" applyBorder="1"/>
    <xf numFmtId="0" fontId="23" fillId="0" borderId="17" xfId="0" applyFont="1" applyBorder="1"/>
    <xf numFmtId="0" fontId="23" fillId="0" borderId="18" xfId="0" applyFont="1" applyBorder="1"/>
    <xf numFmtId="0" fontId="22" fillId="0" borderId="0" xfId="0" applyFont="1" applyAlignment="1">
      <alignment horizontal="left"/>
    </xf>
    <xf numFmtId="0" fontId="22" fillId="0" borderId="0" xfId="0" applyFont="1"/>
    <xf numFmtId="3" fontId="23" fillId="0" borderId="0" xfId="0" applyNumberFormat="1" applyFont="1" applyAlignment="1">
      <alignment horizontal="right"/>
    </xf>
    <xf numFmtId="164" fontId="23" fillId="0" borderId="0" xfId="28" applyNumberFormat="1" applyFont="1"/>
    <xf numFmtId="165" fontId="23" fillId="0" borderId="0" xfId="28" applyNumberFormat="1" applyFont="1"/>
    <xf numFmtId="3" fontId="22" fillId="0" borderId="0" xfId="0" applyNumberFormat="1" applyFont="1" applyAlignment="1">
      <alignment horizontal="center"/>
    </xf>
    <xf numFmtId="0" fontId="22" fillId="0" borderId="0" xfId="0" applyFont="1" applyAlignment="1">
      <alignment horizontal="right"/>
    </xf>
    <xf numFmtId="3" fontId="21" fillId="0" borderId="0" xfId="0" applyNumberFormat="1" applyFont="1" applyAlignment="1">
      <alignment horizontal="right"/>
    </xf>
    <xf numFmtId="164" fontId="23" fillId="0" borderId="0" xfId="30" applyNumberFormat="1" applyFont="1"/>
    <xf numFmtId="164" fontId="22" fillId="0" borderId="0" xfId="30" applyNumberFormat="1" applyFont="1" applyAlignment="1">
      <alignment horizontal="center"/>
    </xf>
    <xf numFmtId="165" fontId="22" fillId="0" borderId="0" xfId="30" applyNumberFormat="1" applyFont="1" applyAlignment="1">
      <alignment horizontal="center"/>
    </xf>
    <xf numFmtId="164" fontId="23" fillId="0" borderId="0" xfId="30" applyNumberFormat="1" applyFont="1" applyAlignment="1">
      <alignment horizontal="right"/>
    </xf>
    <xf numFmtId="165" fontId="23" fillId="0" borderId="0" xfId="30" applyNumberFormat="1" applyFont="1" applyAlignment="1">
      <alignment horizontal="right"/>
    </xf>
    <xf numFmtId="9" fontId="23" fillId="0" borderId="0" xfId="50" applyFont="1"/>
    <xf numFmtId="0" fontId="23" fillId="0" borderId="0" xfId="0" applyFont="1" applyAlignment="1">
      <alignment horizontal="center"/>
    </xf>
    <xf numFmtId="0" fontId="21" fillId="0" borderId="20" xfId="55" applyFont="1" applyBorder="1" applyAlignment="1">
      <alignment horizontal="center" vertical="top"/>
    </xf>
    <xf numFmtId="0" fontId="22" fillId="0" borderId="22" xfId="55" applyFont="1" applyBorder="1" applyAlignment="1">
      <alignment vertical="top"/>
    </xf>
    <xf numFmtId="2" fontId="21" fillId="0" borderId="25" xfId="55" applyNumberFormat="1" applyFont="1" applyBorder="1" applyAlignment="1">
      <alignment horizontal="center" vertical="top"/>
    </xf>
    <xf numFmtId="0" fontId="23" fillId="0" borderId="0" xfId="55" applyFont="1" applyAlignment="1">
      <alignment vertical="top"/>
    </xf>
    <xf numFmtId="0" fontId="23" fillId="0" borderId="10" xfId="55" applyFont="1" applyBorder="1" applyAlignment="1">
      <alignment horizontal="center" vertical="top"/>
    </xf>
    <xf numFmtId="0" fontId="23" fillId="0" borderId="0" xfId="55" applyFont="1" applyAlignment="1">
      <alignment vertical="top" wrapText="1"/>
    </xf>
    <xf numFmtId="0" fontId="23" fillId="0" borderId="26" xfId="55" applyFont="1" applyBorder="1" applyAlignment="1">
      <alignment horizontal="center" vertical="top"/>
    </xf>
    <xf numFmtId="2" fontId="23" fillId="0" borderId="19" xfId="55" applyNumberFormat="1" applyFont="1" applyBorder="1" applyAlignment="1">
      <alignment horizontal="right" vertical="top"/>
    </xf>
    <xf numFmtId="0" fontId="22" fillId="0" borderId="0" xfId="55" applyFont="1" applyAlignment="1">
      <alignment horizontal="left" vertical="top" wrapText="1"/>
    </xf>
    <xf numFmtId="0" fontId="24" fillId="0" borderId="10" xfId="55" applyFont="1" applyBorder="1" applyAlignment="1">
      <alignment vertical="top" wrapText="1"/>
    </xf>
    <xf numFmtId="0" fontId="23" fillId="0" borderId="0" xfId="55" applyFont="1" applyAlignment="1">
      <alignment horizontal="left" vertical="top" wrapText="1"/>
    </xf>
    <xf numFmtId="0" fontId="23" fillId="0" borderId="10" xfId="55" applyFont="1" applyBorder="1" applyAlignment="1">
      <alignment horizontal="center"/>
    </xf>
    <xf numFmtId="0" fontId="23" fillId="0" borderId="10" xfId="55" applyFont="1" applyBorder="1" applyAlignment="1">
      <alignment vertical="top"/>
    </xf>
    <xf numFmtId="0" fontId="23" fillId="0" borderId="21" xfId="55" applyFont="1" applyBorder="1" applyAlignment="1">
      <alignment horizontal="center" vertical="top"/>
    </xf>
    <xf numFmtId="0" fontId="23" fillId="0" borderId="21" xfId="55" applyFont="1" applyBorder="1" applyAlignment="1">
      <alignment vertical="top" wrapText="1"/>
    </xf>
    <xf numFmtId="2" fontId="23" fillId="0" borderId="0" xfId="55" applyNumberFormat="1" applyFont="1" applyAlignment="1">
      <alignment horizontal="right" vertical="top"/>
    </xf>
    <xf numFmtId="0" fontId="23" fillId="0" borderId="13" xfId="55" applyFont="1" applyBorder="1" applyAlignment="1">
      <alignment horizontal="center" vertical="top"/>
    </xf>
    <xf numFmtId="0" fontId="21" fillId="0" borderId="13" xfId="55" applyFont="1" applyBorder="1" applyAlignment="1">
      <alignment horizontal="right" vertical="top" wrapText="1"/>
    </xf>
    <xf numFmtId="2" fontId="21" fillId="0" borderId="13" xfId="55" applyNumberFormat="1" applyFont="1" applyBorder="1" applyAlignment="1">
      <alignment horizontal="right" vertical="top"/>
    </xf>
    <xf numFmtId="0" fontId="23" fillId="0" borderId="0" xfId="55" applyFont="1" applyAlignment="1">
      <alignment horizontal="center" vertical="top"/>
    </xf>
    <xf numFmtId="1" fontId="23" fillId="0" borderId="0" xfId="55" applyNumberFormat="1" applyFont="1" applyAlignment="1">
      <alignment horizontal="right" vertical="top"/>
    </xf>
    <xf numFmtId="0" fontId="22" fillId="0" borderId="22" xfId="55" applyFont="1" applyBorder="1" applyAlignment="1">
      <alignment vertical="center"/>
    </xf>
    <xf numFmtId="2" fontId="21" fillId="0" borderId="25" xfId="55" applyNumberFormat="1" applyFont="1" applyBorder="1" applyAlignment="1">
      <alignment horizontal="center" vertical="center"/>
    </xf>
    <xf numFmtId="0" fontId="23" fillId="0" borderId="0" xfId="55" applyFont="1" applyAlignment="1">
      <alignment horizontal="left" wrapText="1"/>
    </xf>
    <xf numFmtId="0" fontId="33" fillId="0" borderId="10" xfId="55" applyFont="1" applyBorder="1" applyAlignment="1">
      <alignment horizontal="center" vertical="top"/>
    </xf>
    <xf numFmtId="0" fontId="22" fillId="0" borderId="0" xfId="0" applyFont="1" applyAlignment="1">
      <alignment horizontal="left" vertical="top" wrapText="1"/>
    </xf>
    <xf numFmtId="0" fontId="23" fillId="0" borderId="21" xfId="0" applyFont="1" applyBorder="1" applyAlignment="1">
      <alignment horizontal="center" vertical="top"/>
    </xf>
    <xf numFmtId="0" fontId="23" fillId="0" borderId="13" xfId="0" applyFont="1" applyBorder="1" applyAlignment="1">
      <alignment horizontal="center" vertical="top"/>
    </xf>
    <xf numFmtId="0" fontId="21" fillId="0" borderId="20" xfId="0" applyFont="1" applyBorder="1" applyAlignment="1">
      <alignment horizontal="center" vertical="top"/>
    </xf>
    <xf numFmtId="0" fontId="23" fillId="0" borderId="0" xfId="0" applyFont="1" applyAlignment="1">
      <alignment horizontal="center" vertical="top"/>
    </xf>
    <xf numFmtId="0" fontId="23" fillId="0" borderId="10" xfId="55" applyFont="1" applyBorder="1" applyAlignment="1">
      <alignment horizontal="left" vertical="top" wrapText="1"/>
    </xf>
    <xf numFmtId="0" fontId="23" fillId="0" borderId="11" xfId="0" applyFont="1" applyBorder="1" applyAlignment="1">
      <alignment horizontal="center" vertical="top"/>
    </xf>
    <xf numFmtId="0" fontId="23" fillId="0" borderId="21" xfId="0" applyFont="1" applyBorder="1" applyAlignment="1">
      <alignment vertical="top" wrapText="1"/>
    </xf>
    <xf numFmtId="0" fontId="23" fillId="0" borderId="0" xfId="0" applyFont="1" applyAlignment="1">
      <alignment vertical="top" wrapText="1"/>
    </xf>
    <xf numFmtId="0" fontId="23" fillId="0" borderId="0" xfId="0" applyFont="1" applyAlignment="1">
      <alignment horizontal="left" vertical="top" wrapText="1"/>
    </xf>
    <xf numFmtId="0" fontId="23" fillId="0" borderId="0" xfId="0" applyFont="1" applyAlignment="1">
      <alignment vertical="top"/>
    </xf>
    <xf numFmtId="0" fontId="23" fillId="0" borderId="10" xfId="0" applyFont="1" applyBorder="1" applyAlignment="1">
      <alignment vertical="top"/>
    </xf>
    <xf numFmtId="0" fontId="23" fillId="0" borderId="10" xfId="73" applyFont="1" applyBorder="1" applyAlignment="1">
      <alignment vertical="top" wrapText="1"/>
    </xf>
    <xf numFmtId="0" fontId="24" fillId="0" borderId="10" xfId="73" applyFont="1" applyBorder="1" applyAlignment="1">
      <alignment vertical="top" wrapText="1"/>
    </xf>
    <xf numFmtId="0" fontId="22" fillId="0" borderId="10" xfId="73" applyFont="1" applyBorder="1" applyAlignment="1">
      <alignment vertical="top" wrapText="1"/>
    </xf>
    <xf numFmtId="0" fontId="23" fillId="0" borderId="10" xfId="0" applyFont="1" applyBorder="1" applyAlignment="1">
      <alignment horizontal="right" vertical="top"/>
    </xf>
    <xf numFmtId="4" fontId="23" fillId="0" borderId="32" xfId="55" applyNumberFormat="1" applyFont="1" applyBorder="1" applyAlignment="1">
      <alignment horizontal="right" vertical="top"/>
    </xf>
    <xf numFmtId="0" fontId="25" fillId="0" borderId="10" xfId="0" applyFont="1" applyBorder="1" applyAlignment="1">
      <alignment horizontal="left" vertical="top" wrapText="1"/>
    </xf>
    <xf numFmtId="0" fontId="22" fillId="0" borderId="0" xfId="0" applyFont="1" applyAlignment="1">
      <alignment vertical="top" wrapText="1"/>
    </xf>
    <xf numFmtId="0" fontId="23" fillId="26" borderId="10" xfId="0" applyFont="1" applyFill="1" applyBorder="1" applyAlignment="1">
      <alignment vertical="top" wrapText="1"/>
    </xf>
    <xf numFmtId="0" fontId="22" fillId="25" borderId="0" xfId="0" applyFont="1" applyFill="1" applyAlignment="1">
      <alignment horizontal="left" vertical="top" wrapText="1"/>
    </xf>
    <xf numFmtId="0" fontId="23" fillId="25" borderId="0" xfId="0" applyFont="1" applyFill="1" applyAlignment="1">
      <alignment horizontal="left" vertical="top" wrapText="1"/>
    </xf>
    <xf numFmtId="0" fontId="24" fillId="0" borderId="10" xfId="55" applyFont="1" applyBorder="1" applyAlignment="1">
      <alignment horizontal="left" vertical="top" wrapText="1"/>
    </xf>
    <xf numFmtId="0" fontId="23" fillId="0" borderId="10" xfId="73" applyFont="1" applyBorder="1" applyAlignment="1">
      <alignment horizontal="center" vertical="top"/>
    </xf>
    <xf numFmtId="0" fontId="23" fillId="0" borderId="0" xfId="73" applyFont="1" applyAlignment="1">
      <alignment horizontal="left" vertical="top" wrapText="1"/>
    </xf>
    <xf numFmtId="0" fontId="23" fillId="0" borderId="10" xfId="73" applyFont="1" applyBorder="1" applyAlignment="1">
      <alignment horizontal="left" vertical="top" wrapText="1"/>
    </xf>
    <xf numFmtId="0" fontId="23" fillId="0" borderId="10" xfId="73" applyFont="1" applyBorder="1" applyAlignment="1">
      <alignment vertical="top"/>
    </xf>
    <xf numFmtId="4" fontId="1" fillId="0" borderId="0" xfId="0" applyNumberFormat="1" applyFont="1" applyAlignment="1">
      <alignment horizontal="center" vertical="top" wrapText="1"/>
    </xf>
    <xf numFmtId="4" fontId="31" fillId="0" borderId="33" xfId="0" applyNumberFormat="1" applyFont="1" applyBorder="1" applyAlignment="1">
      <alignment horizontal="center" vertical="center"/>
    </xf>
    <xf numFmtId="4" fontId="31" fillId="0" borderId="0" xfId="0" applyNumberFormat="1" applyFont="1" applyAlignment="1">
      <alignment horizontal="center" vertical="center"/>
    </xf>
    <xf numFmtId="165" fontId="23" fillId="0" borderId="34" xfId="30" applyNumberFormat="1" applyFont="1" applyBorder="1" applyAlignment="1">
      <alignment horizontal="right"/>
    </xf>
    <xf numFmtId="165" fontId="23" fillId="0" borderId="0" xfId="30" applyNumberFormat="1" applyFont="1" applyBorder="1" applyAlignment="1">
      <alignment horizontal="right"/>
    </xf>
    <xf numFmtId="0" fontId="23" fillId="0" borderId="0" xfId="0" applyFont="1" applyBorder="1"/>
    <xf numFmtId="0" fontId="23" fillId="0" borderId="34" xfId="0" applyFont="1" applyBorder="1"/>
    <xf numFmtId="165" fontId="23" fillId="0" borderId="34" xfId="0" applyNumberFormat="1" applyFont="1" applyBorder="1"/>
    <xf numFmtId="0" fontId="23" fillId="0" borderId="0" xfId="0" applyFont="1" applyAlignment="1">
      <alignment horizontal="right"/>
    </xf>
    <xf numFmtId="165" fontId="23" fillId="0" borderId="17" xfId="0" applyNumberFormat="1" applyFont="1" applyBorder="1"/>
    <xf numFmtId="9" fontId="23" fillId="25" borderId="35" xfId="50" applyFont="1" applyFill="1" applyBorder="1"/>
    <xf numFmtId="40" fontId="23" fillId="0" borderId="0" xfId="0" applyNumberFormat="1" applyFont="1"/>
    <xf numFmtId="39" fontId="23" fillId="25" borderId="0" xfId="0" applyNumberFormat="1" applyFont="1" applyFill="1"/>
    <xf numFmtId="165" fontId="23" fillId="0" borderId="28" xfId="28" applyNumberFormat="1" applyFont="1" applyBorder="1"/>
    <xf numFmtId="0" fontId="23" fillId="0" borderId="0" xfId="0" applyFont="1" applyBorder="1" applyAlignment="1">
      <alignment horizontal="left" vertical="top" wrapText="1"/>
    </xf>
    <xf numFmtId="4" fontId="23" fillId="0" borderId="0" xfId="0" applyNumberFormat="1" applyFont="1" applyBorder="1"/>
    <xf numFmtId="4" fontId="23" fillId="0" borderId="0" xfId="0" applyNumberFormat="1" applyFont="1"/>
    <xf numFmtId="165" fontId="24" fillId="0" borderId="0" xfId="30" applyNumberFormat="1" applyFont="1" applyAlignment="1">
      <alignment horizontal="center"/>
    </xf>
    <xf numFmtId="0" fontId="23" fillId="0" borderId="10" xfId="0" applyFont="1" applyBorder="1" applyAlignment="1">
      <alignment horizontal="left" vertical="top" wrapText="1"/>
    </xf>
    <xf numFmtId="0" fontId="23" fillId="0" borderId="10" xfId="55" applyFont="1" applyBorder="1" applyAlignment="1">
      <alignment vertical="top" wrapText="1"/>
    </xf>
    <xf numFmtId="0" fontId="23" fillId="0" borderId="31" xfId="55" applyFont="1" applyBorder="1" applyAlignment="1">
      <alignment horizontal="right" vertical="top"/>
    </xf>
    <xf numFmtId="0" fontId="23" fillId="0" borderId="32" xfId="55" quotePrefix="1" applyFont="1" applyBorder="1" applyAlignment="1">
      <alignment horizontal="right" vertical="top" wrapText="1"/>
    </xf>
    <xf numFmtId="0" fontId="23" fillId="0" borderId="32" xfId="55" applyFont="1" applyBorder="1" applyAlignment="1">
      <alignment horizontal="right" vertical="top"/>
    </xf>
    <xf numFmtId="4" fontId="23" fillId="0" borderId="30" xfId="55" applyNumberFormat="1" applyFont="1" applyBorder="1" applyAlignment="1">
      <alignment horizontal="right" vertical="top"/>
    </xf>
    <xf numFmtId="4" fontId="23" fillId="0" borderId="0" xfId="55" applyNumberFormat="1" applyFont="1" applyAlignment="1">
      <alignment horizontal="right" vertical="top"/>
    </xf>
    <xf numFmtId="2" fontId="21" fillId="0" borderId="25" xfId="55" applyNumberFormat="1" applyFont="1" applyBorder="1" applyAlignment="1">
      <alignment horizontal="right" vertical="top"/>
    </xf>
    <xf numFmtId="4" fontId="23" fillId="0" borderId="31" xfId="55" applyNumberFormat="1" applyFont="1" applyBorder="1" applyAlignment="1">
      <alignment horizontal="right" vertical="top"/>
    </xf>
    <xf numFmtId="4" fontId="23" fillId="0" borderId="32" xfId="55" applyNumberFormat="1" applyFont="1" applyBorder="1" applyAlignment="1">
      <alignment horizontal="right" vertical="top" wrapText="1"/>
    </xf>
    <xf numFmtId="4" fontId="21" fillId="0" borderId="29" xfId="55" applyNumberFormat="1" applyFont="1" applyBorder="1" applyAlignment="1">
      <alignment horizontal="right" vertical="top"/>
    </xf>
    <xf numFmtId="0" fontId="24" fillId="0" borderId="10" xfId="0" applyFont="1" applyBorder="1" applyAlignment="1">
      <alignment vertical="top" wrapText="1"/>
    </xf>
    <xf numFmtId="0" fontId="23" fillId="0" borderId="15" xfId="0" applyFont="1" applyBorder="1" applyAlignment="1">
      <alignment vertical="top" wrapText="1"/>
    </xf>
    <xf numFmtId="2" fontId="23" fillId="0" borderId="19" xfId="55" applyNumberFormat="1" applyFont="1" applyBorder="1" applyAlignment="1">
      <alignment horizontal="right" vertical="top" wrapText="1"/>
    </xf>
    <xf numFmtId="0" fontId="24" fillId="25" borderId="0" xfId="0" applyFont="1" applyFill="1" applyAlignment="1">
      <alignment horizontal="left" vertical="top" wrapText="1"/>
    </xf>
    <xf numFmtId="0" fontId="24" fillId="0" borderId="0" xfId="0" applyFont="1" applyAlignment="1">
      <alignment horizontal="left" vertical="top" wrapText="1"/>
    </xf>
    <xf numFmtId="4" fontId="23" fillId="0" borderId="32" xfId="55" quotePrefix="1" applyNumberFormat="1" applyFont="1" applyBorder="1" applyAlignment="1">
      <alignment horizontal="right" vertical="top" wrapText="1"/>
    </xf>
    <xf numFmtId="0" fontId="24" fillId="0" borderId="0" xfId="55" applyFont="1" applyAlignment="1">
      <alignment vertical="top" wrapText="1"/>
    </xf>
    <xf numFmtId="0" fontId="23" fillId="0" borderId="0" xfId="73" applyFont="1" applyAlignment="1">
      <alignment vertical="top" wrapText="1"/>
    </xf>
    <xf numFmtId="0" fontId="23" fillId="0" borderId="0" xfId="73" applyFont="1" applyAlignment="1">
      <alignment vertical="top"/>
    </xf>
    <xf numFmtId="0" fontId="22" fillId="0" borderId="10" xfId="55" applyFont="1" applyBorder="1" applyAlignment="1">
      <alignment vertical="top" wrapText="1"/>
    </xf>
    <xf numFmtId="2" fontId="23" fillId="0" borderId="27" xfId="55" applyNumberFormat="1" applyFont="1" applyBorder="1" applyAlignment="1">
      <alignment horizontal="right" vertical="top"/>
    </xf>
    <xf numFmtId="0" fontId="22" fillId="0" borderId="10" xfId="55" applyFont="1" applyBorder="1" applyAlignment="1">
      <alignment vertical="top"/>
    </xf>
    <xf numFmtId="0" fontId="22" fillId="0" borderId="22" xfId="0" applyFont="1" applyBorder="1" applyAlignment="1">
      <alignment vertical="top"/>
    </xf>
    <xf numFmtId="2" fontId="23" fillId="0" borderId="19" xfId="0" applyNumberFormat="1" applyFont="1" applyBorder="1" applyAlignment="1">
      <alignment horizontal="right" vertical="top"/>
    </xf>
    <xf numFmtId="0" fontId="21" fillId="0" borderId="13" xfId="0" applyFont="1" applyBorder="1" applyAlignment="1">
      <alignment horizontal="right" vertical="top" wrapText="1"/>
    </xf>
    <xf numFmtId="4" fontId="23" fillId="0" borderId="32" xfId="55" quotePrefix="1" applyNumberFormat="1" applyFont="1" applyFill="1" applyBorder="1" applyAlignment="1">
      <alignment horizontal="right" vertical="top" wrapText="1"/>
    </xf>
    <xf numFmtId="0" fontId="22" fillId="0" borderId="10" xfId="0" applyFont="1" applyBorder="1" applyAlignment="1">
      <alignment vertical="top" wrapText="1"/>
    </xf>
    <xf numFmtId="0" fontId="23" fillId="0" borderId="10" xfId="93" applyFont="1" applyBorder="1" applyAlignment="1">
      <alignment horizontal="center" vertical="top"/>
    </xf>
    <xf numFmtId="0" fontId="23" fillId="0" borderId="0" xfId="55" applyFont="1" applyAlignment="1">
      <alignment horizontal="right" vertical="top"/>
    </xf>
    <xf numFmtId="1" fontId="21" fillId="0" borderId="23" xfId="55" applyNumberFormat="1" applyFont="1" applyBorder="1" applyAlignment="1">
      <alignment horizontal="center" vertical="top"/>
    </xf>
    <xf numFmtId="0" fontId="21" fillId="0" borderId="24" xfId="55" applyFont="1" applyBorder="1" applyAlignment="1">
      <alignment horizontal="center" vertical="top"/>
    </xf>
    <xf numFmtId="0" fontId="21" fillId="0" borderId="20" xfId="55" applyFont="1" applyBorder="1" applyAlignment="1">
      <alignment horizontal="center" vertical="center"/>
    </xf>
    <xf numFmtId="1" fontId="21" fillId="0" borderId="23" xfId="55" applyNumberFormat="1" applyFont="1" applyBorder="1" applyAlignment="1">
      <alignment horizontal="center" vertical="center"/>
    </xf>
    <xf numFmtId="0" fontId="23" fillId="0" borderId="0" xfId="55" applyFont="1" applyAlignment="1">
      <alignment vertical="center"/>
    </xf>
    <xf numFmtId="1" fontId="21" fillId="0" borderId="23" xfId="0" applyNumberFormat="1" applyFont="1" applyBorder="1" applyAlignment="1">
      <alignment horizontal="center" vertical="top"/>
    </xf>
    <xf numFmtId="1" fontId="23" fillId="0" borderId="11" xfId="55" applyNumberFormat="1" applyFont="1" applyBorder="1" applyAlignment="1">
      <alignment horizontal="center" vertical="top"/>
    </xf>
    <xf numFmtId="1" fontId="23" fillId="0" borderId="11" xfId="0" applyNumberFormat="1" applyFont="1" applyBorder="1" applyAlignment="1">
      <alignment horizontal="center" vertical="top"/>
    </xf>
    <xf numFmtId="1" fontId="23" fillId="0" borderId="10" xfId="0" applyNumberFormat="1" applyFont="1" applyBorder="1" applyAlignment="1">
      <alignment horizontal="center" vertical="top"/>
    </xf>
    <xf numFmtId="1" fontId="23" fillId="0" borderId="13" xfId="55" applyNumberFormat="1" applyFont="1" applyBorder="1" applyAlignment="1">
      <alignment horizontal="center" vertical="top"/>
    </xf>
    <xf numFmtId="1" fontId="23" fillId="0" borderId="0" xfId="55" applyNumberFormat="1" applyFont="1" applyAlignment="1">
      <alignment horizontal="center" vertical="top"/>
    </xf>
    <xf numFmtId="1" fontId="23" fillId="0" borderId="10" xfId="55" applyNumberFormat="1" applyFont="1" applyBorder="1" applyAlignment="1">
      <alignment horizontal="center" vertical="top"/>
    </xf>
    <xf numFmtId="1" fontId="23" fillId="0" borderId="21" xfId="55" applyNumberFormat="1" applyFont="1" applyBorder="1" applyAlignment="1">
      <alignment horizontal="center" vertical="top"/>
    </xf>
    <xf numFmtId="1" fontId="23" fillId="0" borderId="10" xfId="73" applyNumberFormat="1" applyFont="1" applyBorder="1" applyAlignment="1">
      <alignment horizontal="center" vertical="top"/>
    </xf>
    <xf numFmtId="1" fontId="23" fillId="0" borderId="11" xfId="73" applyNumberFormat="1" applyFont="1" applyBorder="1" applyAlignment="1">
      <alignment horizontal="center" vertical="top"/>
    </xf>
    <xf numFmtId="1" fontId="23" fillId="0" borderId="13" xfId="0" applyNumberFormat="1" applyFont="1" applyBorder="1" applyAlignment="1">
      <alignment horizontal="center" vertical="top"/>
    </xf>
    <xf numFmtId="1" fontId="23" fillId="0" borderId="0" xfId="0" applyNumberFormat="1" applyFont="1" applyAlignment="1">
      <alignment horizontal="center" vertical="top"/>
    </xf>
    <xf numFmtId="1" fontId="23" fillId="0" borderId="11" xfId="93" applyNumberFormat="1" applyFont="1" applyBorder="1" applyAlignment="1">
      <alignment horizontal="center" vertical="top"/>
    </xf>
    <xf numFmtId="0" fontId="21" fillId="0" borderId="24" xfId="0" applyFont="1" applyBorder="1" applyAlignment="1">
      <alignment horizontal="center" vertical="top"/>
    </xf>
    <xf numFmtId="0" fontId="23" fillId="0" borderId="10" xfId="0" applyFont="1" applyFill="1" applyBorder="1" applyAlignment="1">
      <alignment vertical="top" wrapText="1"/>
    </xf>
    <xf numFmtId="0" fontId="23" fillId="0" borderId="10" xfId="55" applyFont="1" applyFill="1" applyBorder="1" applyAlignment="1">
      <alignment vertical="top"/>
    </xf>
    <xf numFmtId="0" fontId="25" fillId="0" borderId="0" xfId="0" applyFont="1" applyBorder="1" applyAlignment="1">
      <alignment horizontal="left" vertical="top" wrapText="1"/>
    </xf>
    <xf numFmtId="0" fontId="23" fillId="0" borderId="10" xfId="0" applyFont="1" applyFill="1" applyBorder="1" applyAlignment="1">
      <alignment horizontal="center" vertical="top"/>
    </xf>
    <xf numFmtId="0" fontId="23" fillId="0" borderId="10" xfId="0" applyFont="1" applyFill="1" applyBorder="1" applyAlignment="1">
      <alignment horizontal="left" vertical="top" wrapText="1"/>
    </xf>
    <xf numFmtId="1" fontId="23" fillId="0" borderId="11" xfId="0" applyNumberFormat="1" applyFont="1" applyFill="1" applyBorder="1" applyAlignment="1">
      <alignment horizontal="center" vertical="top"/>
    </xf>
    <xf numFmtId="2" fontId="23" fillId="0" borderId="19" xfId="55" applyNumberFormat="1" applyFont="1" applyFill="1" applyBorder="1" applyAlignment="1">
      <alignment horizontal="right" vertical="top"/>
    </xf>
    <xf numFmtId="4" fontId="23" fillId="0" borderId="32" xfId="55" applyNumberFormat="1" applyFont="1" applyFill="1" applyBorder="1" applyAlignment="1">
      <alignment horizontal="right" vertical="top" wrapText="1"/>
    </xf>
    <xf numFmtId="0" fontId="23" fillId="0" borderId="0" xfId="55" applyFont="1" applyFill="1" applyAlignment="1">
      <alignment vertical="top"/>
    </xf>
    <xf numFmtId="0" fontId="25" fillId="0" borderId="0" xfId="0" applyNumberFormat="1" applyFont="1" applyAlignment="1">
      <alignment vertical="top" wrapText="1"/>
    </xf>
    <xf numFmtId="0" fontId="25" fillId="0" borderId="10" xfId="0" applyFont="1" applyBorder="1" applyAlignment="1">
      <alignment horizontal="center" vertical="top"/>
    </xf>
    <xf numFmtId="0" fontId="25" fillId="0" borderId="10" xfId="55" applyFont="1" applyBorder="1" applyAlignment="1">
      <alignment vertical="top" wrapText="1"/>
    </xf>
    <xf numFmtId="1" fontId="25" fillId="0" borderId="11" xfId="0" applyNumberFormat="1" applyFont="1" applyBorder="1" applyAlignment="1">
      <alignment horizontal="center" vertical="top"/>
    </xf>
    <xf numFmtId="1" fontId="23" fillId="0" borderId="11" xfId="55" applyNumberFormat="1" applyFont="1" applyBorder="1" applyAlignment="1">
      <alignment horizontal="center"/>
    </xf>
    <xf numFmtId="0" fontId="23" fillId="0" borderId="0" xfId="0" applyFont="1" applyFill="1" applyAlignment="1">
      <alignment horizontal="left" vertical="top" wrapText="1"/>
    </xf>
    <xf numFmtId="0" fontId="21" fillId="0" borderId="20" xfId="0" applyFont="1" applyFill="1" applyBorder="1" applyAlignment="1">
      <alignment horizontal="center" vertical="top"/>
    </xf>
    <xf numFmtId="0" fontId="22" fillId="0" borderId="22" xfId="0" applyFont="1" applyFill="1" applyBorder="1" applyAlignment="1">
      <alignment vertical="top"/>
    </xf>
    <xf numFmtId="1" fontId="21" fillId="0" borderId="23" xfId="0" applyNumberFormat="1" applyFont="1" applyFill="1" applyBorder="1" applyAlignment="1">
      <alignment horizontal="center" vertical="top"/>
    </xf>
    <xf numFmtId="0" fontId="21" fillId="0" borderId="24" xfId="0" applyFont="1" applyFill="1" applyBorder="1" applyAlignment="1">
      <alignment horizontal="center" vertical="top"/>
    </xf>
    <xf numFmtId="2" fontId="21" fillId="0" borderId="25" xfId="55" applyNumberFormat="1" applyFont="1" applyFill="1" applyBorder="1" applyAlignment="1">
      <alignment horizontal="center" vertical="top"/>
    </xf>
    <xf numFmtId="4" fontId="21" fillId="0" borderId="29" xfId="55" applyNumberFormat="1" applyFont="1" applyFill="1" applyBorder="1" applyAlignment="1">
      <alignment horizontal="right" vertical="top"/>
    </xf>
    <xf numFmtId="0" fontId="23" fillId="0" borderId="0" xfId="0" applyFont="1" applyFill="1" applyAlignment="1">
      <alignment vertical="top"/>
    </xf>
    <xf numFmtId="0" fontId="23" fillId="0" borderId="0" xfId="0" applyFont="1" applyFill="1" applyAlignment="1">
      <alignment vertical="top" wrapText="1"/>
    </xf>
    <xf numFmtId="4" fontId="23" fillId="0" borderId="31" xfId="55" applyNumberFormat="1" applyFont="1" applyFill="1" applyBorder="1" applyAlignment="1">
      <alignment horizontal="right" vertical="top"/>
    </xf>
    <xf numFmtId="0" fontId="22" fillId="0" borderId="0" xfId="0" applyFont="1" applyFill="1" applyAlignment="1">
      <alignment horizontal="left" vertical="top" wrapText="1"/>
    </xf>
    <xf numFmtId="2" fontId="23" fillId="0" borderId="19" xfId="0" applyNumberFormat="1" applyFont="1" applyFill="1" applyBorder="1" applyAlignment="1">
      <alignment horizontal="right" vertical="top"/>
    </xf>
    <xf numFmtId="0" fontId="23" fillId="0" borderId="10" xfId="55" applyFont="1" applyFill="1" applyBorder="1" applyAlignment="1">
      <alignment vertical="top" wrapText="1"/>
    </xf>
    <xf numFmtId="0" fontId="21" fillId="0" borderId="11" xfId="0" applyFont="1" applyBorder="1" applyAlignment="1">
      <alignment horizontal="center" wrapText="1"/>
    </xf>
    <xf numFmtId="0" fontId="21" fillId="0" borderId="0" xfId="0" applyFont="1" applyAlignment="1">
      <alignment horizontal="center" wrapText="1"/>
    </xf>
    <xf numFmtId="0" fontId="21" fillId="0" borderId="15" xfId="0" applyFont="1" applyBorder="1" applyAlignment="1">
      <alignment horizontal="center" wrapText="1"/>
    </xf>
    <xf numFmtId="0" fontId="0" fillId="0" borderId="11" xfId="0" applyBorder="1" applyAlignment="1">
      <alignment horizontal="center" wrapText="1"/>
    </xf>
    <xf numFmtId="0" fontId="0" fillId="0" borderId="0" xfId="0" applyAlignment="1">
      <alignment horizontal="center" wrapText="1"/>
    </xf>
    <xf numFmtId="0" fontId="0" fillId="0" borderId="15" xfId="0" applyBorder="1" applyAlignment="1">
      <alignment horizontal="center" wrapText="1"/>
    </xf>
    <xf numFmtId="17" fontId="21" fillId="0" borderId="11" xfId="0" applyNumberFormat="1" applyFont="1" applyBorder="1" applyAlignment="1">
      <alignment horizontal="center"/>
    </xf>
    <xf numFmtId="0" fontId="21" fillId="0" borderId="0" xfId="0" applyFont="1" applyAlignment="1">
      <alignment horizontal="center"/>
    </xf>
    <xf numFmtId="0" fontId="21" fillId="0" borderId="15" xfId="0" applyFont="1" applyBorder="1" applyAlignment="1">
      <alignment horizontal="center"/>
    </xf>
    <xf numFmtId="0" fontId="21" fillId="0" borderId="11" xfId="0" applyFont="1" applyBorder="1" applyAlignment="1">
      <alignment horizontal="center"/>
    </xf>
    <xf numFmtId="0" fontId="21" fillId="24" borderId="11" xfId="0" applyFont="1" applyFill="1" applyBorder="1" applyAlignment="1">
      <alignment horizontal="center"/>
    </xf>
    <xf numFmtId="0" fontId="21" fillId="24" borderId="0" xfId="0" applyFont="1" applyFill="1" applyAlignment="1">
      <alignment horizontal="center"/>
    </xf>
    <xf numFmtId="0" fontId="21" fillId="24" borderId="15" xfId="0" applyFont="1" applyFill="1" applyBorder="1" applyAlignment="1">
      <alignment horizontal="center"/>
    </xf>
    <xf numFmtId="0" fontId="22" fillId="0" borderId="0" xfId="0" applyFont="1" applyAlignment="1">
      <alignment horizontal="left" wrapText="1"/>
    </xf>
    <xf numFmtId="0" fontId="23" fillId="0" borderId="10" xfId="0" applyFont="1" applyBorder="1" applyAlignment="1">
      <alignment horizontal="left" vertical="top" wrapText="1"/>
    </xf>
    <xf numFmtId="0" fontId="26" fillId="0" borderId="10" xfId="55" applyFont="1" applyBorder="1" applyAlignment="1">
      <alignment vertical="top" wrapText="1"/>
    </xf>
    <xf numFmtId="0" fontId="23" fillId="0" borderId="10" xfId="55" applyFont="1" applyBorder="1" applyAlignment="1">
      <alignment vertical="top" wrapText="1"/>
    </xf>
    <xf numFmtId="0" fontId="24" fillId="0" borderId="0" xfId="0" applyFont="1"/>
    <xf numFmtId="0" fontId="25" fillId="0" borderId="10" xfId="73" applyFont="1" applyBorder="1" applyAlignment="1">
      <alignment vertical="top" wrapText="1"/>
    </xf>
    <xf numFmtId="1" fontId="25" fillId="0" borderId="11" xfId="73" applyNumberFormat="1" applyFont="1" applyBorder="1" applyAlignment="1">
      <alignment horizontal="center" vertical="top"/>
    </xf>
    <xf numFmtId="0" fontId="25" fillId="0" borderId="10" xfId="73" applyFont="1" applyBorder="1" applyAlignment="1">
      <alignment horizontal="center" vertical="top"/>
    </xf>
  </cellXfs>
  <cellStyles count="11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old 10" xfId="74" xr:uid="{B45284E1-E7B8-41D7-96B4-1DC6857B468E}"/>
    <cellStyle name="Bold 12" xfId="75" xr:uid="{E0FF3E08-EF17-4505-AEFC-7A3A21946D86}"/>
    <cellStyle name="Bold 8" xfId="76" xr:uid="{E9651941-AC3F-41B7-BFB1-20F4B85B8553}"/>
    <cellStyle name="Bold Italic 10" xfId="77" xr:uid="{6DC8BEEF-3F4C-41F2-9893-A90B0DE597D6}"/>
    <cellStyle name="Bold Italic 12" xfId="78" xr:uid="{E360B45F-4573-4A42-B15A-8484868406F0}"/>
    <cellStyle name="Bold Italic 8" xfId="79" xr:uid="{6BDD0A04-2CA5-4562-B2B3-478451A91549}"/>
    <cellStyle name="Calculation" xfId="26" builtinId="22" customBuiltin="1"/>
    <cellStyle name="Check Cell" xfId="27" builtinId="23" customBuiltin="1"/>
    <cellStyle name="Comma" xfId="28" builtinId="3"/>
    <cellStyle name="Comma 10" xfId="110" xr:uid="{3F3F9439-5BC0-4E9F-BFDE-6A7B5D55F43F}"/>
    <cellStyle name="Comma 2" xfId="29" xr:uid="{00000000-0005-0000-0000-00001C000000}"/>
    <cellStyle name="Comma 2 2" xfId="30" xr:uid="{00000000-0005-0000-0000-00001D000000}"/>
    <cellStyle name="Comma 2 2 2" xfId="60" xr:uid="{00000000-0005-0000-0000-00001E000000}"/>
    <cellStyle name="Comma 2 2 3" xfId="82" xr:uid="{DCFB8243-C7A8-46EF-9DF8-619BF8767458}"/>
    <cellStyle name="Comma 2 2 4" xfId="96" xr:uid="{27122378-BABB-4601-A61E-CFC9EF6AE9F1}"/>
    <cellStyle name="Comma 2 2 5" xfId="104" xr:uid="{C98759E1-B732-43DE-A439-9A6C42CA3AC8}"/>
    <cellStyle name="Comma 2 2 6" xfId="112" xr:uid="{6F6F896E-F632-493A-892B-BA0425FC6872}"/>
    <cellStyle name="Comma 2 3" xfId="56" xr:uid="{00000000-0005-0000-0000-00001F000000}"/>
    <cellStyle name="Comma 2 3 2" xfId="83" xr:uid="{BE73E0F3-8DF3-44A1-90D1-4E250E0A84A3}"/>
    <cellStyle name="Comma 2 3 3" xfId="97" xr:uid="{150B6CAC-15F5-43E5-B697-F5836A0D47AC}"/>
    <cellStyle name="Comma 2 3 4" xfId="105" xr:uid="{C2AE3EF5-4309-451E-94AC-B3A2F0D6F95D}"/>
    <cellStyle name="Comma 2 3 5" xfId="113" xr:uid="{1DD6362D-B0FE-4370-A4A2-E8582EDD4483}"/>
    <cellStyle name="Comma 2 4" xfId="68" xr:uid="{00000000-0005-0000-0000-000020000000}"/>
    <cellStyle name="Comma 2 5" xfId="81" xr:uid="{69E1525F-B4F2-4880-9CC6-97CDB4D7395B}"/>
    <cellStyle name="Comma 2 6" xfId="95" xr:uid="{BC1670DB-3507-4549-9852-6CAF357581D5}"/>
    <cellStyle name="Comma 2 7" xfId="103" xr:uid="{75DA9B4D-931B-42C3-9451-380833AE0C8C}"/>
    <cellStyle name="Comma 2 8" xfId="111" xr:uid="{20B39882-2DC1-40AD-B408-2903D3E93EDD}"/>
    <cellStyle name="Comma 3" xfId="31" xr:uid="{00000000-0005-0000-0000-000021000000}"/>
    <cellStyle name="Comma 3 2" xfId="61" xr:uid="{00000000-0005-0000-0000-000022000000}"/>
    <cellStyle name="Comma 3 3" xfId="84" xr:uid="{8D1989EE-A9F8-45F8-A003-FE6ECA93D46E}"/>
    <cellStyle name="Comma 3 4" xfId="98" xr:uid="{41F2401A-1D06-4D3F-9609-41DDC9A7744A}"/>
    <cellStyle name="Comma 3 5" xfId="106" xr:uid="{8261B093-9739-42A5-9E08-2FEA62745DD0}"/>
    <cellStyle name="Comma 3 6" xfId="114" xr:uid="{1A04D4F3-F5BD-4239-9307-6287A74ED175}"/>
    <cellStyle name="Comma 4" xfId="57" xr:uid="{00000000-0005-0000-0000-000023000000}"/>
    <cellStyle name="Comma 4 2" xfId="62" xr:uid="{00000000-0005-0000-0000-000024000000}"/>
    <cellStyle name="Comma 4 2 2" xfId="86" xr:uid="{DB3B8969-AFFD-475C-B78A-957CBF27209D}"/>
    <cellStyle name="Comma 4 2 3" xfId="100" xr:uid="{AE9922DC-5CD1-425A-B060-CEEEABC4C4CD}"/>
    <cellStyle name="Comma 4 2 4" xfId="108" xr:uid="{82AF506E-7276-4FFA-86F1-D17758392290}"/>
    <cellStyle name="Comma 4 2 5" xfId="116" xr:uid="{151CEC65-6B35-4B5D-8941-8D712C3BA0E0}"/>
    <cellStyle name="Comma 4 3" xfId="85" xr:uid="{6F171CFA-19D2-4372-A987-52898CFC0D65}"/>
    <cellStyle name="Comma 4 4" xfId="99" xr:uid="{10256A5E-B9AD-4A08-A3B9-E59895D7F62E}"/>
    <cellStyle name="Comma 4 5" xfId="107" xr:uid="{F50DA695-26FA-44CA-8388-A1ECBB580315}"/>
    <cellStyle name="Comma 4 6" xfId="115" xr:uid="{A30F3D00-F85D-4F6F-82FC-3DE4EA0CFE05}"/>
    <cellStyle name="Comma 5" xfId="69" xr:uid="{00000000-0005-0000-0000-000025000000}"/>
    <cellStyle name="Comma 5 2" xfId="87" xr:uid="{35A58C02-D174-4B3E-B036-2270593BD647}"/>
    <cellStyle name="Comma 5 3" xfId="101" xr:uid="{84580277-35CB-40DE-94B4-1812D090F9CA}"/>
    <cellStyle name="Comma 5 4" xfId="109" xr:uid="{AB1A6DF2-9D95-4EC0-B730-D1CB9E58FB76}"/>
    <cellStyle name="Comma 5 5" xfId="117" xr:uid="{D832BA4B-924C-43C6-A7A9-BB7B2D6178F8}"/>
    <cellStyle name="Comma 6" xfId="72" xr:uid="{00000000-0005-0000-0000-000026000000}"/>
    <cellStyle name="Comma 7" xfId="80" xr:uid="{558F03D4-3D6C-4A4E-81FF-7B5A2C5B6859}"/>
    <cellStyle name="Comma 8" xfId="94" xr:uid="{1B07B3EC-E50B-44F7-B098-571E4DB6C8EA}"/>
    <cellStyle name="Comma 9" xfId="102" xr:uid="{3567CC68-E81F-41A8-97B5-D7191CEC9A4F}"/>
    <cellStyle name="Date" xfId="32" xr:uid="{00000000-0005-0000-0000-000027000000}"/>
    <cellStyle name="Euro" xfId="88" xr:uid="{6FDB5400-E956-4C3A-830D-06044BF92B30}"/>
    <cellStyle name="Explanatory Text" xfId="33" builtinId="53" customBuiltin="1"/>
    <cellStyle name="Fixed" xfId="34" xr:uid="{00000000-0005-0000-0000-000029000000}"/>
    <cellStyle name="Good" xfId="35" builtinId="26" customBuiltin="1"/>
    <cellStyle name="Heading 1" xfId="36" builtinId="16" customBuiltin="1"/>
    <cellStyle name="Heading 2" xfId="37" builtinId="17" customBuiltin="1"/>
    <cellStyle name="Heading 3" xfId="38" builtinId="18" customBuiltin="1"/>
    <cellStyle name="Heading 4" xfId="39" builtinId="19" customBuiltin="1"/>
    <cellStyle name="HEADING1" xfId="40" xr:uid="{00000000-0005-0000-0000-00002F000000}"/>
    <cellStyle name="HEADING2" xfId="41" xr:uid="{00000000-0005-0000-0000-000030000000}"/>
    <cellStyle name="Input" xfId="42" builtinId="20" customBuiltin="1"/>
    <cellStyle name="Linked Cell" xfId="43" builtinId="24" customBuiltin="1"/>
    <cellStyle name="Neutral" xfId="44" builtinId="28" customBuiltin="1"/>
    <cellStyle name="Normal" xfId="0" builtinId="0"/>
    <cellStyle name="Normal 2" xfId="45" xr:uid="{00000000-0005-0000-0000-000035000000}"/>
    <cellStyle name="Normal 2 2" xfId="55" xr:uid="{00000000-0005-0000-0000-000036000000}"/>
    <cellStyle name="Normal 2 2 2" xfId="73" xr:uid="{B0640A53-219C-474B-9130-9D4E45FB1E20}"/>
    <cellStyle name="Normal 2 3" xfId="93" xr:uid="{4836A405-2B89-4631-BC70-A3D30C71CE26}"/>
    <cellStyle name="Normal 3" xfId="89" xr:uid="{0172D696-0516-41B9-BC9A-808B8FC7393C}"/>
    <cellStyle name="Normal 4" xfId="46" xr:uid="{00000000-0005-0000-0000-000037000000}"/>
    <cellStyle name="Normal 4 2" xfId="63" xr:uid="{00000000-0005-0000-0000-000038000000}"/>
    <cellStyle name="Normal 4 2 2" xfId="90" xr:uid="{754A629C-1100-46FC-9423-4970462FE3DC}"/>
    <cellStyle name="Normal 5" xfId="91" xr:uid="{3CF02464-6567-4F96-A579-D3D00407353D}"/>
    <cellStyle name="Note" xfId="47" builtinId="10" customBuiltin="1"/>
    <cellStyle name="Note 2" xfId="64" xr:uid="{00000000-0005-0000-0000-00003A000000}"/>
    <cellStyle name="Output" xfId="48" builtinId="21" customBuiltin="1"/>
    <cellStyle name="Percent 2" xfId="49" xr:uid="{00000000-0005-0000-0000-00003C000000}"/>
    <cellStyle name="Percent 2 2" xfId="50" xr:uid="{00000000-0005-0000-0000-00003D000000}"/>
    <cellStyle name="Percent 2 2 2" xfId="65" xr:uid="{00000000-0005-0000-0000-00003E000000}"/>
    <cellStyle name="Percent 2 3" xfId="58" xr:uid="{00000000-0005-0000-0000-00003F000000}"/>
    <cellStyle name="Percent 2 4" xfId="70" xr:uid="{00000000-0005-0000-0000-000040000000}"/>
    <cellStyle name="Percent 2 4 2" xfId="92" xr:uid="{7978CF40-2AEA-451F-88F3-454000472924}"/>
    <cellStyle name="Percent 3" xfId="51" xr:uid="{00000000-0005-0000-0000-000041000000}"/>
    <cellStyle name="Percent 3 2" xfId="66" xr:uid="{00000000-0005-0000-0000-000042000000}"/>
    <cellStyle name="Percent 4" xfId="59" xr:uid="{00000000-0005-0000-0000-000043000000}"/>
    <cellStyle name="Percent 4 2" xfId="67" xr:uid="{00000000-0005-0000-0000-000044000000}"/>
    <cellStyle name="Percent 5" xfId="71" xr:uid="{00000000-0005-0000-0000-000045000000}"/>
    <cellStyle name="Title" xfId="52" builtinId="15" customBuiltin="1"/>
    <cellStyle name="Total" xfId="53" builtinId="25" customBuiltin="1"/>
    <cellStyle name="Warning Text" xfId="5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tabSelected="1" view="pageBreakPreview" zoomScaleNormal="100" workbookViewId="0">
      <selection activeCell="F42" sqref="F42"/>
    </sheetView>
  </sheetViews>
  <sheetFormatPr defaultColWidth="9.140625" defaultRowHeight="12.75"/>
  <cols>
    <col min="1" max="4" width="10.7109375" style="6" customWidth="1"/>
    <col min="5" max="5" width="6.7109375" style="6" customWidth="1"/>
    <col min="6" max="9" width="10.7109375" style="6" customWidth="1"/>
    <col min="10" max="16384" width="9.140625" style="6"/>
  </cols>
  <sheetData>
    <row r="1" spans="1:9">
      <c r="A1" s="3"/>
      <c r="B1" s="4"/>
      <c r="C1" s="4"/>
      <c r="D1" s="4"/>
      <c r="E1" s="4"/>
      <c r="F1" s="4"/>
      <c r="G1" s="4"/>
      <c r="H1" s="4"/>
      <c r="I1" s="5"/>
    </row>
    <row r="2" spans="1:9">
      <c r="A2" s="7"/>
      <c r="H2" s="8"/>
      <c r="I2" s="9"/>
    </row>
    <row r="3" spans="1:9">
      <c r="A3" s="7"/>
      <c r="I3" s="9"/>
    </row>
    <row r="4" spans="1:9">
      <c r="A4" s="7"/>
      <c r="I4" s="9"/>
    </row>
    <row r="5" spans="1:9">
      <c r="A5" s="7"/>
      <c r="I5" s="9"/>
    </row>
    <row r="6" spans="1:9">
      <c r="A6" s="7"/>
      <c r="I6" s="9"/>
    </row>
    <row r="7" spans="1:9">
      <c r="A7" s="7"/>
      <c r="I7" s="9"/>
    </row>
    <row r="8" spans="1:9">
      <c r="A8" s="7"/>
      <c r="I8" s="9"/>
    </row>
    <row r="9" spans="1:9">
      <c r="A9" s="7"/>
      <c r="I9" s="9"/>
    </row>
    <row r="10" spans="1:9">
      <c r="A10" s="7"/>
      <c r="I10" s="9"/>
    </row>
    <row r="11" spans="1:9">
      <c r="A11" s="7"/>
      <c r="I11" s="9"/>
    </row>
    <row r="12" spans="1:9">
      <c r="A12" s="7"/>
      <c r="I12" s="9"/>
    </row>
    <row r="13" spans="1:9">
      <c r="A13" s="7"/>
      <c r="I13" s="9"/>
    </row>
    <row r="14" spans="1:9">
      <c r="A14" s="7"/>
      <c r="I14" s="9"/>
    </row>
    <row r="15" spans="1:9">
      <c r="A15" s="7"/>
      <c r="I15" s="9"/>
    </row>
    <row r="16" spans="1:9">
      <c r="A16" s="7"/>
      <c r="I16" s="9"/>
    </row>
    <row r="17" spans="1:9">
      <c r="A17" s="7"/>
      <c r="I17" s="9"/>
    </row>
    <row r="18" spans="1:9" ht="12.75" customHeight="1">
      <c r="A18" s="179" t="s">
        <v>153</v>
      </c>
      <c r="B18" s="180"/>
      <c r="C18" s="180"/>
      <c r="D18" s="180"/>
      <c r="E18" s="180"/>
      <c r="F18" s="180"/>
      <c r="G18" s="180"/>
      <c r="H18" s="180"/>
      <c r="I18" s="181"/>
    </row>
    <row r="19" spans="1:9">
      <c r="A19" s="182"/>
      <c r="B19" s="183"/>
      <c r="C19" s="183"/>
      <c r="D19" s="183"/>
      <c r="E19" s="183"/>
      <c r="F19" s="183"/>
      <c r="G19" s="183"/>
      <c r="H19" s="183"/>
      <c r="I19" s="184"/>
    </row>
    <row r="20" spans="1:9">
      <c r="A20" s="7"/>
      <c r="I20" s="9"/>
    </row>
    <row r="21" spans="1:9">
      <c r="A21" s="11"/>
      <c r="B21" s="8"/>
      <c r="C21" s="8"/>
      <c r="D21" s="8"/>
      <c r="E21" s="10" t="s">
        <v>73</v>
      </c>
      <c r="F21" s="8"/>
      <c r="G21" s="8"/>
      <c r="H21" s="8"/>
      <c r="I21" s="12"/>
    </row>
    <row r="22" spans="1:9">
      <c r="A22" s="11"/>
      <c r="B22" s="8"/>
      <c r="C22" s="8"/>
      <c r="D22" s="8"/>
      <c r="E22" s="10"/>
      <c r="F22" s="8"/>
      <c r="G22" s="8"/>
      <c r="H22" s="8"/>
      <c r="I22" s="12"/>
    </row>
    <row r="23" spans="1:9">
      <c r="A23" s="11"/>
      <c r="B23" s="8"/>
      <c r="C23" s="8"/>
      <c r="D23" s="8"/>
      <c r="E23" s="10"/>
      <c r="F23" s="8"/>
      <c r="G23" s="8"/>
      <c r="H23" s="8"/>
      <c r="I23" s="12"/>
    </row>
    <row r="24" spans="1:9">
      <c r="A24" s="188" t="s">
        <v>270</v>
      </c>
      <c r="B24" s="186"/>
      <c r="C24" s="186"/>
      <c r="D24" s="186"/>
      <c r="E24" s="186"/>
      <c r="F24" s="186"/>
      <c r="G24" s="186"/>
      <c r="H24" s="186"/>
      <c r="I24" s="187"/>
    </row>
    <row r="25" spans="1:9">
      <c r="A25" s="11"/>
      <c r="B25" s="8"/>
      <c r="C25" s="8"/>
      <c r="D25" s="8"/>
      <c r="E25" s="10"/>
      <c r="F25" s="8"/>
      <c r="G25" s="8"/>
      <c r="H25" s="8"/>
      <c r="I25" s="12"/>
    </row>
    <row r="26" spans="1:9">
      <c r="A26" s="11"/>
      <c r="B26" s="8"/>
      <c r="C26" s="8"/>
      <c r="D26" s="8"/>
      <c r="E26" s="10"/>
      <c r="F26" s="8"/>
      <c r="G26" s="8"/>
      <c r="H26" s="8"/>
      <c r="I26" s="12"/>
    </row>
    <row r="27" spans="1:9">
      <c r="A27" s="11"/>
      <c r="B27" s="8"/>
      <c r="C27" s="8"/>
      <c r="D27" s="8"/>
      <c r="E27" s="10"/>
      <c r="F27" s="8"/>
      <c r="G27" s="8"/>
      <c r="H27" s="8"/>
      <c r="I27" s="12"/>
    </row>
    <row r="28" spans="1:9">
      <c r="A28" s="188" t="s">
        <v>159</v>
      </c>
      <c r="B28" s="186"/>
      <c r="C28" s="186"/>
      <c r="D28" s="186"/>
      <c r="E28" s="186"/>
      <c r="F28" s="186"/>
      <c r="G28" s="186"/>
      <c r="H28" s="186"/>
      <c r="I28" s="187"/>
    </row>
    <row r="29" spans="1:9">
      <c r="A29" s="188"/>
      <c r="B29" s="186"/>
      <c r="C29" s="186"/>
      <c r="D29" s="186"/>
      <c r="E29" s="186"/>
      <c r="F29" s="186"/>
      <c r="G29" s="186"/>
      <c r="H29" s="186"/>
      <c r="I29" s="187"/>
    </row>
    <row r="30" spans="1:9">
      <c r="A30" s="11"/>
      <c r="B30" s="8"/>
      <c r="C30" s="8"/>
      <c r="D30" s="8"/>
      <c r="E30" s="8"/>
      <c r="F30" s="8"/>
      <c r="G30" s="8"/>
      <c r="H30" s="8"/>
      <c r="I30" s="12"/>
    </row>
    <row r="31" spans="1:9">
      <c r="A31" s="189" t="s">
        <v>160</v>
      </c>
      <c r="B31" s="190"/>
      <c r="C31" s="190"/>
      <c r="D31" s="190"/>
      <c r="E31" s="190"/>
      <c r="F31" s="190"/>
      <c r="G31" s="190"/>
      <c r="H31" s="190"/>
      <c r="I31" s="191"/>
    </row>
    <row r="32" spans="1:9">
      <c r="A32" s="188"/>
      <c r="B32" s="186"/>
      <c r="C32" s="186"/>
      <c r="D32" s="186"/>
      <c r="E32" s="186"/>
      <c r="F32" s="186"/>
      <c r="G32" s="186"/>
      <c r="H32" s="186"/>
      <c r="I32" s="187"/>
    </row>
    <row r="33" spans="1:9">
      <c r="A33" s="11"/>
      <c r="B33" s="8"/>
      <c r="C33" s="8"/>
      <c r="D33" s="8"/>
      <c r="E33" s="8"/>
      <c r="F33" s="8"/>
      <c r="G33" s="8"/>
      <c r="H33" s="8"/>
      <c r="I33" s="12"/>
    </row>
    <row r="34" spans="1:9">
      <c r="A34" s="11"/>
      <c r="B34" s="8"/>
      <c r="C34" s="8"/>
      <c r="D34" s="8"/>
      <c r="E34" s="8"/>
      <c r="F34" s="8"/>
      <c r="G34" s="8"/>
      <c r="H34" s="8"/>
      <c r="I34" s="12"/>
    </row>
    <row r="35" spans="1:9">
      <c r="A35" s="11"/>
      <c r="B35" s="8"/>
      <c r="C35" s="8"/>
      <c r="D35" s="8"/>
      <c r="E35" s="8"/>
      <c r="F35" s="8"/>
      <c r="G35" s="8"/>
      <c r="H35" s="8"/>
      <c r="I35" s="12"/>
    </row>
    <row r="36" spans="1:9">
      <c r="A36" s="185"/>
      <c r="B36" s="186"/>
      <c r="C36" s="186"/>
      <c r="D36" s="186"/>
      <c r="E36" s="186"/>
      <c r="F36" s="186"/>
      <c r="G36" s="186"/>
      <c r="H36" s="186"/>
      <c r="I36" s="187"/>
    </row>
    <row r="37" spans="1:9">
      <c r="A37" s="11"/>
      <c r="B37" s="8"/>
      <c r="C37" s="8"/>
      <c r="D37" s="8"/>
      <c r="E37" s="8"/>
      <c r="F37" s="8"/>
      <c r="G37" s="8"/>
      <c r="H37" s="8"/>
      <c r="I37" s="12"/>
    </row>
    <row r="38" spans="1:9">
      <c r="A38" s="185"/>
      <c r="B38" s="186"/>
      <c r="C38" s="186"/>
      <c r="D38" s="186"/>
      <c r="E38" s="186"/>
      <c r="F38" s="186"/>
      <c r="G38" s="186"/>
      <c r="H38" s="186"/>
      <c r="I38" s="187"/>
    </row>
    <row r="39" spans="1:9">
      <c r="A39" s="11"/>
      <c r="B39" s="8"/>
      <c r="C39" s="8"/>
      <c r="D39" s="8"/>
      <c r="E39" s="8"/>
      <c r="F39" s="8"/>
      <c r="G39" s="8"/>
      <c r="H39" s="8"/>
      <c r="I39" s="12"/>
    </row>
    <row r="40" spans="1:9">
      <c r="A40" s="11"/>
      <c r="B40" s="8"/>
      <c r="C40" s="8"/>
      <c r="D40" s="8"/>
      <c r="E40" s="8"/>
      <c r="F40" s="8"/>
      <c r="G40" s="8"/>
      <c r="H40" s="8"/>
      <c r="I40" s="12"/>
    </row>
    <row r="41" spans="1:9">
      <c r="A41" s="11"/>
      <c r="B41" s="8"/>
      <c r="C41" s="8"/>
      <c r="D41" s="8"/>
      <c r="E41" s="8"/>
      <c r="F41" s="8"/>
      <c r="G41" s="8"/>
      <c r="H41" s="8"/>
      <c r="I41" s="12"/>
    </row>
    <row r="42" spans="1:9">
      <c r="A42" s="11"/>
      <c r="B42" s="8"/>
      <c r="C42" s="8"/>
      <c r="D42" s="8"/>
      <c r="E42" s="8"/>
      <c r="F42" s="8"/>
      <c r="G42" s="8"/>
      <c r="H42" s="8"/>
      <c r="I42" s="12"/>
    </row>
    <row r="43" spans="1:9">
      <c r="A43" s="11"/>
      <c r="B43" s="8"/>
      <c r="C43" s="8"/>
      <c r="D43" s="8"/>
      <c r="E43" s="8"/>
      <c r="F43" s="8"/>
      <c r="G43" s="8"/>
      <c r="H43" s="8"/>
      <c r="I43" s="12"/>
    </row>
    <row r="44" spans="1:9">
      <c r="A44" s="11"/>
      <c r="B44" s="8"/>
      <c r="C44" s="8"/>
      <c r="D44" s="8"/>
      <c r="E44" s="8"/>
      <c r="F44" s="8"/>
      <c r="G44" s="8"/>
      <c r="H44" s="8"/>
      <c r="I44" s="12"/>
    </row>
    <row r="45" spans="1:9">
      <c r="A45" s="11"/>
      <c r="B45" s="8"/>
      <c r="C45" s="8"/>
      <c r="D45" s="8"/>
      <c r="E45" s="8"/>
      <c r="F45" s="8"/>
      <c r="G45" s="8"/>
      <c r="H45" s="8"/>
      <c r="I45" s="12"/>
    </row>
    <row r="46" spans="1:9">
      <c r="A46" s="11"/>
      <c r="B46" s="8"/>
      <c r="C46" s="8"/>
      <c r="D46" s="8"/>
      <c r="E46" s="8"/>
      <c r="F46" s="8"/>
      <c r="G46" s="8"/>
      <c r="H46" s="8"/>
      <c r="I46" s="12"/>
    </row>
    <row r="47" spans="1:9">
      <c r="A47" s="11"/>
      <c r="B47" s="8"/>
      <c r="C47" s="8"/>
      <c r="D47" s="8"/>
      <c r="E47" s="8"/>
      <c r="F47" s="8"/>
      <c r="G47" s="8"/>
      <c r="H47" s="8"/>
      <c r="I47" s="12"/>
    </row>
    <row r="48" spans="1:9">
      <c r="A48" s="7"/>
      <c r="I48" s="9"/>
    </row>
    <row r="49" spans="1:9">
      <c r="A49" s="7"/>
      <c r="I49" s="9"/>
    </row>
    <row r="50" spans="1:9">
      <c r="A50" s="7"/>
      <c r="I50" s="9"/>
    </row>
    <row r="51" spans="1:9">
      <c r="A51" s="7"/>
      <c r="I51" s="9"/>
    </row>
    <row r="52" spans="1:9">
      <c r="A52" s="7"/>
      <c r="I52" s="9"/>
    </row>
    <row r="53" spans="1:9">
      <c r="A53" s="7"/>
      <c r="I53" s="9"/>
    </row>
    <row r="54" spans="1:9">
      <c r="A54" s="64"/>
      <c r="I54" s="9"/>
    </row>
    <row r="55" spans="1:9">
      <c r="A55" s="7"/>
      <c r="I55" s="9"/>
    </row>
    <row r="56" spans="1:9">
      <c r="A56" s="7"/>
      <c r="I56" s="9"/>
    </row>
    <row r="57" spans="1:9">
      <c r="A57" s="7"/>
      <c r="I57" s="9"/>
    </row>
    <row r="58" spans="1:9">
      <c r="A58" s="11"/>
      <c r="H58" s="13"/>
      <c r="I58" s="14"/>
    </row>
    <row r="59" spans="1:9">
      <c r="A59" s="15"/>
      <c r="B59" s="16"/>
      <c r="C59" s="16"/>
      <c r="D59" s="16"/>
      <c r="E59" s="16"/>
      <c r="F59" s="16"/>
      <c r="G59" s="16"/>
      <c r="H59" s="16"/>
      <c r="I59" s="17"/>
    </row>
  </sheetData>
  <mergeCells count="8">
    <mergeCell ref="A18:I19"/>
    <mergeCell ref="A38:I38"/>
    <mergeCell ref="A36:I36"/>
    <mergeCell ref="A32:I32"/>
    <mergeCell ref="A24:I24"/>
    <mergeCell ref="A28:I28"/>
    <mergeCell ref="A29:I29"/>
    <mergeCell ref="A31:I31"/>
  </mergeCells>
  <pageMargins left="0.55118110236220474" right="0.55118110236220474"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13"/>
  <sheetViews>
    <sheetView view="pageBreakPreview" topLeftCell="A25" zoomScaleNormal="100" zoomScaleSheetLayoutView="100" workbookViewId="0">
      <selection activeCell="B52" sqref="B52"/>
    </sheetView>
  </sheetViews>
  <sheetFormatPr defaultColWidth="9.140625" defaultRowHeight="12.75"/>
  <cols>
    <col min="1" max="1" width="7" style="6" customWidth="1"/>
    <col min="2" max="2" width="18.5703125" style="6" customWidth="1"/>
    <col min="3" max="5" width="6.42578125" style="6" customWidth="1"/>
    <col min="6" max="6" width="4.140625" style="20" customWidth="1"/>
    <col min="7" max="7" width="25.28515625" style="21" customWidth="1"/>
    <col min="8" max="8" width="7.28515625" style="21" customWidth="1"/>
    <col min="9" max="9" width="13.5703125" style="22" customWidth="1"/>
    <col min="10" max="16384" width="9.140625" style="6"/>
  </cols>
  <sheetData>
    <row r="1" spans="1:9">
      <c r="A1" s="192" t="str">
        <f>Flysheet!A18</f>
        <v>1NR 106 x 70m Full Size Community Football  3G AGP</v>
      </c>
      <c r="B1" s="192"/>
      <c r="C1" s="192"/>
      <c r="D1" s="192"/>
      <c r="E1" s="192"/>
      <c r="F1" s="192"/>
      <c r="G1" s="192"/>
      <c r="H1" s="192"/>
      <c r="I1" s="192"/>
    </row>
    <row r="2" spans="1:9" ht="14.1" customHeight="1">
      <c r="A2" s="18" t="str">
        <f>Flysheet!A24</f>
        <v>DORIC PARK, TROWBRIDGE</v>
      </c>
      <c r="B2" s="19"/>
      <c r="C2" s="19"/>
      <c r="D2" s="19"/>
      <c r="E2" s="19"/>
    </row>
    <row r="3" spans="1:9" ht="14.1" customHeight="1">
      <c r="A3" s="18"/>
      <c r="B3" s="19"/>
      <c r="I3"/>
    </row>
    <row r="4" spans="1:9" ht="14.1" customHeight="1">
      <c r="A4" s="19"/>
      <c r="B4" s="19"/>
    </row>
    <row r="5" spans="1:9">
      <c r="B5" s="19" t="s">
        <v>161</v>
      </c>
      <c r="F5" s="23"/>
      <c r="G5" s="27"/>
      <c r="H5" s="27"/>
      <c r="I5" s="85"/>
    </row>
    <row r="6" spans="1:9">
      <c r="F6" s="23"/>
      <c r="G6" s="27"/>
      <c r="H6" s="27"/>
      <c r="I6" s="28"/>
    </row>
    <row r="7" spans="1:9">
      <c r="F7" s="23"/>
      <c r="G7" s="27"/>
      <c r="H7" s="27"/>
      <c r="I7" s="87"/>
    </row>
    <row r="8" spans="1:9">
      <c r="A8" s="10"/>
      <c r="B8" s="192"/>
      <c r="C8" s="192"/>
      <c r="D8" s="192"/>
      <c r="E8" s="192"/>
      <c r="F8" s="192"/>
      <c r="G8" s="192"/>
      <c r="H8" s="26"/>
      <c r="I8" s="102" t="s">
        <v>242</v>
      </c>
    </row>
    <row r="9" spans="1:9">
      <c r="A9" s="32"/>
      <c r="B9" s="19" t="s">
        <v>243</v>
      </c>
      <c r="G9" s="29"/>
      <c r="H9" s="29"/>
      <c r="I9" s="30"/>
    </row>
    <row r="10" spans="1:9">
      <c r="A10" s="32" t="s">
        <v>229</v>
      </c>
      <c r="B10" s="6" t="s">
        <v>174</v>
      </c>
      <c r="G10" s="29"/>
      <c r="H10" s="29"/>
      <c r="I10" s="30">
        <f>'Price Build up '!F111</f>
        <v>7500</v>
      </c>
    </row>
    <row r="11" spans="1:9">
      <c r="A11" s="32" t="s">
        <v>167</v>
      </c>
      <c r="B11" s="6" t="s">
        <v>155</v>
      </c>
      <c r="G11" s="29"/>
      <c r="H11" s="29"/>
      <c r="I11" s="30">
        <f>'Price Build up '!F171</f>
        <v>0</v>
      </c>
    </row>
    <row r="12" spans="1:9">
      <c r="A12" s="32" t="s">
        <v>230</v>
      </c>
      <c r="B12" s="6" t="s">
        <v>47</v>
      </c>
      <c r="G12" s="29"/>
      <c r="H12" s="29"/>
      <c r="I12" s="30">
        <f>'Price Build up '!F224</f>
        <v>0</v>
      </c>
    </row>
    <row r="13" spans="1:9">
      <c r="A13" s="32" t="s">
        <v>231</v>
      </c>
      <c r="B13" s="6" t="s">
        <v>48</v>
      </c>
      <c r="G13" s="29"/>
      <c r="H13" s="29"/>
      <c r="I13" s="30">
        <f>'Price Build up '!F279</f>
        <v>0</v>
      </c>
    </row>
    <row r="14" spans="1:9">
      <c r="A14" s="32" t="s">
        <v>232</v>
      </c>
      <c r="B14" s="6" t="s">
        <v>74</v>
      </c>
      <c r="G14" s="29"/>
      <c r="H14" s="29"/>
      <c r="I14" s="30">
        <f>'Price Build up '!F336</f>
        <v>0</v>
      </c>
    </row>
    <row r="15" spans="1:9">
      <c r="A15" s="32" t="s">
        <v>233</v>
      </c>
      <c r="B15" s="6" t="s">
        <v>49</v>
      </c>
      <c r="G15" s="29"/>
      <c r="H15" s="29"/>
      <c r="I15" s="30">
        <f>'Price Build up '!F387</f>
        <v>0</v>
      </c>
    </row>
    <row r="16" spans="1:9">
      <c r="A16" s="32" t="s">
        <v>234</v>
      </c>
      <c r="B16" s="6" t="s">
        <v>50</v>
      </c>
      <c r="G16" s="29"/>
      <c r="H16" s="29"/>
      <c r="I16" s="30">
        <f>'Price Build up '!F436</f>
        <v>0</v>
      </c>
    </row>
    <row r="17" spans="1:9">
      <c r="A17" s="32" t="s">
        <v>235</v>
      </c>
      <c r="B17" s="6" t="s">
        <v>93</v>
      </c>
      <c r="G17" s="29"/>
      <c r="H17" s="29"/>
      <c r="I17" s="30">
        <f>'Price Build up '!F487</f>
        <v>0</v>
      </c>
    </row>
    <row r="18" spans="1:9">
      <c r="A18" s="32" t="s">
        <v>236</v>
      </c>
      <c r="B18" s="6" t="s">
        <v>51</v>
      </c>
      <c r="G18" s="29"/>
      <c r="H18" s="29"/>
      <c r="I18" s="30">
        <f>'Price Build up '!F536</f>
        <v>0</v>
      </c>
    </row>
    <row r="19" spans="1:9">
      <c r="A19" s="32" t="s">
        <v>237</v>
      </c>
      <c r="B19" s="6" t="s">
        <v>52</v>
      </c>
      <c r="G19" s="29"/>
      <c r="H19" s="29"/>
      <c r="I19" s="89">
        <f>'Price Build up '!F601</f>
        <v>0</v>
      </c>
    </row>
    <row r="20" spans="1:9">
      <c r="A20" s="32" t="s">
        <v>238</v>
      </c>
      <c r="B20" s="6" t="s">
        <v>53</v>
      </c>
      <c r="G20" s="6"/>
      <c r="H20" s="6"/>
      <c r="I20" s="100">
        <f>'Price Build up '!F656</f>
        <v>0</v>
      </c>
    </row>
    <row r="21" spans="1:9">
      <c r="A21" s="32" t="s">
        <v>239</v>
      </c>
      <c r="B21" s="6" t="s">
        <v>54</v>
      </c>
      <c r="G21" s="6"/>
      <c r="H21" s="6"/>
      <c r="I21" s="101">
        <f>'Price Build up '!F712</f>
        <v>0</v>
      </c>
    </row>
    <row r="22" spans="1:9">
      <c r="A22" s="32" t="s">
        <v>240</v>
      </c>
      <c r="B22" s="6" t="s">
        <v>94</v>
      </c>
      <c r="G22" s="6"/>
      <c r="H22" s="6"/>
      <c r="I22" s="101">
        <f>'Price Build up '!F767</f>
        <v>0</v>
      </c>
    </row>
    <row r="23" spans="1:9">
      <c r="A23" s="32"/>
      <c r="C23" s="31"/>
      <c r="D23" s="31"/>
      <c r="E23" s="31"/>
      <c r="G23" s="24" t="s">
        <v>164</v>
      </c>
      <c r="H23" s="6"/>
      <c r="I23" s="92">
        <f>SUM(I10:I22)</f>
        <v>7500</v>
      </c>
    </row>
    <row r="24" spans="1:9">
      <c r="A24" s="32"/>
      <c r="C24" s="31"/>
      <c r="D24" s="31"/>
      <c r="E24" s="31"/>
      <c r="G24" s="6"/>
      <c r="H24" s="6"/>
      <c r="I24" s="91"/>
    </row>
    <row r="25" spans="1:9">
      <c r="A25" s="32"/>
      <c r="B25" s="18"/>
      <c r="D25" s="31"/>
      <c r="E25" s="31"/>
      <c r="F25" s="25"/>
      <c r="G25" s="13" t="s">
        <v>165</v>
      </c>
      <c r="H25" s="6"/>
      <c r="I25" s="94">
        <f>SUM(I23)</f>
        <v>7500</v>
      </c>
    </row>
    <row r="26" spans="1:9">
      <c r="A26" s="32"/>
      <c r="C26" s="31"/>
      <c r="D26" s="31"/>
      <c r="E26" s="31"/>
      <c r="G26" s="6"/>
      <c r="H26" s="6"/>
      <c r="I26" s="6"/>
    </row>
    <row r="27" spans="1:9">
      <c r="A27" s="32" t="s">
        <v>30</v>
      </c>
      <c r="B27" s="6" t="s">
        <v>166</v>
      </c>
      <c r="C27" s="31"/>
      <c r="D27" s="31"/>
      <c r="E27" s="95">
        <v>0</v>
      </c>
      <c r="F27" s="20" t="s">
        <v>168</v>
      </c>
      <c r="G27" s="6"/>
      <c r="H27" s="6"/>
      <c r="I27" s="96">
        <f>SUM(I25*E27)</f>
        <v>0</v>
      </c>
    </row>
    <row r="28" spans="1:9">
      <c r="A28" s="32"/>
      <c r="C28" s="31"/>
      <c r="D28" s="31"/>
      <c r="E28" s="31"/>
      <c r="G28" s="6"/>
      <c r="H28" s="6"/>
      <c r="I28" s="6"/>
    </row>
    <row r="29" spans="1:9">
      <c r="A29" s="32"/>
      <c r="C29" s="31"/>
      <c r="D29" s="31"/>
      <c r="E29" s="31"/>
      <c r="G29" s="93" t="s">
        <v>169</v>
      </c>
      <c r="H29" s="6"/>
      <c r="I29" s="92">
        <f>SUM(I25+I27)</f>
        <v>7500</v>
      </c>
    </row>
    <row r="30" spans="1:9">
      <c r="A30" s="32"/>
      <c r="C30" s="31"/>
      <c r="D30" s="31"/>
      <c r="E30" s="31"/>
      <c r="G30" s="6"/>
      <c r="H30" s="6"/>
      <c r="I30" s="6"/>
    </row>
    <row r="31" spans="1:9">
      <c r="A31" s="32" t="s">
        <v>32</v>
      </c>
      <c r="B31" s="6" t="s">
        <v>170</v>
      </c>
      <c r="C31" s="31"/>
      <c r="D31" s="31"/>
      <c r="E31" s="31"/>
      <c r="G31" s="6"/>
      <c r="H31" s="6"/>
      <c r="I31" s="97"/>
    </row>
    <row r="32" spans="1:9">
      <c r="A32" s="32"/>
      <c r="C32" s="31"/>
      <c r="D32" s="31"/>
      <c r="E32" s="31"/>
      <c r="G32" s="6"/>
      <c r="H32" s="6"/>
      <c r="I32" s="6"/>
    </row>
    <row r="33" spans="1:9">
      <c r="A33" s="32"/>
      <c r="C33" s="31"/>
      <c r="D33" s="31"/>
      <c r="E33" s="31"/>
      <c r="G33" s="93" t="s">
        <v>169</v>
      </c>
      <c r="H33" s="6"/>
      <c r="I33" s="92">
        <f>SUM(I29+I31)</f>
        <v>7500</v>
      </c>
    </row>
    <row r="34" spans="1:9">
      <c r="A34" s="32"/>
      <c r="C34" s="31"/>
      <c r="D34" s="31"/>
      <c r="E34" s="31"/>
      <c r="G34" s="6"/>
      <c r="H34" s="6"/>
      <c r="I34" s="6"/>
    </row>
    <row r="35" spans="1:9">
      <c r="A35" s="32" t="s">
        <v>34</v>
      </c>
      <c r="B35" s="6" t="s">
        <v>171</v>
      </c>
      <c r="C35" s="31"/>
      <c r="D35" s="31"/>
      <c r="E35" s="95">
        <v>0</v>
      </c>
      <c r="F35" s="20" t="s">
        <v>168</v>
      </c>
      <c r="G35" s="6"/>
      <c r="H35" s="6"/>
      <c r="I35" s="96">
        <f>SUM(I33*E35)</f>
        <v>0</v>
      </c>
    </row>
    <row r="36" spans="1:9">
      <c r="A36" s="32"/>
      <c r="C36" s="31"/>
      <c r="D36" s="31"/>
      <c r="E36" s="31"/>
      <c r="G36" s="6"/>
      <c r="H36" s="6"/>
      <c r="I36" s="6"/>
    </row>
    <row r="37" spans="1:9">
      <c r="A37" s="32"/>
      <c r="C37" s="31"/>
      <c r="D37" s="31"/>
      <c r="E37" s="31"/>
      <c r="G37" s="93" t="s">
        <v>169</v>
      </c>
      <c r="H37" s="6"/>
      <c r="I37" s="92">
        <f>SUM(I33+I35)</f>
        <v>7500</v>
      </c>
    </row>
    <row r="38" spans="1:9">
      <c r="A38" s="32"/>
      <c r="C38" s="31"/>
      <c r="D38" s="31"/>
      <c r="E38" s="31"/>
      <c r="G38" s="6"/>
      <c r="H38" s="6"/>
      <c r="I38" s="90"/>
    </row>
    <row r="39" spans="1:9">
      <c r="A39" s="32" t="s">
        <v>36</v>
      </c>
      <c r="B39" s="6" t="s">
        <v>172</v>
      </c>
      <c r="E39" s="95">
        <v>0</v>
      </c>
      <c r="F39" s="20" t="s">
        <v>168</v>
      </c>
      <c r="G39" s="29"/>
      <c r="H39" s="29"/>
      <c r="I39" s="89">
        <f>SUM(I37*E39)</f>
        <v>0</v>
      </c>
    </row>
    <row r="40" spans="1:9">
      <c r="G40" s="29"/>
      <c r="H40" s="29"/>
      <c r="I40" s="30"/>
    </row>
    <row r="41" spans="1:9">
      <c r="G41" s="29"/>
      <c r="H41" s="29"/>
      <c r="I41" s="88"/>
    </row>
    <row r="42" spans="1:9">
      <c r="G42" s="29" t="s">
        <v>173</v>
      </c>
      <c r="H42" s="29"/>
      <c r="I42" s="30">
        <f>SUM(I37+I39)</f>
        <v>7500</v>
      </c>
    </row>
    <row r="43" spans="1:9" ht="13.5" thickBot="1">
      <c r="I43" s="98"/>
    </row>
    <row r="44" spans="1:9" ht="13.5" thickTop="1"/>
    <row r="45" spans="1:9">
      <c r="A45" s="32" t="s">
        <v>38</v>
      </c>
      <c r="B45" s="196" t="s">
        <v>271</v>
      </c>
    </row>
    <row r="46" spans="1:9">
      <c r="A46" s="6">
        <v>1</v>
      </c>
      <c r="B46" s="6" t="s">
        <v>273</v>
      </c>
    </row>
    <row r="47" spans="1:9">
      <c r="A47" s="6">
        <v>2</v>
      </c>
      <c r="B47" s="6" t="s">
        <v>272</v>
      </c>
    </row>
    <row r="48" spans="1:9">
      <c r="A48" s="6">
        <v>3</v>
      </c>
      <c r="B48" s="6" t="s">
        <v>274</v>
      </c>
    </row>
    <row r="49" spans="1:2">
      <c r="A49" s="6">
        <v>4</v>
      </c>
      <c r="B49" s="6" t="s">
        <v>275</v>
      </c>
    </row>
    <row r="50" spans="1:2">
      <c r="A50" s="6">
        <v>5</v>
      </c>
      <c r="B50" s="6" t="s">
        <v>276</v>
      </c>
    </row>
    <row r="51" spans="1:2">
      <c r="A51" s="6">
        <v>6</v>
      </c>
      <c r="B51" s="6" t="s">
        <v>279</v>
      </c>
    </row>
    <row r="54" spans="1:2">
      <c r="A54" s="19" t="s">
        <v>241</v>
      </c>
    </row>
    <row r="73" spans="6:9" ht="9" customHeight="1">
      <c r="F73" s="6"/>
      <c r="G73" s="6"/>
      <c r="H73" s="6"/>
      <c r="I73" s="6"/>
    </row>
    <row r="75" spans="6:9" ht="9" customHeight="1">
      <c r="F75" s="6"/>
      <c r="G75" s="6"/>
      <c r="H75" s="6"/>
      <c r="I75" s="6"/>
    </row>
    <row r="77" spans="6:9" ht="9" customHeight="1">
      <c r="F77" s="6"/>
      <c r="G77" s="6"/>
      <c r="H77" s="6"/>
      <c r="I77" s="6"/>
    </row>
    <row r="79" spans="6:9" ht="9" customHeight="1">
      <c r="F79" s="6"/>
      <c r="G79" s="6"/>
      <c r="H79" s="6"/>
      <c r="I79" s="6"/>
    </row>
    <row r="81" spans="6:9" ht="9" customHeight="1">
      <c r="F81" s="6"/>
      <c r="G81" s="6"/>
      <c r="H81" s="6"/>
      <c r="I81" s="6"/>
    </row>
    <row r="83" spans="6:9" ht="9" customHeight="1">
      <c r="F83" s="6"/>
      <c r="G83" s="6"/>
      <c r="H83" s="6"/>
      <c r="I83" s="6"/>
    </row>
    <row r="85" spans="6:9" ht="9" customHeight="1">
      <c r="F85" s="6"/>
      <c r="G85" s="6"/>
      <c r="H85" s="6"/>
      <c r="I85" s="6"/>
    </row>
    <row r="87" spans="6:9" ht="9" customHeight="1">
      <c r="F87" s="6"/>
      <c r="G87" s="6"/>
      <c r="H87" s="6"/>
      <c r="I87" s="6"/>
    </row>
    <row r="89" spans="6:9" ht="9" customHeight="1">
      <c r="F89" s="6"/>
      <c r="G89" s="6"/>
      <c r="H89" s="6"/>
      <c r="I89" s="6"/>
    </row>
    <row r="91" spans="6:9" ht="9" customHeight="1">
      <c r="F91" s="6"/>
      <c r="G91" s="6"/>
      <c r="H91" s="6"/>
      <c r="I91" s="6"/>
    </row>
    <row r="93" spans="6:9" ht="9" customHeight="1">
      <c r="F93" s="6"/>
      <c r="G93" s="6"/>
      <c r="H93" s="6"/>
      <c r="I93" s="6"/>
    </row>
    <row r="99" spans="6:9" ht="9" customHeight="1">
      <c r="F99" s="6"/>
      <c r="G99" s="6"/>
      <c r="H99" s="6"/>
      <c r="I99" s="6"/>
    </row>
    <row r="101" spans="6:9" ht="9" customHeight="1">
      <c r="F101" s="6"/>
      <c r="G101" s="6"/>
      <c r="H101" s="6"/>
      <c r="I101" s="6"/>
    </row>
    <row r="103" spans="6:9" ht="9" customHeight="1">
      <c r="F103" s="6"/>
      <c r="G103" s="6"/>
      <c r="H103" s="6"/>
      <c r="I103" s="6"/>
    </row>
    <row r="105" spans="6:9" ht="9" customHeight="1">
      <c r="F105" s="6"/>
      <c r="G105" s="6"/>
      <c r="H105" s="6"/>
      <c r="I105" s="6"/>
    </row>
    <row r="107" spans="6:9" ht="9" customHeight="1">
      <c r="F107" s="6"/>
      <c r="G107" s="6"/>
      <c r="H107" s="6"/>
      <c r="I107" s="6"/>
    </row>
    <row r="109" spans="6:9" ht="9" customHeight="1">
      <c r="F109" s="6"/>
      <c r="G109" s="6"/>
      <c r="H109" s="6"/>
      <c r="I109" s="6"/>
    </row>
    <row r="111" spans="6:9" ht="9" customHeight="1">
      <c r="F111" s="6"/>
      <c r="G111" s="6"/>
      <c r="H111" s="6"/>
      <c r="I111" s="6"/>
    </row>
    <row r="113" spans="6:9" ht="9" customHeight="1">
      <c r="F113" s="6"/>
      <c r="G113" s="6"/>
      <c r="H113" s="6"/>
      <c r="I113" s="6"/>
    </row>
  </sheetData>
  <mergeCells count="2">
    <mergeCell ref="A1:I1"/>
    <mergeCell ref="B8:G8"/>
  </mergeCells>
  <phoneticPr fontId="45" type="noConversion"/>
  <pageMargins left="0.35433070866141736" right="0.35433070866141736" top="0.59055118110236227" bottom="0.98425196850393704" header="0.51181102362204722" footer="0.51181102362204722"/>
  <pageSetup paperSize="9" scale="71" orientation="landscape" r:id="rId1"/>
  <headerFooter alignWithMargins="0">
    <oddFooter>&amp;L&amp;8&amp;F&amp;R&amp;8&amp;P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67DA0-B4D7-4D6C-A445-C32F43AE1921}">
  <sheetPr>
    <pageSetUpPr fitToPage="1"/>
  </sheetPr>
  <dimension ref="A1:G769"/>
  <sheetViews>
    <sheetView showZeros="0" zoomScaleNormal="100" zoomScaleSheetLayoutView="100" workbookViewId="0">
      <pane ySplit="1" topLeftCell="A2" activePane="bottomLeft" state="frozen"/>
      <selection activeCell="A31" sqref="A31:I31"/>
      <selection pane="bottomLeft" activeCell="L9" sqref="L9"/>
    </sheetView>
  </sheetViews>
  <sheetFormatPr defaultRowHeight="12.75"/>
  <cols>
    <col min="1" max="1" width="5.28515625" style="52" bestFit="1" customWidth="1"/>
    <col min="2" max="2" width="72" style="36" customWidth="1"/>
    <col min="3" max="3" width="7.85546875" style="143" customWidth="1"/>
    <col min="4" max="4" width="8" style="52" customWidth="1"/>
    <col min="5" max="5" width="9.42578125" style="48" customWidth="1"/>
    <col min="6" max="6" width="14.42578125" style="132" customWidth="1"/>
    <col min="7" max="250" width="8.7109375" style="36"/>
    <col min="251" max="251" width="4.7109375" style="36" customWidth="1"/>
    <col min="252" max="252" width="71.28515625" style="36" customWidth="1"/>
    <col min="253" max="253" width="7.7109375" style="36" customWidth="1"/>
    <col min="254" max="254" width="6.140625" style="36" customWidth="1"/>
    <col min="255" max="255" width="8.7109375" style="36" customWidth="1"/>
    <col min="256" max="256" width="14.42578125" style="36" customWidth="1"/>
    <col min="257" max="257" width="19.42578125" style="36" customWidth="1"/>
    <col min="258" max="258" width="24.140625" style="36" customWidth="1"/>
    <col min="259" max="259" width="14.5703125" style="36" customWidth="1"/>
    <col min="260" max="260" width="25" style="36" customWidth="1"/>
    <col min="261" max="261" width="27.85546875" style="36" customWidth="1"/>
    <col min="262" max="262" width="22.85546875" style="36" customWidth="1"/>
    <col min="263" max="506" width="8.7109375" style="36"/>
    <col min="507" max="507" width="4.7109375" style="36" customWidth="1"/>
    <col min="508" max="508" width="71.28515625" style="36" customWidth="1"/>
    <col min="509" max="509" width="7.7109375" style="36" customWidth="1"/>
    <col min="510" max="510" width="6.140625" style="36" customWidth="1"/>
    <col min="511" max="511" width="8.7109375" style="36" customWidth="1"/>
    <col min="512" max="512" width="14.42578125" style="36" customWidth="1"/>
    <col min="513" max="513" width="19.42578125" style="36" customWidth="1"/>
    <col min="514" max="514" width="24.140625" style="36" customWidth="1"/>
    <col min="515" max="515" width="14.5703125" style="36" customWidth="1"/>
    <col min="516" max="516" width="25" style="36" customWidth="1"/>
    <col min="517" max="517" width="27.85546875" style="36" customWidth="1"/>
    <col min="518" max="518" width="22.85546875" style="36" customWidth="1"/>
    <col min="519" max="762" width="8.7109375" style="36"/>
    <col min="763" max="763" width="4.7109375" style="36" customWidth="1"/>
    <col min="764" max="764" width="71.28515625" style="36" customWidth="1"/>
    <col min="765" max="765" width="7.7109375" style="36" customWidth="1"/>
    <col min="766" max="766" width="6.140625" style="36" customWidth="1"/>
    <col min="767" max="767" width="8.7109375" style="36" customWidth="1"/>
    <col min="768" max="768" width="14.42578125" style="36" customWidth="1"/>
    <col min="769" max="769" width="19.42578125" style="36" customWidth="1"/>
    <col min="770" max="770" width="24.140625" style="36" customWidth="1"/>
    <col min="771" max="771" width="14.5703125" style="36" customWidth="1"/>
    <col min="772" max="772" width="25" style="36" customWidth="1"/>
    <col min="773" max="773" width="27.85546875" style="36" customWidth="1"/>
    <col min="774" max="774" width="22.85546875" style="36" customWidth="1"/>
    <col min="775" max="1018" width="8.7109375" style="36"/>
    <col min="1019" max="1019" width="4.7109375" style="36" customWidth="1"/>
    <col min="1020" max="1020" width="71.28515625" style="36" customWidth="1"/>
    <col min="1021" max="1021" width="7.7109375" style="36" customWidth="1"/>
    <col min="1022" max="1022" width="6.140625" style="36" customWidth="1"/>
    <col min="1023" max="1023" width="8.7109375" style="36" customWidth="1"/>
    <col min="1024" max="1024" width="14.42578125" style="36" customWidth="1"/>
    <col min="1025" max="1025" width="19.42578125" style="36" customWidth="1"/>
    <col min="1026" max="1026" width="24.140625" style="36" customWidth="1"/>
    <col min="1027" max="1027" width="14.5703125" style="36" customWidth="1"/>
    <col min="1028" max="1028" width="25" style="36" customWidth="1"/>
    <col min="1029" max="1029" width="27.85546875" style="36" customWidth="1"/>
    <col min="1030" max="1030" width="22.85546875" style="36" customWidth="1"/>
    <col min="1031" max="1274" width="8.7109375" style="36"/>
    <col min="1275" max="1275" width="4.7109375" style="36" customWidth="1"/>
    <col min="1276" max="1276" width="71.28515625" style="36" customWidth="1"/>
    <col min="1277" max="1277" width="7.7109375" style="36" customWidth="1"/>
    <col min="1278" max="1278" width="6.140625" style="36" customWidth="1"/>
    <col min="1279" max="1279" width="8.7109375" style="36" customWidth="1"/>
    <col min="1280" max="1280" width="14.42578125" style="36" customWidth="1"/>
    <col min="1281" max="1281" width="19.42578125" style="36" customWidth="1"/>
    <col min="1282" max="1282" width="24.140625" style="36" customWidth="1"/>
    <col min="1283" max="1283" width="14.5703125" style="36" customWidth="1"/>
    <col min="1284" max="1284" width="25" style="36" customWidth="1"/>
    <col min="1285" max="1285" width="27.85546875" style="36" customWidth="1"/>
    <col min="1286" max="1286" width="22.85546875" style="36" customWidth="1"/>
    <col min="1287" max="1530" width="8.7109375" style="36"/>
    <col min="1531" max="1531" width="4.7109375" style="36" customWidth="1"/>
    <col min="1532" max="1532" width="71.28515625" style="36" customWidth="1"/>
    <col min="1533" max="1533" width="7.7109375" style="36" customWidth="1"/>
    <col min="1534" max="1534" width="6.140625" style="36" customWidth="1"/>
    <col min="1535" max="1535" width="8.7109375" style="36" customWidth="1"/>
    <col min="1536" max="1536" width="14.42578125" style="36" customWidth="1"/>
    <col min="1537" max="1537" width="19.42578125" style="36" customWidth="1"/>
    <col min="1538" max="1538" width="24.140625" style="36" customWidth="1"/>
    <col min="1539" max="1539" width="14.5703125" style="36" customWidth="1"/>
    <col min="1540" max="1540" width="25" style="36" customWidth="1"/>
    <col min="1541" max="1541" width="27.85546875" style="36" customWidth="1"/>
    <col min="1542" max="1542" width="22.85546875" style="36" customWidth="1"/>
    <col min="1543" max="1786" width="8.7109375" style="36"/>
    <col min="1787" max="1787" width="4.7109375" style="36" customWidth="1"/>
    <col min="1788" max="1788" width="71.28515625" style="36" customWidth="1"/>
    <col min="1789" max="1789" width="7.7109375" style="36" customWidth="1"/>
    <col min="1790" max="1790" width="6.140625" style="36" customWidth="1"/>
    <col min="1791" max="1791" width="8.7109375" style="36" customWidth="1"/>
    <col min="1792" max="1792" width="14.42578125" style="36" customWidth="1"/>
    <col min="1793" max="1793" width="19.42578125" style="36" customWidth="1"/>
    <col min="1794" max="1794" width="24.140625" style="36" customWidth="1"/>
    <col min="1795" max="1795" width="14.5703125" style="36" customWidth="1"/>
    <col min="1796" max="1796" width="25" style="36" customWidth="1"/>
    <col min="1797" max="1797" width="27.85546875" style="36" customWidth="1"/>
    <col min="1798" max="1798" width="22.85546875" style="36" customWidth="1"/>
    <col min="1799" max="2042" width="8.7109375" style="36"/>
    <col min="2043" max="2043" width="4.7109375" style="36" customWidth="1"/>
    <col min="2044" max="2044" width="71.28515625" style="36" customWidth="1"/>
    <col min="2045" max="2045" width="7.7109375" style="36" customWidth="1"/>
    <col min="2046" max="2046" width="6.140625" style="36" customWidth="1"/>
    <col min="2047" max="2047" width="8.7109375" style="36" customWidth="1"/>
    <col min="2048" max="2048" width="14.42578125" style="36" customWidth="1"/>
    <col min="2049" max="2049" width="19.42578125" style="36" customWidth="1"/>
    <col min="2050" max="2050" width="24.140625" style="36" customWidth="1"/>
    <col min="2051" max="2051" width="14.5703125" style="36" customWidth="1"/>
    <col min="2052" max="2052" width="25" style="36" customWidth="1"/>
    <col min="2053" max="2053" width="27.85546875" style="36" customWidth="1"/>
    <col min="2054" max="2054" width="22.85546875" style="36" customWidth="1"/>
    <col min="2055" max="2298" width="8.7109375" style="36"/>
    <col min="2299" max="2299" width="4.7109375" style="36" customWidth="1"/>
    <col min="2300" max="2300" width="71.28515625" style="36" customWidth="1"/>
    <col min="2301" max="2301" width="7.7109375" style="36" customWidth="1"/>
    <col min="2302" max="2302" width="6.140625" style="36" customWidth="1"/>
    <col min="2303" max="2303" width="8.7109375" style="36" customWidth="1"/>
    <col min="2304" max="2304" width="14.42578125" style="36" customWidth="1"/>
    <col min="2305" max="2305" width="19.42578125" style="36" customWidth="1"/>
    <col min="2306" max="2306" width="24.140625" style="36" customWidth="1"/>
    <col min="2307" max="2307" width="14.5703125" style="36" customWidth="1"/>
    <col min="2308" max="2308" width="25" style="36" customWidth="1"/>
    <col min="2309" max="2309" width="27.85546875" style="36" customWidth="1"/>
    <col min="2310" max="2310" width="22.85546875" style="36" customWidth="1"/>
    <col min="2311" max="2554" width="8.7109375" style="36"/>
    <col min="2555" max="2555" width="4.7109375" style="36" customWidth="1"/>
    <col min="2556" max="2556" width="71.28515625" style="36" customWidth="1"/>
    <col min="2557" max="2557" width="7.7109375" style="36" customWidth="1"/>
    <col min="2558" max="2558" width="6.140625" style="36" customWidth="1"/>
    <col min="2559" max="2559" width="8.7109375" style="36" customWidth="1"/>
    <col min="2560" max="2560" width="14.42578125" style="36" customWidth="1"/>
    <col min="2561" max="2561" width="19.42578125" style="36" customWidth="1"/>
    <col min="2562" max="2562" width="24.140625" style="36" customWidth="1"/>
    <col min="2563" max="2563" width="14.5703125" style="36" customWidth="1"/>
    <col min="2564" max="2564" width="25" style="36" customWidth="1"/>
    <col min="2565" max="2565" width="27.85546875" style="36" customWidth="1"/>
    <col min="2566" max="2566" width="22.85546875" style="36" customWidth="1"/>
    <col min="2567" max="2810" width="8.7109375" style="36"/>
    <col min="2811" max="2811" width="4.7109375" style="36" customWidth="1"/>
    <col min="2812" max="2812" width="71.28515625" style="36" customWidth="1"/>
    <col min="2813" max="2813" width="7.7109375" style="36" customWidth="1"/>
    <col min="2814" max="2814" width="6.140625" style="36" customWidth="1"/>
    <col min="2815" max="2815" width="8.7109375" style="36" customWidth="1"/>
    <col min="2816" max="2816" width="14.42578125" style="36" customWidth="1"/>
    <col min="2817" max="2817" width="19.42578125" style="36" customWidth="1"/>
    <col min="2818" max="2818" width="24.140625" style="36" customWidth="1"/>
    <col min="2819" max="2819" width="14.5703125" style="36" customWidth="1"/>
    <col min="2820" max="2820" width="25" style="36" customWidth="1"/>
    <col min="2821" max="2821" width="27.85546875" style="36" customWidth="1"/>
    <col min="2822" max="2822" width="22.85546875" style="36" customWidth="1"/>
    <col min="2823" max="3066" width="8.7109375" style="36"/>
    <col min="3067" max="3067" width="4.7109375" style="36" customWidth="1"/>
    <col min="3068" max="3068" width="71.28515625" style="36" customWidth="1"/>
    <col min="3069" max="3069" width="7.7109375" style="36" customWidth="1"/>
    <col min="3070" max="3070" width="6.140625" style="36" customWidth="1"/>
    <col min="3071" max="3071" width="8.7109375" style="36" customWidth="1"/>
    <col min="3072" max="3072" width="14.42578125" style="36" customWidth="1"/>
    <col min="3073" max="3073" width="19.42578125" style="36" customWidth="1"/>
    <col min="3074" max="3074" width="24.140625" style="36" customWidth="1"/>
    <col min="3075" max="3075" width="14.5703125" style="36" customWidth="1"/>
    <col min="3076" max="3076" width="25" style="36" customWidth="1"/>
    <col min="3077" max="3077" width="27.85546875" style="36" customWidth="1"/>
    <col min="3078" max="3078" width="22.85546875" style="36" customWidth="1"/>
    <col min="3079" max="3322" width="8.7109375" style="36"/>
    <col min="3323" max="3323" width="4.7109375" style="36" customWidth="1"/>
    <col min="3324" max="3324" width="71.28515625" style="36" customWidth="1"/>
    <col min="3325" max="3325" width="7.7109375" style="36" customWidth="1"/>
    <col min="3326" max="3326" width="6.140625" style="36" customWidth="1"/>
    <col min="3327" max="3327" width="8.7109375" style="36" customWidth="1"/>
    <col min="3328" max="3328" width="14.42578125" style="36" customWidth="1"/>
    <col min="3329" max="3329" width="19.42578125" style="36" customWidth="1"/>
    <col min="3330" max="3330" width="24.140625" style="36" customWidth="1"/>
    <col min="3331" max="3331" width="14.5703125" style="36" customWidth="1"/>
    <col min="3332" max="3332" width="25" style="36" customWidth="1"/>
    <col min="3333" max="3333" width="27.85546875" style="36" customWidth="1"/>
    <col min="3334" max="3334" width="22.85546875" style="36" customWidth="1"/>
    <col min="3335" max="3578" width="8.7109375" style="36"/>
    <col min="3579" max="3579" width="4.7109375" style="36" customWidth="1"/>
    <col min="3580" max="3580" width="71.28515625" style="36" customWidth="1"/>
    <col min="3581" max="3581" width="7.7109375" style="36" customWidth="1"/>
    <col min="3582" max="3582" width="6.140625" style="36" customWidth="1"/>
    <col min="3583" max="3583" width="8.7109375" style="36" customWidth="1"/>
    <col min="3584" max="3584" width="14.42578125" style="36" customWidth="1"/>
    <col min="3585" max="3585" width="19.42578125" style="36" customWidth="1"/>
    <col min="3586" max="3586" width="24.140625" style="36" customWidth="1"/>
    <col min="3587" max="3587" width="14.5703125" style="36" customWidth="1"/>
    <col min="3588" max="3588" width="25" style="36" customWidth="1"/>
    <col min="3589" max="3589" width="27.85546875" style="36" customWidth="1"/>
    <col min="3590" max="3590" width="22.85546875" style="36" customWidth="1"/>
    <col min="3591" max="3834" width="8.7109375" style="36"/>
    <col min="3835" max="3835" width="4.7109375" style="36" customWidth="1"/>
    <col min="3836" max="3836" width="71.28515625" style="36" customWidth="1"/>
    <col min="3837" max="3837" width="7.7109375" style="36" customWidth="1"/>
    <col min="3838" max="3838" width="6.140625" style="36" customWidth="1"/>
    <col min="3839" max="3839" width="8.7109375" style="36" customWidth="1"/>
    <col min="3840" max="3840" width="14.42578125" style="36" customWidth="1"/>
    <col min="3841" max="3841" width="19.42578125" style="36" customWidth="1"/>
    <col min="3842" max="3842" width="24.140625" style="36" customWidth="1"/>
    <col min="3843" max="3843" width="14.5703125" style="36" customWidth="1"/>
    <col min="3844" max="3844" width="25" style="36" customWidth="1"/>
    <col min="3845" max="3845" width="27.85546875" style="36" customWidth="1"/>
    <col min="3846" max="3846" width="22.85546875" style="36" customWidth="1"/>
    <col min="3847" max="4090" width="8.7109375" style="36"/>
    <col min="4091" max="4091" width="4.7109375" style="36" customWidth="1"/>
    <col min="4092" max="4092" width="71.28515625" style="36" customWidth="1"/>
    <col min="4093" max="4093" width="7.7109375" style="36" customWidth="1"/>
    <col min="4094" max="4094" width="6.140625" style="36" customWidth="1"/>
    <col min="4095" max="4095" width="8.7109375" style="36" customWidth="1"/>
    <col min="4096" max="4096" width="14.42578125" style="36" customWidth="1"/>
    <col min="4097" max="4097" width="19.42578125" style="36" customWidth="1"/>
    <col min="4098" max="4098" width="24.140625" style="36" customWidth="1"/>
    <col min="4099" max="4099" width="14.5703125" style="36" customWidth="1"/>
    <col min="4100" max="4100" width="25" style="36" customWidth="1"/>
    <col min="4101" max="4101" width="27.85546875" style="36" customWidth="1"/>
    <col min="4102" max="4102" width="22.85546875" style="36" customWidth="1"/>
    <col min="4103" max="4346" width="8.7109375" style="36"/>
    <col min="4347" max="4347" width="4.7109375" style="36" customWidth="1"/>
    <col min="4348" max="4348" width="71.28515625" style="36" customWidth="1"/>
    <col min="4349" max="4349" width="7.7109375" style="36" customWidth="1"/>
    <col min="4350" max="4350" width="6.140625" style="36" customWidth="1"/>
    <col min="4351" max="4351" width="8.7109375" style="36" customWidth="1"/>
    <col min="4352" max="4352" width="14.42578125" style="36" customWidth="1"/>
    <col min="4353" max="4353" width="19.42578125" style="36" customWidth="1"/>
    <col min="4354" max="4354" width="24.140625" style="36" customWidth="1"/>
    <col min="4355" max="4355" width="14.5703125" style="36" customWidth="1"/>
    <col min="4356" max="4356" width="25" style="36" customWidth="1"/>
    <col min="4357" max="4357" width="27.85546875" style="36" customWidth="1"/>
    <col min="4358" max="4358" width="22.85546875" style="36" customWidth="1"/>
    <col min="4359" max="4602" width="8.7109375" style="36"/>
    <col min="4603" max="4603" width="4.7109375" style="36" customWidth="1"/>
    <col min="4604" max="4604" width="71.28515625" style="36" customWidth="1"/>
    <col min="4605" max="4605" width="7.7109375" style="36" customWidth="1"/>
    <col min="4606" max="4606" width="6.140625" style="36" customWidth="1"/>
    <col min="4607" max="4607" width="8.7109375" style="36" customWidth="1"/>
    <col min="4608" max="4608" width="14.42578125" style="36" customWidth="1"/>
    <col min="4609" max="4609" width="19.42578125" style="36" customWidth="1"/>
    <col min="4610" max="4610" width="24.140625" style="36" customWidth="1"/>
    <col min="4611" max="4611" width="14.5703125" style="36" customWidth="1"/>
    <col min="4612" max="4612" width="25" style="36" customWidth="1"/>
    <col min="4613" max="4613" width="27.85546875" style="36" customWidth="1"/>
    <col min="4614" max="4614" width="22.85546875" style="36" customWidth="1"/>
    <col min="4615" max="4858" width="8.7109375" style="36"/>
    <col min="4859" max="4859" width="4.7109375" style="36" customWidth="1"/>
    <col min="4860" max="4860" width="71.28515625" style="36" customWidth="1"/>
    <col min="4861" max="4861" width="7.7109375" style="36" customWidth="1"/>
    <col min="4862" max="4862" width="6.140625" style="36" customWidth="1"/>
    <col min="4863" max="4863" width="8.7109375" style="36" customWidth="1"/>
    <col min="4864" max="4864" width="14.42578125" style="36" customWidth="1"/>
    <col min="4865" max="4865" width="19.42578125" style="36" customWidth="1"/>
    <col min="4866" max="4866" width="24.140625" style="36" customWidth="1"/>
    <col min="4867" max="4867" width="14.5703125" style="36" customWidth="1"/>
    <col min="4868" max="4868" width="25" style="36" customWidth="1"/>
    <col min="4869" max="4869" width="27.85546875" style="36" customWidth="1"/>
    <col min="4870" max="4870" width="22.85546875" style="36" customWidth="1"/>
    <col min="4871" max="5114" width="8.7109375" style="36"/>
    <col min="5115" max="5115" width="4.7109375" style="36" customWidth="1"/>
    <col min="5116" max="5116" width="71.28515625" style="36" customWidth="1"/>
    <col min="5117" max="5117" width="7.7109375" style="36" customWidth="1"/>
    <col min="5118" max="5118" width="6.140625" style="36" customWidth="1"/>
    <col min="5119" max="5119" width="8.7109375" style="36" customWidth="1"/>
    <col min="5120" max="5120" width="14.42578125" style="36" customWidth="1"/>
    <col min="5121" max="5121" width="19.42578125" style="36" customWidth="1"/>
    <col min="5122" max="5122" width="24.140625" style="36" customWidth="1"/>
    <col min="5123" max="5123" width="14.5703125" style="36" customWidth="1"/>
    <col min="5124" max="5124" width="25" style="36" customWidth="1"/>
    <col min="5125" max="5125" width="27.85546875" style="36" customWidth="1"/>
    <col min="5126" max="5126" width="22.85546875" style="36" customWidth="1"/>
    <col min="5127" max="5370" width="8.7109375" style="36"/>
    <col min="5371" max="5371" width="4.7109375" style="36" customWidth="1"/>
    <col min="5372" max="5372" width="71.28515625" style="36" customWidth="1"/>
    <col min="5373" max="5373" width="7.7109375" style="36" customWidth="1"/>
    <col min="5374" max="5374" width="6.140625" style="36" customWidth="1"/>
    <col min="5375" max="5375" width="8.7109375" style="36" customWidth="1"/>
    <col min="5376" max="5376" width="14.42578125" style="36" customWidth="1"/>
    <col min="5377" max="5377" width="19.42578125" style="36" customWidth="1"/>
    <col min="5378" max="5378" width="24.140625" style="36" customWidth="1"/>
    <col min="5379" max="5379" width="14.5703125" style="36" customWidth="1"/>
    <col min="5380" max="5380" width="25" style="36" customWidth="1"/>
    <col min="5381" max="5381" width="27.85546875" style="36" customWidth="1"/>
    <col min="5382" max="5382" width="22.85546875" style="36" customWidth="1"/>
    <col min="5383" max="5626" width="8.7109375" style="36"/>
    <col min="5627" max="5627" width="4.7109375" style="36" customWidth="1"/>
    <col min="5628" max="5628" width="71.28515625" style="36" customWidth="1"/>
    <col min="5629" max="5629" width="7.7109375" style="36" customWidth="1"/>
    <col min="5630" max="5630" width="6.140625" style="36" customWidth="1"/>
    <col min="5631" max="5631" width="8.7109375" style="36" customWidth="1"/>
    <col min="5632" max="5632" width="14.42578125" style="36" customWidth="1"/>
    <col min="5633" max="5633" width="19.42578125" style="36" customWidth="1"/>
    <col min="5634" max="5634" width="24.140625" style="36" customWidth="1"/>
    <col min="5635" max="5635" width="14.5703125" style="36" customWidth="1"/>
    <col min="5636" max="5636" width="25" style="36" customWidth="1"/>
    <col min="5637" max="5637" width="27.85546875" style="36" customWidth="1"/>
    <col min="5638" max="5638" width="22.85546875" style="36" customWidth="1"/>
    <col min="5639" max="5882" width="8.7109375" style="36"/>
    <col min="5883" max="5883" width="4.7109375" style="36" customWidth="1"/>
    <col min="5884" max="5884" width="71.28515625" style="36" customWidth="1"/>
    <col min="5885" max="5885" width="7.7109375" style="36" customWidth="1"/>
    <col min="5886" max="5886" width="6.140625" style="36" customWidth="1"/>
    <col min="5887" max="5887" width="8.7109375" style="36" customWidth="1"/>
    <col min="5888" max="5888" width="14.42578125" style="36" customWidth="1"/>
    <col min="5889" max="5889" width="19.42578125" style="36" customWidth="1"/>
    <col min="5890" max="5890" width="24.140625" style="36" customWidth="1"/>
    <col min="5891" max="5891" width="14.5703125" style="36" customWidth="1"/>
    <col min="5892" max="5892" width="25" style="36" customWidth="1"/>
    <col min="5893" max="5893" width="27.85546875" style="36" customWidth="1"/>
    <col min="5894" max="5894" width="22.85546875" style="36" customWidth="1"/>
    <col min="5895" max="6138" width="8.7109375" style="36"/>
    <col min="6139" max="6139" width="4.7109375" style="36" customWidth="1"/>
    <col min="6140" max="6140" width="71.28515625" style="36" customWidth="1"/>
    <col min="6141" max="6141" width="7.7109375" style="36" customWidth="1"/>
    <col min="6142" max="6142" width="6.140625" style="36" customWidth="1"/>
    <col min="6143" max="6143" width="8.7109375" style="36" customWidth="1"/>
    <col min="6144" max="6144" width="14.42578125" style="36" customWidth="1"/>
    <col min="6145" max="6145" width="19.42578125" style="36" customWidth="1"/>
    <col min="6146" max="6146" width="24.140625" style="36" customWidth="1"/>
    <col min="6147" max="6147" width="14.5703125" style="36" customWidth="1"/>
    <col min="6148" max="6148" width="25" style="36" customWidth="1"/>
    <col min="6149" max="6149" width="27.85546875" style="36" customWidth="1"/>
    <col min="6150" max="6150" width="22.85546875" style="36" customWidth="1"/>
    <col min="6151" max="6394" width="8.7109375" style="36"/>
    <col min="6395" max="6395" width="4.7109375" style="36" customWidth="1"/>
    <col min="6396" max="6396" width="71.28515625" style="36" customWidth="1"/>
    <col min="6397" max="6397" width="7.7109375" style="36" customWidth="1"/>
    <col min="6398" max="6398" width="6.140625" style="36" customWidth="1"/>
    <col min="6399" max="6399" width="8.7109375" style="36" customWidth="1"/>
    <col min="6400" max="6400" width="14.42578125" style="36" customWidth="1"/>
    <col min="6401" max="6401" width="19.42578125" style="36" customWidth="1"/>
    <col min="6402" max="6402" width="24.140625" style="36" customWidth="1"/>
    <col min="6403" max="6403" width="14.5703125" style="36" customWidth="1"/>
    <col min="6404" max="6404" width="25" style="36" customWidth="1"/>
    <col min="6405" max="6405" width="27.85546875" style="36" customWidth="1"/>
    <col min="6406" max="6406" width="22.85546875" style="36" customWidth="1"/>
    <col min="6407" max="6650" width="8.7109375" style="36"/>
    <col min="6651" max="6651" width="4.7109375" style="36" customWidth="1"/>
    <col min="6652" max="6652" width="71.28515625" style="36" customWidth="1"/>
    <col min="6653" max="6653" width="7.7109375" style="36" customWidth="1"/>
    <col min="6654" max="6654" width="6.140625" style="36" customWidth="1"/>
    <col min="6655" max="6655" width="8.7109375" style="36" customWidth="1"/>
    <col min="6656" max="6656" width="14.42578125" style="36" customWidth="1"/>
    <col min="6657" max="6657" width="19.42578125" style="36" customWidth="1"/>
    <col min="6658" max="6658" width="24.140625" style="36" customWidth="1"/>
    <col min="6659" max="6659" width="14.5703125" style="36" customWidth="1"/>
    <col min="6660" max="6660" width="25" style="36" customWidth="1"/>
    <col min="6661" max="6661" width="27.85546875" style="36" customWidth="1"/>
    <col min="6662" max="6662" width="22.85546875" style="36" customWidth="1"/>
    <col min="6663" max="6906" width="8.7109375" style="36"/>
    <col min="6907" max="6907" width="4.7109375" style="36" customWidth="1"/>
    <col min="6908" max="6908" width="71.28515625" style="36" customWidth="1"/>
    <col min="6909" max="6909" width="7.7109375" style="36" customWidth="1"/>
    <col min="6910" max="6910" width="6.140625" style="36" customWidth="1"/>
    <col min="6911" max="6911" width="8.7109375" style="36" customWidth="1"/>
    <col min="6912" max="6912" width="14.42578125" style="36" customWidth="1"/>
    <col min="6913" max="6913" width="19.42578125" style="36" customWidth="1"/>
    <col min="6914" max="6914" width="24.140625" style="36" customWidth="1"/>
    <col min="6915" max="6915" width="14.5703125" style="36" customWidth="1"/>
    <col min="6916" max="6916" width="25" style="36" customWidth="1"/>
    <col min="6917" max="6917" width="27.85546875" style="36" customWidth="1"/>
    <col min="6918" max="6918" width="22.85546875" style="36" customWidth="1"/>
    <col min="6919" max="7162" width="8.7109375" style="36"/>
    <col min="7163" max="7163" width="4.7109375" style="36" customWidth="1"/>
    <col min="7164" max="7164" width="71.28515625" style="36" customWidth="1"/>
    <col min="7165" max="7165" width="7.7109375" style="36" customWidth="1"/>
    <col min="7166" max="7166" width="6.140625" style="36" customWidth="1"/>
    <col min="7167" max="7167" width="8.7109375" style="36" customWidth="1"/>
    <col min="7168" max="7168" width="14.42578125" style="36" customWidth="1"/>
    <col min="7169" max="7169" width="19.42578125" style="36" customWidth="1"/>
    <col min="7170" max="7170" width="24.140625" style="36" customWidth="1"/>
    <col min="7171" max="7171" width="14.5703125" style="36" customWidth="1"/>
    <col min="7172" max="7172" width="25" style="36" customWidth="1"/>
    <col min="7173" max="7173" width="27.85546875" style="36" customWidth="1"/>
    <col min="7174" max="7174" width="22.85546875" style="36" customWidth="1"/>
    <col min="7175" max="7418" width="8.7109375" style="36"/>
    <col min="7419" max="7419" width="4.7109375" style="36" customWidth="1"/>
    <col min="7420" max="7420" width="71.28515625" style="36" customWidth="1"/>
    <col min="7421" max="7421" width="7.7109375" style="36" customWidth="1"/>
    <col min="7422" max="7422" width="6.140625" style="36" customWidth="1"/>
    <col min="7423" max="7423" width="8.7109375" style="36" customWidth="1"/>
    <col min="7424" max="7424" width="14.42578125" style="36" customWidth="1"/>
    <col min="7425" max="7425" width="19.42578125" style="36" customWidth="1"/>
    <col min="7426" max="7426" width="24.140625" style="36" customWidth="1"/>
    <col min="7427" max="7427" width="14.5703125" style="36" customWidth="1"/>
    <col min="7428" max="7428" width="25" style="36" customWidth="1"/>
    <col min="7429" max="7429" width="27.85546875" style="36" customWidth="1"/>
    <col min="7430" max="7430" width="22.85546875" style="36" customWidth="1"/>
    <col min="7431" max="7674" width="8.7109375" style="36"/>
    <col min="7675" max="7675" width="4.7109375" style="36" customWidth="1"/>
    <col min="7676" max="7676" width="71.28515625" style="36" customWidth="1"/>
    <col min="7677" max="7677" width="7.7109375" style="36" customWidth="1"/>
    <col min="7678" max="7678" width="6.140625" style="36" customWidth="1"/>
    <col min="7679" max="7679" width="8.7109375" style="36" customWidth="1"/>
    <col min="7680" max="7680" width="14.42578125" style="36" customWidth="1"/>
    <col min="7681" max="7681" width="19.42578125" style="36" customWidth="1"/>
    <col min="7682" max="7682" width="24.140625" style="36" customWidth="1"/>
    <col min="7683" max="7683" width="14.5703125" style="36" customWidth="1"/>
    <col min="7684" max="7684" width="25" style="36" customWidth="1"/>
    <col min="7685" max="7685" width="27.85546875" style="36" customWidth="1"/>
    <col min="7686" max="7686" width="22.85546875" style="36" customWidth="1"/>
    <col min="7687" max="7930" width="8.7109375" style="36"/>
    <col min="7931" max="7931" width="4.7109375" style="36" customWidth="1"/>
    <col min="7932" max="7932" width="71.28515625" style="36" customWidth="1"/>
    <col min="7933" max="7933" width="7.7109375" style="36" customWidth="1"/>
    <col min="7934" max="7934" width="6.140625" style="36" customWidth="1"/>
    <col min="7935" max="7935" width="8.7109375" style="36" customWidth="1"/>
    <col min="7936" max="7936" width="14.42578125" style="36" customWidth="1"/>
    <col min="7937" max="7937" width="19.42578125" style="36" customWidth="1"/>
    <col min="7938" max="7938" width="24.140625" style="36" customWidth="1"/>
    <col min="7939" max="7939" width="14.5703125" style="36" customWidth="1"/>
    <col min="7940" max="7940" width="25" style="36" customWidth="1"/>
    <col min="7941" max="7941" width="27.85546875" style="36" customWidth="1"/>
    <col min="7942" max="7942" width="22.85546875" style="36" customWidth="1"/>
    <col min="7943" max="8186" width="8.7109375" style="36"/>
    <col min="8187" max="8187" width="4.7109375" style="36" customWidth="1"/>
    <col min="8188" max="8188" width="71.28515625" style="36" customWidth="1"/>
    <col min="8189" max="8189" width="7.7109375" style="36" customWidth="1"/>
    <col min="8190" max="8190" width="6.140625" style="36" customWidth="1"/>
    <col min="8191" max="8191" width="8.7109375" style="36" customWidth="1"/>
    <col min="8192" max="8192" width="14.42578125" style="36" customWidth="1"/>
    <col min="8193" max="8193" width="19.42578125" style="36" customWidth="1"/>
    <col min="8194" max="8194" width="24.140625" style="36" customWidth="1"/>
    <col min="8195" max="8195" width="14.5703125" style="36" customWidth="1"/>
    <col min="8196" max="8196" width="25" style="36" customWidth="1"/>
    <col min="8197" max="8197" width="27.85546875" style="36" customWidth="1"/>
    <col min="8198" max="8198" width="22.85546875" style="36" customWidth="1"/>
    <col min="8199" max="8442" width="8.7109375" style="36"/>
    <col min="8443" max="8443" width="4.7109375" style="36" customWidth="1"/>
    <col min="8444" max="8444" width="71.28515625" style="36" customWidth="1"/>
    <col min="8445" max="8445" width="7.7109375" style="36" customWidth="1"/>
    <col min="8446" max="8446" width="6.140625" style="36" customWidth="1"/>
    <col min="8447" max="8447" width="8.7109375" style="36" customWidth="1"/>
    <col min="8448" max="8448" width="14.42578125" style="36" customWidth="1"/>
    <col min="8449" max="8449" width="19.42578125" style="36" customWidth="1"/>
    <col min="8450" max="8450" width="24.140625" style="36" customWidth="1"/>
    <col min="8451" max="8451" width="14.5703125" style="36" customWidth="1"/>
    <col min="8452" max="8452" width="25" style="36" customWidth="1"/>
    <col min="8453" max="8453" width="27.85546875" style="36" customWidth="1"/>
    <col min="8454" max="8454" width="22.85546875" style="36" customWidth="1"/>
    <col min="8455" max="8698" width="8.7109375" style="36"/>
    <col min="8699" max="8699" width="4.7109375" style="36" customWidth="1"/>
    <col min="8700" max="8700" width="71.28515625" style="36" customWidth="1"/>
    <col min="8701" max="8701" width="7.7109375" style="36" customWidth="1"/>
    <col min="8702" max="8702" width="6.140625" style="36" customWidth="1"/>
    <col min="8703" max="8703" width="8.7109375" style="36" customWidth="1"/>
    <col min="8704" max="8704" width="14.42578125" style="36" customWidth="1"/>
    <col min="8705" max="8705" width="19.42578125" style="36" customWidth="1"/>
    <col min="8706" max="8706" width="24.140625" style="36" customWidth="1"/>
    <col min="8707" max="8707" width="14.5703125" style="36" customWidth="1"/>
    <col min="8708" max="8708" width="25" style="36" customWidth="1"/>
    <col min="8709" max="8709" width="27.85546875" style="36" customWidth="1"/>
    <col min="8710" max="8710" width="22.85546875" style="36" customWidth="1"/>
    <col min="8711" max="8954" width="8.7109375" style="36"/>
    <col min="8955" max="8955" width="4.7109375" style="36" customWidth="1"/>
    <col min="8956" max="8956" width="71.28515625" style="36" customWidth="1"/>
    <col min="8957" max="8957" width="7.7109375" style="36" customWidth="1"/>
    <col min="8958" max="8958" width="6.140625" style="36" customWidth="1"/>
    <col min="8959" max="8959" width="8.7109375" style="36" customWidth="1"/>
    <col min="8960" max="8960" width="14.42578125" style="36" customWidth="1"/>
    <col min="8961" max="8961" width="19.42578125" style="36" customWidth="1"/>
    <col min="8962" max="8962" width="24.140625" style="36" customWidth="1"/>
    <col min="8963" max="8963" width="14.5703125" style="36" customWidth="1"/>
    <col min="8964" max="8964" width="25" style="36" customWidth="1"/>
    <col min="8965" max="8965" width="27.85546875" style="36" customWidth="1"/>
    <col min="8966" max="8966" width="22.85546875" style="36" customWidth="1"/>
    <col min="8967" max="9210" width="8.7109375" style="36"/>
    <col min="9211" max="9211" width="4.7109375" style="36" customWidth="1"/>
    <col min="9212" max="9212" width="71.28515625" style="36" customWidth="1"/>
    <col min="9213" max="9213" width="7.7109375" style="36" customWidth="1"/>
    <col min="9214" max="9214" width="6.140625" style="36" customWidth="1"/>
    <col min="9215" max="9215" width="8.7109375" style="36" customWidth="1"/>
    <col min="9216" max="9216" width="14.42578125" style="36" customWidth="1"/>
    <col min="9217" max="9217" width="19.42578125" style="36" customWidth="1"/>
    <col min="9218" max="9218" width="24.140625" style="36" customWidth="1"/>
    <col min="9219" max="9219" width="14.5703125" style="36" customWidth="1"/>
    <col min="9220" max="9220" width="25" style="36" customWidth="1"/>
    <col min="9221" max="9221" width="27.85546875" style="36" customWidth="1"/>
    <col min="9222" max="9222" width="22.85546875" style="36" customWidth="1"/>
    <col min="9223" max="9466" width="8.7109375" style="36"/>
    <col min="9467" max="9467" width="4.7109375" style="36" customWidth="1"/>
    <col min="9468" max="9468" width="71.28515625" style="36" customWidth="1"/>
    <col min="9469" max="9469" width="7.7109375" style="36" customWidth="1"/>
    <col min="9470" max="9470" width="6.140625" style="36" customWidth="1"/>
    <col min="9471" max="9471" width="8.7109375" style="36" customWidth="1"/>
    <col min="9472" max="9472" width="14.42578125" style="36" customWidth="1"/>
    <col min="9473" max="9473" width="19.42578125" style="36" customWidth="1"/>
    <col min="9474" max="9474" width="24.140625" style="36" customWidth="1"/>
    <col min="9475" max="9475" width="14.5703125" style="36" customWidth="1"/>
    <col min="9476" max="9476" width="25" style="36" customWidth="1"/>
    <col min="9477" max="9477" width="27.85546875" style="36" customWidth="1"/>
    <col min="9478" max="9478" width="22.85546875" style="36" customWidth="1"/>
    <col min="9479" max="9722" width="8.7109375" style="36"/>
    <col min="9723" max="9723" width="4.7109375" style="36" customWidth="1"/>
    <col min="9724" max="9724" width="71.28515625" style="36" customWidth="1"/>
    <col min="9725" max="9725" width="7.7109375" style="36" customWidth="1"/>
    <col min="9726" max="9726" width="6.140625" style="36" customWidth="1"/>
    <col min="9727" max="9727" width="8.7109375" style="36" customWidth="1"/>
    <col min="9728" max="9728" width="14.42578125" style="36" customWidth="1"/>
    <col min="9729" max="9729" width="19.42578125" style="36" customWidth="1"/>
    <col min="9730" max="9730" width="24.140625" style="36" customWidth="1"/>
    <col min="9731" max="9731" width="14.5703125" style="36" customWidth="1"/>
    <col min="9732" max="9732" width="25" style="36" customWidth="1"/>
    <col min="9733" max="9733" width="27.85546875" style="36" customWidth="1"/>
    <col min="9734" max="9734" width="22.85546875" style="36" customWidth="1"/>
    <col min="9735" max="9978" width="8.7109375" style="36"/>
    <col min="9979" max="9979" width="4.7109375" style="36" customWidth="1"/>
    <col min="9980" max="9980" width="71.28515625" style="36" customWidth="1"/>
    <col min="9981" max="9981" width="7.7109375" style="36" customWidth="1"/>
    <col min="9982" max="9982" width="6.140625" style="36" customWidth="1"/>
    <col min="9983" max="9983" width="8.7109375" style="36" customWidth="1"/>
    <col min="9984" max="9984" width="14.42578125" style="36" customWidth="1"/>
    <col min="9985" max="9985" width="19.42578125" style="36" customWidth="1"/>
    <col min="9986" max="9986" width="24.140625" style="36" customWidth="1"/>
    <col min="9987" max="9987" width="14.5703125" style="36" customWidth="1"/>
    <col min="9988" max="9988" width="25" style="36" customWidth="1"/>
    <col min="9989" max="9989" width="27.85546875" style="36" customWidth="1"/>
    <col min="9990" max="9990" width="22.85546875" style="36" customWidth="1"/>
    <col min="9991" max="10234" width="8.7109375" style="36"/>
    <col min="10235" max="10235" width="4.7109375" style="36" customWidth="1"/>
    <col min="10236" max="10236" width="71.28515625" style="36" customWidth="1"/>
    <col min="10237" max="10237" width="7.7109375" style="36" customWidth="1"/>
    <col min="10238" max="10238" width="6.140625" style="36" customWidth="1"/>
    <col min="10239" max="10239" width="8.7109375" style="36" customWidth="1"/>
    <col min="10240" max="10240" width="14.42578125" style="36" customWidth="1"/>
    <col min="10241" max="10241" width="19.42578125" style="36" customWidth="1"/>
    <col min="10242" max="10242" width="24.140625" style="36" customWidth="1"/>
    <col min="10243" max="10243" width="14.5703125" style="36" customWidth="1"/>
    <col min="10244" max="10244" width="25" style="36" customWidth="1"/>
    <col min="10245" max="10245" width="27.85546875" style="36" customWidth="1"/>
    <col min="10246" max="10246" width="22.85546875" style="36" customWidth="1"/>
    <col min="10247" max="10490" width="8.7109375" style="36"/>
    <col min="10491" max="10491" width="4.7109375" style="36" customWidth="1"/>
    <col min="10492" max="10492" width="71.28515625" style="36" customWidth="1"/>
    <col min="10493" max="10493" width="7.7109375" style="36" customWidth="1"/>
    <col min="10494" max="10494" width="6.140625" style="36" customWidth="1"/>
    <col min="10495" max="10495" width="8.7109375" style="36" customWidth="1"/>
    <col min="10496" max="10496" width="14.42578125" style="36" customWidth="1"/>
    <col min="10497" max="10497" width="19.42578125" style="36" customWidth="1"/>
    <col min="10498" max="10498" width="24.140625" style="36" customWidth="1"/>
    <col min="10499" max="10499" width="14.5703125" style="36" customWidth="1"/>
    <col min="10500" max="10500" width="25" style="36" customWidth="1"/>
    <col min="10501" max="10501" width="27.85546875" style="36" customWidth="1"/>
    <col min="10502" max="10502" width="22.85546875" style="36" customWidth="1"/>
    <col min="10503" max="10746" width="8.7109375" style="36"/>
    <col min="10747" max="10747" width="4.7109375" style="36" customWidth="1"/>
    <col min="10748" max="10748" width="71.28515625" style="36" customWidth="1"/>
    <col min="10749" max="10749" width="7.7109375" style="36" customWidth="1"/>
    <col min="10750" max="10750" width="6.140625" style="36" customWidth="1"/>
    <col min="10751" max="10751" width="8.7109375" style="36" customWidth="1"/>
    <col min="10752" max="10752" width="14.42578125" style="36" customWidth="1"/>
    <col min="10753" max="10753" width="19.42578125" style="36" customWidth="1"/>
    <col min="10754" max="10754" width="24.140625" style="36" customWidth="1"/>
    <col min="10755" max="10755" width="14.5703125" style="36" customWidth="1"/>
    <col min="10756" max="10756" width="25" style="36" customWidth="1"/>
    <col min="10757" max="10757" width="27.85546875" style="36" customWidth="1"/>
    <col min="10758" max="10758" width="22.85546875" style="36" customWidth="1"/>
    <col min="10759" max="11002" width="8.7109375" style="36"/>
    <col min="11003" max="11003" width="4.7109375" style="36" customWidth="1"/>
    <col min="11004" max="11004" width="71.28515625" style="36" customWidth="1"/>
    <col min="11005" max="11005" width="7.7109375" style="36" customWidth="1"/>
    <col min="11006" max="11006" width="6.140625" style="36" customWidth="1"/>
    <col min="11007" max="11007" width="8.7109375" style="36" customWidth="1"/>
    <col min="11008" max="11008" width="14.42578125" style="36" customWidth="1"/>
    <col min="11009" max="11009" width="19.42578125" style="36" customWidth="1"/>
    <col min="11010" max="11010" width="24.140625" style="36" customWidth="1"/>
    <col min="11011" max="11011" width="14.5703125" style="36" customWidth="1"/>
    <col min="11012" max="11012" width="25" style="36" customWidth="1"/>
    <col min="11013" max="11013" width="27.85546875" style="36" customWidth="1"/>
    <col min="11014" max="11014" width="22.85546875" style="36" customWidth="1"/>
    <col min="11015" max="11258" width="8.7109375" style="36"/>
    <col min="11259" max="11259" width="4.7109375" style="36" customWidth="1"/>
    <col min="11260" max="11260" width="71.28515625" style="36" customWidth="1"/>
    <col min="11261" max="11261" width="7.7109375" style="36" customWidth="1"/>
    <col min="11262" max="11262" width="6.140625" style="36" customWidth="1"/>
    <col min="11263" max="11263" width="8.7109375" style="36" customWidth="1"/>
    <col min="11264" max="11264" width="14.42578125" style="36" customWidth="1"/>
    <col min="11265" max="11265" width="19.42578125" style="36" customWidth="1"/>
    <col min="11266" max="11266" width="24.140625" style="36" customWidth="1"/>
    <col min="11267" max="11267" width="14.5703125" style="36" customWidth="1"/>
    <col min="11268" max="11268" width="25" style="36" customWidth="1"/>
    <col min="11269" max="11269" width="27.85546875" style="36" customWidth="1"/>
    <col min="11270" max="11270" width="22.85546875" style="36" customWidth="1"/>
    <col min="11271" max="11514" width="8.7109375" style="36"/>
    <col min="11515" max="11515" width="4.7109375" style="36" customWidth="1"/>
    <col min="11516" max="11516" width="71.28515625" style="36" customWidth="1"/>
    <col min="11517" max="11517" width="7.7109375" style="36" customWidth="1"/>
    <col min="11518" max="11518" width="6.140625" style="36" customWidth="1"/>
    <col min="11519" max="11519" width="8.7109375" style="36" customWidth="1"/>
    <col min="11520" max="11520" width="14.42578125" style="36" customWidth="1"/>
    <col min="11521" max="11521" width="19.42578125" style="36" customWidth="1"/>
    <col min="11522" max="11522" width="24.140625" style="36" customWidth="1"/>
    <col min="11523" max="11523" width="14.5703125" style="36" customWidth="1"/>
    <col min="11524" max="11524" width="25" style="36" customWidth="1"/>
    <col min="11525" max="11525" width="27.85546875" style="36" customWidth="1"/>
    <col min="11526" max="11526" width="22.85546875" style="36" customWidth="1"/>
    <col min="11527" max="11770" width="8.7109375" style="36"/>
    <col min="11771" max="11771" width="4.7109375" style="36" customWidth="1"/>
    <col min="11772" max="11772" width="71.28515625" style="36" customWidth="1"/>
    <col min="11773" max="11773" width="7.7109375" style="36" customWidth="1"/>
    <col min="11774" max="11774" width="6.140625" style="36" customWidth="1"/>
    <col min="11775" max="11775" width="8.7109375" style="36" customWidth="1"/>
    <col min="11776" max="11776" width="14.42578125" style="36" customWidth="1"/>
    <col min="11777" max="11777" width="19.42578125" style="36" customWidth="1"/>
    <col min="11778" max="11778" width="24.140625" style="36" customWidth="1"/>
    <col min="11779" max="11779" width="14.5703125" style="36" customWidth="1"/>
    <col min="11780" max="11780" width="25" style="36" customWidth="1"/>
    <col min="11781" max="11781" width="27.85546875" style="36" customWidth="1"/>
    <col min="11782" max="11782" width="22.85546875" style="36" customWidth="1"/>
    <col min="11783" max="12026" width="8.7109375" style="36"/>
    <col min="12027" max="12027" width="4.7109375" style="36" customWidth="1"/>
    <col min="12028" max="12028" width="71.28515625" style="36" customWidth="1"/>
    <col min="12029" max="12029" width="7.7109375" style="36" customWidth="1"/>
    <col min="12030" max="12030" width="6.140625" style="36" customWidth="1"/>
    <col min="12031" max="12031" width="8.7109375" style="36" customWidth="1"/>
    <col min="12032" max="12032" width="14.42578125" style="36" customWidth="1"/>
    <col min="12033" max="12033" width="19.42578125" style="36" customWidth="1"/>
    <col min="12034" max="12034" width="24.140625" style="36" customWidth="1"/>
    <col min="12035" max="12035" width="14.5703125" style="36" customWidth="1"/>
    <col min="12036" max="12036" width="25" style="36" customWidth="1"/>
    <col min="12037" max="12037" width="27.85546875" style="36" customWidth="1"/>
    <col min="12038" max="12038" width="22.85546875" style="36" customWidth="1"/>
    <col min="12039" max="12282" width="8.7109375" style="36"/>
    <col min="12283" max="12283" width="4.7109375" style="36" customWidth="1"/>
    <col min="12284" max="12284" width="71.28515625" style="36" customWidth="1"/>
    <col min="12285" max="12285" width="7.7109375" style="36" customWidth="1"/>
    <col min="12286" max="12286" width="6.140625" style="36" customWidth="1"/>
    <col min="12287" max="12287" width="8.7109375" style="36" customWidth="1"/>
    <col min="12288" max="12288" width="14.42578125" style="36" customWidth="1"/>
    <col min="12289" max="12289" width="19.42578125" style="36" customWidth="1"/>
    <col min="12290" max="12290" width="24.140625" style="36" customWidth="1"/>
    <col min="12291" max="12291" width="14.5703125" style="36" customWidth="1"/>
    <col min="12292" max="12292" width="25" style="36" customWidth="1"/>
    <col min="12293" max="12293" width="27.85546875" style="36" customWidth="1"/>
    <col min="12294" max="12294" width="22.85546875" style="36" customWidth="1"/>
    <col min="12295" max="12538" width="8.7109375" style="36"/>
    <col min="12539" max="12539" width="4.7109375" style="36" customWidth="1"/>
    <col min="12540" max="12540" width="71.28515625" style="36" customWidth="1"/>
    <col min="12541" max="12541" width="7.7109375" style="36" customWidth="1"/>
    <col min="12542" max="12542" width="6.140625" style="36" customWidth="1"/>
    <col min="12543" max="12543" width="8.7109375" style="36" customWidth="1"/>
    <col min="12544" max="12544" width="14.42578125" style="36" customWidth="1"/>
    <col min="12545" max="12545" width="19.42578125" style="36" customWidth="1"/>
    <col min="12546" max="12546" width="24.140625" style="36" customWidth="1"/>
    <col min="12547" max="12547" width="14.5703125" style="36" customWidth="1"/>
    <col min="12548" max="12548" width="25" style="36" customWidth="1"/>
    <col min="12549" max="12549" width="27.85546875" style="36" customWidth="1"/>
    <col min="12550" max="12550" width="22.85546875" style="36" customWidth="1"/>
    <col min="12551" max="12794" width="8.7109375" style="36"/>
    <col min="12795" max="12795" width="4.7109375" style="36" customWidth="1"/>
    <col min="12796" max="12796" width="71.28515625" style="36" customWidth="1"/>
    <col min="12797" max="12797" width="7.7109375" style="36" customWidth="1"/>
    <col min="12798" max="12798" width="6.140625" style="36" customWidth="1"/>
    <col min="12799" max="12799" width="8.7109375" style="36" customWidth="1"/>
    <col min="12800" max="12800" width="14.42578125" style="36" customWidth="1"/>
    <col min="12801" max="12801" width="19.42578125" style="36" customWidth="1"/>
    <col min="12802" max="12802" width="24.140625" style="36" customWidth="1"/>
    <col min="12803" max="12803" width="14.5703125" style="36" customWidth="1"/>
    <col min="12804" max="12804" width="25" style="36" customWidth="1"/>
    <col min="12805" max="12805" width="27.85546875" style="36" customWidth="1"/>
    <col min="12806" max="12806" width="22.85546875" style="36" customWidth="1"/>
    <col min="12807" max="13050" width="8.7109375" style="36"/>
    <col min="13051" max="13051" width="4.7109375" style="36" customWidth="1"/>
    <col min="13052" max="13052" width="71.28515625" style="36" customWidth="1"/>
    <col min="13053" max="13053" width="7.7109375" style="36" customWidth="1"/>
    <col min="13054" max="13054" width="6.140625" style="36" customWidth="1"/>
    <col min="13055" max="13055" width="8.7109375" style="36" customWidth="1"/>
    <col min="13056" max="13056" width="14.42578125" style="36" customWidth="1"/>
    <col min="13057" max="13057" width="19.42578125" style="36" customWidth="1"/>
    <col min="13058" max="13058" width="24.140625" style="36" customWidth="1"/>
    <col min="13059" max="13059" width="14.5703125" style="36" customWidth="1"/>
    <col min="13060" max="13060" width="25" style="36" customWidth="1"/>
    <col min="13061" max="13061" width="27.85546875" style="36" customWidth="1"/>
    <col min="13062" max="13062" width="22.85546875" style="36" customWidth="1"/>
    <col min="13063" max="13306" width="8.7109375" style="36"/>
    <col min="13307" max="13307" width="4.7109375" style="36" customWidth="1"/>
    <col min="13308" max="13308" width="71.28515625" style="36" customWidth="1"/>
    <col min="13309" max="13309" width="7.7109375" style="36" customWidth="1"/>
    <col min="13310" max="13310" width="6.140625" style="36" customWidth="1"/>
    <col min="13311" max="13311" width="8.7109375" style="36" customWidth="1"/>
    <col min="13312" max="13312" width="14.42578125" style="36" customWidth="1"/>
    <col min="13313" max="13313" width="19.42578125" style="36" customWidth="1"/>
    <col min="13314" max="13314" width="24.140625" style="36" customWidth="1"/>
    <col min="13315" max="13315" width="14.5703125" style="36" customWidth="1"/>
    <col min="13316" max="13316" width="25" style="36" customWidth="1"/>
    <col min="13317" max="13317" width="27.85546875" style="36" customWidth="1"/>
    <col min="13318" max="13318" width="22.85546875" style="36" customWidth="1"/>
    <col min="13319" max="13562" width="8.7109375" style="36"/>
    <col min="13563" max="13563" width="4.7109375" style="36" customWidth="1"/>
    <col min="13564" max="13564" width="71.28515625" style="36" customWidth="1"/>
    <col min="13565" max="13565" width="7.7109375" style="36" customWidth="1"/>
    <col min="13566" max="13566" width="6.140625" style="36" customWidth="1"/>
    <col min="13567" max="13567" width="8.7109375" style="36" customWidth="1"/>
    <col min="13568" max="13568" width="14.42578125" style="36" customWidth="1"/>
    <col min="13569" max="13569" width="19.42578125" style="36" customWidth="1"/>
    <col min="13570" max="13570" width="24.140625" style="36" customWidth="1"/>
    <col min="13571" max="13571" width="14.5703125" style="36" customWidth="1"/>
    <col min="13572" max="13572" width="25" style="36" customWidth="1"/>
    <col min="13573" max="13573" width="27.85546875" style="36" customWidth="1"/>
    <col min="13574" max="13574" width="22.85546875" style="36" customWidth="1"/>
    <col min="13575" max="13818" width="8.7109375" style="36"/>
    <col min="13819" max="13819" width="4.7109375" style="36" customWidth="1"/>
    <col min="13820" max="13820" width="71.28515625" style="36" customWidth="1"/>
    <col min="13821" max="13821" width="7.7109375" style="36" customWidth="1"/>
    <col min="13822" max="13822" width="6.140625" style="36" customWidth="1"/>
    <col min="13823" max="13823" width="8.7109375" style="36" customWidth="1"/>
    <col min="13824" max="13824" width="14.42578125" style="36" customWidth="1"/>
    <col min="13825" max="13825" width="19.42578125" style="36" customWidth="1"/>
    <col min="13826" max="13826" width="24.140625" style="36" customWidth="1"/>
    <col min="13827" max="13827" width="14.5703125" style="36" customWidth="1"/>
    <col min="13828" max="13828" width="25" style="36" customWidth="1"/>
    <col min="13829" max="13829" width="27.85546875" style="36" customWidth="1"/>
    <col min="13830" max="13830" width="22.85546875" style="36" customWidth="1"/>
    <col min="13831" max="14074" width="8.7109375" style="36"/>
    <col min="14075" max="14075" width="4.7109375" style="36" customWidth="1"/>
    <col min="14076" max="14076" width="71.28515625" style="36" customWidth="1"/>
    <col min="14077" max="14077" width="7.7109375" style="36" customWidth="1"/>
    <col min="14078" max="14078" width="6.140625" style="36" customWidth="1"/>
    <col min="14079" max="14079" width="8.7109375" style="36" customWidth="1"/>
    <col min="14080" max="14080" width="14.42578125" style="36" customWidth="1"/>
    <col min="14081" max="14081" width="19.42578125" style="36" customWidth="1"/>
    <col min="14082" max="14082" width="24.140625" style="36" customWidth="1"/>
    <col min="14083" max="14083" width="14.5703125" style="36" customWidth="1"/>
    <col min="14084" max="14084" width="25" style="36" customWidth="1"/>
    <col min="14085" max="14085" width="27.85546875" style="36" customWidth="1"/>
    <col min="14086" max="14086" width="22.85546875" style="36" customWidth="1"/>
    <col min="14087" max="14330" width="8.7109375" style="36"/>
    <col min="14331" max="14331" width="4.7109375" style="36" customWidth="1"/>
    <col min="14332" max="14332" width="71.28515625" style="36" customWidth="1"/>
    <col min="14333" max="14333" width="7.7109375" style="36" customWidth="1"/>
    <col min="14334" max="14334" width="6.140625" style="36" customWidth="1"/>
    <col min="14335" max="14335" width="8.7109375" style="36" customWidth="1"/>
    <col min="14336" max="14336" width="14.42578125" style="36" customWidth="1"/>
    <col min="14337" max="14337" width="19.42578125" style="36" customWidth="1"/>
    <col min="14338" max="14338" width="24.140625" style="36" customWidth="1"/>
    <col min="14339" max="14339" width="14.5703125" style="36" customWidth="1"/>
    <col min="14340" max="14340" width="25" style="36" customWidth="1"/>
    <col min="14341" max="14341" width="27.85546875" style="36" customWidth="1"/>
    <col min="14342" max="14342" width="22.85546875" style="36" customWidth="1"/>
    <col min="14343" max="14586" width="8.7109375" style="36"/>
    <col min="14587" max="14587" width="4.7109375" style="36" customWidth="1"/>
    <col min="14588" max="14588" width="71.28515625" style="36" customWidth="1"/>
    <col min="14589" max="14589" width="7.7109375" style="36" customWidth="1"/>
    <col min="14590" max="14590" width="6.140625" style="36" customWidth="1"/>
    <col min="14591" max="14591" width="8.7109375" style="36" customWidth="1"/>
    <col min="14592" max="14592" width="14.42578125" style="36" customWidth="1"/>
    <col min="14593" max="14593" width="19.42578125" style="36" customWidth="1"/>
    <col min="14594" max="14594" width="24.140625" style="36" customWidth="1"/>
    <col min="14595" max="14595" width="14.5703125" style="36" customWidth="1"/>
    <col min="14596" max="14596" width="25" style="36" customWidth="1"/>
    <col min="14597" max="14597" width="27.85546875" style="36" customWidth="1"/>
    <col min="14598" max="14598" width="22.85546875" style="36" customWidth="1"/>
    <col min="14599" max="14842" width="8.7109375" style="36"/>
    <col min="14843" max="14843" width="4.7109375" style="36" customWidth="1"/>
    <col min="14844" max="14844" width="71.28515625" style="36" customWidth="1"/>
    <col min="14845" max="14845" width="7.7109375" style="36" customWidth="1"/>
    <col min="14846" max="14846" width="6.140625" style="36" customWidth="1"/>
    <col min="14847" max="14847" width="8.7109375" style="36" customWidth="1"/>
    <col min="14848" max="14848" width="14.42578125" style="36" customWidth="1"/>
    <col min="14849" max="14849" width="19.42578125" style="36" customWidth="1"/>
    <col min="14850" max="14850" width="24.140625" style="36" customWidth="1"/>
    <col min="14851" max="14851" width="14.5703125" style="36" customWidth="1"/>
    <col min="14852" max="14852" width="25" style="36" customWidth="1"/>
    <col min="14853" max="14853" width="27.85546875" style="36" customWidth="1"/>
    <col min="14854" max="14854" width="22.85546875" style="36" customWidth="1"/>
    <col min="14855" max="15098" width="8.7109375" style="36"/>
    <col min="15099" max="15099" width="4.7109375" style="36" customWidth="1"/>
    <col min="15100" max="15100" width="71.28515625" style="36" customWidth="1"/>
    <col min="15101" max="15101" width="7.7109375" style="36" customWidth="1"/>
    <col min="15102" max="15102" width="6.140625" style="36" customWidth="1"/>
    <col min="15103" max="15103" width="8.7109375" style="36" customWidth="1"/>
    <col min="15104" max="15104" width="14.42578125" style="36" customWidth="1"/>
    <col min="15105" max="15105" width="19.42578125" style="36" customWidth="1"/>
    <col min="15106" max="15106" width="24.140625" style="36" customWidth="1"/>
    <col min="15107" max="15107" width="14.5703125" style="36" customWidth="1"/>
    <col min="15108" max="15108" width="25" style="36" customWidth="1"/>
    <col min="15109" max="15109" width="27.85546875" style="36" customWidth="1"/>
    <col min="15110" max="15110" width="22.85546875" style="36" customWidth="1"/>
    <col min="15111" max="15354" width="8.7109375" style="36"/>
    <col min="15355" max="15355" width="4.7109375" style="36" customWidth="1"/>
    <col min="15356" max="15356" width="71.28515625" style="36" customWidth="1"/>
    <col min="15357" max="15357" width="7.7109375" style="36" customWidth="1"/>
    <col min="15358" max="15358" width="6.140625" style="36" customWidth="1"/>
    <col min="15359" max="15359" width="8.7109375" style="36" customWidth="1"/>
    <col min="15360" max="15360" width="14.42578125" style="36" customWidth="1"/>
    <col min="15361" max="15361" width="19.42578125" style="36" customWidth="1"/>
    <col min="15362" max="15362" width="24.140625" style="36" customWidth="1"/>
    <col min="15363" max="15363" width="14.5703125" style="36" customWidth="1"/>
    <col min="15364" max="15364" width="25" style="36" customWidth="1"/>
    <col min="15365" max="15365" width="27.85546875" style="36" customWidth="1"/>
    <col min="15366" max="15366" width="22.85546875" style="36" customWidth="1"/>
    <col min="15367" max="15610" width="8.7109375" style="36"/>
    <col min="15611" max="15611" width="4.7109375" style="36" customWidth="1"/>
    <col min="15612" max="15612" width="71.28515625" style="36" customWidth="1"/>
    <col min="15613" max="15613" width="7.7109375" style="36" customWidth="1"/>
    <col min="15614" max="15614" width="6.140625" style="36" customWidth="1"/>
    <col min="15615" max="15615" width="8.7109375" style="36" customWidth="1"/>
    <col min="15616" max="15616" width="14.42578125" style="36" customWidth="1"/>
    <col min="15617" max="15617" width="19.42578125" style="36" customWidth="1"/>
    <col min="15618" max="15618" width="24.140625" style="36" customWidth="1"/>
    <col min="15619" max="15619" width="14.5703125" style="36" customWidth="1"/>
    <col min="15620" max="15620" width="25" style="36" customWidth="1"/>
    <col min="15621" max="15621" width="27.85546875" style="36" customWidth="1"/>
    <col min="15622" max="15622" width="22.85546875" style="36" customWidth="1"/>
    <col min="15623" max="15866" width="8.7109375" style="36"/>
    <col min="15867" max="15867" width="4.7109375" style="36" customWidth="1"/>
    <col min="15868" max="15868" width="71.28515625" style="36" customWidth="1"/>
    <col min="15869" max="15869" width="7.7109375" style="36" customWidth="1"/>
    <col min="15870" max="15870" width="6.140625" style="36" customWidth="1"/>
    <col min="15871" max="15871" width="8.7109375" style="36" customWidth="1"/>
    <col min="15872" max="15872" width="14.42578125" style="36" customWidth="1"/>
    <col min="15873" max="15873" width="19.42578125" style="36" customWidth="1"/>
    <col min="15874" max="15874" width="24.140625" style="36" customWidth="1"/>
    <col min="15875" max="15875" width="14.5703125" style="36" customWidth="1"/>
    <col min="15876" max="15876" width="25" style="36" customWidth="1"/>
    <col min="15877" max="15877" width="27.85546875" style="36" customWidth="1"/>
    <col min="15878" max="15878" width="22.85546875" style="36" customWidth="1"/>
    <col min="15879" max="16122" width="8.7109375" style="36"/>
    <col min="16123" max="16123" width="4.7109375" style="36" customWidth="1"/>
    <col min="16124" max="16124" width="71.28515625" style="36" customWidth="1"/>
    <col min="16125" max="16125" width="7.7109375" style="36" customWidth="1"/>
    <col min="16126" max="16126" width="6.140625" style="36" customWidth="1"/>
    <col min="16127" max="16127" width="8.7109375" style="36" customWidth="1"/>
    <col min="16128" max="16128" width="14.42578125" style="36" customWidth="1"/>
    <col min="16129" max="16129" width="19.42578125" style="36" customWidth="1"/>
    <col min="16130" max="16130" width="24.140625" style="36" customWidth="1"/>
    <col min="16131" max="16131" width="14.5703125" style="36" customWidth="1"/>
    <col min="16132" max="16132" width="25" style="36" customWidth="1"/>
    <col min="16133" max="16133" width="27.85546875" style="36" customWidth="1"/>
    <col min="16134" max="16134" width="22.85546875" style="36" customWidth="1"/>
    <col min="16135" max="16379" width="8.7109375" style="36"/>
    <col min="16380" max="16384" width="9.140625" style="36" customWidth="1"/>
  </cols>
  <sheetData>
    <row r="1" spans="1:6" s="137" customFormat="1" ht="18" customHeight="1" thickBot="1">
      <c r="A1" s="135" t="s">
        <v>0</v>
      </c>
      <c r="B1" s="54"/>
      <c r="C1" s="136" t="s">
        <v>250</v>
      </c>
      <c r="D1" s="136" t="s">
        <v>251</v>
      </c>
      <c r="E1" s="55" t="s">
        <v>2</v>
      </c>
      <c r="F1" s="86" t="s">
        <v>158</v>
      </c>
    </row>
    <row r="2" spans="1:6" ht="13.5" thickTop="1">
      <c r="A2" s="37"/>
      <c r="B2" s="38"/>
      <c r="C2" s="139"/>
      <c r="D2" s="39"/>
      <c r="E2" s="40"/>
      <c r="F2" s="105"/>
    </row>
    <row r="3" spans="1:6" ht="38.25">
      <c r="A3" s="37"/>
      <c r="B3" s="58" t="s">
        <v>156</v>
      </c>
      <c r="C3" s="139"/>
      <c r="D3" s="37"/>
      <c r="E3" s="40"/>
      <c r="F3" s="106"/>
    </row>
    <row r="4" spans="1:6" ht="16.5" customHeight="1">
      <c r="A4" s="37"/>
      <c r="B4" s="41"/>
      <c r="C4" s="139"/>
      <c r="D4" s="37"/>
      <c r="E4" s="40"/>
      <c r="F4" s="107"/>
    </row>
    <row r="5" spans="1:6">
      <c r="A5" s="37"/>
      <c r="B5" s="42" t="s">
        <v>162</v>
      </c>
      <c r="C5" s="139"/>
      <c r="D5" s="37"/>
      <c r="E5" s="40"/>
      <c r="F5" s="107"/>
    </row>
    <row r="6" spans="1:6" ht="7.5" customHeight="1">
      <c r="A6" s="37"/>
      <c r="B6" s="43"/>
      <c r="C6" s="139"/>
      <c r="D6" s="37"/>
      <c r="E6" s="40"/>
      <c r="F6" s="107"/>
    </row>
    <row r="7" spans="1:6" ht="25.5">
      <c r="A7" s="2" t="s">
        <v>17</v>
      </c>
      <c r="B7" s="1" t="s">
        <v>95</v>
      </c>
      <c r="C7" s="140">
        <v>1</v>
      </c>
      <c r="D7" s="2" t="s">
        <v>0</v>
      </c>
      <c r="E7" s="40"/>
      <c r="F7" s="74"/>
    </row>
    <row r="8" spans="1:6" ht="7.5" customHeight="1">
      <c r="A8" s="2"/>
      <c r="B8" s="66"/>
      <c r="C8" s="140"/>
      <c r="D8" s="2"/>
      <c r="E8" s="40"/>
      <c r="F8" s="74"/>
    </row>
    <row r="9" spans="1:6" ht="63.75">
      <c r="A9" s="2" t="s">
        <v>3</v>
      </c>
      <c r="B9" s="75" t="s">
        <v>163</v>
      </c>
      <c r="C9" s="140">
        <v>1</v>
      </c>
      <c r="D9" s="2" t="s">
        <v>0</v>
      </c>
      <c r="E9" s="40"/>
      <c r="F9" s="74"/>
    </row>
    <row r="10" spans="1:6" ht="8.25" customHeight="1">
      <c r="A10" s="2"/>
      <c r="B10" s="67"/>
      <c r="C10" s="140"/>
      <c r="D10" s="2"/>
      <c r="E10" s="40"/>
      <c r="F10" s="74"/>
    </row>
    <row r="11" spans="1:6">
      <c r="A11" s="2" t="s">
        <v>4</v>
      </c>
      <c r="B11" s="67" t="s">
        <v>96</v>
      </c>
      <c r="C11" s="140">
        <v>1</v>
      </c>
      <c r="D11" s="2" t="s">
        <v>0</v>
      </c>
      <c r="E11" s="40"/>
      <c r="F11" s="74"/>
    </row>
    <row r="12" spans="1:6" ht="8.25" customHeight="1">
      <c r="A12" s="2"/>
      <c r="B12" s="66"/>
      <c r="C12" s="140"/>
      <c r="D12" s="2"/>
      <c r="E12" s="40"/>
      <c r="F12" s="74"/>
    </row>
    <row r="13" spans="1:6" ht="25.5">
      <c r="A13" s="2" t="s">
        <v>5</v>
      </c>
      <c r="B13" s="1" t="s">
        <v>19</v>
      </c>
      <c r="C13" s="141">
        <v>1</v>
      </c>
      <c r="D13" s="2" t="s">
        <v>0</v>
      </c>
      <c r="E13" s="40"/>
      <c r="F13" s="74"/>
    </row>
    <row r="14" spans="1:6" ht="9" customHeight="1">
      <c r="A14" s="2"/>
      <c r="B14" s="67"/>
      <c r="C14" s="140"/>
      <c r="D14" s="2"/>
      <c r="E14" s="40"/>
      <c r="F14" s="74"/>
    </row>
    <row r="15" spans="1:6" ht="25.5">
      <c r="A15" s="2" t="s">
        <v>6</v>
      </c>
      <c r="B15" s="67" t="s">
        <v>20</v>
      </c>
      <c r="C15" s="141">
        <v>1</v>
      </c>
      <c r="D15" s="2" t="s">
        <v>0</v>
      </c>
      <c r="E15" s="40"/>
      <c r="F15" s="74"/>
    </row>
    <row r="16" spans="1:6" ht="12.2" customHeight="1">
      <c r="A16" s="2"/>
      <c r="B16" s="67"/>
      <c r="C16" s="140"/>
      <c r="D16" s="2"/>
      <c r="E16" s="40"/>
      <c r="F16" s="74"/>
    </row>
    <row r="17" spans="1:6" ht="25.5">
      <c r="A17" s="2" t="s">
        <v>7</v>
      </c>
      <c r="B17" s="67" t="s">
        <v>21</v>
      </c>
      <c r="C17" s="141">
        <v>1</v>
      </c>
      <c r="D17" s="2" t="s">
        <v>0</v>
      </c>
      <c r="E17" s="40"/>
      <c r="F17" s="74"/>
    </row>
    <row r="18" spans="1:6" ht="10.5" customHeight="1">
      <c r="A18" s="2"/>
      <c r="B18" s="67"/>
      <c r="C18" s="140"/>
      <c r="D18" s="2"/>
      <c r="E18" s="40"/>
      <c r="F18" s="74"/>
    </row>
    <row r="19" spans="1:6">
      <c r="A19" s="2" t="s">
        <v>8</v>
      </c>
      <c r="B19" s="67" t="s">
        <v>22</v>
      </c>
      <c r="C19" s="140">
        <v>1</v>
      </c>
      <c r="D19" s="2" t="s">
        <v>0</v>
      </c>
      <c r="E19" s="40"/>
      <c r="F19" s="74"/>
    </row>
    <row r="20" spans="1:6" ht="8.25" customHeight="1">
      <c r="A20" s="2"/>
      <c r="B20" s="1"/>
      <c r="C20" s="140"/>
      <c r="D20" s="2"/>
      <c r="E20" s="40"/>
      <c r="F20" s="74"/>
    </row>
    <row r="21" spans="1:6">
      <c r="A21" s="2" t="s">
        <v>9</v>
      </c>
      <c r="B21" s="66" t="s">
        <v>23</v>
      </c>
      <c r="C21" s="140">
        <v>1</v>
      </c>
      <c r="D21" s="2" t="s">
        <v>0</v>
      </c>
      <c r="E21" s="40"/>
      <c r="F21" s="74"/>
    </row>
    <row r="22" spans="1:6" ht="7.5" customHeight="1">
      <c r="A22" s="2"/>
      <c r="B22" s="1"/>
      <c r="C22" s="140"/>
      <c r="D22" s="2"/>
      <c r="E22" s="40"/>
      <c r="F22" s="74"/>
    </row>
    <row r="23" spans="1:6">
      <c r="A23" s="2" t="s">
        <v>10</v>
      </c>
      <c r="B23" s="1" t="s">
        <v>24</v>
      </c>
      <c r="C23" s="140">
        <v>1</v>
      </c>
      <c r="D23" s="2" t="s">
        <v>0</v>
      </c>
      <c r="E23" s="40"/>
      <c r="F23" s="74"/>
    </row>
    <row r="24" spans="1:6" ht="9" customHeight="1">
      <c r="A24" s="2"/>
      <c r="B24" s="1"/>
      <c r="C24" s="140"/>
      <c r="D24" s="2"/>
      <c r="E24" s="40"/>
      <c r="F24" s="74"/>
    </row>
    <row r="25" spans="1:6" ht="15" customHeight="1">
      <c r="A25" s="2" t="s">
        <v>11</v>
      </c>
      <c r="B25" s="1" t="s">
        <v>25</v>
      </c>
      <c r="C25" s="140">
        <v>1</v>
      </c>
      <c r="D25" s="2" t="s">
        <v>0</v>
      </c>
      <c r="E25" s="40"/>
      <c r="F25" s="74"/>
    </row>
    <row r="26" spans="1:6" ht="9" customHeight="1">
      <c r="A26" s="2"/>
      <c r="B26" s="1"/>
      <c r="C26" s="140"/>
      <c r="D26" s="2"/>
      <c r="E26" s="40"/>
      <c r="F26" s="74"/>
    </row>
    <row r="27" spans="1:6" ht="15" customHeight="1">
      <c r="A27" s="2" t="s">
        <v>12</v>
      </c>
      <c r="B27" s="1" t="s">
        <v>26</v>
      </c>
      <c r="C27" s="140">
        <v>1</v>
      </c>
      <c r="D27" s="2" t="s">
        <v>0</v>
      </c>
      <c r="E27" s="40"/>
      <c r="F27" s="74"/>
    </row>
    <row r="28" spans="1:6" ht="8.25" customHeight="1">
      <c r="A28" s="2"/>
      <c r="B28" s="1"/>
      <c r="C28" s="140"/>
      <c r="D28" s="2"/>
      <c r="E28" s="40"/>
      <c r="F28" s="74"/>
    </row>
    <row r="29" spans="1:6" ht="15" customHeight="1">
      <c r="A29" s="2" t="s">
        <v>13</v>
      </c>
      <c r="B29" s="1" t="s">
        <v>27</v>
      </c>
      <c r="C29" s="140">
        <v>1</v>
      </c>
      <c r="D29" s="2" t="s">
        <v>0</v>
      </c>
      <c r="E29" s="40"/>
      <c r="F29" s="74"/>
    </row>
    <row r="30" spans="1:6" ht="9.75" customHeight="1">
      <c r="A30" s="2"/>
      <c r="B30" s="1"/>
      <c r="C30" s="140"/>
      <c r="D30" s="2"/>
      <c r="E30" s="40"/>
      <c r="F30" s="74"/>
    </row>
    <row r="31" spans="1:6" ht="15" customHeight="1">
      <c r="A31" s="2" t="s">
        <v>14</v>
      </c>
      <c r="B31" s="1" t="s">
        <v>29</v>
      </c>
      <c r="C31" s="140">
        <v>1</v>
      </c>
      <c r="D31" s="2" t="s">
        <v>0</v>
      </c>
      <c r="E31" s="40"/>
      <c r="F31" s="74"/>
    </row>
    <row r="32" spans="1:6" ht="9.75" customHeight="1">
      <c r="A32" s="2"/>
      <c r="B32" s="1"/>
      <c r="C32" s="140"/>
      <c r="D32" s="2"/>
      <c r="E32" s="40"/>
      <c r="F32" s="74"/>
    </row>
    <row r="33" spans="1:6" ht="15" customHeight="1">
      <c r="A33" s="2" t="s">
        <v>30</v>
      </c>
      <c r="B33" s="1" t="s">
        <v>31</v>
      </c>
      <c r="C33" s="140">
        <v>1</v>
      </c>
      <c r="D33" s="2" t="s">
        <v>0</v>
      </c>
      <c r="E33" s="40"/>
      <c r="F33" s="74"/>
    </row>
    <row r="34" spans="1:6" ht="10.5" customHeight="1">
      <c r="A34" s="2"/>
      <c r="B34" s="1"/>
      <c r="C34" s="140"/>
      <c r="D34" s="2"/>
      <c r="E34" s="40"/>
      <c r="F34" s="74"/>
    </row>
    <row r="35" spans="1:6" ht="15" customHeight="1">
      <c r="A35" s="2" t="s">
        <v>32</v>
      </c>
      <c r="B35" s="1" t="s">
        <v>33</v>
      </c>
      <c r="C35" s="140">
        <v>1</v>
      </c>
      <c r="D35" s="2" t="s">
        <v>0</v>
      </c>
      <c r="E35" s="40"/>
      <c r="F35" s="74"/>
    </row>
    <row r="36" spans="1:6" ht="10.5" customHeight="1">
      <c r="A36" s="2"/>
      <c r="B36" s="1"/>
      <c r="C36" s="140"/>
      <c r="D36" s="2"/>
      <c r="E36" s="40"/>
      <c r="F36" s="74"/>
    </row>
    <row r="37" spans="1:6" ht="15" customHeight="1">
      <c r="A37" s="2" t="s">
        <v>34</v>
      </c>
      <c r="B37" s="1" t="s">
        <v>35</v>
      </c>
      <c r="C37" s="140">
        <v>1</v>
      </c>
      <c r="D37" s="2" t="s">
        <v>0</v>
      </c>
      <c r="E37" s="40"/>
      <c r="F37" s="74"/>
    </row>
    <row r="38" spans="1:6" ht="10.5" customHeight="1">
      <c r="A38" s="2"/>
      <c r="B38" s="1"/>
      <c r="C38" s="140"/>
      <c r="D38" s="2"/>
      <c r="E38" s="40"/>
      <c r="F38" s="74"/>
    </row>
    <row r="39" spans="1:6" ht="15" customHeight="1">
      <c r="A39" s="2" t="s">
        <v>36</v>
      </c>
      <c r="B39" s="1" t="s">
        <v>37</v>
      </c>
      <c r="C39" s="140">
        <v>1</v>
      </c>
      <c r="D39" s="2" t="s">
        <v>0</v>
      </c>
      <c r="E39" s="40"/>
      <c r="F39" s="74"/>
    </row>
    <row r="40" spans="1:6" ht="10.5" customHeight="1">
      <c r="A40" s="69"/>
      <c r="B40" s="1"/>
      <c r="C40" s="140"/>
      <c r="D40" s="2"/>
      <c r="E40" s="40"/>
      <c r="F40" s="74"/>
    </row>
    <row r="41" spans="1:6" ht="15" customHeight="1">
      <c r="A41" s="2" t="s">
        <v>38</v>
      </c>
      <c r="B41" s="1" t="s">
        <v>39</v>
      </c>
      <c r="C41" s="140">
        <v>1</v>
      </c>
      <c r="D41" s="2" t="s">
        <v>0</v>
      </c>
      <c r="E41" s="40"/>
      <c r="F41" s="74"/>
    </row>
    <row r="42" spans="1:6" ht="6" customHeight="1">
      <c r="A42" s="37"/>
      <c r="B42" s="104"/>
      <c r="C42" s="139"/>
      <c r="D42" s="37"/>
      <c r="E42" s="40"/>
      <c r="F42" s="74"/>
    </row>
    <row r="43" spans="1:6" ht="12.2" customHeight="1" thickBot="1">
      <c r="A43" s="46"/>
      <c r="B43" s="47"/>
      <c r="C43" s="139"/>
      <c r="D43" s="37"/>
      <c r="F43" s="74"/>
    </row>
    <row r="44" spans="1:6" ht="18.75" customHeight="1" thickBot="1">
      <c r="A44" s="49"/>
      <c r="B44" s="50" t="s">
        <v>40</v>
      </c>
      <c r="C44" s="142"/>
      <c r="D44" s="49"/>
      <c r="E44" s="51" t="s">
        <v>16</v>
      </c>
      <c r="F44" s="108">
        <f>SUM(F7:F41)</f>
        <v>0</v>
      </c>
    </row>
    <row r="45" spans="1:6">
      <c r="B45" s="52">
        <v>1</v>
      </c>
      <c r="F45" s="109"/>
    </row>
    <row r="46" spans="1:6" ht="18" customHeight="1" thickBot="1">
      <c r="A46" s="33" t="s">
        <v>0</v>
      </c>
      <c r="B46" s="34"/>
      <c r="C46" s="133" t="s">
        <v>1</v>
      </c>
      <c r="D46" s="134"/>
      <c r="E46" s="35" t="s">
        <v>2</v>
      </c>
      <c r="F46" s="110"/>
    </row>
    <row r="47" spans="1:6" ht="12.2" customHeight="1" thickTop="1">
      <c r="A47" s="37"/>
      <c r="B47" s="38"/>
      <c r="C47" s="139"/>
      <c r="D47" s="39"/>
      <c r="E47" s="40"/>
      <c r="F47" s="111"/>
    </row>
    <row r="48" spans="1:6" ht="38.25">
      <c r="A48" s="37"/>
      <c r="B48" s="41" t="str">
        <f>B3</f>
        <v>1 x 106 X 70M FULL SIZE COMMUNITY FOOTBALL AGP PITCH; FIFA QUALITY / IAMTS (2009 EDITION) OVER 50 HOURS USAGE PER WEEK (90 HOURS PEAK USAGE)</v>
      </c>
      <c r="C48" s="139"/>
      <c r="D48" s="37"/>
      <c r="E48" s="40"/>
      <c r="F48" s="74"/>
    </row>
    <row r="49" spans="1:6">
      <c r="A49" s="37"/>
      <c r="B49" s="41"/>
      <c r="C49" s="139"/>
      <c r="D49" s="37"/>
      <c r="E49" s="40"/>
      <c r="F49" s="74"/>
    </row>
    <row r="50" spans="1:6">
      <c r="A50" s="37"/>
      <c r="B50" s="42" t="s">
        <v>180</v>
      </c>
      <c r="C50" s="139"/>
      <c r="D50" s="37"/>
      <c r="E50" s="40" t="s">
        <v>41</v>
      </c>
      <c r="F50" s="74">
        <f>F44</f>
        <v>0</v>
      </c>
    </row>
    <row r="51" spans="1:6">
      <c r="A51" s="37"/>
      <c r="B51" s="43"/>
      <c r="C51" s="139"/>
      <c r="D51" s="37"/>
      <c r="E51" s="40"/>
      <c r="F51" s="74"/>
    </row>
    <row r="52" spans="1:6">
      <c r="A52" s="2" t="s">
        <v>17</v>
      </c>
      <c r="B52" s="1" t="s">
        <v>75</v>
      </c>
      <c r="C52" s="140">
        <v>1</v>
      </c>
      <c r="D52" s="2" t="s">
        <v>0</v>
      </c>
      <c r="E52" s="40"/>
      <c r="F52" s="74"/>
    </row>
    <row r="53" spans="1:6">
      <c r="A53" s="2"/>
      <c r="B53" s="66"/>
      <c r="C53" s="140"/>
      <c r="D53" s="2"/>
      <c r="E53" s="40"/>
      <c r="F53" s="74"/>
    </row>
    <row r="54" spans="1:6">
      <c r="A54" s="2" t="s">
        <v>3</v>
      </c>
      <c r="B54" s="103" t="s">
        <v>76</v>
      </c>
      <c r="C54" s="140">
        <v>1</v>
      </c>
      <c r="D54" s="2" t="s">
        <v>0</v>
      </c>
      <c r="E54" s="40"/>
      <c r="F54" s="74"/>
    </row>
    <row r="55" spans="1:6">
      <c r="A55" s="2"/>
      <c r="B55" s="67"/>
      <c r="C55" s="140"/>
      <c r="D55" s="2"/>
      <c r="E55" s="40"/>
      <c r="F55" s="74"/>
    </row>
    <row r="56" spans="1:6">
      <c r="A56" s="2" t="s">
        <v>4</v>
      </c>
      <c r="B56" s="69" t="s">
        <v>77</v>
      </c>
      <c r="C56" s="141">
        <v>1</v>
      </c>
      <c r="D56" s="2" t="s">
        <v>0</v>
      </c>
      <c r="E56" s="40"/>
      <c r="F56" s="74"/>
    </row>
    <row r="57" spans="1:6">
      <c r="A57" s="2"/>
      <c r="B57" s="66"/>
      <c r="C57" s="140"/>
      <c r="D57" s="2"/>
      <c r="E57" s="40"/>
      <c r="F57" s="74"/>
    </row>
    <row r="58" spans="1:6">
      <c r="A58" s="2" t="s">
        <v>5</v>
      </c>
      <c r="B58" s="67" t="s">
        <v>78</v>
      </c>
      <c r="C58" s="140">
        <v>1</v>
      </c>
      <c r="D58" s="2" t="s">
        <v>0</v>
      </c>
      <c r="E58" s="40"/>
      <c r="F58" s="74"/>
    </row>
    <row r="59" spans="1:6">
      <c r="A59" s="2"/>
      <c r="B59" s="66"/>
      <c r="C59" s="140"/>
      <c r="D59" s="2"/>
      <c r="E59" s="40"/>
      <c r="F59" s="74"/>
    </row>
    <row r="60" spans="1:6">
      <c r="A60" s="2" t="s">
        <v>6</v>
      </c>
      <c r="B60" s="1" t="s">
        <v>79</v>
      </c>
      <c r="C60" s="141">
        <v>1</v>
      </c>
      <c r="D60" s="2" t="s">
        <v>0</v>
      </c>
      <c r="E60" s="40"/>
      <c r="F60" s="74"/>
    </row>
    <row r="61" spans="1:6" ht="12.2" customHeight="1">
      <c r="A61" s="2"/>
      <c r="B61" s="67"/>
      <c r="C61" s="140"/>
      <c r="D61" s="2"/>
      <c r="E61" s="40"/>
      <c r="F61" s="74"/>
    </row>
    <row r="62" spans="1:6">
      <c r="A62" s="2" t="s">
        <v>7</v>
      </c>
      <c r="B62" s="67" t="s">
        <v>80</v>
      </c>
      <c r="C62" s="141">
        <v>1</v>
      </c>
      <c r="D62" s="2" t="s">
        <v>0</v>
      </c>
      <c r="E62" s="40"/>
      <c r="F62" s="74"/>
    </row>
    <row r="63" spans="1:6" ht="12.2" customHeight="1">
      <c r="A63" s="2"/>
      <c r="B63" s="67"/>
      <c r="C63" s="140"/>
      <c r="D63" s="2"/>
      <c r="E63" s="40"/>
      <c r="F63" s="74"/>
    </row>
    <row r="64" spans="1:6">
      <c r="A64" s="2" t="s">
        <v>8</v>
      </c>
      <c r="B64" s="67" t="s">
        <v>81</v>
      </c>
      <c r="C64" s="141">
        <v>1</v>
      </c>
      <c r="D64" s="2" t="s">
        <v>0</v>
      </c>
      <c r="E64" s="40"/>
      <c r="F64" s="74"/>
    </row>
    <row r="65" spans="1:6">
      <c r="A65" s="2"/>
      <c r="B65" s="67"/>
      <c r="C65" s="140"/>
      <c r="D65" s="2"/>
      <c r="E65" s="40"/>
      <c r="F65" s="74"/>
    </row>
    <row r="66" spans="1:6">
      <c r="A66" s="2" t="s">
        <v>9</v>
      </c>
      <c r="B66" s="67" t="s">
        <v>42</v>
      </c>
      <c r="C66" s="140">
        <v>1</v>
      </c>
      <c r="D66" s="2" t="s">
        <v>0</v>
      </c>
      <c r="E66" s="40"/>
      <c r="F66" s="74"/>
    </row>
    <row r="67" spans="1:6">
      <c r="A67" s="2"/>
      <c r="B67" s="67"/>
      <c r="C67" s="140"/>
      <c r="D67" s="2"/>
      <c r="E67" s="40"/>
      <c r="F67" s="74"/>
    </row>
    <row r="68" spans="1:6">
      <c r="A68" s="2" t="s">
        <v>82</v>
      </c>
      <c r="B68" s="67" t="s">
        <v>83</v>
      </c>
      <c r="C68" s="140">
        <v>1</v>
      </c>
      <c r="D68" s="2" t="s">
        <v>0</v>
      </c>
      <c r="E68" s="40"/>
      <c r="F68" s="74"/>
    </row>
    <row r="69" spans="1:6">
      <c r="A69" s="2"/>
      <c r="B69" s="67"/>
      <c r="C69" s="140"/>
      <c r="D69" s="2"/>
      <c r="E69" s="40"/>
      <c r="F69" s="74"/>
    </row>
    <row r="70" spans="1:6">
      <c r="A70" s="2" t="s">
        <v>10</v>
      </c>
      <c r="B70" s="67" t="s">
        <v>43</v>
      </c>
      <c r="C70" s="141">
        <v>1</v>
      </c>
      <c r="D70" s="2" t="s">
        <v>0</v>
      </c>
      <c r="E70" s="40"/>
      <c r="F70" s="74"/>
    </row>
    <row r="71" spans="1:6">
      <c r="A71" s="2"/>
      <c r="B71" s="67"/>
      <c r="C71" s="140"/>
      <c r="D71" s="2"/>
      <c r="E71" s="40"/>
      <c r="F71" s="74"/>
    </row>
    <row r="72" spans="1:6">
      <c r="A72" s="2" t="s">
        <v>11</v>
      </c>
      <c r="B72" s="67" t="s">
        <v>84</v>
      </c>
      <c r="C72" s="140">
        <v>1</v>
      </c>
      <c r="D72" s="2" t="s">
        <v>0</v>
      </c>
      <c r="E72" s="40"/>
      <c r="F72" s="74"/>
    </row>
    <row r="73" spans="1:6">
      <c r="A73" s="2"/>
      <c r="B73" s="67"/>
      <c r="C73" s="140"/>
      <c r="D73" s="2"/>
      <c r="E73" s="40"/>
      <c r="F73" s="74"/>
    </row>
    <row r="74" spans="1:6">
      <c r="A74" s="2" t="s">
        <v>12</v>
      </c>
      <c r="B74" s="67" t="s">
        <v>44</v>
      </c>
      <c r="C74" s="141">
        <v>1</v>
      </c>
      <c r="D74" s="2" t="s">
        <v>0</v>
      </c>
      <c r="E74" s="40"/>
      <c r="F74" s="74"/>
    </row>
    <row r="75" spans="1:6">
      <c r="A75" s="2"/>
      <c r="B75" s="67"/>
      <c r="C75" s="140"/>
      <c r="D75" s="2"/>
      <c r="E75" s="40"/>
      <c r="F75" s="74"/>
    </row>
    <row r="76" spans="1:6">
      <c r="A76" s="2" t="s">
        <v>13</v>
      </c>
      <c r="B76" s="67" t="s">
        <v>85</v>
      </c>
      <c r="C76" s="141">
        <v>1</v>
      </c>
      <c r="D76" s="2" t="s">
        <v>0</v>
      </c>
      <c r="E76" s="40"/>
      <c r="F76" s="74"/>
    </row>
    <row r="77" spans="1:6">
      <c r="A77" s="2"/>
      <c r="B77" s="67"/>
      <c r="C77" s="140"/>
      <c r="D77" s="2"/>
      <c r="E77" s="40"/>
      <c r="F77" s="74"/>
    </row>
    <row r="78" spans="1:6">
      <c r="A78" s="2" t="s">
        <v>14</v>
      </c>
      <c r="B78" s="67" t="s">
        <v>86</v>
      </c>
      <c r="C78" s="141">
        <v>1</v>
      </c>
      <c r="D78" s="2" t="s">
        <v>0</v>
      </c>
      <c r="E78" s="40"/>
      <c r="F78" s="74"/>
    </row>
    <row r="79" spans="1:6">
      <c r="A79" s="2"/>
      <c r="B79" s="67"/>
      <c r="C79" s="140"/>
      <c r="D79" s="2"/>
      <c r="E79" s="40"/>
      <c r="F79" s="74"/>
    </row>
    <row r="80" spans="1:6">
      <c r="A80" s="2" t="s">
        <v>28</v>
      </c>
      <c r="B80" s="1" t="s">
        <v>87</v>
      </c>
      <c r="C80" s="140">
        <v>1</v>
      </c>
      <c r="D80" s="2" t="s">
        <v>0</v>
      </c>
      <c r="E80" s="40"/>
      <c r="F80" s="74"/>
    </row>
    <row r="81" spans="1:6">
      <c r="A81" s="2"/>
      <c r="B81" s="76"/>
      <c r="C81" s="140"/>
      <c r="D81" s="2"/>
      <c r="E81" s="40"/>
      <c r="F81" s="74"/>
    </row>
    <row r="82" spans="1:6">
      <c r="A82" s="2" t="s">
        <v>30</v>
      </c>
      <c r="B82" s="1" t="s">
        <v>88</v>
      </c>
      <c r="C82" s="140">
        <v>1</v>
      </c>
      <c r="D82" s="2" t="s">
        <v>0</v>
      </c>
      <c r="E82" s="40"/>
      <c r="F82" s="74"/>
    </row>
    <row r="83" spans="1:6" ht="11.25" customHeight="1">
      <c r="A83" s="2"/>
      <c r="B83" s="1"/>
      <c r="C83" s="140"/>
      <c r="D83" s="2"/>
      <c r="E83" s="40"/>
      <c r="F83" s="74"/>
    </row>
    <row r="84" spans="1:6" ht="15" customHeight="1">
      <c r="A84" s="2" t="s">
        <v>32</v>
      </c>
      <c r="B84" s="1" t="s">
        <v>89</v>
      </c>
      <c r="C84" s="141">
        <v>1</v>
      </c>
      <c r="D84" s="2" t="s">
        <v>0</v>
      </c>
      <c r="E84" s="40"/>
      <c r="F84" s="74"/>
    </row>
    <row r="85" spans="1:6" ht="9.75" customHeight="1">
      <c r="A85" s="2"/>
      <c r="B85" s="1"/>
      <c r="C85" s="140"/>
      <c r="D85" s="2"/>
      <c r="E85" s="40"/>
      <c r="F85" s="74"/>
    </row>
    <row r="86" spans="1:6">
      <c r="A86" s="2" t="s">
        <v>34</v>
      </c>
      <c r="B86" s="1" t="s">
        <v>90</v>
      </c>
      <c r="C86" s="140">
        <v>1</v>
      </c>
      <c r="D86" s="2" t="s">
        <v>0</v>
      </c>
      <c r="E86" s="40"/>
      <c r="F86" s="74"/>
    </row>
    <row r="87" spans="1:6" ht="9" customHeight="1">
      <c r="A87" s="2"/>
      <c r="B87" s="1"/>
      <c r="C87" s="140"/>
      <c r="D87" s="2"/>
      <c r="E87" s="40"/>
      <c r="F87" s="74"/>
    </row>
    <row r="88" spans="1:6">
      <c r="A88" s="2" t="s">
        <v>36</v>
      </c>
      <c r="B88" s="1" t="s">
        <v>91</v>
      </c>
      <c r="C88" s="141">
        <v>1</v>
      </c>
      <c r="D88" s="2" t="s">
        <v>0</v>
      </c>
      <c r="E88" s="40"/>
      <c r="F88" s="74"/>
    </row>
    <row r="89" spans="1:6">
      <c r="A89" s="2"/>
      <c r="B89" s="1"/>
      <c r="C89" s="140"/>
      <c r="D89" s="2"/>
      <c r="E89" s="40"/>
      <c r="F89" s="74"/>
    </row>
    <row r="90" spans="1:6">
      <c r="A90" s="2" t="s">
        <v>38</v>
      </c>
      <c r="B90" s="1" t="s">
        <v>97</v>
      </c>
      <c r="C90" s="141">
        <v>1</v>
      </c>
      <c r="D90" s="2" t="s">
        <v>0</v>
      </c>
      <c r="E90" s="40"/>
      <c r="F90" s="74"/>
    </row>
    <row r="91" spans="1:6">
      <c r="A91" s="2"/>
      <c r="B91" s="1"/>
      <c r="C91" s="140"/>
      <c r="D91" s="2"/>
      <c r="E91" s="40"/>
      <c r="F91" s="74"/>
    </row>
    <row r="92" spans="1:6" ht="25.5">
      <c r="A92" s="2" t="s">
        <v>45</v>
      </c>
      <c r="B92" s="1" t="s">
        <v>98</v>
      </c>
      <c r="C92" s="141">
        <v>1</v>
      </c>
      <c r="D92" s="2" t="s">
        <v>0</v>
      </c>
      <c r="E92" s="40"/>
      <c r="F92" s="74"/>
    </row>
    <row r="93" spans="1:6">
      <c r="A93" s="2"/>
      <c r="B93" s="1"/>
      <c r="C93" s="140"/>
      <c r="D93" s="2"/>
      <c r="E93" s="40"/>
      <c r="F93" s="74"/>
    </row>
    <row r="94" spans="1:6" ht="38.25">
      <c r="A94" s="2" t="s">
        <v>55</v>
      </c>
      <c r="B94" s="152" t="s">
        <v>227</v>
      </c>
      <c r="C94" s="141">
        <v>1</v>
      </c>
      <c r="D94" s="2" t="s">
        <v>0</v>
      </c>
      <c r="E94" s="40"/>
      <c r="F94" s="74"/>
    </row>
    <row r="95" spans="1:6">
      <c r="A95" s="2"/>
      <c r="B95" s="152"/>
      <c r="C95" s="140"/>
      <c r="D95" s="2"/>
      <c r="E95" s="40"/>
      <c r="F95" s="74"/>
    </row>
    <row r="96" spans="1:6" ht="63.75">
      <c r="A96" s="2" t="s">
        <v>68</v>
      </c>
      <c r="B96" s="152" t="s">
        <v>228</v>
      </c>
      <c r="C96" s="141">
        <v>1</v>
      </c>
      <c r="D96" s="2" t="s">
        <v>0</v>
      </c>
      <c r="E96" s="40"/>
      <c r="F96" s="74"/>
    </row>
    <row r="97" spans="1:6">
      <c r="A97" s="2"/>
      <c r="B97" s="152"/>
      <c r="C97" s="140"/>
      <c r="D97" s="2"/>
      <c r="E97" s="40"/>
      <c r="F97" s="74"/>
    </row>
    <row r="98" spans="1:6" ht="38.25">
      <c r="A98" s="2" t="s">
        <v>226</v>
      </c>
      <c r="B98" s="152" t="s">
        <v>249</v>
      </c>
      <c r="C98" s="141">
        <v>1</v>
      </c>
      <c r="D98" s="2" t="s">
        <v>0</v>
      </c>
      <c r="E98" s="40"/>
      <c r="F98" s="74"/>
    </row>
    <row r="99" spans="1:6">
      <c r="A99" s="2"/>
      <c r="B99" s="1"/>
      <c r="C99" s="140"/>
      <c r="D99" s="2"/>
      <c r="E99" s="40"/>
      <c r="F99" s="74"/>
    </row>
    <row r="100" spans="1:6" ht="25.5">
      <c r="A100" s="2" t="s">
        <v>247</v>
      </c>
      <c r="B100" s="1" t="s">
        <v>278</v>
      </c>
      <c r="C100" s="141">
        <v>1</v>
      </c>
      <c r="D100" s="2" t="s">
        <v>0</v>
      </c>
      <c r="E100" s="40"/>
      <c r="F100" s="74"/>
    </row>
    <row r="101" spans="1:6">
      <c r="A101" s="2"/>
      <c r="B101" s="1"/>
      <c r="C101" s="140"/>
      <c r="D101" s="2"/>
      <c r="E101" s="40"/>
      <c r="F101" s="74"/>
    </row>
    <row r="102" spans="1:6" ht="25.5">
      <c r="A102" s="2" t="s">
        <v>248</v>
      </c>
      <c r="B102" s="1" t="s">
        <v>277</v>
      </c>
      <c r="C102" s="140"/>
      <c r="D102" s="2" t="s">
        <v>269</v>
      </c>
      <c r="E102" s="40"/>
      <c r="F102" s="74">
        <v>7500</v>
      </c>
    </row>
    <row r="103" spans="1:6">
      <c r="A103" s="2"/>
      <c r="B103" s="1"/>
      <c r="C103" s="140"/>
      <c r="D103" s="2"/>
      <c r="E103" s="40"/>
      <c r="F103" s="74"/>
    </row>
    <row r="104" spans="1:6" ht="38.25">
      <c r="A104" s="2"/>
      <c r="B104" s="1" t="s">
        <v>92</v>
      </c>
      <c r="C104" s="141"/>
      <c r="D104" s="2"/>
      <c r="E104" s="40"/>
      <c r="F104" s="74"/>
    </row>
    <row r="105" spans="1:6">
      <c r="A105" s="2"/>
      <c r="B105" s="1"/>
      <c r="C105" s="140"/>
      <c r="D105" s="2"/>
      <c r="E105" s="40"/>
      <c r="F105" s="74"/>
    </row>
    <row r="106" spans="1:6">
      <c r="A106" s="2"/>
      <c r="B106" s="77"/>
      <c r="C106" s="141">
        <v>1</v>
      </c>
      <c r="D106" s="2" t="s">
        <v>0</v>
      </c>
      <c r="E106" s="40"/>
      <c r="F106" s="74"/>
    </row>
    <row r="107" spans="1:6">
      <c r="A107" s="2"/>
      <c r="B107" s="1"/>
      <c r="C107" s="140"/>
      <c r="D107" s="2"/>
      <c r="E107" s="40"/>
      <c r="F107" s="74"/>
    </row>
    <row r="108" spans="1:6">
      <c r="A108" s="2"/>
      <c r="B108" s="77"/>
      <c r="C108" s="141">
        <v>1</v>
      </c>
      <c r="D108" s="2" t="s">
        <v>0</v>
      </c>
      <c r="E108" s="40"/>
      <c r="F108" s="74"/>
    </row>
    <row r="109" spans="1:6">
      <c r="A109" s="2"/>
      <c r="B109" s="1"/>
      <c r="C109" s="144"/>
      <c r="D109" s="37"/>
      <c r="E109" s="40"/>
      <c r="F109" s="74"/>
    </row>
    <row r="110" spans="1:6" ht="13.5" thickBot="1">
      <c r="A110" s="59"/>
      <c r="B110" s="65"/>
      <c r="C110" s="145"/>
      <c r="D110" s="46"/>
      <c r="E110" s="40"/>
      <c r="F110" s="74"/>
    </row>
    <row r="111" spans="1:6" ht="13.5" thickBot="1">
      <c r="A111" s="49"/>
      <c r="B111" s="50" t="s">
        <v>46</v>
      </c>
      <c r="C111" s="142"/>
      <c r="D111" s="49"/>
      <c r="E111" s="51" t="s">
        <v>16</v>
      </c>
      <c r="F111" s="108">
        <f>SUM(F50:F108)</f>
        <v>7500</v>
      </c>
    </row>
    <row r="112" spans="1:6">
      <c r="B112" s="52">
        <v>2</v>
      </c>
      <c r="F112" s="109"/>
    </row>
    <row r="113" spans="1:6" ht="18" customHeight="1" thickBot="1">
      <c r="A113" s="33" t="s">
        <v>0</v>
      </c>
      <c r="B113" s="34"/>
      <c r="C113" s="133" t="s">
        <v>1</v>
      </c>
      <c r="D113" s="134"/>
      <c r="E113" s="35" t="s">
        <v>2</v>
      </c>
      <c r="F113" s="110"/>
    </row>
    <row r="114" spans="1:6" ht="13.5" thickTop="1">
      <c r="A114" s="37"/>
      <c r="B114" s="38"/>
      <c r="C114" s="139"/>
      <c r="D114" s="37"/>
      <c r="E114" s="40"/>
      <c r="F114" s="111"/>
    </row>
    <row r="115" spans="1:6" ht="38.25">
      <c r="A115" s="37"/>
      <c r="B115" s="41" t="str">
        <f>B3</f>
        <v>1 x 106 X 70M FULL SIZE COMMUNITY FOOTBALL AGP PITCH; FIFA QUALITY / IAMTS (2009 EDITION) OVER 50 HOURS USAGE PER WEEK (90 HOURS PEAK USAGE)</v>
      </c>
      <c r="C115" s="139"/>
      <c r="D115" s="37"/>
      <c r="E115" s="40"/>
      <c r="F115" s="112"/>
    </row>
    <row r="116" spans="1:6" ht="12.2" customHeight="1">
      <c r="A116" s="37"/>
      <c r="B116" s="38"/>
      <c r="C116" s="139"/>
      <c r="D116" s="37"/>
      <c r="E116" s="40"/>
      <c r="F116" s="74"/>
    </row>
    <row r="117" spans="1:6">
      <c r="A117" s="37"/>
      <c r="B117" s="71" t="s">
        <v>101</v>
      </c>
      <c r="C117" s="139"/>
      <c r="D117" s="37"/>
      <c r="E117" s="40"/>
      <c r="F117" s="74"/>
    </row>
    <row r="118" spans="1:6">
      <c r="A118" s="37"/>
      <c r="B118" s="70"/>
      <c r="C118" s="139"/>
      <c r="D118" s="37"/>
      <c r="E118" s="40"/>
      <c r="F118" s="74"/>
    </row>
    <row r="119" spans="1:6" ht="25.5">
      <c r="A119" s="2" t="s">
        <v>17</v>
      </c>
      <c r="B119" s="1" t="s">
        <v>157</v>
      </c>
      <c r="C119" s="140">
        <v>1</v>
      </c>
      <c r="D119" s="2" t="s">
        <v>0</v>
      </c>
      <c r="E119" s="40"/>
      <c r="F119" s="74"/>
    </row>
    <row r="120" spans="1:6">
      <c r="A120" s="2"/>
      <c r="B120" s="103"/>
      <c r="C120" s="140"/>
      <c r="D120" s="2"/>
      <c r="E120" s="40"/>
      <c r="F120" s="74"/>
    </row>
    <row r="121" spans="1:6" ht="25.5">
      <c r="A121" s="2" t="s">
        <v>3</v>
      </c>
      <c r="B121" s="38" t="s">
        <v>102</v>
      </c>
      <c r="C121" s="140">
        <v>1</v>
      </c>
      <c r="D121" s="2" t="s">
        <v>0</v>
      </c>
      <c r="E121" s="40"/>
      <c r="F121" s="74"/>
    </row>
    <row r="122" spans="1:6">
      <c r="A122" s="2"/>
      <c r="C122" s="140"/>
      <c r="D122" s="2"/>
      <c r="E122" s="40"/>
      <c r="F122" s="74"/>
    </row>
    <row r="123" spans="1:6">
      <c r="A123" s="2" t="s">
        <v>4</v>
      </c>
      <c r="B123" s="67" t="s">
        <v>103</v>
      </c>
      <c r="C123" s="140">
        <v>1</v>
      </c>
      <c r="D123" s="2" t="s">
        <v>0</v>
      </c>
      <c r="E123" s="40"/>
      <c r="F123" s="74"/>
    </row>
    <row r="124" spans="1:6" ht="12" customHeight="1">
      <c r="A124" s="2"/>
      <c r="B124" s="103"/>
      <c r="C124" s="140"/>
      <c r="D124" s="2"/>
      <c r="E124" s="40"/>
      <c r="F124" s="74"/>
    </row>
    <row r="125" spans="1:6">
      <c r="A125" s="2" t="s">
        <v>5</v>
      </c>
      <c r="B125" s="67" t="s">
        <v>104</v>
      </c>
      <c r="C125" s="140">
        <v>1</v>
      </c>
      <c r="D125" s="2" t="s">
        <v>0</v>
      </c>
      <c r="E125" s="40"/>
      <c r="F125" s="74"/>
    </row>
    <row r="126" spans="1:6">
      <c r="A126" s="2"/>
      <c r="B126" s="103"/>
      <c r="C126" s="140"/>
      <c r="D126" s="2"/>
      <c r="E126" s="40"/>
      <c r="F126" s="74"/>
    </row>
    <row r="127" spans="1:6">
      <c r="A127" s="2" t="s">
        <v>6</v>
      </c>
      <c r="B127" s="103" t="s">
        <v>105</v>
      </c>
      <c r="C127" s="140">
        <v>1</v>
      </c>
      <c r="D127" s="2" t="s">
        <v>0</v>
      </c>
      <c r="E127" s="40"/>
      <c r="F127" s="74"/>
    </row>
    <row r="128" spans="1:6">
      <c r="A128" s="2"/>
      <c r="B128" s="66"/>
      <c r="C128" s="140"/>
      <c r="D128" s="2"/>
      <c r="E128" s="40"/>
      <c r="F128" s="74"/>
    </row>
    <row r="129" spans="1:6">
      <c r="A129" s="2" t="s">
        <v>7</v>
      </c>
      <c r="B129" s="103" t="s">
        <v>106</v>
      </c>
      <c r="C129" s="140">
        <v>1</v>
      </c>
      <c r="D129" s="2" t="s">
        <v>0</v>
      </c>
      <c r="E129" s="40"/>
      <c r="F129" s="74"/>
    </row>
    <row r="130" spans="1:6">
      <c r="A130" s="2"/>
      <c r="B130" s="103"/>
      <c r="C130" s="140"/>
      <c r="D130" s="2"/>
      <c r="E130" s="40"/>
      <c r="F130" s="74"/>
    </row>
    <row r="131" spans="1:6" ht="25.5">
      <c r="A131" s="2" t="s">
        <v>8</v>
      </c>
      <c r="B131" s="1" t="s">
        <v>176</v>
      </c>
      <c r="C131" s="140">
        <v>1</v>
      </c>
      <c r="D131" s="2" t="s">
        <v>0</v>
      </c>
      <c r="E131" s="40"/>
      <c r="F131" s="74"/>
    </row>
    <row r="132" spans="1:6">
      <c r="A132" s="2"/>
      <c r="B132" s="103"/>
      <c r="C132" s="140"/>
      <c r="D132" s="2"/>
      <c r="E132" s="40"/>
      <c r="F132" s="74"/>
    </row>
    <row r="133" spans="1:6" ht="38.25">
      <c r="A133" s="2" t="s">
        <v>9</v>
      </c>
      <c r="B133" s="104" t="s">
        <v>175</v>
      </c>
      <c r="C133" s="140">
        <v>1</v>
      </c>
      <c r="D133" s="2" t="s">
        <v>0</v>
      </c>
      <c r="E133" s="40"/>
      <c r="F133" s="74"/>
    </row>
    <row r="134" spans="1:6">
      <c r="A134" s="2"/>
      <c r="B134" s="99"/>
      <c r="C134" s="140"/>
      <c r="D134" s="2"/>
      <c r="E134" s="40"/>
      <c r="F134" s="74"/>
    </row>
    <row r="135" spans="1:6" ht="25.5">
      <c r="A135" s="2" t="s">
        <v>10</v>
      </c>
      <c r="B135" s="99" t="s">
        <v>252</v>
      </c>
      <c r="C135" s="140">
        <v>1</v>
      </c>
      <c r="D135" s="2" t="s">
        <v>0</v>
      </c>
      <c r="E135" s="40"/>
      <c r="F135" s="74"/>
    </row>
    <row r="136" spans="1:6">
      <c r="A136" s="2"/>
      <c r="B136" s="99"/>
      <c r="C136" s="140"/>
      <c r="D136" s="2"/>
      <c r="E136" s="40"/>
      <c r="F136" s="74"/>
    </row>
    <row r="137" spans="1:6" ht="25.5">
      <c r="A137" s="2" t="s">
        <v>11</v>
      </c>
      <c r="B137" s="99" t="s">
        <v>177</v>
      </c>
      <c r="C137" s="140">
        <v>1</v>
      </c>
      <c r="D137" s="2" t="s">
        <v>0</v>
      </c>
      <c r="E137" s="40"/>
      <c r="F137" s="74"/>
    </row>
    <row r="138" spans="1:6">
      <c r="A138" s="2"/>
      <c r="B138" s="99"/>
      <c r="C138" s="140"/>
      <c r="D138" s="2"/>
      <c r="E138" s="40"/>
      <c r="F138" s="74"/>
    </row>
    <row r="139" spans="1:6" ht="25.5">
      <c r="A139" s="2" t="s">
        <v>12</v>
      </c>
      <c r="B139" s="38" t="s">
        <v>178</v>
      </c>
      <c r="C139" s="140">
        <v>1</v>
      </c>
      <c r="D139" s="2" t="s">
        <v>0</v>
      </c>
      <c r="E139" s="40"/>
      <c r="F139" s="74"/>
    </row>
    <row r="140" spans="1:6">
      <c r="A140" s="2"/>
      <c r="B140" s="1"/>
      <c r="C140" s="140"/>
      <c r="D140" s="2"/>
      <c r="E140" s="40"/>
      <c r="F140" s="74"/>
    </row>
    <row r="141" spans="1:6">
      <c r="A141" s="2"/>
      <c r="B141" s="114" t="s">
        <v>179</v>
      </c>
      <c r="C141" s="140"/>
      <c r="D141" s="2"/>
      <c r="E141" s="40"/>
      <c r="F141" s="74"/>
    </row>
    <row r="142" spans="1:6">
      <c r="A142" s="37"/>
      <c r="B142" s="43"/>
      <c r="C142" s="139"/>
      <c r="D142" s="37"/>
      <c r="E142" s="40"/>
      <c r="F142" s="74"/>
    </row>
    <row r="143" spans="1:6">
      <c r="A143" s="37"/>
      <c r="B143" s="153"/>
      <c r="C143" s="139"/>
      <c r="D143" s="37"/>
      <c r="E143" s="40"/>
      <c r="F143" s="74"/>
    </row>
    <row r="144" spans="1:6" ht="13.5" customHeight="1">
      <c r="A144" s="37"/>
      <c r="B144" s="178"/>
      <c r="C144" s="139"/>
      <c r="D144" s="37"/>
      <c r="E144" s="40"/>
      <c r="F144" s="74"/>
    </row>
    <row r="145" spans="1:6">
      <c r="A145" s="37"/>
      <c r="B145" s="104"/>
      <c r="C145" s="139"/>
      <c r="D145" s="37"/>
      <c r="E145" s="40"/>
      <c r="F145" s="74"/>
    </row>
    <row r="146" spans="1:6">
      <c r="A146" s="37"/>
      <c r="B146" s="45"/>
      <c r="C146" s="139"/>
      <c r="D146" s="37"/>
      <c r="E146" s="40"/>
      <c r="F146" s="74"/>
    </row>
    <row r="147" spans="1:6">
      <c r="A147" s="37"/>
      <c r="B147" s="45"/>
      <c r="C147" s="139"/>
      <c r="D147" s="37"/>
      <c r="E147" s="40"/>
      <c r="F147" s="74"/>
    </row>
    <row r="148" spans="1:6">
      <c r="A148" s="37"/>
      <c r="B148" s="45"/>
      <c r="C148" s="139"/>
      <c r="D148" s="37"/>
      <c r="E148" s="40"/>
      <c r="F148" s="74"/>
    </row>
    <row r="149" spans="1:6">
      <c r="A149" s="37"/>
      <c r="B149" s="45"/>
      <c r="C149" s="139"/>
      <c r="D149" s="37"/>
      <c r="E149" s="40"/>
      <c r="F149" s="74"/>
    </row>
    <row r="150" spans="1:6">
      <c r="A150" s="37"/>
      <c r="B150" s="45"/>
      <c r="C150" s="139"/>
      <c r="D150" s="37"/>
      <c r="E150" s="40"/>
      <c r="F150" s="74"/>
    </row>
    <row r="151" spans="1:6">
      <c r="A151" s="37"/>
      <c r="B151" s="45"/>
      <c r="C151" s="139"/>
      <c r="D151" s="37"/>
      <c r="E151" s="40"/>
      <c r="F151" s="74"/>
    </row>
    <row r="152" spans="1:6">
      <c r="A152" s="37"/>
      <c r="B152" s="45"/>
      <c r="C152" s="139"/>
      <c r="D152" s="37"/>
      <c r="E152" s="40"/>
      <c r="F152" s="74"/>
    </row>
    <row r="153" spans="1:6">
      <c r="A153" s="37"/>
      <c r="B153" s="45"/>
      <c r="C153" s="139"/>
      <c r="D153" s="37"/>
      <c r="E153" s="40"/>
      <c r="F153" s="74"/>
    </row>
    <row r="154" spans="1:6">
      <c r="A154" s="37"/>
      <c r="B154" s="45"/>
      <c r="C154" s="139"/>
      <c r="D154" s="37"/>
      <c r="E154" s="40"/>
      <c r="F154" s="74"/>
    </row>
    <row r="155" spans="1:6">
      <c r="A155" s="37"/>
      <c r="B155" s="45"/>
      <c r="C155" s="139"/>
      <c r="D155" s="37"/>
      <c r="E155" s="40"/>
      <c r="F155" s="74"/>
    </row>
    <row r="156" spans="1:6">
      <c r="A156" s="37"/>
      <c r="B156" s="45"/>
      <c r="C156" s="139"/>
      <c r="D156" s="37"/>
      <c r="E156" s="40"/>
      <c r="F156" s="74"/>
    </row>
    <row r="157" spans="1:6">
      <c r="A157" s="37"/>
      <c r="B157" s="45"/>
      <c r="C157" s="139"/>
      <c r="D157" s="37"/>
      <c r="E157" s="40"/>
      <c r="F157" s="74"/>
    </row>
    <row r="158" spans="1:6">
      <c r="A158" s="37"/>
      <c r="B158" s="45"/>
      <c r="C158" s="139"/>
      <c r="D158" s="37"/>
      <c r="E158" s="40"/>
      <c r="F158" s="74"/>
    </row>
    <row r="159" spans="1:6">
      <c r="A159" s="37"/>
      <c r="B159" s="45"/>
      <c r="C159" s="139"/>
      <c r="D159" s="37"/>
      <c r="E159" s="40"/>
      <c r="F159" s="74"/>
    </row>
    <row r="160" spans="1:6">
      <c r="A160" s="37"/>
      <c r="B160" s="45"/>
      <c r="C160" s="139"/>
      <c r="D160" s="37"/>
      <c r="E160" s="40"/>
      <c r="F160" s="74"/>
    </row>
    <row r="161" spans="1:6">
      <c r="A161" s="37"/>
      <c r="B161" s="45"/>
      <c r="C161" s="139"/>
      <c r="D161" s="37"/>
      <c r="E161" s="40"/>
      <c r="F161" s="74"/>
    </row>
    <row r="162" spans="1:6">
      <c r="A162" s="37"/>
      <c r="B162" s="45"/>
      <c r="C162" s="139"/>
      <c r="D162" s="37"/>
      <c r="E162" s="40"/>
      <c r="F162" s="74"/>
    </row>
    <row r="163" spans="1:6">
      <c r="A163" s="37"/>
      <c r="B163" s="45"/>
      <c r="C163" s="139"/>
      <c r="D163" s="37"/>
      <c r="E163" s="40"/>
      <c r="F163" s="74"/>
    </row>
    <row r="164" spans="1:6">
      <c r="A164" s="37"/>
      <c r="B164" s="45"/>
      <c r="C164" s="139"/>
      <c r="D164" s="37"/>
      <c r="E164" s="40"/>
      <c r="F164" s="74"/>
    </row>
    <row r="165" spans="1:6">
      <c r="A165" s="37"/>
      <c r="B165" s="45"/>
      <c r="C165" s="139"/>
      <c r="D165" s="37"/>
      <c r="E165" s="40"/>
      <c r="F165" s="74"/>
    </row>
    <row r="166" spans="1:6">
      <c r="A166" s="37"/>
      <c r="B166" s="45"/>
      <c r="C166" s="139"/>
      <c r="D166" s="37"/>
      <c r="E166" s="40"/>
      <c r="F166" s="74"/>
    </row>
    <row r="167" spans="1:6">
      <c r="A167" s="37"/>
      <c r="B167" s="45"/>
      <c r="C167" s="139"/>
      <c r="D167" s="37"/>
      <c r="E167" s="40"/>
      <c r="F167" s="74"/>
    </row>
    <row r="168" spans="1:6">
      <c r="A168" s="37"/>
      <c r="B168" s="45"/>
      <c r="C168" s="139"/>
      <c r="D168" s="37"/>
      <c r="E168" s="40"/>
      <c r="F168" s="74"/>
    </row>
    <row r="169" spans="1:6">
      <c r="A169" s="37"/>
      <c r="B169" s="45"/>
      <c r="C169" s="139"/>
      <c r="D169" s="37"/>
      <c r="E169" s="40"/>
      <c r="F169" s="74"/>
    </row>
    <row r="170" spans="1:6" ht="12.2" customHeight="1" thickBot="1">
      <c r="A170" s="46"/>
      <c r="B170" s="47"/>
      <c r="C170" s="139"/>
      <c r="D170" s="37"/>
      <c r="E170" s="40"/>
      <c r="F170" s="74"/>
    </row>
    <row r="171" spans="1:6" ht="18.75" customHeight="1" thickBot="1">
      <c r="A171" s="49"/>
      <c r="B171" s="50" t="s">
        <v>15</v>
      </c>
      <c r="C171" s="142"/>
      <c r="D171" s="49"/>
      <c r="E171" s="51" t="s">
        <v>16</v>
      </c>
      <c r="F171" s="108">
        <f>SUM(F119:F169)</f>
        <v>0</v>
      </c>
    </row>
    <row r="172" spans="1:6">
      <c r="B172" s="52">
        <v>3</v>
      </c>
      <c r="F172" s="109"/>
    </row>
    <row r="173" spans="1:6" ht="18" customHeight="1" thickBot="1">
      <c r="A173" s="33" t="s">
        <v>0</v>
      </c>
      <c r="B173" s="34"/>
      <c r="C173" s="133" t="s">
        <v>1</v>
      </c>
      <c r="D173" s="134"/>
      <c r="E173" s="35" t="s">
        <v>2</v>
      </c>
      <c r="F173" s="113"/>
    </row>
    <row r="174" spans="1:6" ht="13.5" thickTop="1">
      <c r="A174" s="37"/>
      <c r="B174" s="38"/>
      <c r="C174" s="139"/>
      <c r="D174" s="37"/>
      <c r="E174" s="40"/>
      <c r="F174" s="74"/>
    </row>
    <row r="175" spans="1:6" ht="38.25">
      <c r="A175" s="37"/>
      <c r="B175" s="41" t="str">
        <f>B3</f>
        <v>1 x 106 X 70M FULL SIZE COMMUNITY FOOTBALL AGP PITCH; FIFA QUALITY / IAMTS (2009 EDITION) OVER 50 HOURS USAGE PER WEEK (90 HOURS PEAK USAGE)</v>
      </c>
      <c r="C175" s="139"/>
      <c r="D175" s="37"/>
      <c r="E175" s="40"/>
      <c r="F175" s="112"/>
    </row>
    <row r="176" spans="1:6" ht="12.2" customHeight="1">
      <c r="A176" s="37"/>
      <c r="B176" s="38"/>
      <c r="C176" s="139"/>
      <c r="D176" s="37"/>
      <c r="E176" s="40"/>
      <c r="F176" s="74"/>
    </row>
    <row r="177" spans="1:6" ht="84" customHeight="1">
      <c r="A177" s="37"/>
      <c r="B177" s="42" t="s">
        <v>253</v>
      </c>
      <c r="C177" s="139"/>
      <c r="D177" s="37"/>
      <c r="E177" s="40"/>
      <c r="F177" s="74"/>
    </row>
    <row r="178" spans="1:6" ht="12.2" customHeight="1">
      <c r="A178" s="37"/>
      <c r="B178" s="104"/>
      <c r="C178" s="139"/>
      <c r="D178" s="37"/>
      <c r="E178" s="40"/>
      <c r="F178" s="74"/>
    </row>
    <row r="179" spans="1:6">
      <c r="A179" s="2" t="s">
        <v>17</v>
      </c>
      <c r="B179" s="1" t="s">
        <v>224</v>
      </c>
      <c r="C179" s="140">
        <v>1</v>
      </c>
      <c r="D179" s="2" t="s">
        <v>0</v>
      </c>
      <c r="E179" s="40"/>
      <c r="F179" s="74"/>
    </row>
    <row r="180" spans="1:6">
      <c r="A180" s="2"/>
      <c r="B180" s="1"/>
      <c r="C180" s="140"/>
      <c r="D180" s="2"/>
      <c r="E180" s="40"/>
      <c r="F180" s="74"/>
    </row>
    <row r="181" spans="1:6" ht="38.25">
      <c r="A181" s="2" t="s">
        <v>3</v>
      </c>
      <c r="B181" s="1" t="s">
        <v>107</v>
      </c>
      <c r="C181" s="140">
        <v>1</v>
      </c>
      <c r="D181" s="2" t="s">
        <v>0</v>
      </c>
      <c r="E181" s="40"/>
      <c r="F181" s="74"/>
    </row>
    <row r="182" spans="1:6">
      <c r="A182" s="2"/>
      <c r="B182" s="103"/>
      <c r="C182" s="140"/>
      <c r="D182" s="2"/>
      <c r="E182" s="40"/>
      <c r="F182" s="74"/>
    </row>
    <row r="183" spans="1:6" ht="25.5">
      <c r="A183" s="2" t="s">
        <v>4</v>
      </c>
      <c r="B183" s="103" t="s">
        <v>108</v>
      </c>
      <c r="C183" s="140">
        <v>1</v>
      </c>
      <c r="D183" s="2" t="s">
        <v>0</v>
      </c>
      <c r="E183" s="40"/>
      <c r="F183" s="74"/>
    </row>
    <row r="184" spans="1:6">
      <c r="A184" s="2"/>
      <c r="B184" s="1"/>
      <c r="C184" s="140"/>
      <c r="D184" s="2"/>
      <c r="E184" s="40"/>
      <c r="F184" s="74"/>
    </row>
    <row r="185" spans="1:6" ht="25.5">
      <c r="A185" s="37" t="s">
        <v>5</v>
      </c>
      <c r="B185" s="43" t="s">
        <v>182</v>
      </c>
      <c r="C185" s="140">
        <v>1</v>
      </c>
      <c r="D185" s="2" t="s">
        <v>0</v>
      </c>
      <c r="E185" s="40"/>
      <c r="F185" s="74"/>
    </row>
    <row r="186" spans="1:6">
      <c r="A186" s="37"/>
      <c r="B186" s="43"/>
      <c r="C186" s="139"/>
      <c r="D186" s="37"/>
      <c r="E186" s="40"/>
      <c r="F186" s="74"/>
    </row>
    <row r="187" spans="1:6" ht="38.25">
      <c r="A187" s="37" t="s">
        <v>6</v>
      </c>
      <c r="B187" s="43" t="s">
        <v>154</v>
      </c>
      <c r="C187" s="140">
        <v>1</v>
      </c>
      <c r="D187" s="2" t="s">
        <v>0</v>
      </c>
      <c r="E187" s="40"/>
      <c r="F187" s="74"/>
    </row>
    <row r="188" spans="1:6">
      <c r="A188" s="37"/>
      <c r="B188" s="43"/>
      <c r="C188" s="139"/>
      <c r="D188" s="37"/>
      <c r="E188" s="40"/>
      <c r="F188" s="74"/>
    </row>
    <row r="189" spans="1:6" ht="25.5">
      <c r="A189" s="37" t="s">
        <v>7</v>
      </c>
      <c r="B189" s="104" t="s">
        <v>181</v>
      </c>
      <c r="C189" s="140">
        <v>1</v>
      </c>
      <c r="D189" s="2" t="s">
        <v>0</v>
      </c>
      <c r="E189" s="40"/>
      <c r="F189" s="74"/>
    </row>
    <row r="190" spans="1:6">
      <c r="A190" s="37"/>
      <c r="B190" s="45"/>
      <c r="C190" s="144"/>
      <c r="D190" s="37"/>
      <c r="E190" s="40"/>
      <c r="F190" s="74"/>
    </row>
    <row r="191" spans="1:6" ht="25.5">
      <c r="A191" s="37" t="s">
        <v>8</v>
      </c>
      <c r="B191" s="104" t="s">
        <v>244</v>
      </c>
      <c r="C191" s="140">
        <v>1</v>
      </c>
      <c r="D191" s="2" t="s">
        <v>0</v>
      </c>
      <c r="E191" s="40"/>
      <c r="F191" s="74"/>
    </row>
    <row r="192" spans="1:6">
      <c r="A192" s="37"/>
      <c r="B192" s="45"/>
      <c r="C192" s="139"/>
      <c r="D192" s="37"/>
      <c r="E192" s="40"/>
      <c r="F192" s="74"/>
    </row>
    <row r="193" spans="1:6">
      <c r="A193" s="37" t="s">
        <v>9</v>
      </c>
      <c r="B193" s="43" t="s">
        <v>280</v>
      </c>
      <c r="C193" s="140">
        <v>1</v>
      </c>
      <c r="D193" s="2" t="s">
        <v>0</v>
      </c>
      <c r="E193" s="40"/>
      <c r="F193" s="74"/>
    </row>
    <row r="194" spans="1:6">
      <c r="A194" s="37"/>
      <c r="B194" s="45"/>
      <c r="C194" s="144"/>
      <c r="D194" s="37"/>
      <c r="E194" s="40"/>
      <c r="F194" s="74"/>
    </row>
    <row r="195" spans="1:6">
      <c r="A195" s="37"/>
      <c r="B195" s="45"/>
      <c r="C195" s="144"/>
      <c r="D195" s="37"/>
      <c r="E195" s="40"/>
      <c r="F195" s="74"/>
    </row>
    <row r="196" spans="1:6">
      <c r="A196" s="37"/>
      <c r="B196" s="45"/>
      <c r="C196" s="139"/>
      <c r="D196" s="37"/>
      <c r="E196" s="40"/>
      <c r="F196" s="74"/>
    </row>
    <row r="197" spans="1:6">
      <c r="A197" s="37"/>
      <c r="B197" s="45"/>
      <c r="C197" s="139"/>
      <c r="D197" s="37"/>
      <c r="E197" s="40"/>
      <c r="F197" s="74"/>
    </row>
    <row r="198" spans="1:6">
      <c r="A198" s="37"/>
      <c r="B198" s="45"/>
      <c r="C198" s="139"/>
      <c r="D198" s="37"/>
      <c r="E198" s="40"/>
      <c r="F198" s="74"/>
    </row>
    <row r="199" spans="1:6">
      <c r="A199" s="37"/>
      <c r="B199" s="45"/>
      <c r="C199" s="139"/>
      <c r="D199" s="37"/>
      <c r="E199" s="40"/>
      <c r="F199" s="74"/>
    </row>
    <row r="200" spans="1:6">
      <c r="A200" s="37"/>
      <c r="B200" s="45"/>
      <c r="C200" s="139"/>
      <c r="D200" s="37"/>
      <c r="E200" s="40"/>
      <c r="F200" s="74"/>
    </row>
    <row r="201" spans="1:6">
      <c r="A201" s="37"/>
      <c r="B201" s="45"/>
      <c r="C201" s="139"/>
      <c r="D201" s="37"/>
      <c r="E201" s="40"/>
      <c r="F201" s="74"/>
    </row>
    <row r="202" spans="1:6">
      <c r="A202" s="37"/>
      <c r="B202" s="45"/>
      <c r="C202" s="139"/>
      <c r="D202" s="37"/>
      <c r="E202" s="40"/>
      <c r="F202" s="74"/>
    </row>
    <row r="203" spans="1:6">
      <c r="A203" s="37"/>
      <c r="B203" s="45"/>
      <c r="C203" s="139"/>
      <c r="D203" s="37"/>
      <c r="E203" s="40"/>
      <c r="F203" s="74"/>
    </row>
    <row r="204" spans="1:6">
      <c r="A204" s="37"/>
      <c r="B204" s="45"/>
      <c r="C204" s="139"/>
      <c r="D204" s="37"/>
      <c r="E204" s="40"/>
      <c r="F204" s="74"/>
    </row>
    <row r="205" spans="1:6">
      <c r="A205" s="37"/>
      <c r="B205" s="45"/>
      <c r="C205" s="139"/>
      <c r="D205" s="37"/>
      <c r="E205" s="40"/>
      <c r="F205" s="74"/>
    </row>
    <row r="206" spans="1:6">
      <c r="A206" s="37"/>
      <c r="B206" s="45"/>
      <c r="C206" s="139"/>
      <c r="D206" s="37"/>
      <c r="E206" s="40"/>
      <c r="F206" s="74"/>
    </row>
    <row r="207" spans="1:6">
      <c r="A207" s="37"/>
      <c r="B207" s="45"/>
      <c r="C207" s="139"/>
      <c r="D207" s="37"/>
      <c r="E207" s="40"/>
      <c r="F207" s="74"/>
    </row>
    <row r="208" spans="1:6">
      <c r="A208" s="37"/>
      <c r="B208" s="45"/>
      <c r="C208" s="139"/>
      <c r="D208" s="37"/>
      <c r="E208" s="40"/>
      <c r="F208" s="74"/>
    </row>
    <row r="209" spans="1:6">
      <c r="A209" s="37"/>
      <c r="B209" s="45"/>
      <c r="C209" s="139"/>
      <c r="D209" s="37"/>
      <c r="E209" s="40"/>
      <c r="F209" s="74"/>
    </row>
    <row r="210" spans="1:6">
      <c r="A210" s="37"/>
      <c r="B210" s="45"/>
      <c r="C210" s="139"/>
      <c r="D210" s="37"/>
      <c r="E210" s="40"/>
      <c r="F210" s="74"/>
    </row>
    <row r="211" spans="1:6">
      <c r="A211" s="37"/>
      <c r="B211" s="45"/>
      <c r="C211" s="139"/>
      <c r="D211" s="37"/>
      <c r="E211" s="40"/>
      <c r="F211" s="74"/>
    </row>
    <row r="212" spans="1:6">
      <c r="A212" s="37"/>
      <c r="B212" s="45"/>
      <c r="C212" s="139"/>
      <c r="D212" s="37"/>
      <c r="E212" s="40"/>
      <c r="F212" s="74"/>
    </row>
    <row r="213" spans="1:6">
      <c r="A213" s="37"/>
      <c r="B213" s="45"/>
      <c r="C213" s="139"/>
      <c r="D213" s="37"/>
      <c r="E213" s="40"/>
      <c r="F213" s="74"/>
    </row>
    <row r="214" spans="1:6">
      <c r="A214" s="37"/>
      <c r="B214" s="45"/>
      <c r="C214" s="139"/>
      <c r="D214" s="37"/>
      <c r="E214" s="40"/>
      <c r="F214" s="74"/>
    </row>
    <row r="215" spans="1:6">
      <c r="A215" s="37"/>
      <c r="B215" s="45"/>
      <c r="C215" s="139"/>
      <c r="D215" s="37"/>
      <c r="E215" s="40"/>
      <c r="F215" s="74"/>
    </row>
    <row r="216" spans="1:6">
      <c r="A216" s="37"/>
      <c r="B216" s="45"/>
      <c r="C216" s="139"/>
      <c r="D216" s="37"/>
      <c r="E216" s="40"/>
      <c r="F216" s="74"/>
    </row>
    <row r="217" spans="1:6">
      <c r="A217" s="37"/>
      <c r="B217" s="45"/>
      <c r="C217" s="139"/>
      <c r="D217" s="37"/>
      <c r="E217" s="40"/>
      <c r="F217" s="74"/>
    </row>
    <row r="218" spans="1:6">
      <c r="A218" s="37"/>
      <c r="B218" s="45"/>
      <c r="C218" s="139"/>
      <c r="D218" s="37"/>
      <c r="E218" s="40"/>
      <c r="F218" s="74"/>
    </row>
    <row r="219" spans="1:6">
      <c r="A219" s="37"/>
      <c r="B219" s="45"/>
      <c r="C219" s="139"/>
      <c r="D219" s="37"/>
      <c r="E219" s="40"/>
      <c r="F219" s="74"/>
    </row>
    <row r="220" spans="1:6">
      <c r="A220" s="37"/>
      <c r="B220" s="45"/>
      <c r="C220" s="139"/>
      <c r="D220" s="37"/>
      <c r="E220" s="40"/>
      <c r="F220" s="74"/>
    </row>
    <row r="221" spans="1:6">
      <c r="A221" s="37"/>
      <c r="B221" s="45"/>
      <c r="C221" s="139"/>
      <c r="D221" s="37"/>
      <c r="E221" s="40"/>
      <c r="F221" s="74"/>
    </row>
    <row r="222" spans="1:6">
      <c r="A222" s="37"/>
      <c r="B222" s="45"/>
      <c r="C222" s="139"/>
      <c r="D222" s="37"/>
      <c r="E222" s="40"/>
      <c r="F222" s="74"/>
    </row>
    <row r="223" spans="1:6" ht="12.2" customHeight="1" thickBot="1">
      <c r="A223" s="46"/>
      <c r="B223" s="47"/>
      <c r="C223" s="139"/>
      <c r="D223" s="37"/>
      <c r="E223" s="40"/>
      <c r="F223" s="74"/>
    </row>
    <row r="224" spans="1:6" ht="18.75" customHeight="1" thickBot="1">
      <c r="A224" s="49"/>
      <c r="B224" s="50" t="s">
        <v>15</v>
      </c>
      <c r="C224" s="142"/>
      <c r="D224" s="49"/>
      <c r="E224" s="51" t="s">
        <v>16</v>
      </c>
      <c r="F224" s="108">
        <f t="shared" ref="F224" si="0">SUM(F178:F221)</f>
        <v>0</v>
      </c>
    </row>
    <row r="225" spans="1:6">
      <c r="B225" s="52">
        <v>4</v>
      </c>
      <c r="F225" s="109"/>
    </row>
    <row r="226" spans="1:6" ht="18" customHeight="1" thickBot="1">
      <c r="A226" s="33" t="s">
        <v>0</v>
      </c>
      <c r="B226" s="34"/>
      <c r="C226" s="133" t="s">
        <v>1</v>
      </c>
      <c r="D226" s="134"/>
      <c r="E226" s="35" t="s">
        <v>2</v>
      </c>
      <c r="F226" s="113"/>
    </row>
    <row r="227" spans="1:6" ht="13.5" thickTop="1">
      <c r="A227" s="37"/>
      <c r="B227" s="38"/>
      <c r="C227" s="139"/>
      <c r="D227" s="37"/>
      <c r="E227" s="40"/>
      <c r="F227" s="111"/>
    </row>
    <row r="228" spans="1:6" ht="38.25">
      <c r="A228" s="37"/>
      <c r="B228" s="41" t="str">
        <f>B3</f>
        <v>1 x 106 X 70M FULL SIZE COMMUNITY FOOTBALL AGP PITCH; FIFA QUALITY / IAMTS (2009 EDITION) OVER 50 HOURS USAGE PER WEEK (90 HOURS PEAK USAGE)</v>
      </c>
      <c r="C228" s="139"/>
      <c r="D228" s="37"/>
      <c r="E228" s="40"/>
      <c r="F228" s="112"/>
    </row>
    <row r="229" spans="1:6" ht="12.2" customHeight="1">
      <c r="A229" s="37"/>
      <c r="B229" s="38"/>
      <c r="C229" s="139"/>
      <c r="D229" s="37"/>
      <c r="E229" s="40"/>
      <c r="F229" s="74"/>
    </row>
    <row r="230" spans="1:6" ht="15" customHeight="1">
      <c r="A230" s="73"/>
      <c r="B230" s="114" t="s">
        <v>56</v>
      </c>
      <c r="C230" s="140"/>
      <c r="D230" s="2"/>
      <c r="E230" s="40"/>
      <c r="F230" s="74"/>
    </row>
    <row r="231" spans="1:6" ht="12.2" customHeight="1">
      <c r="A231" s="73"/>
      <c r="B231" s="115"/>
      <c r="C231" s="140"/>
      <c r="D231" s="2"/>
      <c r="E231" s="40"/>
      <c r="F231" s="74"/>
    </row>
    <row r="232" spans="1:6" s="38" customFormat="1" ht="12.75" customHeight="1">
      <c r="A232" s="2" t="s">
        <v>17</v>
      </c>
      <c r="B232" s="193" t="s">
        <v>223</v>
      </c>
      <c r="C232" s="140"/>
      <c r="D232" s="2"/>
      <c r="E232" s="116"/>
      <c r="F232" s="112"/>
    </row>
    <row r="233" spans="1:6" ht="40.5" customHeight="1">
      <c r="A233" s="2"/>
      <c r="B233" s="193"/>
      <c r="C233" s="140">
        <v>1</v>
      </c>
      <c r="D233" s="2" t="s">
        <v>0</v>
      </c>
      <c r="E233" s="40"/>
      <c r="F233" s="112"/>
    </row>
    <row r="234" spans="1:6" s="160" customFormat="1">
      <c r="A234" s="155"/>
      <c r="B234" s="156"/>
      <c r="C234" s="157"/>
      <c r="D234" s="155"/>
      <c r="E234" s="158"/>
      <c r="F234" s="159"/>
    </row>
    <row r="235" spans="1:6" s="160" customFormat="1">
      <c r="A235" s="155" t="s">
        <v>3</v>
      </c>
      <c r="B235" s="152" t="s">
        <v>109</v>
      </c>
      <c r="C235" s="157">
        <v>1</v>
      </c>
      <c r="D235" s="155" t="s">
        <v>0</v>
      </c>
      <c r="E235" s="158"/>
      <c r="F235" s="159"/>
    </row>
    <row r="236" spans="1:6">
      <c r="A236" s="2"/>
      <c r="B236" s="1"/>
      <c r="C236" s="140"/>
      <c r="D236" s="2"/>
      <c r="E236" s="40"/>
      <c r="F236" s="112"/>
    </row>
    <row r="237" spans="1:6" ht="14.25" customHeight="1">
      <c r="A237" s="2" t="s">
        <v>4</v>
      </c>
      <c r="B237" s="1" t="s">
        <v>110</v>
      </c>
      <c r="C237" s="140">
        <v>1</v>
      </c>
      <c r="D237" s="2" t="s">
        <v>0</v>
      </c>
      <c r="E237" s="40"/>
      <c r="F237" s="112"/>
    </row>
    <row r="238" spans="1:6">
      <c r="A238" s="2"/>
      <c r="B238" s="1"/>
      <c r="C238" s="140"/>
      <c r="D238" s="2"/>
      <c r="E238" s="40"/>
      <c r="F238" s="112"/>
    </row>
    <row r="239" spans="1:6">
      <c r="A239" s="2" t="s">
        <v>5</v>
      </c>
      <c r="B239" s="1" t="s">
        <v>111</v>
      </c>
      <c r="C239" s="140">
        <v>1</v>
      </c>
      <c r="D239" s="2" t="s">
        <v>0</v>
      </c>
      <c r="E239" s="40"/>
      <c r="F239" s="112"/>
    </row>
    <row r="240" spans="1:6">
      <c r="A240" s="2"/>
      <c r="B240" s="1"/>
      <c r="C240" s="140"/>
      <c r="D240" s="2"/>
      <c r="E240" s="40"/>
      <c r="F240" s="112"/>
    </row>
    <row r="241" spans="1:6">
      <c r="A241" s="2" t="s">
        <v>6</v>
      </c>
      <c r="B241" s="1" t="s">
        <v>112</v>
      </c>
      <c r="C241" s="140">
        <v>1</v>
      </c>
      <c r="D241" s="2" t="s">
        <v>0</v>
      </c>
      <c r="E241" s="40"/>
      <c r="F241" s="112"/>
    </row>
    <row r="242" spans="1:6">
      <c r="A242" s="2"/>
      <c r="B242" s="1"/>
      <c r="C242" s="140"/>
      <c r="D242" s="2"/>
      <c r="E242" s="40"/>
      <c r="F242" s="112"/>
    </row>
    <row r="243" spans="1:6" ht="25.5">
      <c r="A243" s="2" t="s">
        <v>7</v>
      </c>
      <c r="B243" s="103" t="s">
        <v>113</v>
      </c>
      <c r="C243" s="140">
        <v>1</v>
      </c>
      <c r="D243" s="2" t="s">
        <v>0</v>
      </c>
      <c r="E243" s="40"/>
      <c r="F243" s="112"/>
    </row>
    <row r="244" spans="1:6">
      <c r="A244" s="2"/>
      <c r="B244" s="1"/>
      <c r="C244" s="140"/>
      <c r="D244" s="2"/>
      <c r="E244" s="40"/>
      <c r="F244" s="112"/>
    </row>
    <row r="245" spans="1:6" ht="25.5">
      <c r="A245" s="2" t="s">
        <v>8</v>
      </c>
      <c r="B245" s="66" t="s">
        <v>222</v>
      </c>
      <c r="C245" s="140">
        <v>1</v>
      </c>
      <c r="D245" s="2" t="s">
        <v>0</v>
      </c>
      <c r="E245" s="40"/>
      <c r="F245" s="112"/>
    </row>
    <row r="246" spans="1:6">
      <c r="A246" s="2"/>
      <c r="B246" s="103"/>
      <c r="C246" s="140"/>
      <c r="D246" s="2"/>
      <c r="E246" s="40"/>
      <c r="F246" s="112"/>
    </row>
    <row r="247" spans="1:6" ht="25.5">
      <c r="A247" s="2" t="s">
        <v>9</v>
      </c>
      <c r="B247" s="154" t="s">
        <v>220</v>
      </c>
      <c r="C247" s="140">
        <v>1</v>
      </c>
      <c r="D247" s="2" t="s">
        <v>0</v>
      </c>
      <c r="E247" s="40"/>
      <c r="F247" s="112" t="s">
        <v>254</v>
      </c>
    </row>
    <row r="248" spans="1:6">
      <c r="A248" s="2"/>
      <c r="B248" s="99"/>
      <c r="C248" s="140"/>
      <c r="D248" s="2"/>
      <c r="E248" s="40"/>
      <c r="F248" s="112"/>
    </row>
    <row r="249" spans="1:6" ht="25.5">
      <c r="A249" s="2" t="s">
        <v>10</v>
      </c>
      <c r="B249" s="154" t="s">
        <v>221</v>
      </c>
      <c r="C249" s="140">
        <v>1</v>
      </c>
      <c r="D249" s="2" t="s">
        <v>0</v>
      </c>
      <c r="E249" s="40"/>
      <c r="F249" s="112" t="s">
        <v>254</v>
      </c>
    </row>
    <row r="250" spans="1:6">
      <c r="A250" s="2"/>
      <c r="B250" s="1"/>
      <c r="C250" s="140"/>
      <c r="D250" s="2"/>
      <c r="E250" s="40"/>
      <c r="F250" s="112"/>
    </row>
    <row r="251" spans="1:6">
      <c r="A251" s="2"/>
      <c r="B251" s="78" t="s">
        <v>114</v>
      </c>
      <c r="C251" s="140"/>
      <c r="D251" s="2"/>
      <c r="E251" s="40"/>
      <c r="F251" s="112"/>
    </row>
    <row r="252" spans="1:6">
      <c r="A252" s="2"/>
      <c r="B252" s="79"/>
      <c r="C252" s="140"/>
      <c r="D252" s="2"/>
      <c r="E252" s="40"/>
      <c r="F252" s="74"/>
    </row>
    <row r="253" spans="1:6" ht="25.5">
      <c r="A253" s="2"/>
      <c r="B253" s="117" t="s">
        <v>115</v>
      </c>
      <c r="C253" s="140"/>
      <c r="D253" s="2"/>
      <c r="E253" s="40"/>
      <c r="F253" s="74"/>
    </row>
    <row r="254" spans="1:6">
      <c r="A254" s="37"/>
      <c r="C254" s="139"/>
      <c r="D254" s="37"/>
      <c r="E254" s="40"/>
      <c r="F254" s="74"/>
    </row>
    <row r="255" spans="1:6">
      <c r="A255" s="37"/>
      <c r="B255" s="118"/>
      <c r="C255" s="139"/>
      <c r="D255" s="37"/>
      <c r="E255" s="40"/>
      <c r="F255" s="74"/>
    </row>
    <row r="256" spans="1:6">
      <c r="A256" s="37"/>
      <c r="B256" s="45"/>
      <c r="C256" s="144"/>
      <c r="D256" s="37"/>
      <c r="E256" s="40"/>
      <c r="F256" s="74"/>
    </row>
    <row r="257" spans="1:6">
      <c r="A257" s="37"/>
      <c r="B257" s="43"/>
      <c r="C257" s="139"/>
      <c r="D257" s="37"/>
      <c r="E257" s="40"/>
      <c r="F257" s="74"/>
    </row>
    <row r="258" spans="1:6">
      <c r="A258" s="37"/>
      <c r="B258" s="43"/>
      <c r="C258" s="139"/>
      <c r="D258" s="37"/>
      <c r="E258" s="40"/>
      <c r="F258" s="74"/>
    </row>
    <row r="259" spans="1:6">
      <c r="A259" s="37"/>
      <c r="B259" s="43"/>
      <c r="C259" s="139"/>
      <c r="D259" s="37"/>
      <c r="E259" s="40"/>
      <c r="F259" s="74"/>
    </row>
    <row r="260" spans="1:6">
      <c r="A260" s="37"/>
      <c r="B260" s="43"/>
      <c r="C260" s="139"/>
      <c r="D260" s="37"/>
      <c r="E260" s="40"/>
      <c r="F260" s="74"/>
    </row>
    <row r="261" spans="1:6">
      <c r="A261" s="37"/>
      <c r="B261" s="43"/>
      <c r="C261" s="139"/>
      <c r="D261" s="37"/>
      <c r="E261" s="40"/>
      <c r="F261" s="74"/>
    </row>
    <row r="262" spans="1:6">
      <c r="A262" s="37"/>
      <c r="B262" s="43"/>
      <c r="C262" s="139"/>
      <c r="D262" s="37"/>
      <c r="E262" s="40"/>
      <c r="F262" s="74"/>
    </row>
    <row r="263" spans="1:6">
      <c r="A263" s="37"/>
      <c r="B263" s="43"/>
      <c r="C263" s="139"/>
      <c r="D263" s="37"/>
      <c r="E263" s="40"/>
      <c r="F263" s="74"/>
    </row>
    <row r="264" spans="1:6">
      <c r="A264" s="37"/>
      <c r="B264" s="43"/>
      <c r="C264" s="139"/>
      <c r="D264" s="37"/>
      <c r="E264" s="40"/>
      <c r="F264" s="74"/>
    </row>
    <row r="265" spans="1:6">
      <c r="A265" s="37"/>
      <c r="B265" s="45"/>
      <c r="C265" s="139"/>
      <c r="D265" s="37"/>
      <c r="E265" s="40"/>
      <c r="F265" s="74"/>
    </row>
    <row r="266" spans="1:6">
      <c r="A266" s="37"/>
      <c r="B266" s="45"/>
      <c r="C266" s="139"/>
      <c r="D266" s="37"/>
      <c r="E266" s="40"/>
      <c r="F266" s="74"/>
    </row>
    <row r="267" spans="1:6">
      <c r="A267" s="37"/>
      <c r="B267" s="45"/>
      <c r="C267" s="139"/>
      <c r="D267" s="37"/>
      <c r="E267" s="40"/>
      <c r="F267" s="74"/>
    </row>
    <row r="268" spans="1:6">
      <c r="A268" s="37"/>
      <c r="B268" s="45"/>
      <c r="C268" s="139"/>
      <c r="D268" s="37"/>
      <c r="E268" s="40"/>
      <c r="F268" s="74"/>
    </row>
    <row r="269" spans="1:6">
      <c r="A269" s="37"/>
      <c r="B269" s="45"/>
      <c r="C269" s="139"/>
      <c r="D269" s="37"/>
      <c r="E269" s="40"/>
      <c r="F269" s="74"/>
    </row>
    <row r="270" spans="1:6">
      <c r="A270" s="37"/>
      <c r="B270" s="45"/>
      <c r="C270" s="139"/>
      <c r="D270" s="37"/>
      <c r="E270" s="40"/>
      <c r="F270" s="74"/>
    </row>
    <row r="271" spans="1:6">
      <c r="A271" s="37"/>
      <c r="B271" s="45"/>
      <c r="C271" s="139"/>
      <c r="D271" s="37"/>
      <c r="E271" s="40"/>
      <c r="F271" s="74"/>
    </row>
    <row r="272" spans="1:6">
      <c r="A272" s="37"/>
      <c r="B272" s="45"/>
      <c r="C272" s="139"/>
      <c r="D272" s="37"/>
      <c r="E272" s="40"/>
      <c r="F272" s="74"/>
    </row>
    <row r="273" spans="1:6">
      <c r="A273" s="37"/>
      <c r="B273" s="45"/>
      <c r="C273" s="139"/>
      <c r="D273" s="37"/>
      <c r="E273" s="40"/>
      <c r="F273" s="74"/>
    </row>
    <row r="274" spans="1:6">
      <c r="A274" s="37"/>
      <c r="B274" s="45"/>
      <c r="C274" s="139"/>
      <c r="D274" s="37"/>
      <c r="E274" s="40"/>
      <c r="F274" s="74"/>
    </row>
    <row r="275" spans="1:6">
      <c r="A275" s="37"/>
      <c r="B275" s="45"/>
      <c r="C275" s="139"/>
      <c r="D275" s="37"/>
      <c r="E275" s="40"/>
      <c r="F275" s="74"/>
    </row>
    <row r="276" spans="1:6">
      <c r="A276" s="37"/>
      <c r="B276" s="45"/>
      <c r="C276" s="139"/>
      <c r="D276" s="37"/>
      <c r="E276" s="40"/>
      <c r="F276" s="74"/>
    </row>
    <row r="277" spans="1:6">
      <c r="A277" s="37"/>
      <c r="B277" s="45"/>
      <c r="C277" s="139"/>
      <c r="D277" s="37"/>
      <c r="E277" s="40"/>
      <c r="F277" s="74"/>
    </row>
    <row r="278" spans="1:6" ht="12.2" customHeight="1" thickBot="1">
      <c r="A278" s="46"/>
      <c r="B278" s="47"/>
      <c r="C278" s="139"/>
      <c r="D278" s="37"/>
      <c r="E278" s="40"/>
      <c r="F278" s="74"/>
    </row>
    <row r="279" spans="1:6" ht="18.75" customHeight="1" thickBot="1">
      <c r="A279" s="49"/>
      <c r="B279" s="50" t="s">
        <v>15</v>
      </c>
      <c r="C279" s="142"/>
      <c r="D279" s="49"/>
      <c r="E279" s="51" t="s">
        <v>16</v>
      </c>
      <c r="F279" s="108">
        <f t="shared" ref="F279" si="1">SUM(F229:F278)</f>
        <v>0</v>
      </c>
    </row>
    <row r="280" spans="1:6">
      <c r="B280" s="52">
        <v>5</v>
      </c>
      <c r="F280" s="109"/>
    </row>
    <row r="281" spans="1:6" ht="18" customHeight="1" thickBot="1">
      <c r="A281" s="33" t="s">
        <v>0</v>
      </c>
      <c r="B281" s="34"/>
      <c r="C281" s="133" t="s">
        <v>1</v>
      </c>
      <c r="D281" s="134"/>
      <c r="E281" s="35" t="s">
        <v>2</v>
      </c>
      <c r="F281" s="113"/>
    </row>
    <row r="282" spans="1:6" ht="13.5" thickTop="1">
      <c r="A282" s="37"/>
      <c r="B282" s="38"/>
      <c r="C282" s="139"/>
      <c r="D282" s="37"/>
      <c r="E282" s="40"/>
      <c r="F282" s="111"/>
    </row>
    <row r="283" spans="1:6" ht="38.25">
      <c r="A283" s="37"/>
      <c r="B283" s="41" t="str">
        <f>B3</f>
        <v>1 x 106 X 70M FULL SIZE COMMUNITY FOOTBALL AGP PITCH; FIFA QUALITY / IAMTS (2009 EDITION) OVER 50 HOURS USAGE PER WEEK (90 HOURS PEAK USAGE)</v>
      </c>
      <c r="C283" s="139"/>
      <c r="D283" s="37"/>
      <c r="E283" s="40"/>
      <c r="F283" s="112"/>
    </row>
    <row r="284" spans="1:6" ht="12.2" customHeight="1">
      <c r="A284" s="37"/>
      <c r="B284" s="38"/>
      <c r="C284" s="139"/>
      <c r="D284" s="37"/>
      <c r="E284" s="40"/>
      <c r="F284" s="74"/>
    </row>
    <row r="285" spans="1:6" ht="15" customHeight="1">
      <c r="A285" s="37"/>
      <c r="B285" s="42" t="s">
        <v>57</v>
      </c>
      <c r="C285" s="139"/>
      <c r="D285" s="37"/>
      <c r="E285" s="40"/>
      <c r="F285" s="74"/>
    </row>
    <row r="286" spans="1:6" ht="12.2" customHeight="1">
      <c r="A286" s="37"/>
      <c r="B286" s="104"/>
      <c r="C286" s="139"/>
      <c r="D286" s="37"/>
      <c r="E286" s="40"/>
      <c r="F286" s="74"/>
    </row>
    <row r="287" spans="1:6" ht="76.5">
      <c r="A287" s="2" t="s">
        <v>17</v>
      </c>
      <c r="B287" s="1" t="s">
        <v>219</v>
      </c>
      <c r="C287" s="140">
        <v>1</v>
      </c>
      <c r="D287" s="2" t="s">
        <v>0</v>
      </c>
      <c r="E287" s="40"/>
      <c r="F287" s="74"/>
    </row>
    <row r="288" spans="1:6">
      <c r="A288" s="2"/>
      <c r="B288" s="1"/>
      <c r="C288" s="140"/>
      <c r="D288" s="2"/>
      <c r="E288" s="40"/>
      <c r="F288" s="74"/>
    </row>
    <row r="289" spans="1:6">
      <c r="A289" s="2" t="s">
        <v>3</v>
      </c>
      <c r="B289" s="103" t="s">
        <v>116</v>
      </c>
      <c r="C289" s="140">
        <v>1</v>
      </c>
      <c r="D289" s="2" t="s">
        <v>0</v>
      </c>
      <c r="E289" s="40"/>
      <c r="F289" s="74"/>
    </row>
    <row r="290" spans="1:6">
      <c r="A290" s="2"/>
      <c r="B290" s="103"/>
      <c r="C290" s="140"/>
      <c r="D290" s="2"/>
      <c r="E290" s="40"/>
      <c r="F290" s="74"/>
    </row>
    <row r="291" spans="1:6">
      <c r="A291" s="2" t="s">
        <v>4</v>
      </c>
      <c r="B291" s="103" t="s">
        <v>183</v>
      </c>
      <c r="C291" s="140">
        <v>1</v>
      </c>
      <c r="D291" s="2" t="s">
        <v>0</v>
      </c>
      <c r="E291" s="40"/>
      <c r="F291" s="74"/>
    </row>
    <row r="292" spans="1:6">
      <c r="A292" s="2"/>
      <c r="B292" s="103"/>
      <c r="C292" s="140"/>
      <c r="D292" s="2"/>
      <c r="E292" s="40"/>
      <c r="F292" s="74"/>
    </row>
    <row r="293" spans="1:6" ht="15.75" customHeight="1">
      <c r="A293" s="2" t="s">
        <v>5</v>
      </c>
      <c r="B293" s="103" t="s">
        <v>184</v>
      </c>
      <c r="C293" s="140">
        <v>1</v>
      </c>
      <c r="D293" s="2" t="s">
        <v>0</v>
      </c>
      <c r="E293" s="40"/>
      <c r="F293" s="74"/>
    </row>
    <row r="294" spans="1:6">
      <c r="A294" s="2"/>
      <c r="B294" s="103"/>
      <c r="C294" s="140"/>
      <c r="D294" s="2"/>
      <c r="E294" s="40"/>
      <c r="F294" s="74"/>
    </row>
    <row r="295" spans="1:6" ht="15" customHeight="1">
      <c r="A295" s="2" t="s">
        <v>6</v>
      </c>
      <c r="B295" s="103" t="s">
        <v>185</v>
      </c>
      <c r="C295" s="140">
        <v>1</v>
      </c>
      <c r="D295" s="2" t="s">
        <v>0</v>
      </c>
      <c r="E295" s="40"/>
      <c r="F295" s="74"/>
    </row>
    <row r="296" spans="1:6">
      <c r="A296" s="2"/>
      <c r="B296" s="103"/>
      <c r="C296" s="140"/>
      <c r="D296" s="2"/>
      <c r="E296" s="40"/>
      <c r="F296" s="74"/>
    </row>
    <row r="297" spans="1:6">
      <c r="A297" s="2" t="s">
        <v>7</v>
      </c>
      <c r="B297" s="103" t="s">
        <v>117</v>
      </c>
      <c r="C297" s="140">
        <v>1</v>
      </c>
      <c r="D297" s="2" t="s">
        <v>0</v>
      </c>
      <c r="E297" s="40"/>
      <c r="F297" s="74"/>
    </row>
    <row r="298" spans="1:6">
      <c r="A298" s="2"/>
      <c r="B298" s="103"/>
      <c r="C298" s="140"/>
      <c r="D298" s="2"/>
      <c r="E298" s="40"/>
      <c r="F298" s="74"/>
    </row>
    <row r="299" spans="1:6">
      <c r="A299" s="2" t="s">
        <v>8</v>
      </c>
      <c r="B299" s="103" t="s">
        <v>118</v>
      </c>
      <c r="C299" s="140">
        <v>1</v>
      </c>
      <c r="D299" s="2" t="s">
        <v>0</v>
      </c>
      <c r="E299" s="40"/>
      <c r="F299" s="74"/>
    </row>
    <row r="300" spans="1:6">
      <c r="A300" s="2"/>
      <c r="B300" s="103"/>
      <c r="C300" s="140"/>
      <c r="D300" s="2"/>
      <c r="E300" s="40"/>
      <c r="F300" s="74"/>
    </row>
    <row r="301" spans="1:6">
      <c r="A301" s="2" t="s">
        <v>9</v>
      </c>
      <c r="B301" s="103" t="s">
        <v>119</v>
      </c>
      <c r="C301" s="140">
        <v>1</v>
      </c>
      <c r="D301" s="2" t="s">
        <v>0</v>
      </c>
      <c r="E301" s="40"/>
      <c r="F301" s="74"/>
    </row>
    <row r="302" spans="1:6">
      <c r="A302" s="2"/>
      <c r="B302" s="103"/>
      <c r="C302" s="140"/>
      <c r="D302" s="2"/>
      <c r="E302" s="40"/>
      <c r="F302" s="74"/>
    </row>
    <row r="303" spans="1:6">
      <c r="A303" s="2" t="s">
        <v>10</v>
      </c>
      <c r="B303" s="103" t="s">
        <v>120</v>
      </c>
      <c r="C303" s="140">
        <v>1</v>
      </c>
      <c r="D303" s="2" t="s">
        <v>0</v>
      </c>
      <c r="E303" s="40"/>
      <c r="F303" s="74"/>
    </row>
    <row r="304" spans="1:6">
      <c r="A304" s="2"/>
      <c r="B304" s="103"/>
      <c r="C304" s="140"/>
      <c r="D304" s="2"/>
      <c r="E304" s="40"/>
      <c r="F304" s="74"/>
    </row>
    <row r="305" spans="1:6">
      <c r="A305" s="2" t="s">
        <v>11</v>
      </c>
      <c r="B305" s="103" t="s">
        <v>121</v>
      </c>
      <c r="C305" s="140">
        <v>1</v>
      </c>
      <c r="D305" s="2" t="s">
        <v>0</v>
      </c>
      <c r="E305" s="40"/>
      <c r="F305" s="74"/>
    </row>
    <row r="306" spans="1:6">
      <c r="A306" s="2"/>
      <c r="B306" s="103"/>
      <c r="C306" s="140"/>
      <c r="D306" s="2"/>
      <c r="E306" s="40"/>
      <c r="F306" s="74"/>
    </row>
    <row r="307" spans="1:6">
      <c r="A307" s="2" t="s">
        <v>12</v>
      </c>
      <c r="B307" s="103" t="s">
        <v>122</v>
      </c>
      <c r="C307" s="140">
        <v>1</v>
      </c>
      <c r="D307" s="2" t="s">
        <v>0</v>
      </c>
      <c r="E307" s="40"/>
      <c r="F307" s="74"/>
    </row>
    <row r="308" spans="1:6">
      <c r="A308" s="2"/>
      <c r="B308" s="103"/>
      <c r="C308" s="140"/>
      <c r="D308" s="2"/>
      <c r="E308" s="40"/>
      <c r="F308" s="74"/>
    </row>
    <row r="309" spans="1:6">
      <c r="A309" s="2" t="s">
        <v>13</v>
      </c>
      <c r="B309" s="103" t="s">
        <v>255</v>
      </c>
      <c r="C309" s="140">
        <v>1</v>
      </c>
      <c r="D309" s="2" t="s">
        <v>0</v>
      </c>
      <c r="E309" s="40"/>
      <c r="F309" s="74"/>
    </row>
    <row r="310" spans="1:6">
      <c r="A310" s="2"/>
      <c r="B310" s="103"/>
      <c r="C310" s="140"/>
      <c r="D310" s="2"/>
      <c r="E310" s="40"/>
      <c r="F310" s="74"/>
    </row>
    <row r="311" spans="1:6">
      <c r="A311" s="2" t="s">
        <v>14</v>
      </c>
      <c r="B311" s="103" t="s">
        <v>123</v>
      </c>
      <c r="C311" s="140">
        <v>1</v>
      </c>
      <c r="D311" s="2" t="s">
        <v>0</v>
      </c>
      <c r="E311" s="40"/>
      <c r="F311" s="74"/>
    </row>
    <row r="312" spans="1:6">
      <c r="A312" s="37"/>
      <c r="B312" s="103"/>
      <c r="C312" s="140"/>
      <c r="D312" s="2"/>
      <c r="E312" s="40"/>
      <c r="F312" s="74"/>
    </row>
    <row r="313" spans="1:6">
      <c r="A313" s="37" t="s">
        <v>30</v>
      </c>
      <c r="B313" s="103" t="s">
        <v>124</v>
      </c>
      <c r="C313" s="140">
        <v>1</v>
      </c>
      <c r="D313" s="2" t="s">
        <v>0</v>
      </c>
      <c r="E313" s="40"/>
      <c r="F313" s="74"/>
    </row>
    <row r="314" spans="1:6">
      <c r="A314" s="37"/>
      <c r="B314" s="103"/>
      <c r="C314" s="140"/>
      <c r="D314" s="2"/>
      <c r="E314" s="40"/>
      <c r="F314" s="74"/>
    </row>
    <row r="315" spans="1:6">
      <c r="A315" s="37"/>
      <c r="C315" s="139"/>
      <c r="D315" s="37"/>
      <c r="E315" s="40"/>
      <c r="F315" s="74"/>
    </row>
    <row r="316" spans="1:6">
      <c r="A316" s="37"/>
      <c r="C316" s="140"/>
      <c r="D316" s="2"/>
      <c r="E316" s="40"/>
      <c r="F316" s="74"/>
    </row>
    <row r="317" spans="1:6" ht="15" customHeight="1">
      <c r="A317" s="37"/>
      <c r="B317" s="103"/>
      <c r="C317" s="139"/>
      <c r="D317" s="37"/>
      <c r="E317" s="40"/>
      <c r="F317" s="74"/>
    </row>
    <row r="318" spans="1:6">
      <c r="A318" s="37"/>
      <c r="B318" s="103"/>
      <c r="C318" s="139"/>
      <c r="D318" s="37"/>
      <c r="E318" s="40"/>
      <c r="F318" s="74"/>
    </row>
    <row r="319" spans="1:6" ht="15" customHeight="1">
      <c r="A319" s="37"/>
      <c r="B319" s="103"/>
      <c r="C319" s="139"/>
      <c r="D319" s="37"/>
      <c r="E319" s="40"/>
      <c r="F319" s="74"/>
    </row>
    <row r="320" spans="1:6" ht="15.75" customHeight="1">
      <c r="A320" s="37"/>
      <c r="B320" s="103"/>
      <c r="C320" s="139"/>
      <c r="D320" s="37"/>
      <c r="E320" s="40"/>
      <c r="F320" s="74"/>
    </row>
    <row r="321" spans="1:6" ht="15" customHeight="1">
      <c r="A321" s="37"/>
      <c r="B321" s="38"/>
      <c r="C321" s="139"/>
      <c r="D321" s="37"/>
      <c r="E321" s="40"/>
      <c r="F321" s="74"/>
    </row>
    <row r="322" spans="1:6" ht="15" customHeight="1">
      <c r="A322" s="37"/>
      <c r="B322" s="38"/>
      <c r="C322" s="139"/>
      <c r="D322" s="37"/>
      <c r="E322" s="40"/>
      <c r="F322" s="74"/>
    </row>
    <row r="323" spans="1:6" ht="15" customHeight="1">
      <c r="A323" s="37"/>
      <c r="B323" s="63"/>
      <c r="C323" s="139"/>
      <c r="D323" s="37"/>
      <c r="E323" s="40"/>
      <c r="F323" s="74"/>
    </row>
    <row r="324" spans="1:6">
      <c r="A324" s="37"/>
      <c r="B324" s="38"/>
      <c r="C324" s="139"/>
      <c r="D324" s="37"/>
      <c r="E324" s="40"/>
      <c r="F324" s="74"/>
    </row>
    <row r="325" spans="1:6" ht="15" customHeight="1">
      <c r="A325" s="37"/>
      <c r="B325" s="63"/>
      <c r="C325" s="139"/>
      <c r="D325" s="37"/>
      <c r="E325" s="40"/>
      <c r="F325" s="74"/>
    </row>
    <row r="326" spans="1:6">
      <c r="A326" s="57"/>
      <c r="B326" s="43"/>
      <c r="C326" s="139"/>
      <c r="D326" s="37"/>
      <c r="E326" s="40"/>
      <c r="F326" s="74"/>
    </row>
    <row r="327" spans="1:6">
      <c r="A327" s="37"/>
      <c r="B327" s="43"/>
      <c r="C327" s="139"/>
      <c r="D327" s="37"/>
      <c r="E327" s="40"/>
      <c r="F327" s="74"/>
    </row>
    <row r="328" spans="1:6">
      <c r="A328" s="37"/>
      <c r="B328" s="43"/>
      <c r="C328" s="139"/>
      <c r="D328" s="37"/>
      <c r="E328" s="40"/>
      <c r="F328" s="74"/>
    </row>
    <row r="329" spans="1:6">
      <c r="A329" s="37"/>
      <c r="B329" s="43"/>
      <c r="C329" s="139"/>
      <c r="D329" s="37"/>
      <c r="E329" s="40"/>
      <c r="F329" s="74"/>
    </row>
    <row r="330" spans="1:6">
      <c r="A330" s="37"/>
      <c r="B330" s="43"/>
      <c r="C330" s="139"/>
      <c r="D330" s="37"/>
      <c r="E330" s="40"/>
      <c r="F330" s="74"/>
    </row>
    <row r="331" spans="1:6">
      <c r="A331" s="37"/>
      <c r="B331" s="45"/>
      <c r="C331" s="139"/>
      <c r="D331" s="37"/>
      <c r="E331" s="40"/>
      <c r="F331" s="74"/>
    </row>
    <row r="332" spans="1:6">
      <c r="A332" s="37"/>
      <c r="B332" s="45"/>
      <c r="C332" s="139"/>
      <c r="D332" s="37"/>
      <c r="E332" s="40"/>
      <c r="F332" s="74"/>
    </row>
    <row r="333" spans="1:6">
      <c r="A333" s="37"/>
      <c r="B333" s="45"/>
      <c r="C333" s="139"/>
      <c r="D333" s="37"/>
      <c r="E333" s="40"/>
      <c r="F333" s="74"/>
    </row>
    <row r="334" spans="1:6">
      <c r="A334" s="37"/>
      <c r="B334" s="45"/>
      <c r="C334" s="139"/>
      <c r="D334" s="37"/>
      <c r="E334" s="40"/>
      <c r="F334" s="74"/>
    </row>
    <row r="335" spans="1:6" ht="12.2" customHeight="1" thickBot="1">
      <c r="A335" s="46"/>
      <c r="B335" s="47"/>
      <c r="C335" s="139"/>
      <c r="D335" s="37"/>
      <c r="E335" s="40"/>
      <c r="F335" s="74"/>
    </row>
    <row r="336" spans="1:6" ht="18.75" customHeight="1" thickBot="1">
      <c r="A336" s="49"/>
      <c r="B336" s="50" t="s">
        <v>15</v>
      </c>
      <c r="C336" s="142"/>
      <c r="D336" s="49"/>
      <c r="E336" s="51" t="s">
        <v>16</v>
      </c>
      <c r="F336" s="108">
        <f>SUM(F287:F334)</f>
        <v>0</v>
      </c>
    </row>
    <row r="337" spans="1:6">
      <c r="B337" s="52">
        <v>6</v>
      </c>
      <c r="F337" s="109"/>
    </row>
    <row r="338" spans="1:6" ht="18" customHeight="1" thickBot="1">
      <c r="A338" s="33" t="s">
        <v>0</v>
      </c>
      <c r="B338" s="34"/>
      <c r="C338" s="133" t="s">
        <v>1</v>
      </c>
      <c r="D338" s="134"/>
      <c r="E338" s="35" t="s">
        <v>2</v>
      </c>
      <c r="F338" s="113"/>
    </row>
    <row r="339" spans="1:6" ht="13.5" thickTop="1">
      <c r="A339" s="37"/>
      <c r="B339" s="38"/>
      <c r="C339" s="139"/>
      <c r="D339" s="37"/>
      <c r="E339" s="40"/>
      <c r="F339" s="111"/>
    </row>
    <row r="340" spans="1:6" ht="38.25">
      <c r="A340" s="37"/>
      <c r="B340" s="41" t="str">
        <f>B3</f>
        <v>1 x 106 X 70M FULL SIZE COMMUNITY FOOTBALL AGP PITCH; FIFA QUALITY / IAMTS (2009 EDITION) OVER 50 HOURS USAGE PER WEEK (90 HOURS PEAK USAGE)</v>
      </c>
      <c r="C340" s="139"/>
      <c r="D340" s="37"/>
      <c r="E340" s="40"/>
      <c r="F340" s="119"/>
    </row>
    <row r="341" spans="1:6" ht="12.2" customHeight="1">
      <c r="A341" s="37"/>
      <c r="B341" s="38"/>
      <c r="C341" s="139"/>
      <c r="D341" s="37"/>
      <c r="E341" s="40"/>
      <c r="F341" s="74"/>
    </row>
    <row r="342" spans="1:6" ht="15" customHeight="1">
      <c r="A342" s="37"/>
      <c r="B342" s="42" t="s">
        <v>100</v>
      </c>
      <c r="C342" s="139"/>
      <c r="D342" s="37"/>
      <c r="E342" s="40"/>
      <c r="F342" s="74"/>
    </row>
    <row r="343" spans="1:6" ht="12.2" customHeight="1">
      <c r="A343" s="37"/>
      <c r="B343" s="104"/>
      <c r="C343" s="139"/>
      <c r="D343" s="37"/>
      <c r="E343" s="40"/>
      <c r="F343" s="74"/>
    </row>
    <row r="344" spans="1:6" ht="63.75">
      <c r="A344" s="2" t="s">
        <v>17</v>
      </c>
      <c r="B344" s="1" t="s">
        <v>125</v>
      </c>
      <c r="C344" s="141">
        <v>1</v>
      </c>
      <c r="D344" s="2" t="s">
        <v>0</v>
      </c>
      <c r="E344" s="40"/>
      <c r="F344" s="74"/>
    </row>
    <row r="345" spans="1:6">
      <c r="A345" s="2"/>
      <c r="B345" s="1"/>
      <c r="C345" s="140"/>
      <c r="D345" s="2"/>
      <c r="E345" s="40"/>
      <c r="F345" s="74"/>
    </row>
    <row r="346" spans="1:6">
      <c r="A346" s="2" t="s">
        <v>3</v>
      </c>
      <c r="B346" s="66" t="s">
        <v>126</v>
      </c>
      <c r="C346" s="141">
        <v>1</v>
      </c>
      <c r="D346" s="2" t="s">
        <v>0</v>
      </c>
      <c r="E346" s="40"/>
      <c r="F346" s="74"/>
    </row>
    <row r="347" spans="1:6">
      <c r="A347" s="2"/>
      <c r="B347" s="66"/>
      <c r="C347" s="140"/>
      <c r="D347" s="2"/>
      <c r="E347" s="40"/>
      <c r="F347" s="74"/>
    </row>
    <row r="348" spans="1:6">
      <c r="A348" s="2" t="s">
        <v>4</v>
      </c>
      <c r="B348" s="66" t="s">
        <v>127</v>
      </c>
      <c r="C348" s="140">
        <v>1</v>
      </c>
      <c r="D348" s="2" t="s">
        <v>0</v>
      </c>
      <c r="E348" s="40"/>
      <c r="F348" s="74"/>
    </row>
    <row r="349" spans="1:6">
      <c r="A349" s="64"/>
      <c r="B349" s="1"/>
      <c r="C349" s="140"/>
      <c r="D349" s="2"/>
      <c r="E349" s="40"/>
      <c r="F349" s="74"/>
    </row>
    <row r="350" spans="1:6">
      <c r="A350" s="64" t="s">
        <v>5</v>
      </c>
      <c r="B350" s="63" t="s">
        <v>128</v>
      </c>
      <c r="C350" s="140">
        <v>1</v>
      </c>
      <c r="D350" s="2" t="s">
        <v>0</v>
      </c>
      <c r="E350" s="40"/>
      <c r="F350" s="74"/>
    </row>
    <row r="351" spans="1:6">
      <c r="A351" s="62"/>
      <c r="B351" s="1"/>
      <c r="C351" s="140"/>
      <c r="D351" s="2"/>
      <c r="E351" s="40"/>
      <c r="F351" s="74"/>
    </row>
    <row r="352" spans="1:6">
      <c r="A352" s="62" t="s">
        <v>6</v>
      </c>
      <c r="B352" s="63" t="s">
        <v>129</v>
      </c>
      <c r="C352" s="141">
        <v>1</v>
      </c>
      <c r="D352" s="2" t="s">
        <v>0</v>
      </c>
      <c r="E352" s="40"/>
      <c r="F352" s="74"/>
    </row>
    <row r="353" spans="1:6">
      <c r="A353" s="62"/>
      <c r="B353" s="1"/>
      <c r="C353" s="140"/>
      <c r="D353" s="2"/>
      <c r="E353" s="40"/>
      <c r="F353" s="74"/>
    </row>
    <row r="354" spans="1:6">
      <c r="A354" s="62" t="s">
        <v>7</v>
      </c>
      <c r="B354" s="1" t="s">
        <v>130</v>
      </c>
      <c r="C354" s="141">
        <v>1</v>
      </c>
      <c r="D354" s="37" t="s">
        <v>18</v>
      </c>
      <c r="E354" s="40"/>
      <c r="F354" s="74"/>
    </row>
    <row r="355" spans="1:6">
      <c r="A355" s="62"/>
      <c r="B355" s="1"/>
      <c r="C355" s="140"/>
      <c r="D355" s="2"/>
      <c r="E355" s="40"/>
      <c r="F355" s="74"/>
    </row>
    <row r="356" spans="1:6">
      <c r="A356" s="62" t="s">
        <v>8</v>
      </c>
      <c r="B356" s="1" t="s">
        <v>131</v>
      </c>
      <c r="C356" s="141">
        <v>1</v>
      </c>
      <c r="D356" s="37" t="s">
        <v>18</v>
      </c>
      <c r="E356" s="40"/>
      <c r="F356" s="74"/>
    </row>
    <row r="357" spans="1:6">
      <c r="A357" s="62"/>
      <c r="B357" s="1"/>
      <c r="C357" s="141"/>
      <c r="D357" s="37"/>
      <c r="E357" s="40"/>
      <c r="F357" s="74"/>
    </row>
    <row r="358" spans="1:6">
      <c r="A358" s="62" t="s">
        <v>9</v>
      </c>
      <c r="B358" s="104" t="s">
        <v>132</v>
      </c>
      <c r="C358" s="141">
        <v>1</v>
      </c>
      <c r="D358" s="2" t="s">
        <v>0</v>
      </c>
      <c r="E358" s="40"/>
      <c r="F358" s="74"/>
    </row>
    <row r="359" spans="1:6">
      <c r="A359" s="62"/>
      <c r="B359" s="1"/>
      <c r="C359" s="141"/>
      <c r="D359" s="2"/>
      <c r="E359" s="40"/>
      <c r="F359" s="74"/>
    </row>
    <row r="360" spans="1:6">
      <c r="A360" s="62" t="s">
        <v>10</v>
      </c>
      <c r="B360" s="69" t="s">
        <v>133</v>
      </c>
      <c r="C360" s="141">
        <v>1</v>
      </c>
      <c r="D360" s="2" t="s">
        <v>0</v>
      </c>
      <c r="E360" s="40"/>
      <c r="F360" s="74"/>
    </row>
    <row r="361" spans="1:6">
      <c r="A361" s="64"/>
      <c r="B361" s="1"/>
      <c r="C361" s="141"/>
      <c r="D361" s="2"/>
      <c r="E361" s="40"/>
      <c r="F361" s="74"/>
    </row>
    <row r="362" spans="1:6">
      <c r="A362" s="64" t="s">
        <v>11</v>
      </c>
      <c r="B362" s="104" t="s">
        <v>134</v>
      </c>
      <c r="C362" s="141">
        <v>2</v>
      </c>
      <c r="D362" s="37" t="s">
        <v>18</v>
      </c>
      <c r="E362" s="40"/>
      <c r="F362" s="74"/>
    </row>
    <row r="363" spans="1:6">
      <c r="A363" s="64"/>
      <c r="B363" s="1"/>
      <c r="C363" s="141"/>
      <c r="D363" s="2"/>
      <c r="E363" s="40"/>
      <c r="F363" s="74"/>
    </row>
    <row r="364" spans="1:6">
      <c r="A364" s="64" t="s">
        <v>12</v>
      </c>
      <c r="B364" s="104" t="s">
        <v>135</v>
      </c>
      <c r="C364" s="141">
        <v>1</v>
      </c>
      <c r="D364" s="37" t="s">
        <v>18</v>
      </c>
      <c r="E364" s="40"/>
      <c r="F364" s="74"/>
    </row>
    <row r="365" spans="1:6">
      <c r="A365" s="64"/>
      <c r="B365" s="1"/>
      <c r="C365" s="141"/>
      <c r="D365" s="2"/>
      <c r="E365" s="40"/>
      <c r="F365" s="74"/>
    </row>
    <row r="366" spans="1:6" ht="25.5">
      <c r="A366" s="64" t="s">
        <v>13</v>
      </c>
      <c r="B366" s="104" t="s">
        <v>136</v>
      </c>
      <c r="C366" s="2">
        <v>1</v>
      </c>
      <c r="D366" s="2" t="s">
        <v>0</v>
      </c>
      <c r="E366" s="40"/>
      <c r="F366" s="74"/>
    </row>
    <row r="367" spans="1:6">
      <c r="A367" s="64"/>
      <c r="B367" s="1"/>
      <c r="C367" s="141"/>
      <c r="D367" s="2"/>
      <c r="E367" s="40"/>
      <c r="F367" s="74"/>
    </row>
    <row r="368" spans="1:6" ht="25.5">
      <c r="A368" s="64" t="s">
        <v>14</v>
      </c>
      <c r="B368" s="104" t="s">
        <v>137</v>
      </c>
      <c r="C368" s="2">
        <v>1</v>
      </c>
      <c r="D368" s="2" t="s">
        <v>0</v>
      </c>
      <c r="E368" s="40"/>
      <c r="F368" s="74"/>
    </row>
    <row r="369" spans="1:6">
      <c r="A369" s="2"/>
      <c r="C369" s="140"/>
      <c r="D369" s="2"/>
      <c r="E369" s="40"/>
      <c r="F369" s="74"/>
    </row>
    <row r="370" spans="1:6">
      <c r="A370" s="2" t="s">
        <v>30</v>
      </c>
      <c r="B370" s="104" t="s">
        <v>138</v>
      </c>
      <c r="C370" s="2">
        <v>1</v>
      </c>
      <c r="D370" s="2" t="s">
        <v>0</v>
      </c>
      <c r="E370" s="40"/>
      <c r="F370" s="74"/>
    </row>
    <row r="371" spans="1:6">
      <c r="A371" s="2"/>
      <c r="B371" s="63"/>
      <c r="C371" s="2"/>
      <c r="D371" s="2"/>
      <c r="E371" s="40"/>
      <c r="F371" s="74"/>
    </row>
    <row r="372" spans="1:6">
      <c r="A372" s="2" t="s">
        <v>32</v>
      </c>
      <c r="B372" s="68" t="s">
        <v>139</v>
      </c>
      <c r="C372" s="2">
        <v>1</v>
      </c>
      <c r="D372" s="2" t="s">
        <v>0</v>
      </c>
      <c r="E372" s="40"/>
      <c r="F372" s="74"/>
    </row>
    <row r="373" spans="1:6">
      <c r="A373" s="2"/>
      <c r="B373" s="63"/>
      <c r="C373" s="2"/>
      <c r="D373" s="2"/>
      <c r="E373" s="40"/>
      <c r="F373" s="74"/>
    </row>
    <row r="374" spans="1:6" ht="25.5">
      <c r="A374" s="2" t="s">
        <v>34</v>
      </c>
      <c r="B374" s="161" t="s">
        <v>213</v>
      </c>
      <c r="C374" s="162">
        <v>1</v>
      </c>
      <c r="D374" s="162" t="s">
        <v>0</v>
      </c>
      <c r="E374" s="40"/>
      <c r="F374" s="74" t="s">
        <v>254</v>
      </c>
    </row>
    <row r="375" spans="1:6">
      <c r="A375" s="2"/>
      <c r="B375" s="104"/>
      <c r="C375" s="2"/>
      <c r="D375" s="2"/>
      <c r="E375" s="40"/>
      <c r="F375" s="74"/>
    </row>
    <row r="376" spans="1:6" ht="25.5">
      <c r="A376" s="37" t="s">
        <v>36</v>
      </c>
      <c r="B376" s="161" t="s">
        <v>214</v>
      </c>
      <c r="C376" s="162">
        <v>1</v>
      </c>
      <c r="D376" s="162" t="s">
        <v>0</v>
      </c>
      <c r="E376" s="40"/>
      <c r="F376" s="74" t="s">
        <v>254</v>
      </c>
    </row>
    <row r="377" spans="1:6">
      <c r="A377" s="37"/>
      <c r="B377" s="43"/>
      <c r="C377" s="144"/>
      <c r="D377" s="37"/>
      <c r="E377" s="40"/>
      <c r="F377" s="74"/>
    </row>
    <row r="378" spans="1:6">
      <c r="A378" s="37"/>
      <c r="B378" s="104"/>
      <c r="C378" s="144"/>
      <c r="D378" s="37"/>
      <c r="E378" s="40"/>
      <c r="F378" s="74"/>
    </row>
    <row r="379" spans="1:6">
      <c r="A379" s="37"/>
      <c r="B379" s="63"/>
      <c r="C379" s="144"/>
      <c r="D379" s="37"/>
      <c r="E379" s="40"/>
      <c r="F379" s="74"/>
    </row>
    <row r="380" spans="1:6">
      <c r="A380" s="37"/>
      <c r="B380" s="38"/>
      <c r="C380" s="144"/>
      <c r="D380" s="37"/>
      <c r="E380" s="40"/>
      <c r="F380" s="74"/>
    </row>
    <row r="381" spans="1:6">
      <c r="A381" s="37"/>
      <c r="B381" s="63"/>
      <c r="C381" s="144"/>
      <c r="D381" s="37"/>
      <c r="E381" s="40"/>
      <c r="F381" s="74"/>
    </row>
    <row r="382" spans="1:6">
      <c r="A382" s="37"/>
      <c r="B382" s="63"/>
      <c r="C382" s="144"/>
      <c r="D382" s="37"/>
      <c r="E382" s="40"/>
      <c r="F382" s="74"/>
    </row>
    <row r="383" spans="1:6">
      <c r="A383" s="37"/>
      <c r="B383" s="43"/>
      <c r="C383" s="144"/>
      <c r="D383" s="37"/>
      <c r="E383" s="40"/>
      <c r="F383" s="74"/>
    </row>
    <row r="384" spans="1:6" ht="9.9499999999999993" customHeight="1">
      <c r="A384" s="37"/>
      <c r="C384" s="144"/>
      <c r="D384" s="37"/>
      <c r="E384" s="40"/>
      <c r="F384" s="74"/>
    </row>
    <row r="385" spans="1:6" ht="15" customHeight="1">
      <c r="A385" s="37"/>
      <c r="C385" s="144"/>
      <c r="D385" s="37"/>
      <c r="E385" s="40"/>
      <c r="F385" s="74"/>
    </row>
    <row r="386" spans="1:6" ht="12.2" customHeight="1" thickBot="1">
      <c r="A386" s="46"/>
      <c r="B386" s="47"/>
      <c r="C386" s="139"/>
      <c r="D386" s="37"/>
      <c r="E386" s="40"/>
      <c r="F386" s="74"/>
    </row>
    <row r="387" spans="1:6" ht="18.75" customHeight="1" thickBot="1">
      <c r="A387" s="49"/>
      <c r="B387" s="50" t="s">
        <v>15</v>
      </c>
      <c r="C387" s="142"/>
      <c r="D387" s="49"/>
      <c r="E387" s="51" t="s">
        <v>16</v>
      </c>
      <c r="F387" s="108">
        <f t="shared" ref="F387" si="2">SUM(F342:F385)</f>
        <v>0</v>
      </c>
    </row>
    <row r="388" spans="1:6">
      <c r="B388" s="52">
        <v>7</v>
      </c>
      <c r="F388" s="109"/>
    </row>
    <row r="389" spans="1:6" ht="18" customHeight="1" thickBot="1">
      <c r="A389" s="33" t="s">
        <v>0</v>
      </c>
      <c r="B389" s="34"/>
      <c r="C389" s="133" t="s">
        <v>1</v>
      </c>
      <c r="D389" s="134"/>
      <c r="E389" s="35" t="s">
        <v>2</v>
      </c>
      <c r="F389" s="113"/>
    </row>
    <row r="390" spans="1:6" ht="13.5" thickTop="1">
      <c r="A390" s="37"/>
      <c r="B390" s="38"/>
      <c r="C390" s="139"/>
      <c r="D390" s="37"/>
      <c r="E390" s="40"/>
      <c r="F390" s="111"/>
    </row>
    <row r="391" spans="1:6" ht="38.25">
      <c r="A391" s="37"/>
      <c r="B391" s="41" t="str">
        <f>B3</f>
        <v>1 x 106 X 70M FULL SIZE COMMUNITY FOOTBALL AGP PITCH; FIFA QUALITY / IAMTS (2009 EDITION) OVER 50 HOURS USAGE PER WEEK (90 HOURS PEAK USAGE)</v>
      </c>
      <c r="C391" s="139"/>
      <c r="D391" s="37"/>
      <c r="E391" s="40"/>
      <c r="F391" s="74"/>
    </row>
    <row r="392" spans="1:6" ht="12.2" customHeight="1">
      <c r="A392" s="37"/>
      <c r="B392" s="38"/>
      <c r="C392" s="139"/>
      <c r="D392" s="37"/>
      <c r="E392" s="40"/>
      <c r="F392" s="74"/>
    </row>
    <row r="393" spans="1:6" ht="15" customHeight="1">
      <c r="A393" s="37"/>
      <c r="B393" s="42" t="s">
        <v>58</v>
      </c>
      <c r="C393" s="139"/>
      <c r="D393" s="37"/>
      <c r="E393" s="40"/>
      <c r="F393" s="74"/>
    </row>
    <row r="394" spans="1:6" ht="15" customHeight="1">
      <c r="A394" s="37"/>
      <c r="B394" s="120"/>
      <c r="C394" s="139"/>
      <c r="D394" s="37"/>
      <c r="E394" s="40"/>
      <c r="F394" s="74"/>
    </row>
    <row r="395" spans="1:6" ht="25.5">
      <c r="A395" s="2" t="s">
        <v>17</v>
      </c>
      <c r="B395" s="66" t="s">
        <v>210</v>
      </c>
      <c r="C395" s="140">
        <v>1</v>
      </c>
      <c r="D395" s="2" t="s">
        <v>65</v>
      </c>
      <c r="E395" s="40"/>
      <c r="F395" s="74"/>
    </row>
    <row r="396" spans="1:6">
      <c r="A396" s="2"/>
      <c r="B396" s="68"/>
      <c r="C396" s="140"/>
      <c r="D396" s="2"/>
      <c r="E396" s="40"/>
      <c r="F396" s="74"/>
    </row>
    <row r="397" spans="1:6" ht="25.5">
      <c r="A397" s="2" t="s">
        <v>3</v>
      </c>
      <c r="B397" s="66" t="s">
        <v>211</v>
      </c>
      <c r="C397" s="140">
        <v>4</v>
      </c>
      <c r="D397" s="2" t="s">
        <v>65</v>
      </c>
      <c r="E397" s="40"/>
      <c r="F397" s="74"/>
    </row>
    <row r="398" spans="1:6">
      <c r="A398" s="2"/>
      <c r="B398" s="68"/>
      <c r="C398" s="140"/>
      <c r="D398" s="2"/>
      <c r="E398" s="40"/>
      <c r="F398" s="74"/>
    </row>
    <row r="399" spans="1:6" ht="25.5">
      <c r="A399" s="2" t="s">
        <v>4</v>
      </c>
      <c r="B399" s="67" t="s">
        <v>212</v>
      </c>
      <c r="C399" s="140">
        <v>2</v>
      </c>
      <c r="D399" s="2" t="s">
        <v>65</v>
      </c>
      <c r="E399" s="40"/>
      <c r="F399" s="74"/>
    </row>
    <row r="400" spans="1:6">
      <c r="A400" s="2"/>
      <c r="B400" s="67"/>
      <c r="C400" s="140"/>
      <c r="D400" s="2"/>
      <c r="E400" s="40"/>
      <c r="F400" s="74"/>
    </row>
    <row r="401" spans="1:6" ht="63.75">
      <c r="A401" s="2" t="s">
        <v>5</v>
      </c>
      <c r="B401" s="67" t="s">
        <v>208</v>
      </c>
      <c r="C401" s="140">
        <v>1</v>
      </c>
      <c r="D401" s="2" t="s">
        <v>18</v>
      </c>
      <c r="E401" s="40"/>
      <c r="F401" s="74"/>
    </row>
    <row r="402" spans="1:6">
      <c r="A402" s="2"/>
      <c r="B402" s="67"/>
      <c r="C402" s="140"/>
      <c r="D402" s="2"/>
      <c r="E402" s="40"/>
      <c r="F402" s="74"/>
    </row>
    <row r="403" spans="1:6" ht="25.5">
      <c r="A403" s="2" t="s">
        <v>6</v>
      </c>
      <c r="B403" s="1" t="s">
        <v>186</v>
      </c>
      <c r="C403" s="140">
        <v>3</v>
      </c>
      <c r="D403" s="2" t="s">
        <v>18</v>
      </c>
      <c r="E403" s="40"/>
      <c r="F403" s="74"/>
    </row>
    <row r="404" spans="1:6">
      <c r="A404" s="2"/>
      <c r="B404" s="103"/>
      <c r="C404" s="140"/>
      <c r="D404" s="2"/>
      <c r="E404" s="40"/>
      <c r="F404" s="74"/>
    </row>
    <row r="405" spans="1:6" ht="38.25">
      <c r="A405" s="2" t="s">
        <v>7</v>
      </c>
      <c r="B405" s="82" t="s">
        <v>206</v>
      </c>
      <c r="C405" s="140">
        <v>3</v>
      </c>
      <c r="D405" s="2" t="s">
        <v>18</v>
      </c>
      <c r="E405" s="40"/>
      <c r="F405" s="74"/>
    </row>
    <row r="406" spans="1:6">
      <c r="A406" s="2"/>
      <c r="B406" s="82"/>
      <c r="C406" s="140"/>
      <c r="D406" s="2"/>
      <c r="E406" s="40"/>
      <c r="F406" s="74"/>
    </row>
    <row r="407" spans="1:6" ht="25.5">
      <c r="A407" s="2" t="s">
        <v>8</v>
      </c>
      <c r="B407" s="82" t="s">
        <v>215</v>
      </c>
      <c r="C407" s="140">
        <v>1</v>
      </c>
      <c r="D407" s="2" t="s">
        <v>18</v>
      </c>
      <c r="E407" s="40"/>
      <c r="F407" s="74"/>
    </row>
    <row r="408" spans="1:6">
      <c r="A408" s="2"/>
      <c r="B408" s="82"/>
      <c r="C408" s="140"/>
      <c r="D408" s="2"/>
      <c r="E408" s="40"/>
      <c r="F408" s="74"/>
    </row>
    <row r="409" spans="1:6" ht="38.25">
      <c r="A409" s="2" t="s">
        <v>216</v>
      </c>
      <c r="B409" s="163" t="s">
        <v>217</v>
      </c>
      <c r="C409" s="164">
        <v>1</v>
      </c>
      <c r="D409" s="162" t="s">
        <v>18</v>
      </c>
      <c r="E409" s="40"/>
      <c r="F409" s="74" t="s">
        <v>254</v>
      </c>
    </row>
    <row r="410" spans="1:6">
      <c r="A410" s="2"/>
      <c r="B410" s="103"/>
      <c r="C410" s="140"/>
      <c r="D410" s="2"/>
      <c r="E410" s="40"/>
      <c r="F410" s="74"/>
    </row>
    <row r="411" spans="1:6" ht="25.5">
      <c r="A411" s="2" t="s">
        <v>9</v>
      </c>
      <c r="B411" s="82" t="s">
        <v>256</v>
      </c>
      <c r="C411" s="140">
        <v>2</v>
      </c>
      <c r="D411" s="2" t="s">
        <v>18</v>
      </c>
      <c r="E411" s="40"/>
      <c r="F411" s="74"/>
    </row>
    <row r="412" spans="1:6">
      <c r="A412" s="2"/>
      <c r="B412" s="82"/>
      <c r="C412" s="140"/>
      <c r="D412" s="2"/>
      <c r="E412" s="40"/>
      <c r="F412" s="74"/>
    </row>
    <row r="413" spans="1:6" ht="38.25">
      <c r="A413" s="2" t="s">
        <v>218</v>
      </c>
      <c r="B413" s="163" t="s">
        <v>217</v>
      </c>
      <c r="C413" s="164">
        <v>2</v>
      </c>
      <c r="D413" s="162" t="s">
        <v>18</v>
      </c>
      <c r="E413" s="40"/>
      <c r="F413" s="74" t="s">
        <v>254</v>
      </c>
    </row>
    <row r="414" spans="1:6">
      <c r="A414" s="2"/>
      <c r="B414" s="67"/>
      <c r="C414" s="140"/>
      <c r="D414" s="2"/>
      <c r="E414" s="40"/>
      <c r="F414" s="74"/>
    </row>
    <row r="415" spans="1:6" ht="38.25">
      <c r="A415" s="2" t="s">
        <v>10</v>
      </c>
      <c r="B415" s="67" t="s">
        <v>140</v>
      </c>
      <c r="C415" s="140">
        <v>1</v>
      </c>
      <c r="D415" s="2" t="s">
        <v>0</v>
      </c>
      <c r="E415" s="40"/>
      <c r="F415" s="74"/>
    </row>
    <row r="416" spans="1:6">
      <c r="A416" s="2"/>
      <c r="B416" s="67"/>
      <c r="C416" s="140"/>
      <c r="D416" s="2"/>
      <c r="E416" s="40"/>
      <c r="F416" s="74"/>
    </row>
    <row r="417" spans="1:6" ht="25.5">
      <c r="A417" s="2" t="s">
        <v>11</v>
      </c>
      <c r="B417" s="56" t="s">
        <v>257</v>
      </c>
      <c r="C417" s="165">
        <v>6</v>
      </c>
      <c r="D417" s="44" t="s">
        <v>18</v>
      </c>
      <c r="E417" s="40"/>
      <c r="F417" s="74"/>
    </row>
    <row r="418" spans="1:6">
      <c r="A418" s="2"/>
      <c r="B418" s="67"/>
      <c r="C418" s="140"/>
      <c r="D418" s="2"/>
      <c r="E418" s="40"/>
      <c r="F418" s="74"/>
    </row>
    <row r="419" spans="1:6" ht="25.5">
      <c r="A419" s="2" t="s">
        <v>12</v>
      </c>
      <c r="B419" s="67" t="s">
        <v>141</v>
      </c>
      <c r="C419" s="140">
        <v>3</v>
      </c>
      <c r="D419" s="2" t="s">
        <v>18</v>
      </c>
      <c r="E419" s="40"/>
      <c r="F419" s="74"/>
    </row>
    <row r="420" spans="1:6">
      <c r="A420" s="2"/>
      <c r="B420" s="67"/>
      <c r="C420" s="140"/>
      <c r="D420" s="2"/>
      <c r="E420" s="40"/>
      <c r="F420" s="74"/>
    </row>
    <row r="421" spans="1:6" ht="25.5">
      <c r="A421" s="2" t="s">
        <v>13</v>
      </c>
      <c r="B421" s="1" t="s">
        <v>67</v>
      </c>
      <c r="C421" s="140">
        <v>3</v>
      </c>
      <c r="D421" s="2" t="s">
        <v>18</v>
      </c>
      <c r="E421" s="40"/>
      <c r="F421" s="74"/>
    </row>
    <row r="422" spans="1:6">
      <c r="A422" s="2"/>
      <c r="B422" s="69"/>
      <c r="C422" s="140"/>
      <c r="D422" s="2"/>
      <c r="E422" s="40"/>
      <c r="F422" s="74"/>
    </row>
    <row r="423" spans="1:6">
      <c r="A423" s="2" t="s">
        <v>14</v>
      </c>
      <c r="B423" s="69" t="s">
        <v>66</v>
      </c>
      <c r="C423" s="140">
        <v>1</v>
      </c>
      <c r="D423" s="2" t="s">
        <v>0</v>
      </c>
      <c r="E423" s="40"/>
      <c r="F423" s="74"/>
    </row>
    <row r="424" spans="1:6">
      <c r="A424" s="2"/>
      <c r="B424" s="69"/>
      <c r="C424" s="140"/>
      <c r="D424" s="2"/>
      <c r="E424" s="40"/>
      <c r="F424" s="74"/>
    </row>
    <row r="425" spans="1:6" ht="25.5">
      <c r="A425" s="2" t="s">
        <v>30</v>
      </c>
      <c r="B425" s="103" t="s">
        <v>209</v>
      </c>
      <c r="C425" s="140">
        <v>1</v>
      </c>
      <c r="D425" s="2" t="s">
        <v>0</v>
      </c>
      <c r="E425" s="40"/>
      <c r="F425" s="74"/>
    </row>
    <row r="426" spans="1:6">
      <c r="A426" s="2"/>
      <c r="B426" s="69"/>
      <c r="C426" s="140"/>
      <c r="D426" s="2"/>
      <c r="E426" s="40"/>
      <c r="F426" s="74"/>
    </row>
    <row r="427" spans="1:6" ht="25.5">
      <c r="A427" s="2" t="s">
        <v>32</v>
      </c>
      <c r="B427" s="1" t="s">
        <v>142</v>
      </c>
      <c r="C427" s="140">
        <v>1</v>
      </c>
      <c r="D427" s="2" t="s">
        <v>18</v>
      </c>
      <c r="E427" s="40"/>
      <c r="F427" s="74"/>
    </row>
    <row r="428" spans="1:6">
      <c r="A428" s="2"/>
      <c r="B428" s="69"/>
      <c r="C428" s="140"/>
      <c r="D428" s="2"/>
      <c r="E428" s="40"/>
      <c r="F428" s="74"/>
    </row>
    <row r="429" spans="1:6" ht="51">
      <c r="A429" s="37" t="s">
        <v>34</v>
      </c>
      <c r="B429" s="163" t="s">
        <v>207</v>
      </c>
      <c r="C429" s="164">
        <v>2</v>
      </c>
      <c r="D429" s="162" t="s">
        <v>18</v>
      </c>
      <c r="E429" s="40"/>
      <c r="F429" s="74" t="s">
        <v>254</v>
      </c>
    </row>
    <row r="430" spans="1:6">
      <c r="A430" s="37"/>
      <c r="B430" s="45"/>
      <c r="C430" s="139"/>
      <c r="D430" s="37"/>
      <c r="E430" s="40"/>
      <c r="F430" s="74"/>
    </row>
    <row r="431" spans="1:6">
      <c r="A431" s="37"/>
      <c r="B431" s="45"/>
      <c r="C431" s="139"/>
      <c r="D431" s="37"/>
      <c r="E431" s="40"/>
      <c r="F431" s="74"/>
    </row>
    <row r="432" spans="1:6">
      <c r="A432" s="37"/>
      <c r="B432" s="45"/>
      <c r="C432" s="139"/>
      <c r="D432" s="37"/>
      <c r="E432" s="40"/>
      <c r="F432" s="74"/>
    </row>
    <row r="433" spans="1:6">
      <c r="A433" s="37"/>
      <c r="B433" s="45"/>
      <c r="C433" s="139"/>
      <c r="D433" s="37"/>
      <c r="E433" s="40"/>
      <c r="F433" s="74"/>
    </row>
    <row r="434" spans="1:6">
      <c r="A434" s="37"/>
      <c r="B434" s="45"/>
      <c r="C434" s="139"/>
      <c r="D434" s="37"/>
      <c r="E434" s="40"/>
      <c r="F434" s="74"/>
    </row>
    <row r="435" spans="1:6" ht="12.2" customHeight="1" thickBot="1">
      <c r="A435" s="46"/>
      <c r="B435" s="47"/>
      <c r="C435" s="139"/>
      <c r="D435" s="37"/>
      <c r="E435" s="40"/>
      <c r="F435" s="74"/>
    </row>
    <row r="436" spans="1:6" ht="18.75" customHeight="1" thickBot="1">
      <c r="A436" s="49"/>
      <c r="B436" s="50" t="s">
        <v>15</v>
      </c>
      <c r="C436" s="142"/>
      <c r="D436" s="49"/>
      <c r="E436" s="51" t="s">
        <v>16</v>
      </c>
      <c r="F436" s="108">
        <f>SUM(F394:F432)</f>
        <v>0</v>
      </c>
    </row>
    <row r="437" spans="1:6">
      <c r="B437" s="52">
        <v>8</v>
      </c>
      <c r="F437" s="109"/>
    </row>
    <row r="438" spans="1:6" ht="18" customHeight="1" thickBot="1">
      <c r="A438" s="33" t="s">
        <v>0</v>
      </c>
      <c r="B438" s="34"/>
      <c r="C438" s="133" t="s">
        <v>1</v>
      </c>
      <c r="D438" s="134"/>
      <c r="E438" s="35" t="s">
        <v>2</v>
      </c>
      <c r="F438" s="113"/>
    </row>
    <row r="439" spans="1:6" ht="13.5" thickTop="1">
      <c r="A439" s="37"/>
      <c r="B439" s="38"/>
      <c r="C439" s="139"/>
      <c r="D439" s="37"/>
      <c r="E439" s="40"/>
      <c r="F439" s="111"/>
    </row>
    <row r="440" spans="1:6" ht="38.25">
      <c r="A440" s="37"/>
      <c r="B440" s="41" t="str">
        <f>B3</f>
        <v>1 x 106 X 70M FULL SIZE COMMUNITY FOOTBALL AGP PITCH; FIFA QUALITY / IAMTS (2009 EDITION) OVER 50 HOURS USAGE PER WEEK (90 HOURS PEAK USAGE)</v>
      </c>
      <c r="C440" s="139"/>
      <c r="D440" s="37"/>
      <c r="E440" s="40"/>
      <c r="F440" s="119"/>
    </row>
    <row r="441" spans="1:6">
      <c r="A441" s="37"/>
      <c r="B441" s="38"/>
      <c r="C441" s="139"/>
      <c r="D441" s="37"/>
      <c r="E441" s="40"/>
      <c r="F441" s="74"/>
    </row>
    <row r="442" spans="1:6" ht="51">
      <c r="A442" s="37"/>
      <c r="B442" s="72" t="s">
        <v>245</v>
      </c>
      <c r="C442" s="139"/>
      <c r="D442" s="37"/>
      <c r="E442" s="40"/>
      <c r="F442" s="74"/>
    </row>
    <row r="443" spans="1:6" ht="12.2" customHeight="1">
      <c r="A443" s="37"/>
      <c r="B443" s="70"/>
      <c r="C443" s="139"/>
      <c r="D443" s="37"/>
      <c r="E443" s="40"/>
      <c r="F443" s="74"/>
    </row>
    <row r="444" spans="1:6" ht="51">
      <c r="A444" s="81" t="s">
        <v>17</v>
      </c>
      <c r="B444" s="70" t="s">
        <v>258</v>
      </c>
      <c r="C444" s="146">
        <v>1</v>
      </c>
      <c r="D444" s="81" t="s">
        <v>0</v>
      </c>
      <c r="E444" s="40"/>
      <c r="F444" s="74"/>
    </row>
    <row r="445" spans="1:6">
      <c r="A445" s="81"/>
      <c r="B445" s="70"/>
      <c r="C445" s="146"/>
      <c r="D445" s="81"/>
      <c r="E445" s="40"/>
      <c r="F445" s="74"/>
    </row>
    <row r="446" spans="1:6" ht="25.5">
      <c r="A446" s="81" t="s">
        <v>3</v>
      </c>
      <c r="B446" s="70" t="s">
        <v>187</v>
      </c>
      <c r="C446" s="146">
        <v>1</v>
      </c>
      <c r="D446" s="81" t="s">
        <v>0</v>
      </c>
      <c r="E446" s="40"/>
      <c r="F446" s="74"/>
    </row>
    <row r="447" spans="1:6">
      <c r="A447" s="81"/>
      <c r="B447" s="70"/>
      <c r="C447" s="146"/>
      <c r="D447" s="81"/>
      <c r="E447" s="40"/>
      <c r="F447" s="74"/>
    </row>
    <row r="448" spans="1:6" ht="25.5">
      <c r="A448" s="81" t="s">
        <v>4</v>
      </c>
      <c r="B448" s="70" t="s">
        <v>143</v>
      </c>
      <c r="C448" s="146">
        <v>1</v>
      </c>
      <c r="D448" s="81" t="s">
        <v>0</v>
      </c>
      <c r="E448" s="40"/>
      <c r="F448" s="74"/>
    </row>
    <row r="449" spans="1:6">
      <c r="A449" s="81"/>
      <c r="B449" s="70"/>
      <c r="C449" s="146"/>
      <c r="D449" s="81"/>
      <c r="E449" s="40"/>
      <c r="F449" s="74"/>
    </row>
    <row r="450" spans="1:6">
      <c r="A450" s="81" t="s">
        <v>5</v>
      </c>
      <c r="B450" s="45" t="s">
        <v>144</v>
      </c>
      <c r="C450" s="139">
        <v>1</v>
      </c>
      <c r="D450" s="37" t="s">
        <v>0</v>
      </c>
      <c r="E450" s="40"/>
      <c r="F450" s="74"/>
    </row>
    <row r="451" spans="1:6">
      <c r="A451" s="81"/>
      <c r="C451" s="144"/>
      <c r="D451" s="37"/>
      <c r="E451" s="40"/>
      <c r="F451" s="74"/>
    </row>
    <row r="452" spans="1:6" ht="77.099999999999994" customHeight="1">
      <c r="A452" s="81" t="s">
        <v>6</v>
      </c>
      <c r="B452" s="70" t="s">
        <v>205</v>
      </c>
      <c r="C452" s="146">
        <v>1</v>
      </c>
      <c r="D452" s="81" t="s">
        <v>0</v>
      </c>
      <c r="E452" s="40"/>
      <c r="F452" s="74"/>
    </row>
    <row r="453" spans="1:6" ht="14.25" customHeight="1">
      <c r="A453" s="81"/>
      <c r="B453" s="70"/>
      <c r="C453" s="147"/>
      <c r="D453" s="81"/>
      <c r="E453" s="40"/>
      <c r="F453" s="74"/>
    </row>
    <row r="454" spans="1:6" ht="26.45" customHeight="1">
      <c r="A454" s="81" t="s">
        <v>7</v>
      </c>
      <c r="B454" s="70" t="s">
        <v>188</v>
      </c>
      <c r="C454" s="146">
        <v>1</v>
      </c>
      <c r="D454" s="81" t="s">
        <v>0</v>
      </c>
      <c r="E454" s="40"/>
      <c r="F454" s="74"/>
    </row>
    <row r="455" spans="1:6" ht="15" customHeight="1">
      <c r="A455" s="81"/>
      <c r="B455" s="70"/>
      <c r="C455" s="147"/>
      <c r="D455" s="81"/>
      <c r="E455" s="40"/>
      <c r="F455" s="74"/>
    </row>
    <row r="456" spans="1:6">
      <c r="A456" s="81" t="s">
        <v>8</v>
      </c>
      <c r="B456" s="70" t="s">
        <v>145</v>
      </c>
      <c r="C456" s="146">
        <v>1</v>
      </c>
      <c r="D456" s="81" t="s">
        <v>0</v>
      </c>
      <c r="E456" s="40"/>
      <c r="F456" s="74"/>
    </row>
    <row r="457" spans="1:6" ht="12.75" customHeight="1">
      <c r="A457" s="81"/>
      <c r="B457" s="70"/>
      <c r="C457" s="146"/>
      <c r="D457" s="81"/>
      <c r="E457" s="40"/>
      <c r="F457" s="74"/>
    </row>
    <row r="458" spans="1:6" ht="45" customHeight="1">
      <c r="A458" s="81" t="s">
        <v>9</v>
      </c>
      <c r="B458" s="82" t="s">
        <v>204</v>
      </c>
      <c r="C458" s="146">
        <v>1</v>
      </c>
      <c r="D458" s="81" t="s">
        <v>0</v>
      </c>
      <c r="E458" s="40"/>
      <c r="F458" s="74"/>
    </row>
    <row r="459" spans="1:6" ht="12.75" customHeight="1">
      <c r="A459" s="81"/>
      <c r="B459" s="83"/>
      <c r="C459" s="146"/>
      <c r="D459" s="81"/>
      <c r="E459" s="40"/>
      <c r="F459" s="74"/>
    </row>
    <row r="460" spans="1:6" ht="41.45" customHeight="1">
      <c r="A460" s="81" t="s">
        <v>10</v>
      </c>
      <c r="B460" s="121" t="s">
        <v>259</v>
      </c>
      <c r="C460" s="146">
        <v>1</v>
      </c>
      <c r="D460" s="81" t="s">
        <v>0</v>
      </c>
      <c r="E460" s="40"/>
      <c r="F460" s="74"/>
    </row>
    <row r="461" spans="1:6" ht="12.75" customHeight="1">
      <c r="A461" s="81"/>
      <c r="B461" s="82"/>
      <c r="C461" s="147"/>
      <c r="D461" s="81"/>
      <c r="E461" s="40"/>
      <c r="F461" s="74"/>
    </row>
    <row r="462" spans="1:6" ht="15" customHeight="1">
      <c r="A462" s="81" t="s">
        <v>11</v>
      </c>
      <c r="B462" s="122" t="s">
        <v>146</v>
      </c>
      <c r="C462" s="146">
        <v>1</v>
      </c>
      <c r="D462" s="81" t="s">
        <v>0</v>
      </c>
      <c r="E462" s="40"/>
      <c r="F462" s="74"/>
    </row>
    <row r="463" spans="1:6" ht="12.75" customHeight="1">
      <c r="A463" s="81"/>
      <c r="B463" s="82"/>
      <c r="C463" s="147"/>
      <c r="D463" s="81"/>
      <c r="E463" s="40"/>
      <c r="F463" s="74"/>
    </row>
    <row r="464" spans="1:6" ht="16.5" customHeight="1">
      <c r="A464" s="81" t="s">
        <v>12</v>
      </c>
      <c r="B464" s="82" t="s">
        <v>147</v>
      </c>
      <c r="C464" s="146">
        <v>1</v>
      </c>
      <c r="D464" s="81" t="s">
        <v>0</v>
      </c>
      <c r="E464" s="40"/>
      <c r="F464" s="74"/>
    </row>
    <row r="465" spans="1:6" ht="12.75" customHeight="1">
      <c r="A465" s="81"/>
      <c r="B465" s="84"/>
      <c r="C465" s="146"/>
      <c r="D465" s="81"/>
      <c r="E465" s="40"/>
      <c r="F465" s="74"/>
    </row>
    <row r="466" spans="1:6" ht="42.95" customHeight="1">
      <c r="A466" s="81" t="s">
        <v>13</v>
      </c>
      <c r="B466" s="82" t="s">
        <v>260</v>
      </c>
      <c r="C466" s="146">
        <v>1</v>
      </c>
      <c r="D466" s="81" t="s">
        <v>0</v>
      </c>
      <c r="E466" s="40"/>
      <c r="F466" s="74"/>
    </row>
    <row r="467" spans="1:6" ht="12.75" customHeight="1">
      <c r="A467" s="81"/>
      <c r="B467" s="84"/>
      <c r="C467" s="147"/>
      <c r="D467" s="81"/>
      <c r="E467" s="40"/>
      <c r="F467" s="74"/>
    </row>
    <row r="468" spans="1:6" ht="15" customHeight="1">
      <c r="A468" s="81" t="s">
        <v>14</v>
      </c>
      <c r="B468" s="84" t="s">
        <v>148</v>
      </c>
      <c r="C468" s="146">
        <v>1</v>
      </c>
      <c r="D468" s="81" t="s">
        <v>0</v>
      </c>
      <c r="E468" s="40"/>
      <c r="F468" s="74"/>
    </row>
    <row r="469" spans="1:6" ht="12.75" customHeight="1">
      <c r="A469" s="81"/>
      <c r="B469" s="84"/>
      <c r="C469" s="147"/>
      <c r="D469" s="81"/>
      <c r="E469" s="40"/>
      <c r="F469" s="74"/>
    </row>
    <row r="470" spans="1:6" ht="16.5" customHeight="1">
      <c r="A470" s="81" t="s">
        <v>30</v>
      </c>
      <c r="B470" s="84" t="s">
        <v>189</v>
      </c>
      <c r="C470" s="146">
        <v>1</v>
      </c>
      <c r="D470" s="81" t="s">
        <v>0</v>
      </c>
      <c r="E470" s="40"/>
      <c r="F470" s="74"/>
    </row>
    <row r="471" spans="1:6" ht="12.75" customHeight="1">
      <c r="A471" s="81"/>
      <c r="B471" s="84"/>
      <c r="C471" s="147"/>
      <c r="D471" s="81"/>
      <c r="E471" s="40"/>
      <c r="F471" s="74"/>
    </row>
    <row r="472" spans="1:6" ht="17.25" customHeight="1">
      <c r="A472" s="81" t="s">
        <v>32</v>
      </c>
      <c r="B472" s="84" t="s">
        <v>149</v>
      </c>
      <c r="C472" s="146">
        <v>1</v>
      </c>
      <c r="D472" s="81" t="s">
        <v>0</v>
      </c>
      <c r="E472" s="40"/>
      <c r="F472" s="74"/>
    </row>
    <row r="473" spans="1:6">
      <c r="A473" s="81"/>
      <c r="B473" s="84"/>
      <c r="C473" s="147"/>
      <c r="D473" s="81"/>
      <c r="E473" s="40"/>
      <c r="F473" s="74"/>
    </row>
    <row r="474" spans="1:6">
      <c r="A474" s="81" t="s">
        <v>34</v>
      </c>
      <c r="B474" s="84" t="s">
        <v>150</v>
      </c>
      <c r="C474" s="147">
        <v>1</v>
      </c>
      <c r="D474" s="81" t="s">
        <v>0</v>
      </c>
      <c r="E474" s="40"/>
      <c r="F474" s="74"/>
    </row>
    <row r="475" spans="1:6">
      <c r="A475" s="81"/>
      <c r="B475" s="84"/>
      <c r="C475" s="146"/>
      <c r="D475" s="81"/>
      <c r="E475" s="40"/>
      <c r="F475" s="74"/>
    </row>
    <row r="476" spans="1:6" ht="25.5">
      <c r="A476" s="2" t="s">
        <v>36</v>
      </c>
      <c r="B476" s="70" t="s">
        <v>200</v>
      </c>
      <c r="C476" s="147">
        <v>1</v>
      </c>
      <c r="D476" s="81" t="s">
        <v>0</v>
      </c>
      <c r="E476" s="40"/>
      <c r="F476" s="74"/>
    </row>
    <row r="477" spans="1:6">
      <c r="A477" s="2"/>
      <c r="B477" s="70"/>
      <c r="C477" s="147"/>
      <c r="D477" s="81"/>
      <c r="E477" s="40"/>
      <c r="F477" s="74"/>
    </row>
    <row r="478" spans="1:6" ht="38.25">
      <c r="A478" s="2" t="s">
        <v>38</v>
      </c>
      <c r="B478" s="197" t="s">
        <v>199</v>
      </c>
      <c r="C478" s="198">
        <v>1</v>
      </c>
      <c r="D478" s="199" t="s">
        <v>0</v>
      </c>
      <c r="E478" s="40"/>
      <c r="F478" s="74" t="s">
        <v>254</v>
      </c>
    </row>
    <row r="479" spans="1:6">
      <c r="A479" s="2"/>
      <c r="B479" s="70"/>
      <c r="C479" s="147"/>
      <c r="D479" s="81"/>
      <c r="E479" s="40"/>
      <c r="F479" s="74"/>
    </row>
    <row r="480" spans="1:6" ht="25.5">
      <c r="A480" s="2" t="s">
        <v>45</v>
      </c>
      <c r="B480" s="70" t="s">
        <v>201</v>
      </c>
      <c r="C480" s="147">
        <v>1</v>
      </c>
      <c r="D480" s="81" t="s">
        <v>0</v>
      </c>
      <c r="E480" s="40"/>
      <c r="F480" s="74"/>
    </row>
    <row r="481" spans="1:6">
      <c r="A481" s="2"/>
      <c r="B481" s="70"/>
      <c r="C481" s="147"/>
      <c r="D481" s="81"/>
      <c r="E481" s="40"/>
      <c r="F481" s="74"/>
    </row>
    <row r="482" spans="1:6" ht="38.25">
      <c r="A482" s="2" t="s">
        <v>55</v>
      </c>
      <c r="B482" s="70" t="s">
        <v>202</v>
      </c>
      <c r="C482" s="147">
        <v>1</v>
      </c>
      <c r="D482" s="81" t="s">
        <v>0</v>
      </c>
      <c r="E482" s="40"/>
      <c r="F482" s="74"/>
    </row>
    <row r="483" spans="1:6">
      <c r="A483" s="2"/>
      <c r="B483" s="70"/>
      <c r="C483" s="147"/>
      <c r="D483" s="81"/>
      <c r="E483" s="40"/>
      <c r="F483" s="74"/>
    </row>
    <row r="484" spans="1:6" ht="25.5">
      <c r="A484" s="2" t="s">
        <v>68</v>
      </c>
      <c r="B484" s="70" t="s">
        <v>203</v>
      </c>
      <c r="C484" s="147">
        <v>1</v>
      </c>
      <c r="D484" s="81" t="s">
        <v>0</v>
      </c>
      <c r="E484" s="40"/>
      <c r="F484" s="74"/>
    </row>
    <row r="485" spans="1:6">
      <c r="A485" s="37"/>
      <c r="B485" s="104"/>
      <c r="C485" s="139"/>
      <c r="D485" s="37"/>
      <c r="E485" s="40"/>
      <c r="F485" s="74"/>
    </row>
    <row r="486" spans="1:6" ht="12.2" customHeight="1" thickBot="1">
      <c r="A486" s="46"/>
      <c r="B486" s="47"/>
      <c r="C486" s="139"/>
      <c r="D486" s="37"/>
      <c r="E486" s="40"/>
      <c r="F486" s="74"/>
    </row>
    <row r="487" spans="1:6" ht="18.75" customHeight="1" thickBot="1">
      <c r="A487" s="49"/>
      <c r="B487" s="50" t="s">
        <v>15</v>
      </c>
      <c r="C487" s="142"/>
      <c r="D487" s="49"/>
      <c r="E487" s="51" t="s">
        <v>16</v>
      </c>
      <c r="F487" s="108">
        <f>SUM(F442:F485)</f>
        <v>0</v>
      </c>
    </row>
    <row r="488" spans="1:6">
      <c r="B488" s="52">
        <v>9</v>
      </c>
      <c r="F488" s="109"/>
    </row>
    <row r="489" spans="1:6" ht="18" customHeight="1" thickBot="1">
      <c r="A489" s="33" t="s">
        <v>0</v>
      </c>
      <c r="B489" s="34"/>
      <c r="C489" s="133" t="s">
        <v>1</v>
      </c>
      <c r="D489" s="134"/>
      <c r="E489" s="35" t="s">
        <v>2</v>
      </c>
      <c r="F489" s="113"/>
    </row>
    <row r="490" spans="1:6" ht="13.5" thickTop="1">
      <c r="A490" s="37"/>
      <c r="B490" s="38"/>
      <c r="C490" s="139"/>
      <c r="D490" s="37"/>
      <c r="E490" s="40"/>
      <c r="F490" s="111"/>
    </row>
    <row r="491" spans="1:6" ht="38.25">
      <c r="A491" s="37"/>
      <c r="B491" s="41" t="str">
        <f>B3</f>
        <v>1 x 106 X 70M FULL SIZE COMMUNITY FOOTBALL AGP PITCH; FIFA QUALITY / IAMTS (2009 EDITION) OVER 50 HOURS USAGE PER WEEK (90 HOURS PEAK USAGE)</v>
      </c>
      <c r="C491" s="139"/>
      <c r="D491" s="37"/>
      <c r="E491" s="40"/>
      <c r="F491" s="74"/>
    </row>
    <row r="492" spans="1:6" ht="12.2" customHeight="1">
      <c r="A492" s="37"/>
      <c r="B492" s="38"/>
      <c r="C492" s="139"/>
      <c r="D492" s="37"/>
      <c r="E492" s="40"/>
      <c r="F492" s="74"/>
    </row>
    <row r="493" spans="1:6" ht="19.5" customHeight="1">
      <c r="A493" s="37"/>
      <c r="B493" s="123" t="s">
        <v>72</v>
      </c>
      <c r="C493" s="139"/>
      <c r="D493" s="37"/>
      <c r="E493" s="40"/>
      <c r="F493" s="74"/>
    </row>
    <row r="494" spans="1:6" ht="12.2" customHeight="1">
      <c r="A494" s="37"/>
      <c r="B494" s="104"/>
      <c r="C494" s="139"/>
      <c r="D494" s="37"/>
      <c r="E494" s="40"/>
      <c r="F494" s="74"/>
    </row>
    <row r="495" spans="1:6" ht="54.95" customHeight="1">
      <c r="A495" s="2" t="s">
        <v>17</v>
      </c>
      <c r="B495" s="66" t="s">
        <v>281</v>
      </c>
      <c r="C495" s="140">
        <v>1</v>
      </c>
      <c r="D495" s="2" t="s">
        <v>0</v>
      </c>
      <c r="E495" s="40"/>
      <c r="F495" s="74"/>
    </row>
    <row r="496" spans="1:6">
      <c r="A496" s="2"/>
      <c r="B496" s="103"/>
      <c r="C496" s="140"/>
      <c r="D496" s="2"/>
      <c r="E496" s="40"/>
      <c r="F496" s="74"/>
    </row>
    <row r="497" spans="1:6" ht="76.5">
      <c r="A497" s="2" t="s">
        <v>3</v>
      </c>
      <c r="B497" s="66" t="s">
        <v>261</v>
      </c>
      <c r="C497" s="140">
        <v>1</v>
      </c>
      <c r="D497" s="2" t="s">
        <v>0</v>
      </c>
      <c r="E497" s="40"/>
      <c r="F497" s="74"/>
    </row>
    <row r="498" spans="1:6">
      <c r="A498" s="2"/>
      <c r="B498" s="66"/>
      <c r="C498" s="140"/>
      <c r="D498" s="2"/>
      <c r="E498" s="40"/>
      <c r="F498" s="74"/>
    </row>
    <row r="499" spans="1:6" ht="25.5">
      <c r="A499" s="2" t="s">
        <v>4</v>
      </c>
      <c r="B499" s="154" t="s">
        <v>197</v>
      </c>
      <c r="C499" s="140">
        <v>1</v>
      </c>
      <c r="D499" s="2" t="s">
        <v>0</v>
      </c>
      <c r="E499" s="40"/>
      <c r="F499" s="74"/>
    </row>
    <row r="500" spans="1:6">
      <c r="A500" s="2"/>
      <c r="B500" s="66"/>
      <c r="C500" s="140"/>
      <c r="D500" s="2"/>
      <c r="E500" s="40"/>
      <c r="F500" s="74"/>
    </row>
    <row r="501" spans="1:6" ht="71.099999999999994" customHeight="1">
      <c r="A501" s="2" t="s">
        <v>4</v>
      </c>
      <c r="B501" s="66" t="s">
        <v>262</v>
      </c>
      <c r="C501" s="140">
        <v>1</v>
      </c>
      <c r="D501" s="2" t="s">
        <v>0</v>
      </c>
      <c r="E501" s="124"/>
      <c r="F501" s="74"/>
    </row>
    <row r="502" spans="1:6" ht="11.1" customHeight="1">
      <c r="A502" s="2"/>
      <c r="B502" s="66"/>
      <c r="C502" s="140"/>
      <c r="D502" s="2"/>
      <c r="E502" s="124"/>
      <c r="F502" s="74"/>
    </row>
    <row r="503" spans="1:6" ht="27" customHeight="1">
      <c r="A503" s="2" t="s">
        <v>5</v>
      </c>
      <c r="B503" s="154" t="s">
        <v>198</v>
      </c>
      <c r="C503" s="140">
        <v>1</v>
      </c>
      <c r="D503" s="2" t="s">
        <v>0</v>
      </c>
      <c r="E503" s="124"/>
      <c r="F503" s="74"/>
    </row>
    <row r="504" spans="1:6" ht="15" customHeight="1">
      <c r="A504" s="2"/>
      <c r="B504" s="99"/>
      <c r="C504" s="140"/>
      <c r="D504" s="2"/>
      <c r="E504" s="124"/>
      <c r="F504" s="74"/>
    </row>
    <row r="505" spans="1:6" ht="84" customHeight="1">
      <c r="A505" s="2" t="s">
        <v>6</v>
      </c>
      <c r="B505" s="66" t="s">
        <v>263</v>
      </c>
      <c r="C505" s="140">
        <v>1</v>
      </c>
      <c r="D505" s="2" t="s">
        <v>0</v>
      </c>
      <c r="E505" s="124"/>
      <c r="F505" s="74"/>
    </row>
    <row r="506" spans="1:6">
      <c r="A506" s="2"/>
      <c r="B506" s="67"/>
      <c r="C506" s="140"/>
      <c r="D506" s="2"/>
      <c r="E506" s="124"/>
      <c r="F506" s="74"/>
    </row>
    <row r="507" spans="1:6" ht="80.099999999999994" customHeight="1">
      <c r="A507" s="2" t="s">
        <v>225</v>
      </c>
      <c r="B507" s="66" t="s">
        <v>264</v>
      </c>
      <c r="C507" s="140">
        <v>1</v>
      </c>
      <c r="D507" s="2" t="s">
        <v>0</v>
      </c>
      <c r="E507" s="124"/>
      <c r="F507" s="74"/>
    </row>
    <row r="508" spans="1:6">
      <c r="A508" s="2"/>
      <c r="B508" s="103"/>
      <c r="C508" s="140"/>
      <c r="D508" s="2"/>
      <c r="E508" s="124"/>
      <c r="F508" s="74"/>
    </row>
    <row r="509" spans="1:6" ht="31.5" customHeight="1">
      <c r="A509" s="37" t="s">
        <v>7</v>
      </c>
      <c r="B509" s="154" t="s">
        <v>197</v>
      </c>
      <c r="C509" s="140">
        <v>1</v>
      </c>
      <c r="D509" s="2" t="s">
        <v>0</v>
      </c>
      <c r="E509" s="124"/>
      <c r="F509" s="74"/>
    </row>
    <row r="510" spans="1:6">
      <c r="A510" s="37"/>
      <c r="B510" s="63"/>
      <c r="C510" s="139"/>
      <c r="D510" s="37"/>
      <c r="E510" s="124"/>
      <c r="F510" s="74"/>
    </row>
    <row r="511" spans="1:6">
      <c r="A511" s="37"/>
      <c r="B511" s="38"/>
      <c r="C511" s="139"/>
      <c r="D511" s="37"/>
      <c r="E511" s="124"/>
      <c r="F511" s="74"/>
    </row>
    <row r="512" spans="1:6">
      <c r="A512" s="37"/>
      <c r="B512" s="125"/>
      <c r="C512" s="139"/>
      <c r="D512" s="37"/>
      <c r="E512" s="124"/>
      <c r="F512" s="74"/>
    </row>
    <row r="513" spans="1:6">
      <c r="A513" s="37"/>
      <c r="B513" s="125"/>
      <c r="C513" s="139"/>
      <c r="D513" s="37"/>
      <c r="E513" s="124"/>
      <c r="F513" s="74"/>
    </row>
    <row r="514" spans="1:6">
      <c r="A514" s="37"/>
      <c r="B514" s="125"/>
      <c r="C514" s="139"/>
      <c r="D514" s="37"/>
      <c r="E514" s="124"/>
      <c r="F514" s="74"/>
    </row>
    <row r="515" spans="1:6">
      <c r="A515" s="37"/>
      <c r="B515" s="125"/>
      <c r="C515" s="139"/>
      <c r="D515" s="37"/>
      <c r="E515" s="124"/>
      <c r="F515" s="74"/>
    </row>
    <row r="516" spans="1:6">
      <c r="A516" s="37"/>
      <c r="B516" s="125"/>
      <c r="C516" s="139"/>
      <c r="D516" s="37"/>
      <c r="E516" s="124"/>
      <c r="F516" s="74"/>
    </row>
    <row r="517" spans="1:6">
      <c r="A517" s="37"/>
      <c r="B517" s="125"/>
      <c r="C517" s="139"/>
      <c r="D517" s="37"/>
      <c r="E517" s="124"/>
      <c r="F517" s="74"/>
    </row>
    <row r="518" spans="1:6">
      <c r="A518" s="37"/>
      <c r="B518" s="125"/>
      <c r="C518" s="139"/>
      <c r="D518" s="37"/>
      <c r="E518" s="124"/>
      <c r="F518" s="74"/>
    </row>
    <row r="519" spans="1:6">
      <c r="A519" s="37"/>
      <c r="B519" s="125"/>
      <c r="C519" s="139"/>
      <c r="D519" s="37"/>
      <c r="E519" s="124"/>
      <c r="F519" s="74"/>
    </row>
    <row r="520" spans="1:6">
      <c r="A520" s="37"/>
      <c r="B520" s="125"/>
      <c r="C520" s="139"/>
      <c r="D520" s="37"/>
      <c r="E520" s="124"/>
      <c r="F520" s="74"/>
    </row>
    <row r="521" spans="1:6">
      <c r="A521" s="37"/>
      <c r="B521" s="125"/>
      <c r="C521" s="139"/>
      <c r="D521" s="37"/>
      <c r="E521" s="124"/>
      <c r="F521" s="74"/>
    </row>
    <row r="522" spans="1:6">
      <c r="A522" s="37"/>
      <c r="B522" s="125"/>
      <c r="C522" s="139"/>
      <c r="D522" s="37"/>
      <c r="E522" s="124"/>
      <c r="F522" s="74"/>
    </row>
    <row r="523" spans="1:6">
      <c r="A523" s="37"/>
      <c r="B523" s="125"/>
      <c r="C523" s="139"/>
      <c r="D523" s="37"/>
      <c r="E523" s="124"/>
      <c r="F523" s="74"/>
    </row>
    <row r="524" spans="1:6">
      <c r="A524" s="37"/>
      <c r="B524" s="125"/>
      <c r="C524" s="139"/>
      <c r="D524" s="37"/>
      <c r="E524" s="124"/>
      <c r="F524" s="74"/>
    </row>
    <row r="525" spans="1:6">
      <c r="A525" s="37"/>
      <c r="B525" s="125"/>
      <c r="C525" s="139"/>
      <c r="D525" s="37"/>
      <c r="E525" s="124"/>
      <c r="F525" s="74"/>
    </row>
    <row r="526" spans="1:6">
      <c r="A526" s="37"/>
      <c r="B526" s="125"/>
      <c r="C526" s="139"/>
      <c r="D526" s="37"/>
      <c r="E526" s="124"/>
      <c r="F526" s="74"/>
    </row>
    <row r="527" spans="1:6">
      <c r="A527" s="37"/>
      <c r="B527" s="125"/>
      <c r="C527" s="139"/>
      <c r="D527" s="37"/>
      <c r="E527" s="124"/>
      <c r="F527" s="74"/>
    </row>
    <row r="528" spans="1:6">
      <c r="A528" s="37"/>
      <c r="B528" s="125"/>
      <c r="C528" s="139"/>
      <c r="D528" s="37"/>
      <c r="E528" s="124"/>
      <c r="F528" s="74"/>
    </row>
    <row r="529" spans="1:6">
      <c r="A529" s="37"/>
      <c r="B529" s="125"/>
      <c r="C529" s="139"/>
      <c r="D529" s="37"/>
      <c r="E529" s="124"/>
      <c r="F529" s="74"/>
    </row>
    <row r="530" spans="1:6">
      <c r="A530" s="37"/>
      <c r="B530" s="125"/>
      <c r="C530" s="139"/>
      <c r="D530" s="37"/>
      <c r="E530" s="124"/>
      <c r="F530" s="74"/>
    </row>
    <row r="531" spans="1:6">
      <c r="A531" s="37"/>
      <c r="B531" s="125"/>
      <c r="C531" s="139"/>
      <c r="D531" s="37"/>
      <c r="E531" s="124"/>
      <c r="F531" s="74"/>
    </row>
    <row r="532" spans="1:6">
      <c r="A532" s="37"/>
      <c r="B532" s="45"/>
      <c r="C532" s="139"/>
      <c r="D532" s="37"/>
      <c r="E532" s="124"/>
      <c r="F532" s="74"/>
    </row>
    <row r="533" spans="1:6">
      <c r="A533" s="37"/>
      <c r="B533" s="45"/>
      <c r="C533" s="139"/>
      <c r="D533" s="37"/>
      <c r="E533" s="124"/>
      <c r="F533" s="74"/>
    </row>
    <row r="534" spans="1:6">
      <c r="A534" s="37"/>
      <c r="B534" s="45"/>
      <c r="C534" s="139"/>
      <c r="D534" s="37"/>
      <c r="E534" s="124"/>
      <c r="F534" s="74"/>
    </row>
    <row r="535" spans="1:6" ht="13.5" thickBot="1">
      <c r="A535" s="46"/>
      <c r="B535" s="47"/>
      <c r="C535" s="139"/>
      <c r="D535" s="37"/>
      <c r="E535" s="40"/>
      <c r="F535" s="74"/>
    </row>
    <row r="536" spans="1:6" ht="13.5" thickBot="1">
      <c r="A536" s="49"/>
      <c r="B536" s="50" t="s">
        <v>15</v>
      </c>
      <c r="C536" s="142"/>
      <c r="D536" s="49"/>
      <c r="E536" s="51" t="s">
        <v>16</v>
      </c>
      <c r="F536" s="108">
        <f>SUM(F492:F533)</f>
        <v>0</v>
      </c>
    </row>
    <row r="537" spans="1:6">
      <c r="B537" s="52">
        <v>10</v>
      </c>
      <c r="F537" s="109"/>
    </row>
    <row r="538" spans="1:6" ht="12.2" customHeight="1" thickBot="1">
      <c r="A538" s="33" t="s">
        <v>0</v>
      </c>
      <c r="B538" s="34"/>
      <c r="C538" s="133" t="s">
        <v>1</v>
      </c>
      <c r="D538" s="134"/>
      <c r="E538" s="35" t="s">
        <v>2</v>
      </c>
      <c r="F538" s="113"/>
    </row>
    <row r="539" spans="1:6" ht="18.75" customHeight="1" thickTop="1">
      <c r="A539" s="37"/>
      <c r="B539" s="38"/>
      <c r="C539" s="139"/>
      <c r="D539" s="37"/>
      <c r="E539" s="40"/>
      <c r="F539" s="111"/>
    </row>
    <row r="540" spans="1:6" ht="38.25">
      <c r="A540" s="37"/>
      <c r="B540" s="41" t="str">
        <f>B3</f>
        <v>1 x 106 X 70M FULL SIZE COMMUNITY FOOTBALL AGP PITCH; FIFA QUALITY / IAMTS (2009 EDITION) OVER 50 HOURS USAGE PER WEEK (90 HOURS PEAK USAGE)</v>
      </c>
      <c r="C540" s="139"/>
      <c r="D540" s="37"/>
      <c r="E540" s="40"/>
      <c r="F540" s="74"/>
    </row>
    <row r="541" spans="1:6">
      <c r="A541" s="37"/>
      <c r="B541" s="38"/>
      <c r="C541" s="139"/>
      <c r="D541" s="37"/>
      <c r="E541" s="40"/>
      <c r="F541" s="74"/>
    </row>
    <row r="542" spans="1:6">
      <c r="B542" s="42" t="s">
        <v>59</v>
      </c>
      <c r="C542" s="139"/>
      <c r="D542" s="37"/>
      <c r="E542" s="40"/>
      <c r="F542" s="74"/>
    </row>
    <row r="543" spans="1:6" ht="15" customHeight="1">
      <c r="B543" s="104"/>
      <c r="C543" s="139"/>
      <c r="D543" s="37"/>
      <c r="E543" s="40"/>
      <c r="F543" s="74"/>
    </row>
    <row r="544" spans="1:6" ht="40.5" customHeight="1">
      <c r="A544" s="2" t="s">
        <v>17</v>
      </c>
      <c r="B544" s="1" t="s">
        <v>99</v>
      </c>
      <c r="C544" s="140">
        <v>1</v>
      </c>
      <c r="D544" s="2" t="s">
        <v>0</v>
      </c>
      <c r="E544" s="40"/>
      <c r="F544" s="74"/>
    </row>
    <row r="545" spans="1:6" ht="15" customHeight="1">
      <c r="A545" s="2"/>
      <c r="B545" s="1"/>
      <c r="C545" s="140"/>
      <c r="D545" s="2"/>
      <c r="E545" s="40"/>
      <c r="F545" s="74"/>
    </row>
    <row r="546" spans="1:6" ht="25.5">
      <c r="A546" s="2" t="s">
        <v>3</v>
      </c>
      <c r="B546" s="1" t="s">
        <v>151</v>
      </c>
      <c r="C546" s="140">
        <v>1</v>
      </c>
      <c r="D546" s="2" t="s">
        <v>0</v>
      </c>
      <c r="E546" s="40"/>
      <c r="F546" s="74"/>
    </row>
    <row r="547" spans="1:6">
      <c r="A547" s="2"/>
      <c r="B547" s="103"/>
      <c r="C547" s="140"/>
      <c r="D547" s="2"/>
      <c r="E547" s="40"/>
      <c r="F547" s="74"/>
    </row>
    <row r="548" spans="1:6" ht="25.5">
      <c r="A548" s="2" t="s">
        <v>4</v>
      </c>
      <c r="B548" s="1" t="s">
        <v>69</v>
      </c>
      <c r="C548" s="140">
        <v>1</v>
      </c>
      <c r="D548" s="2" t="s">
        <v>0</v>
      </c>
      <c r="E548" s="40"/>
      <c r="F548" s="74"/>
    </row>
    <row r="549" spans="1:6" ht="15" customHeight="1">
      <c r="A549" s="2"/>
      <c r="B549" s="103"/>
      <c r="C549" s="140"/>
      <c r="D549" s="2"/>
      <c r="E549" s="40"/>
      <c r="F549" s="74"/>
    </row>
    <row r="550" spans="1:6" ht="25.5">
      <c r="A550" s="2" t="s">
        <v>5</v>
      </c>
      <c r="B550" s="1" t="s">
        <v>70</v>
      </c>
      <c r="C550" s="140">
        <v>1</v>
      </c>
      <c r="D550" s="2" t="s">
        <v>0</v>
      </c>
      <c r="E550" s="40"/>
      <c r="F550" s="74"/>
    </row>
    <row r="551" spans="1:6">
      <c r="A551" s="2"/>
      <c r="B551" s="103"/>
      <c r="C551" s="140"/>
      <c r="D551" s="2"/>
      <c r="E551" s="40"/>
      <c r="F551" s="74"/>
    </row>
    <row r="552" spans="1:6" ht="38.25">
      <c r="A552" s="2" t="s">
        <v>6</v>
      </c>
      <c r="B552" s="103" t="s">
        <v>152</v>
      </c>
      <c r="C552" s="140">
        <v>1</v>
      </c>
      <c r="D552" s="2" t="s">
        <v>0</v>
      </c>
      <c r="E552" s="40"/>
      <c r="F552" s="74"/>
    </row>
    <row r="553" spans="1:6">
      <c r="A553" s="37"/>
      <c r="B553" s="63"/>
      <c r="C553" s="139"/>
      <c r="D553" s="37"/>
      <c r="E553" s="40"/>
      <c r="F553" s="74"/>
    </row>
    <row r="554" spans="1:6" ht="15" customHeight="1">
      <c r="A554" s="37"/>
      <c r="B554" s="43"/>
      <c r="C554" s="139"/>
      <c r="D554" s="37"/>
      <c r="E554" s="40"/>
      <c r="F554" s="74"/>
    </row>
    <row r="555" spans="1:6">
      <c r="A555" s="37"/>
      <c r="B555" s="43"/>
      <c r="C555" s="139"/>
      <c r="D555" s="37"/>
      <c r="E555" s="40"/>
      <c r="F555" s="74"/>
    </row>
    <row r="556" spans="1:6">
      <c r="A556" s="37"/>
      <c r="B556" s="43"/>
      <c r="C556" s="139"/>
      <c r="D556" s="37"/>
      <c r="E556" s="40"/>
      <c r="F556" s="74"/>
    </row>
    <row r="557" spans="1:6">
      <c r="A557" s="37"/>
      <c r="B557" s="43"/>
      <c r="C557" s="139"/>
      <c r="D557" s="37"/>
      <c r="E557" s="40"/>
      <c r="F557" s="74"/>
    </row>
    <row r="558" spans="1:6">
      <c r="A558" s="37"/>
      <c r="B558" s="45"/>
      <c r="C558" s="144"/>
      <c r="D558" s="37"/>
      <c r="E558" s="40"/>
      <c r="F558" s="74"/>
    </row>
    <row r="559" spans="1:6">
      <c r="A559" s="37"/>
      <c r="B559" s="45"/>
      <c r="C559" s="144"/>
      <c r="D559" s="37"/>
      <c r="E559" s="40"/>
      <c r="F559" s="74"/>
    </row>
    <row r="560" spans="1:6">
      <c r="A560" s="37"/>
      <c r="B560" s="45"/>
      <c r="C560" s="139"/>
      <c r="D560" s="37"/>
      <c r="E560" s="40"/>
      <c r="F560" s="74"/>
    </row>
    <row r="561" spans="1:6">
      <c r="A561" s="37"/>
      <c r="B561" s="45"/>
      <c r="C561" s="139"/>
      <c r="D561" s="37"/>
      <c r="E561" s="40"/>
      <c r="F561" s="74"/>
    </row>
    <row r="562" spans="1:6">
      <c r="A562" s="37"/>
      <c r="B562" s="45"/>
      <c r="C562" s="139"/>
      <c r="D562" s="37"/>
      <c r="E562" s="40"/>
      <c r="F562" s="74"/>
    </row>
    <row r="563" spans="1:6">
      <c r="A563" s="37"/>
      <c r="B563" s="45"/>
      <c r="C563" s="139"/>
      <c r="D563" s="37"/>
      <c r="E563" s="40"/>
      <c r="F563" s="74"/>
    </row>
    <row r="564" spans="1:6">
      <c r="A564" s="37"/>
      <c r="B564" s="45"/>
      <c r="C564" s="139"/>
      <c r="D564" s="37"/>
      <c r="E564" s="40"/>
      <c r="F564" s="74"/>
    </row>
    <row r="565" spans="1:6">
      <c r="A565" s="37"/>
      <c r="B565" s="45"/>
      <c r="C565" s="139"/>
      <c r="D565" s="37"/>
      <c r="E565" s="40"/>
      <c r="F565" s="74"/>
    </row>
    <row r="566" spans="1:6">
      <c r="A566" s="37"/>
      <c r="B566" s="45"/>
      <c r="C566" s="139"/>
      <c r="D566" s="37"/>
      <c r="E566" s="40"/>
      <c r="F566" s="74"/>
    </row>
    <row r="567" spans="1:6">
      <c r="A567" s="37"/>
      <c r="B567" s="45"/>
      <c r="C567" s="139"/>
      <c r="D567" s="37"/>
      <c r="E567" s="40"/>
      <c r="F567" s="74"/>
    </row>
    <row r="568" spans="1:6">
      <c r="A568" s="37"/>
      <c r="B568" s="45"/>
      <c r="C568" s="139"/>
      <c r="D568" s="37"/>
      <c r="E568" s="40"/>
      <c r="F568" s="74"/>
    </row>
    <row r="569" spans="1:6">
      <c r="A569" s="37"/>
      <c r="B569" s="45"/>
      <c r="C569" s="139"/>
      <c r="D569" s="37"/>
      <c r="E569" s="40"/>
      <c r="F569" s="74"/>
    </row>
    <row r="570" spans="1:6">
      <c r="A570" s="37"/>
      <c r="B570" s="45"/>
      <c r="C570" s="139"/>
      <c r="D570" s="37"/>
      <c r="E570" s="40"/>
      <c r="F570" s="74"/>
    </row>
    <row r="571" spans="1:6">
      <c r="A571" s="37"/>
      <c r="B571" s="45"/>
      <c r="C571" s="139"/>
      <c r="D571" s="37"/>
      <c r="E571" s="40"/>
      <c r="F571" s="74"/>
    </row>
    <row r="572" spans="1:6">
      <c r="A572" s="37"/>
      <c r="B572" s="45"/>
      <c r="C572" s="139"/>
      <c r="D572" s="37"/>
      <c r="E572" s="40"/>
      <c r="F572" s="74"/>
    </row>
    <row r="573" spans="1:6">
      <c r="A573" s="37"/>
      <c r="B573" s="45"/>
      <c r="C573" s="139"/>
      <c r="D573" s="37"/>
      <c r="E573" s="40"/>
      <c r="F573" s="74"/>
    </row>
    <row r="574" spans="1:6">
      <c r="A574" s="37"/>
      <c r="B574" s="45"/>
      <c r="C574" s="139"/>
      <c r="D574" s="37"/>
      <c r="E574" s="40"/>
      <c r="F574" s="74"/>
    </row>
    <row r="575" spans="1:6">
      <c r="A575" s="37"/>
      <c r="B575" s="45"/>
      <c r="C575" s="139"/>
      <c r="D575" s="37"/>
      <c r="E575" s="40"/>
      <c r="F575" s="74"/>
    </row>
    <row r="576" spans="1:6">
      <c r="A576" s="37"/>
      <c r="B576" s="45"/>
      <c r="C576" s="139"/>
      <c r="D576" s="37"/>
      <c r="E576" s="40"/>
      <c r="F576" s="74"/>
    </row>
    <row r="577" spans="1:6">
      <c r="A577" s="37"/>
      <c r="B577" s="45"/>
      <c r="C577" s="139"/>
      <c r="D577" s="37"/>
      <c r="E577" s="40"/>
      <c r="F577" s="74"/>
    </row>
    <row r="578" spans="1:6">
      <c r="A578" s="37"/>
      <c r="B578" s="45"/>
      <c r="C578" s="139"/>
      <c r="D578" s="37"/>
      <c r="E578" s="40"/>
      <c r="F578" s="74"/>
    </row>
    <row r="579" spans="1:6">
      <c r="A579" s="37"/>
      <c r="B579" s="45"/>
      <c r="C579" s="139"/>
      <c r="D579" s="37"/>
      <c r="E579" s="40"/>
      <c r="F579" s="74"/>
    </row>
    <row r="580" spans="1:6">
      <c r="A580" s="37"/>
      <c r="B580" s="45"/>
      <c r="C580" s="139"/>
      <c r="D580" s="37"/>
      <c r="E580" s="40"/>
      <c r="F580" s="74"/>
    </row>
    <row r="581" spans="1:6">
      <c r="A581" s="37"/>
      <c r="B581" s="45"/>
      <c r="C581" s="139"/>
      <c r="D581" s="37"/>
      <c r="E581" s="40"/>
      <c r="F581" s="74"/>
    </row>
    <row r="582" spans="1:6">
      <c r="A582" s="37"/>
      <c r="B582" s="45"/>
      <c r="C582" s="139"/>
      <c r="D582" s="37"/>
      <c r="E582" s="40"/>
      <c r="F582" s="74"/>
    </row>
    <row r="583" spans="1:6">
      <c r="A583" s="37"/>
      <c r="B583" s="45"/>
      <c r="C583" s="139"/>
      <c r="D583" s="37"/>
      <c r="E583" s="40"/>
      <c r="F583" s="74"/>
    </row>
    <row r="584" spans="1:6">
      <c r="A584" s="37"/>
      <c r="B584" s="45"/>
      <c r="C584" s="139"/>
      <c r="D584" s="37"/>
      <c r="E584" s="40"/>
      <c r="F584" s="74"/>
    </row>
    <row r="585" spans="1:6">
      <c r="A585" s="37"/>
      <c r="B585" s="45"/>
      <c r="C585" s="139"/>
      <c r="D585" s="37"/>
      <c r="E585" s="40"/>
      <c r="F585" s="74"/>
    </row>
    <row r="586" spans="1:6">
      <c r="A586" s="37"/>
      <c r="B586" s="45"/>
      <c r="C586" s="139"/>
      <c r="D586" s="37"/>
      <c r="E586" s="40"/>
      <c r="F586" s="74"/>
    </row>
    <row r="587" spans="1:6">
      <c r="A587" s="37"/>
      <c r="B587" s="45"/>
      <c r="C587" s="139"/>
      <c r="D587" s="37"/>
      <c r="E587" s="40"/>
      <c r="F587" s="74"/>
    </row>
    <row r="588" spans="1:6">
      <c r="A588" s="37"/>
      <c r="B588" s="45"/>
      <c r="C588" s="139"/>
      <c r="D588" s="37"/>
      <c r="E588" s="40"/>
      <c r="F588" s="74"/>
    </row>
    <row r="589" spans="1:6">
      <c r="A589" s="37"/>
      <c r="B589" s="45"/>
      <c r="C589" s="139"/>
      <c r="D589" s="37"/>
      <c r="E589" s="40"/>
      <c r="F589" s="74"/>
    </row>
    <row r="590" spans="1:6">
      <c r="A590" s="37"/>
      <c r="B590" s="45"/>
      <c r="C590" s="139"/>
      <c r="D590" s="37"/>
      <c r="E590" s="40"/>
      <c r="F590" s="74"/>
    </row>
    <row r="591" spans="1:6">
      <c r="A591" s="37"/>
      <c r="B591" s="45"/>
      <c r="C591" s="139"/>
      <c r="D591" s="37"/>
      <c r="E591" s="40"/>
      <c r="F591" s="74"/>
    </row>
    <row r="592" spans="1:6">
      <c r="A592" s="37"/>
      <c r="B592" s="45"/>
      <c r="C592" s="139"/>
      <c r="D592" s="37"/>
      <c r="E592" s="40"/>
      <c r="F592" s="74"/>
    </row>
    <row r="593" spans="1:7">
      <c r="A593" s="37"/>
      <c r="B593" s="45"/>
      <c r="C593" s="139"/>
      <c r="D593" s="37"/>
      <c r="E593" s="40"/>
      <c r="F593" s="74"/>
    </row>
    <row r="594" spans="1:7">
      <c r="A594" s="37"/>
      <c r="B594" s="45"/>
      <c r="C594" s="139"/>
      <c r="D594" s="37"/>
      <c r="E594" s="40"/>
      <c r="F594" s="74"/>
    </row>
    <row r="595" spans="1:7">
      <c r="A595" s="37"/>
      <c r="B595" s="45"/>
      <c r="C595" s="139"/>
      <c r="D595" s="37"/>
      <c r="E595" s="40"/>
      <c r="F595" s="74"/>
    </row>
    <row r="596" spans="1:7">
      <c r="A596" s="37"/>
      <c r="B596" s="45"/>
      <c r="C596" s="139"/>
      <c r="D596" s="37"/>
      <c r="E596" s="40"/>
      <c r="F596" s="74"/>
    </row>
    <row r="597" spans="1:7">
      <c r="A597" s="37"/>
      <c r="B597" s="45"/>
      <c r="C597" s="139"/>
      <c r="D597" s="37"/>
      <c r="E597" s="40"/>
      <c r="F597" s="74"/>
    </row>
    <row r="598" spans="1:7">
      <c r="A598" s="37"/>
      <c r="B598" s="45"/>
      <c r="C598" s="139"/>
      <c r="D598" s="37"/>
      <c r="E598" s="40"/>
      <c r="F598" s="74"/>
    </row>
    <row r="599" spans="1:7">
      <c r="A599" s="37"/>
      <c r="B599" s="45"/>
      <c r="C599" s="139"/>
      <c r="D599" s="37"/>
      <c r="E599" s="40"/>
      <c r="F599" s="74"/>
    </row>
    <row r="600" spans="1:7" ht="13.5" thickBot="1">
      <c r="A600" s="46"/>
      <c r="B600" s="47"/>
      <c r="C600" s="139"/>
      <c r="D600" s="37"/>
      <c r="E600" s="40"/>
      <c r="F600" s="74"/>
    </row>
    <row r="601" spans="1:7" ht="13.5" thickBot="1">
      <c r="A601" s="49"/>
      <c r="B601" s="50" t="s">
        <v>15</v>
      </c>
      <c r="C601" s="142"/>
      <c r="D601" s="49"/>
      <c r="E601" s="51" t="s">
        <v>16</v>
      </c>
      <c r="F601" s="108">
        <f t="shared" ref="F601" si="3">SUM(F541:F599)</f>
        <v>0</v>
      </c>
    </row>
    <row r="602" spans="1:7">
      <c r="B602" s="52">
        <v>11</v>
      </c>
      <c r="F602" s="109"/>
    </row>
    <row r="603" spans="1:7" s="68" customFormat="1" ht="12.2" customHeight="1" thickBot="1">
      <c r="A603" s="61" t="s">
        <v>0</v>
      </c>
      <c r="B603" s="126"/>
      <c r="C603" s="138" t="s">
        <v>1</v>
      </c>
      <c r="D603" s="151"/>
      <c r="E603" s="35" t="s">
        <v>2</v>
      </c>
      <c r="F603" s="113"/>
      <c r="G603" s="36"/>
    </row>
    <row r="604" spans="1:7" s="68" customFormat="1" ht="18.75" customHeight="1" thickTop="1">
      <c r="A604" s="2"/>
      <c r="B604" s="66"/>
      <c r="C604" s="140"/>
      <c r="D604" s="2"/>
      <c r="E604" s="40"/>
      <c r="F604" s="111"/>
      <c r="G604" s="36"/>
    </row>
    <row r="605" spans="1:7" s="68" customFormat="1" ht="38.25">
      <c r="A605" s="2"/>
      <c r="B605" s="58" t="str">
        <f>B3</f>
        <v>1 x 106 X 70M FULL SIZE COMMUNITY FOOTBALL AGP PITCH; FIFA QUALITY / IAMTS (2009 EDITION) OVER 50 HOURS USAGE PER WEEK (90 HOURS PEAK USAGE)</v>
      </c>
      <c r="C605" s="140"/>
      <c r="D605" s="2"/>
      <c r="E605" s="127"/>
      <c r="F605" s="74"/>
      <c r="G605" s="36"/>
    </row>
    <row r="606" spans="1:7" s="68" customFormat="1">
      <c r="A606" s="2"/>
      <c r="B606" s="66"/>
      <c r="C606" s="140"/>
      <c r="D606" s="2"/>
      <c r="E606" s="127"/>
      <c r="F606" s="74"/>
      <c r="G606" s="36"/>
    </row>
    <row r="607" spans="1:7" s="68" customFormat="1">
      <c r="A607" s="2"/>
      <c r="B607" s="114" t="s">
        <v>60</v>
      </c>
      <c r="C607" s="140"/>
      <c r="D607" s="2"/>
      <c r="E607" s="127"/>
      <c r="F607" s="74"/>
      <c r="G607" s="36"/>
    </row>
    <row r="608" spans="1:7" s="68" customFormat="1">
      <c r="A608" s="2"/>
      <c r="B608" s="1"/>
      <c r="C608" s="140"/>
      <c r="D608" s="2"/>
      <c r="E608" s="127"/>
      <c r="F608" s="74"/>
      <c r="G608" s="36"/>
    </row>
    <row r="609" spans="1:7" s="68" customFormat="1" ht="12.2" customHeight="1">
      <c r="A609" s="37" t="s">
        <v>17</v>
      </c>
      <c r="B609" s="104" t="s">
        <v>61</v>
      </c>
      <c r="C609" s="139">
        <v>1</v>
      </c>
      <c r="D609" s="37" t="s">
        <v>0</v>
      </c>
      <c r="E609" s="127"/>
      <c r="F609" s="74"/>
      <c r="G609" s="36"/>
    </row>
    <row r="610" spans="1:7" s="68" customFormat="1" ht="15" customHeight="1">
      <c r="A610" s="2"/>
      <c r="B610" s="1"/>
      <c r="C610" s="140"/>
      <c r="D610" s="2"/>
      <c r="E610" s="127"/>
      <c r="F610" s="74"/>
      <c r="G610" s="36"/>
    </row>
    <row r="611" spans="1:7" s="68" customFormat="1" ht="12.2" customHeight="1">
      <c r="A611" s="2"/>
      <c r="B611" s="67"/>
      <c r="C611" s="140"/>
      <c r="D611" s="2"/>
      <c r="E611" s="127"/>
      <c r="F611" s="74"/>
      <c r="G611" s="36"/>
    </row>
    <row r="612" spans="1:7" s="68" customFormat="1">
      <c r="A612" s="2"/>
      <c r="B612" s="103"/>
      <c r="C612" s="140"/>
      <c r="D612" s="2"/>
      <c r="E612" s="127"/>
      <c r="F612" s="74"/>
      <c r="G612" s="36"/>
    </row>
    <row r="613" spans="1:7" s="68" customFormat="1">
      <c r="A613" s="2"/>
      <c r="B613" s="103"/>
      <c r="C613" s="140"/>
      <c r="D613" s="2"/>
      <c r="E613" s="127"/>
      <c r="F613" s="74"/>
      <c r="G613" s="36"/>
    </row>
    <row r="614" spans="1:7" s="68" customFormat="1">
      <c r="A614" s="2"/>
      <c r="B614" s="66"/>
      <c r="C614" s="140"/>
      <c r="D614" s="2"/>
      <c r="E614" s="127"/>
      <c r="F614" s="74"/>
      <c r="G614" s="36"/>
    </row>
    <row r="615" spans="1:7" s="68" customFormat="1" ht="15" customHeight="1">
      <c r="A615" s="2"/>
      <c r="B615" s="103"/>
      <c r="C615" s="140"/>
      <c r="D615" s="2"/>
      <c r="E615" s="127"/>
      <c r="F615" s="74"/>
      <c r="G615" s="36"/>
    </row>
    <row r="616" spans="1:7" s="68" customFormat="1">
      <c r="A616" s="2"/>
      <c r="B616" s="103"/>
      <c r="C616" s="140"/>
      <c r="D616" s="2"/>
      <c r="E616" s="127"/>
      <c r="F616" s="74"/>
      <c r="G616" s="36"/>
    </row>
    <row r="617" spans="1:7" s="68" customFormat="1">
      <c r="A617" s="2"/>
      <c r="B617" s="103"/>
      <c r="C617" s="140"/>
      <c r="D617" s="2"/>
      <c r="E617" s="127"/>
      <c r="F617" s="74"/>
      <c r="G617" s="36"/>
    </row>
    <row r="618" spans="1:7" s="68" customFormat="1">
      <c r="A618" s="2"/>
      <c r="B618" s="103"/>
      <c r="C618" s="140"/>
      <c r="D618" s="2"/>
      <c r="E618" s="127"/>
      <c r="F618" s="74"/>
      <c r="G618" s="36"/>
    </row>
    <row r="619" spans="1:7" s="68" customFormat="1">
      <c r="A619" s="2"/>
      <c r="B619" s="103"/>
      <c r="C619" s="140"/>
      <c r="D619" s="2"/>
      <c r="E619" s="127"/>
      <c r="F619" s="74"/>
      <c r="G619" s="36"/>
    </row>
    <row r="620" spans="1:7" s="68" customFormat="1" ht="15" customHeight="1">
      <c r="A620" s="2"/>
      <c r="B620" s="67"/>
      <c r="C620" s="140"/>
      <c r="D620" s="2"/>
      <c r="E620" s="127"/>
      <c r="F620" s="74"/>
      <c r="G620" s="36"/>
    </row>
    <row r="621" spans="1:7" s="68" customFormat="1">
      <c r="A621" s="2"/>
      <c r="B621" s="67"/>
      <c r="C621" s="140"/>
      <c r="D621" s="2"/>
      <c r="E621" s="127"/>
      <c r="F621" s="74"/>
      <c r="G621" s="36"/>
    </row>
    <row r="622" spans="1:7" s="68" customFormat="1">
      <c r="A622" s="2"/>
      <c r="B622" s="67"/>
      <c r="C622" s="140"/>
      <c r="D622" s="2"/>
      <c r="E622" s="127"/>
      <c r="F622" s="74"/>
      <c r="G622" s="36"/>
    </row>
    <row r="623" spans="1:7" s="68" customFormat="1">
      <c r="A623" s="2"/>
      <c r="B623" s="67"/>
      <c r="C623" s="140"/>
      <c r="D623" s="2"/>
      <c r="E623" s="127"/>
      <c r="F623" s="74"/>
      <c r="G623" s="36"/>
    </row>
    <row r="624" spans="1:7" s="68" customFormat="1">
      <c r="A624" s="2"/>
      <c r="B624" s="69"/>
      <c r="C624" s="141"/>
      <c r="D624" s="2"/>
      <c r="E624" s="127"/>
      <c r="F624" s="74"/>
      <c r="G624" s="36"/>
    </row>
    <row r="625" spans="1:7" s="68" customFormat="1">
      <c r="A625" s="2"/>
      <c r="B625" s="69"/>
      <c r="C625" s="141"/>
      <c r="D625" s="2"/>
      <c r="E625" s="127"/>
      <c r="F625" s="74"/>
      <c r="G625" s="36"/>
    </row>
    <row r="626" spans="1:7" s="68" customFormat="1">
      <c r="A626" s="2"/>
      <c r="B626" s="69"/>
      <c r="C626" s="140"/>
      <c r="D626" s="2"/>
      <c r="E626" s="127"/>
      <c r="F626" s="74"/>
      <c r="G626" s="36"/>
    </row>
    <row r="627" spans="1:7" s="68" customFormat="1">
      <c r="A627" s="2"/>
      <c r="B627" s="69"/>
      <c r="C627" s="140"/>
      <c r="D627" s="2"/>
      <c r="E627" s="127"/>
      <c r="F627" s="74"/>
      <c r="G627" s="36"/>
    </row>
    <row r="628" spans="1:7" s="68" customFormat="1">
      <c r="A628" s="2"/>
      <c r="B628" s="69"/>
      <c r="C628" s="140"/>
      <c r="D628" s="2"/>
      <c r="E628" s="127"/>
      <c r="F628" s="74"/>
      <c r="G628" s="36"/>
    </row>
    <row r="629" spans="1:7" s="68" customFormat="1">
      <c r="A629" s="2"/>
      <c r="B629" s="69"/>
      <c r="C629" s="140"/>
      <c r="D629" s="2"/>
      <c r="E629" s="127"/>
      <c r="F629" s="74"/>
      <c r="G629" s="36"/>
    </row>
    <row r="630" spans="1:7" s="68" customFormat="1">
      <c r="A630" s="2"/>
      <c r="B630" s="69"/>
      <c r="C630" s="140"/>
      <c r="D630" s="2"/>
      <c r="E630" s="127"/>
      <c r="F630" s="74"/>
      <c r="G630" s="36"/>
    </row>
    <row r="631" spans="1:7" s="68" customFormat="1">
      <c r="A631" s="2"/>
      <c r="B631" s="69"/>
      <c r="C631" s="140"/>
      <c r="D631" s="2"/>
      <c r="E631" s="127"/>
      <c r="F631" s="74"/>
      <c r="G631" s="36"/>
    </row>
    <row r="632" spans="1:7" s="68" customFormat="1">
      <c r="A632" s="2"/>
      <c r="B632" s="69"/>
      <c r="C632" s="140"/>
      <c r="D632" s="2"/>
      <c r="E632" s="127"/>
      <c r="F632" s="74"/>
      <c r="G632" s="36"/>
    </row>
    <row r="633" spans="1:7" s="68" customFormat="1">
      <c r="A633" s="2"/>
      <c r="B633" s="69"/>
      <c r="C633" s="140"/>
      <c r="D633" s="2"/>
      <c r="E633" s="127"/>
      <c r="F633" s="74"/>
      <c r="G633" s="36"/>
    </row>
    <row r="634" spans="1:7" s="68" customFormat="1">
      <c r="A634" s="2"/>
      <c r="B634" s="69"/>
      <c r="C634" s="140"/>
      <c r="D634" s="2"/>
      <c r="E634" s="127"/>
      <c r="F634" s="74"/>
      <c r="G634" s="36"/>
    </row>
    <row r="635" spans="1:7" s="68" customFormat="1">
      <c r="A635" s="2"/>
      <c r="B635" s="69"/>
      <c r="C635" s="140"/>
      <c r="D635" s="2"/>
      <c r="E635" s="127"/>
      <c r="F635" s="74"/>
      <c r="G635" s="36"/>
    </row>
    <row r="636" spans="1:7" s="68" customFormat="1">
      <c r="A636" s="2"/>
      <c r="B636" s="69"/>
      <c r="C636" s="140"/>
      <c r="D636" s="2"/>
      <c r="E636" s="127"/>
      <c r="F636" s="74"/>
      <c r="G636" s="36"/>
    </row>
    <row r="637" spans="1:7" s="68" customFormat="1">
      <c r="A637" s="2"/>
      <c r="B637" s="69"/>
      <c r="C637" s="140"/>
      <c r="D637" s="2"/>
      <c r="E637" s="127"/>
      <c r="F637" s="74"/>
      <c r="G637" s="36"/>
    </row>
    <row r="638" spans="1:7" s="68" customFormat="1">
      <c r="A638" s="2"/>
      <c r="B638" s="69"/>
      <c r="C638" s="140"/>
      <c r="D638" s="2"/>
      <c r="E638" s="127"/>
      <c r="F638" s="74"/>
      <c r="G638" s="36"/>
    </row>
    <row r="639" spans="1:7" s="68" customFormat="1">
      <c r="A639" s="2"/>
      <c r="B639" s="69"/>
      <c r="C639" s="140"/>
      <c r="D639" s="2"/>
      <c r="E639" s="127"/>
      <c r="F639" s="74"/>
      <c r="G639" s="36"/>
    </row>
    <row r="640" spans="1:7" s="68" customFormat="1">
      <c r="A640" s="2"/>
      <c r="B640" s="69"/>
      <c r="C640" s="140"/>
      <c r="D640" s="2"/>
      <c r="E640" s="127"/>
      <c r="F640" s="74"/>
      <c r="G640" s="36"/>
    </row>
    <row r="641" spans="1:7" s="68" customFormat="1">
      <c r="A641" s="2"/>
      <c r="B641" s="69"/>
      <c r="C641" s="140"/>
      <c r="D641" s="2"/>
      <c r="E641" s="127"/>
      <c r="F641" s="74"/>
      <c r="G641" s="36"/>
    </row>
    <row r="642" spans="1:7" s="68" customFormat="1">
      <c r="A642" s="2"/>
      <c r="B642" s="69"/>
      <c r="C642" s="140"/>
      <c r="D642" s="2"/>
      <c r="E642" s="127"/>
      <c r="F642" s="74"/>
      <c r="G642" s="36"/>
    </row>
    <row r="643" spans="1:7" s="68" customFormat="1">
      <c r="A643" s="2"/>
      <c r="B643" s="69"/>
      <c r="C643" s="140"/>
      <c r="D643" s="2"/>
      <c r="E643" s="127"/>
      <c r="F643" s="74"/>
      <c r="G643" s="36"/>
    </row>
    <row r="644" spans="1:7" s="68" customFormat="1">
      <c r="A644" s="2"/>
      <c r="B644" s="69"/>
      <c r="C644" s="140"/>
      <c r="D644" s="2"/>
      <c r="E644" s="127"/>
      <c r="F644" s="74"/>
      <c r="G644" s="36"/>
    </row>
    <row r="645" spans="1:7" s="68" customFormat="1">
      <c r="A645" s="2"/>
      <c r="B645" s="69"/>
      <c r="C645" s="140"/>
      <c r="D645" s="2"/>
      <c r="E645" s="127"/>
      <c r="F645" s="74"/>
      <c r="G645" s="36"/>
    </row>
    <row r="646" spans="1:7" s="68" customFormat="1">
      <c r="A646" s="2"/>
      <c r="B646" s="69"/>
      <c r="C646" s="140"/>
      <c r="D646" s="2"/>
      <c r="E646" s="127"/>
      <c r="F646" s="74"/>
      <c r="G646" s="36"/>
    </row>
    <row r="647" spans="1:7" s="68" customFormat="1">
      <c r="A647" s="2"/>
      <c r="B647" s="69"/>
      <c r="C647" s="140"/>
      <c r="D647" s="2"/>
      <c r="E647" s="127"/>
      <c r="F647" s="74"/>
      <c r="G647" s="36"/>
    </row>
    <row r="648" spans="1:7" s="68" customFormat="1">
      <c r="A648" s="2"/>
      <c r="B648" s="69"/>
      <c r="C648" s="140"/>
      <c r="D648" s="2"/>
      <c r="E648" s="127"/>
      <c r="F648" s="74"/>
      <c r="G648" s="36"/>
    </row>
    <row r="649" spans="1:7" s="68" customFormat="1">
      <c r="A649" s="2"/>
      <c r="B649" s="69"/>
      <c r="C649" s="140"/>
      <c r="D649" s="2"/>
      <c r="E649" s="127"/>
      <c r="F649" s="74"/>
      <c r="G649" s="36"/>
    </row>
    <row r="650" spans="1:7" s="68" customFormat="1">
      <c r="A650" s="2"/>
      <c r="B650" s="69"/>
      <c r="C650" s="140"/>
      <c r="D650" s="2"/>
      <c r="E650" s="127"/>
      <c r="F650" s="74"/>
      <c r="G650" s="36"/>
    </row>
    <row r="651" spans="1:7" s="68" customFormat="1">
      <c r="A651" s="2"/>
      <c r="B651" s="69"/>
      <c r="C651" s="140"/>
      <c r="D651" s="2"/>
      <c r="E651" s="127"/>
      <c r="F651" s="74"/>
      <c r="G651" s="36"/>
    </row>
    <row r="652" spans="1:7" s="68" customFormat="1">
      <c r="A652" s="2"/>
      <c r="B652" s="69"/>
      <c r="C652" s="140"/>
      <c r="D652" s="2"/>
      <c r="E652" s="127"/>
      <c r="F652" s="74"/>
      <c r="G652" s="36"/>
    </row>
    <row r="653" spans="1:7" s="68" customFormat="1">
      <c r="A653" s="2"/>
      <c r="B653" s="69"/>
      <c r="C653" s="140"/>
      <c r="D653" s="2"/>
      <c r="E653" s="127"/>
      <c r="F653" s="74"/>
      <c r="G653" s="36"/>
    </row>
    <row r="654" spans="1:7" s="68" customFormat="1">
      <c r="A654" s="2"/>
      <c r="B654" s="69"/>
      <c r="C654" s="140"/>
      <c r="D654" s="2"/>
      <c r="E654" s="127"/>
      <c r="F654" s="74"/>
      <c r="G654" s="36"/>
    </row>
    <row r="655" spans="1:7" s="68" customFormat="1" ht="13.5" thickBot="1">
      <c r="A655" s="59"/>
      <c r="B655" s="65"/>
      <c r="C655" s="140"/>
      <c r="D655" s="2"/>
      <c r="E655" s="40"/>
      <c r="F655" s="74"/>
      <c r="G655" s="36"/>
    </row>
    <row r="656" spans="1:7" s="68" customFormat="1" ht="13.5" thickBot="1">
      <c r="A656" s="60"/>
      <c r="B656" s="128" t="s">
        <v>15</v>
      </c>
      <c r="C656" s="148"/>
      <c r="D656" s="60"/>
      <c r="E656" s="51" t="s">
        <v>16</v>
      </c>
      <c r="F656" s="108">
        <f t="shared" ref="F656" si="4">SUM(F606:F653)</f>
        <v>0</v>
      </c>
      <c r="G656" s="36"/>
    </row>
    <row r="657" spans="1:7" s="68" customFormat="1">
      <c r="A657" s="62"/>
      <c r="B657" s="62">
        <v>12</v>
      </c>
      <c r="C657" s="149"/>
      <c r="D657" s="62"/>
      <c r="E657" s="48"/>
      <c r="F657" s="109"/>
      <c r="G657" s="36"/>
    </row>
    <row r="658" spans="1:7" s="68" customFormat="1" ht="12.2" customHeight="1" thickBot="1">
      <c r="A658" s="61" t="s">
        <v>0</v>
      </c>
      <c r="B658" s="126"/>
      <c r="C658" s="138" t="s">
        <v>1</v>
      </c>
      <c r="D658" s="151"/>
      <c r="E658" s="35" t="s">
        <v>2</v>
      </c>
      <c r="F658" s="113"/>
      <c r="G658" s="36"/>
    </row>
    <row r="659" spans="1:7" s="68" customFormat="1" ht="18.75" customHeight="1" thickTop="1">
      <c r="A659" s="2"/>
      <c r="B659" s="66"/>
      <c r="C659" s="140"/>
      <c r="D659" s="2"/>
      <c r="E659" s="40"/>
      <c r="F659" s="111"/>
      <c r="G659" s="36"/>
    </row>
    <row r="660" spans="1:7" s="68" customFormat="1" ht="38.25">
      <c r="A660" s="2"/>
      <c r="B660" s="58" t="str">
        <f>B3</f>
        <v>1 x 106 X 70M FULL SIZE COMMUNITY FOOTBALL AGP PITCH; FIFA QUALITY / IAMTS (2009 EDITION) OVER 50 HOURS USAGE PER WEEK (90 HOURS PEAK USAGE)</v>
      </c>
      <c r="C660" s="140"/>
      <c r="D660" s="2"/>
      <c r="E660" s="127"/>
      <c r="F660" s="74"/>
      <c r="G660" s="36"/>
    </row>
    <row r="661" spans="1:7" s="68" customFormat="1">
      <c r="A661" s="2"/>
      <c r="B661" s="66"/>
      <c r="C661" s="140"/>
      <c r="D661" s="2"/>
      <c r="E661" s="127"/>
      <c r="F661" s="74"/>
      <c r="G661" s="36"/>
    </row>
    <row r="662" spans="1:7" s="68" customFormat="1">
      <c r="A662" s="2"/>
      <c r="B662" s="114" t="s">
        <v>62</v>
      </c>
      <c r="C662" s="140"/>
      <c r="D662" s="2"/>
      <c r="E662" s="127"/>
      <c r="F662" s="74"/>
      <c r="G662" s="36"/>
    </row>
    <row r="663" spans="1:7" s="68" customFormat="1">
      <c r="A663" s="2"/>
      <c r="B663" s="1"/>
      <c r="C663" s="140"/>
      <c r="D663" s="2"/>
      <c r="E663" s="127"/>
      <c r="F663" s="74"/>
      <c r="G663" s="36"/>
    </row>
    <row r="664" spans="1:7" s="68" customFormat="1" ht="25.5" customHeight="1">
      <c r="A664" s="2" t="s">
        <v>17</v>
      </c>
      <c r="B664" s="166" t="s">
        <v>194</v>
      </c>
      <c r="C664" s="140">
        <v>1</v>
      </c>
      <c r="D664" s="2" t="s">
        <v>0</v>
      </c>
      <c r="E664" s="127"/>
      <c r="F664" s="74"/>
      <c r="G664" s="36"/>
    </row>
    <row r="665" spans="1:7" s="68" customFormat="1" ht="15" customHeight="1">
      <c r="A665" s="2"/>
      <c r="B665" s="1"/>
      <c r="C665" s="140"/>
      <c r="D665" s="2"/>
      <c r="E665" s="127"/>
      <c r="F665" s="74"/>
      <c r="G665" s="36"/>
    </row>
    <row r="666" spans="1:7" s="68" customFormat="1" ht="64.5" customHeight="1">
      <c r="A666" s="2" t="s">
        <v>3</v>
      </c>
      <c r="B666" s="67" t="s">
        <v>265</v>
      </c>
      <c r="C666" s="140">
        <v>1</v>
      </c>
      <c r="D666" s="2" t="s">
        <v>0</v>
      </c>
      <c r="E666" s="127"/>
      <c r="F666" s="74"/>
      <c r="G666" s="36"/>
    </row>
    <row r="667" spans="1:7" s="68" customFormat="1" ht="15" customHeight="1">
      <c r="A667" s="2"/>
      <c r="B667" s="66"/>
      <c r="C667" s="140"/>
      <c r="D667" s="2"/>
      <c r="E667" s="127"/>
      <c r="F667" s="74"/>
      <c r="G667" s="36"/>
    </row>
    <row r="668" spans="1:7" s="68" customFormat="1">
      <c r="A668" s="2" t="s">
        <v>4</v>
      </c>
      <c r="B668" s="103" t="s">
        <v>190</v>
      </c>
      <c r="C668" s="140">
        <v>1</v>
      </c>
      <c r="D668" s="2" t="s">
        <v>0</v>
      </c>
      <c r="E668" s="127"/>
      <c r="F668" s="74"/>
      <c r="G668" s="36"/>
    </row>
    <row r="669" spans="1:7" s="68" customFormat="1">
      <c r="A669" s="2"/>
      <c r="B669" s="103"/>
      <c r="C669" s="140"/>
      <c r="D669" s="2"/>
      <c r="E669" s="127"/>
      <c r="F669" s="74"/>
      <c r="G669" s="36"/>
    </row>
    <row r="670" spans="1:7" s="68" customFormat="1">
      <c r="A670" s="2" t="s">
        <v>5</v>
      </c>
      <c r="B670" s="103" t="s">
        <v>195</v>
      </c>
      <c r="C670" s="140">
        <v>1</v>
      </c>
      <c r="D670" s="2" t="s">
        <v>0</v>
      </c>
      <c r="E670" s="127"/>
      <c r="F670" s="74"/>
      <c r="G670" s="36"/>
    </row>
    <row r="671" spans="1:7" s="68" customFormat="1">
      <c r="A671" s="2"/>
      <c r="B671" s="66"/>
      <c r="C671" s="140"/>
      <c r="D671" s="2"/>
      <c r="E671" s="127"/>
      <c r="F671" s="74"/>
      <c r="G671" s="36"/>
    </row>
    <row r="672" spans="1:7" s="68" customFormat="1" ht="25.5">
      <c r="A672" s="2" t="s">
        <v>6</v>
      </c>
      <c r="B672" s="103" t="s">
        <v>71</v>
      </c>
      <c r="C672" s="140">
        <v>1</v>
      </c>
      <c r="D672" s="2" t="s">
        <v>0</v>
      </c>
      <c r="E672" s="127"/>
      <c r="F672" s="74"/>
      <c r="G672" s="36"/>
    </row>
    <row r="673" spans="1:7" s="68" customFormat="1">
      <c r="A673" s="2"/>
      <c r="B673" s="103"/>
      <c r="C673" s="140"/>
      <c r="D673" s="2"/>
      <c r="E673" s="127"/>
      <c r="F673" s="74"/>
      <c r="G673" s="36"/>
    </row>
    <row r="674" spans="1:7" s="68" customFormat="1" ht="37.5" customHeight="1">
      <c r="A674" s="2" t="s">
        <v>7</v>
      </c>
      <c r="B674" s="63" t="s">
        <v>266</v>
      </c>
      <c r="C674" s="140">
        <v>1</v>
      </c>
      <c r="D674" s="2" t="s">
        <v>0</v>
      </c>
      <c r="E674" s="127"/>
      <c r="F674" s="74"/>
      <c r="G674" s="36"/>
    </row>
    <row r="675" spans="1:7" s="68" customFormat="1" ht="11.25" customHeight="1">
      <c r="A675" s="2"/>
      <c r="B675" s="63"/>
      <c r="C675" s="140"/>
      <c r="D675" s="2"/>
      <c r="E675" s="127"/>
      <c r="F675" s="74"/>
      <c r="G675" s="36"/>
    </row>
    <row r="676" spans="1:7" s="68" customFormat="1" ht="38.25">
      <c r="A676" s="37" t="s">
        <v>8</v>
      </c>
      <c r="B676" s="43" t="s">
        <v>246</v>
      </c>
      <c r="C676" s="140">
        <v>1</v>
      </c>
      <c r="D676" s="2" t="s">
        <v>0</v>
      </c>
      <c r="E676" s="127"/>
      <c r="F676" s="74"/>
      <c r="G676" s="36"/>
    </row>
    <row r="677" spans="1:7" s="68" customFormat="1">
      <c r="A677" s="37"/>
      <c r="B677" s="43"/>
      <c r="C677" s="139"/>
      <c r="D677" s="37"/>
      <c r="E677" s="127"/>
      <c r="F677" s="74"/>
      <c r="G677" s="36"/>
    </row>
    <row r="678" spans="1:7" s="68" customFormat="1" ht="38.25">
      <c r="A678" s="2" t="s">
        <v>9</v>
      </c>
      <c r="B678" s="43" t="s">
        <v>191</v>
      </c>
      <c r="C678" s="140">
        <v>1</v>
      </c>
      <c r="D678" s="2" t="s">
        <v>0</v>
      </c>
      <c r="E678" s="127"/>
      <c r="F678" s="74"/>
      <c r="G678" s="36"/>
    </row>
    <row r="679" spans="1:7" s="68" customFormat="1">
      <c r="A679" s="2"/>
      <c r="B679" s="69"/>
      <c r="C679" s="141"/>
      <c r="D679" s="2"/>
      <c r="E679" s="127"/>
      <c r="F679" s="74"/>
      <c r="G679" s="36"/>
    </row>
    <row r="680" spans="1:7" s="68" customFormat="1" ht="25.5">
      <c r="A680" s="2" t="s">
        <v>10</v>
      </c>
      <c r="B680" s="1" t="s">
        <v>192</v>
      </c>
      <c r="C680" s="140">
        <v>1</v>
      </c>
      <c r="D680" s="2" t="s">
        <v>0</v>
      </c>
      <c r="E680" s="127"/>
      <c r="F680" s="74"/>
      <c r="G680" s="36"/>
    </row>
    <row r="681" spans="1:7" s="68" customFormat="1">
      <c r="A681" s="2"/>
      <c r="B681" s="69"/>
      <c r="C681" s="140"/>
      <c r="D681" s="2"/>
      <c r="E681" s="127"/>
      <c r="F681" s="74"/>
      <c r="G681" s="36"/>
    </row>
    <row r="682" spans="1:7" s="68" customFormat="1" ht="51">
      <c r="A682" s="2" t="s">
        <v>11</v>
      </c>
      <c r="B682" s="1" t="s">
        <v>193</v>
      </c>
      <c r="C682" s="140">
        <v>1</v>
      </c>
      <c r="D682" s="2" t="s">
        <v>0</v>
      </c>
      <c r="E682" s="127"/>
      <c r="F682" s="74"/>
      <c r="G682" s="36"/>
    </row>
    <row r="683" spans="1:7" s="68" customFormat="1">
      <c r="A683" s="2"/>
      <c r="B683" s="69"/>
      <c r="C683" s="140"/>
      <c r="D683" s="2"/>
      <c r="E683" s="127"/>
      <c r="F683" s="74"/>
      <c r="G683" s="36"/>
    </row>
    <row r="684" spans="1:7" s="68" customFormat="1" ht="51">
      <c r="A684" s="2" t="s">
        <v>12</v>
      </c>
      <c r="B684" s="1" t="s">
        <v>267</v>
      </c>
      <c r="C684" s="140">
        <v>1</v>
      </c>
      <c r="D684" s="2" t="s">
        <v>0</v>
      </c>
      <c r="E684" s="127"/>
      <c r="F684" s="74"/>
      <c r="G684" s="36"/>
    </row>
    <row r="685" spans="1:7" s="68" customFormat="1">
      <c r="A685" s="2"/>
      <c r="B685" s="69"/>
      <c r="C685" s="140"/>
      <c r="D685" s="2"/>
      <c r="E685" s="127"/>
      <c r="F685" s="74"/>
      <c r="G685" s="36"/>
    </row>
    <row r="686" spans="1:7" s="68" customFormat="1" ht="76.5">
      <c r="A686" s="2" t="s">
        <v>13</v>
      </c>
      <c r="B686" s="1" t="s">
        <v>268</v>
      </c>
      <c r="C686" s="140">
        <v>1</v>
      </c>
      <c r="D686" s="2" t="s">
        <v>0</v>
      </c>
      <c r="E686" s="127"/>
      <c r="F686" s="74"/>
      <c r="G686" s="36"/>
    </row>
    <row r="687" spans="1:7" s="68" customFormat="1">
      <c r="A687" s="2"/>
      <c r="B687" s="69"/>
      <c r="C687" s="140"/>
      <c r="D687" s="2"/>
      <c r="E687" s="127"/>
      <c r="F687" s="74"/>
      <c r="G687" s="36"/>
    </row>
    <row r="688" spans="1:7" s="68" customFormat="1" ht="51">
      <c r="A688" s="37" t="s">
        <v>32</v>
      </c>
      <c r="B688" s="66" t="s">
        <v>196</v>
      </c>
      <c r="C688" s="140">
        <v>1</v>
      </c>
      <c r="D688" s="2" t="s">
        <v>0</v>
      </c>
      <c r="E688" s="127"/>
      <c r="F688" s="74"/>
      <c r="G688" s="36"/>
    </row>
    <row r="689" spans="1:7" s="68" customFormat="1">
      <c r="A689" s="2"/>
      <c r="B689" s="69"/>
      <c r="C689" s="140"/>
      <c r="D689" s="2"/>
      <c r="E689" s="127"/>
      <c r="F689" s="74"/>
      <c r="G689" s="36"/>
    </row>
    <row r="690" spans="1:7" s="68" customFormat="1">
      <c r="A690" s="2"/>
      <c r="B690" s="69"/>
      <c r="C690" s="140"/>
      <c r="D690" s="2"/>
      <c r="E690" s="127"/>
      <c r="F690" s="74"/>
      <c r="G690" s="36"/>
    </row>
    <row r="691" spans="1:7" s="68" customFormat="1">
      <c r="A691" s="2"/>
      <c r="B691" s="69"/>
      <c r="C691" s="140"/>
      <c r="D691" s="2"/>
      <c r="E691" s="127"/>
      <c r="F691" s="74"/>
      <c r="G691" s="36"/>
    </row>
    <row r="692" spans="1:7" s="68" customFormat="1">
      <c r="A692" s="2"/>
      <c r="B692" s="69"/>
      <c r="C692" s="140"/>
      <c r="D692" s="2"/>
      <c r="E692" s="127"/>
      <c r="F692" s="74"/>
      <c r="G692" s="36"/>
    </row>
    <row r="693" spans="1:7" s="68" customFormat="1">
      <c r="A693" s="2"/>
      <c r="B693" s="69"/>
      <c r="C693" s="140"/>
      <c r="D693" s="2"/>
      <c r="E693" s="127"/>
      <c r="F693" s="74"/>
      <c r="G693" s="36"/>
    </row>
    <row r="694" spans="1:7" s="68" customFormat="1">
      <c r="A694" s="2"/>
      <c r="B694" s="69"/>
      <c r="C694" s="140"/>
      <c r="D694" s="2"/>
      <c r="E694" s="127"/>
      <c r="F694" s="74"/>
      <c r="G694" s="36"/>
    </row>
    <row r="695" spans="1:7" s="68" customFormat="1">
      <c r="A695" s="2"/>
      <c r="B695" s="69"/>
      <c r="C695" s="140"/>
      <c r="D695" s="2"/>
      <c r="E695" s="127"/>
      <c r="F695" s="74"/>
      <c r="G695" s="36"/>
    </row>
    <row r="696" spans="1:7" s="68" customFormat="1">
      <c r="A696" s="2"/>
      <c r="B696" s="69"/>
      <c r="C696" s="140"/>
      <c r="D696" s="2"/>
      <c r="E696" s="127"/>
      <c r="F696" s="74"/>
      <c r="G696" s="36"/>
    </row>
    <row r="697" spans="1:7" s="68" customFormat="1">
      <c r="A697" s="2"/>
      <c r="B697" s="69"/>
      <c r="C697" s="140"/>
      <c r="D697" s="2"/>
      <c r="E697" s="127"/>
      <c r="F697" s="74"/>
      <c r="G697" s="36"/>
    </row>
    <row r="698" spans="1:7" s="68" customFormat="1">
      <c r="A698" s="2"/>
      <c r="B698" s="69"/>
      <c r="C698" s="140"/>
      <c r="D698" s="2"/>
      <c r="E698" s="127"/>
      <c r="F698" s="74"/>
      <c r="G698" s="36"/>
    </row>
    <row r="699" spans="1:7" s="68" customFormat="1">
      <c r="A699" s="2"/>
      <c r="B699" s="69"/>
      <c r="C699" s="140"/>
      <c r="D699" s="2"/>
      <c r="E699" s="127"/>
      <c r="F699" s="74"/>
      <c r="G699" s="36"/>
    </row>
    <row r="700" spans="1:7" s="68" customFormat="1">
      <c r="A700" s="2"/>
      <c r="B700" s="69"/>
      <c r="C700" s="140"/>
      <c r="D700" s="2"/>
      <c r="E700" s="127"/>
      <c r="F700" s="74"/>
      <c r="G700" s="36"/>
    </row>
    <row r="701" spans="1:7" s="68" customFormat="1">
      <c r="A701" s="2"/>
      <c r="B701" s="69"/>
      <c r="C701" s="140"/>
      <c r="D701" s="2"/>
      <c r="E701" s="127"/>
      <c r="F701" s="74"/>
      <c r="G701" s="36"/>
    </row>
    <row r="702" spans="1:7" s="68" customFormat="1">
      <c r="A702" s="2"/>
      <c r="B702" s="69"/>
      <c r="C702" s="140"/>
      <c r="D702" s="2"/>
      <c r="E702" s="127"/>
      <c r="F702" s="74"/>
      <c r="G702" s="36"/>
    </row>
    <row r="703" spans="1:7" s="68" customFormat="1">
      <c r="A703" s="2"/>
      <c r="B703" s="69"/>
      <c r="C703" s="140"/>
      <c r="D703" s="2"/>
      <c r="E703" s="127"/>
      <c r="F703" s="74"/>
      <c r="G703" s="36"/>
    </row>
    <row r="704" spans="1:7" s="68" customFormat="1">
      <c r="A704" s="2"/>
      <c r="B704" s="69"/>
      <c r="C704" s="140"/>
      <c r="D704" s="2"/>
      <c r="E704" s="127"/>
      <c r="F704" s="74"/>
      <c r="G704" s="36"/>
    </row>
    <row r="705" spans="1:7" s="68" customFormat="1">
      <c r="A705" s="2"/>
      <c r="B705" s="69"/>
      <c r="C705" s="140"/>
      <c r="D705" s="2"/>
      <c r="E705" s="127"/>
      <c r="F705" s="74"/>
      <c r="G705" s="36"/>
    </row>
    <row r="706" spans="1:7" s="68" customFormat="1">
      <c r="A706" s="2"/>
      <c r="B706" s="69"/>
      <c r="C706" s="140"/>
      <c r="D706" s="2"/>
      <c r="E706" s="127"/>
      <c r="F706" s="74"/>
      <c r="G706" s="36"/>
    </row>
    <row r="707" spans="1:7" s="68" customFormat="1">
      <c r="A707" s="2"/>
      <c r="B707" s="69"/>
      <c r="C707" s="140"/>
      <c r="D707" s="2"/>
      <c r="E707" s="127"/>
      <c r="F707" s="74"/>
      <c r="G707" s="36"/>
    </row>
    <row r="708" spans="1:7" s="68" customFormat="1">
      <c r="A708" s="2"/>
      <c r="B708" s="69"/>
      <c r="C708" s="140"/>
      <c r="D708" s="2"/>
      <c r="E708" s="127"/>
      <c r="F708" s="74"/>
      <c r="G708" s="36"/>
    </row>
    <row r="709" spans="1:7" s="68" customFormat="1">
      <c r="A709" s="2"/>
      <c r="B709" s="69"/>
      <c r="C709" s="140"/>
      <c r="D709" s="2"/>
      <c r="E709" s="127"/>
      <c r="F709" s="74"/>
      <c r="G709" s="36"/>
    </row>
    <row r="710" spans="1:7" s="68" customFormat="1">
      <c r="A710" s="2"/>
      <c r="B710" s="69"/>
      <c r="C710" s="140"/>
      <c r="D710" s="2"/>
      <c r="E710" s="127"/>
      <c r="F710" s="74"/>
      <c r="G710" s="36"/>
    </row>
    <row r="711" spans="1:7" s="68" customFormat="1" ht="13.5" thickBot="1">
      <c r="A711" s="59"/>
      <c r="B711" s="65"/>
      <c r="C711" s="140"/>
      <c r="D711" s="2"/>
      <c r="E711" s="40"/>
      <c r="F711" s="74"/>
      <c r="G711" s="36"/>
    </row>
    <row r="712" spans="1:7" s="68" customFormat="1" ht="13.5" thickBot="1">
      <c r="A712" s="60"/>
      <c r="B712" s="128" t="s">
        <v>15</v>
      </c>
      <c r="C712" s="148"/>
      <c r="D712" s="60"/>
      <c r="E712" s="51" t="s">
        <v>16</v>
      </c>
      <c r="F712" s="108">
        <f>SUM(F663:F709)</f>
        <v>0</v>
      </c>
      <c r="G712" s="36"/>
    </row>
    <row r="713" spans="1:7" s="68" customFormat="1">
      <c r="A713" s="62"/>
      <c r="B713" s="62">
        <v>13</v>
      </c>
      <c r="C713" s="149"/>
      <c r="D713" s="62"/>
      <c r="E713" s="48"/>
      <c r="F713" s="109"/>
      <c r="G713" s="36"/>
    </row>
    <row r="714" spans="1:7" s="173" customFormat="1" ht="13.5" thickBot="1">
      <c r="A714" s="167" t="s">
        <v>0</v>
      </c>
      <c r="B714" s="168"/>
      <c r="C714" s="169" t="s">
        <v>1</v>
      </c>
      <c r="D714" s="170"/>
      <c r="E714" s="171" t="s">
        <v>2</v>
      </c>
      <c r="F714" s="172"/>
      <c r="G714" s="160"/>
    </row>
    <row r="715" spans="1:7" s="173" customFormat="1" ht="13.5" thickTop="1">
      <c r="A715" s="155"/>
      <c r="B715" s="174"/>
      <c r="C715" s="157"/>
      <c r="D715" s="155"/>
      <c r="E715" s="158"/>
      <c r="F715" s="175"/>
      <c r="G715" s="160"/>
    </row>
    <row r="716" spans="1:7" s="173" customFormat="1" ht="38.25">
      <c r="A716" s="155"/>
      <c r="B716" s="176" t="str">
        <f>B3</f>
        <v>1 x 106 X 70M FULL SIZE COMMUNITY FOOTBALL AGP PITCH; FIFA QUALITY / IAMTS (2009 EDITION) OVER 50 HOURS USAGE PER WEEK (90 HOURS PEAK USAGE)</v>
      </c>
      <c r="C716" s="157"/>
      <c r="D716" s="155"/>
      <c r="E716" s="177"/>
      <c r="F716" s="129"/>
      <c r="G716" s="160"/>
    </row>
    <row r="717" spans="1:7" s="68" customFormat="1">
      <c r="A717" s="2"/>
      <c r="B717" s="66"/>
      <c r="C717" s="140"/>
      <c r="D717" s="2"/>
      <c r="E717" s="127"/>
      <c r="F717" s="74"/>
      <c r="G717" s="36"/>
    </row>
    <row r="718" spans="1:7" s="68" customFormat="1">
      <c r="A718" s="2"/>
      <c r="B718" s="130" t="s">
        <v>63</v>
      </c>
      <c r="C718" s="140"/>
      <c r="D718" s="2"/>
      <c r="E718" s="127"/>
      <c r="F718" s="74"/>
      <c r="G718" s="36"/>
    </row>
    <row r="719" spans="1:7" s="68" customFormat="1">
      <c r="A719" s="2"/>
      <c r="B719" s="1"/>
      <c r="C719" s="140"/>
      <c r="D719" s="2"/>
      <c r="E719" s="127"/>
      <c r="F719" s="74"/>
      <c r="G719" s="36"/>
    </row>
    <row r="720" spans="1:7" s="68" customFormat="1" ht="12.2" customHeight="1">
      <c r="A720" s="2"/>
      <c r="B720" s="194" t="s">
        <v>64</v>
      </c>
      <c r="C720" s="140"/>
      <c r="D720" s="2"/>
      <c r="E720" s="127"/>
      <c r="F720" s="74"/>
      <c r="G720" s="36"/>
    </row>
    <row r="721" spans="1:7" s="68" customFormat="1" ht="15" customHeight="1">
      <c r="A721" s="2"/>
      <c r="B721" s="195"/>
      <c r="C721" s="140"/>
      <c r="D721" s="2"/>
      <c r="E721" s="127"/>
      <c r="F721" s="74"/>
      <c r="G721" s="36"/>
    </row>
    <row r="722" spans="1:7" s="68" customFormat="1" ht="12.2" customHeight="1">
      <c r="A722" s="2"/>
      <c r="B722" s="67"/>
      <c r="C722" s="140"/>
      <c r="D722" s="2"/>
      <c r="E722" s="127"/>
      <c r="F722" s="74"/>
      <c r="G722" s="36"/>
    </row>
    <row r="723" spans="1:7" s="68" customFormat="1">
      <c r="A723" s="37"/>
      <c r="B723" s="43"/>
      <c r="C723" s="139"/>
      <c r="D723" s="37"/>
      <c r="E723" s="127"/>
      <c r="F723" s="74"/>
      <c r="G723" s="36"/>
    </row>
    <row r="724" spans="1:7" s="68" customFormat="1">
      <c r="A724" s="37"/>
      <c r="B724" s="80"/>
      <c r="C724" s="139"/>
      <c r="D724" s="37"/>
      <c r="E724" s="127"/>
      <c r="F724" s="74"/>
      <c r="G724" s="36"/>
    </row>
    <row r="725" spans="1:7" s="68" customFormat="1">
      <c r="A725" s="37"/>
      <c r="B725" s="104"/>
      <c r="C725" s="139"/>
      <c r="D725" s="37"/>
      <c r="E725" s="127"/>
      <c r="F725" s="74"/>
      <c r="G725" s="36"/>
    </row>
    <row r="726" spans="1:7" s="68" customFormat="1" ht="15" customHeight="1">
      <c r="A726" s="37"/>
      <c r="B726" s="45"/>
      <c r="C726" s="140"/>
      <c r="D726" s="2"/>
      <c r="E726" s="127"/>
      <c r="F726" s="74"/>
      <c r="G726" s="36"/>
    </row>
    <row r="727" spans="1:7" s="68" customFormat="1">
      <c r="A727" s="37"/>
      <c r="B727" s="104"/>
      <c r="C727" s="139"/>
      <c r="D727" s="37"/>
      <c r="E727" s="127"/>
      <c r="F727" s="74"/>
      <c r="G727" s="36"/>
    </row>
    <row r="728" spans="1:7" s="68" customFormat="1">
      <c r="A728" s="37"/>
      <c r="B728" s="104"/>
      <c r="C728" s="139"/>
      <c r="D728" s="37"/>
      <c r="E728" s="127"/>
      <c r="F728" s="74"/>
      <c r="G728" s="36"/>
    </row>
    <row r="729" spans="1:7" s="68" customFormat="1">
      <c r="A729" s="37"/>
      <c r="B729" s="104"/>
      <c r="C729" s="139"/>
      <c r="D729" s="37"/>
      <c r="E729" s="127"/>
      <c r="F729" s="74"/>
      <c r="G729" s="36"/>
    </row>
    <row r="730" spans="1:7" s="68" customFormat="1">
      <c r="A730" s="37"/>
      <c r="B730" s="104"/>
      <c r="C730" s="139"/>
      <c r="D730" s="37"/>
      <c r="E730" s="127"/>
      <c r="F730" s="74"/>
      <c r="G730" s="36"/>
    </row>
    <row r="731" spans="1:7" s="68" customFormat="1" ht="15" customHeight="1">
      <c r="A731" s="37"/>
      <c r="B731" s="104"/>
      <c r="C731" s="139"/>
      <c r="D731" s="37"/>
      <c r="E731" s="127"/>
      <c r="F731" s="74"/>
      <c r="G731" s="36"/>
    </row>
    <row r="732" spans="1:7" s="68" customFormat="1">
      <c r="A732" s="37"/>
      <c r="B732" s="45"/>
      <c r="C732" s="139"/>
      <c r="D732" s="37"/>
      <c r="E732" s="127"/>
      <c r="F732" s="74"/>
      <c r="G732" s="36"/>
    </row>
    <row r="733" spans="1:7" s="68" customFormat="1">
      <c r="A733" s="37"/>
      <c r="B733" s="104"/>
      <c r="C733" s="139"/>
      <c r="D733" s="37"/>
      <c r="E733" s="127"/>
      <c r="F733" s="74"/>
      <c r="G733" s="36"/>
    </row>
    <row r="734" spans="1:7" s="68" customFormat="1">
      <c r="A734" s="37"/>
      <c r="B734" s="45"/>
      <c r="C734" s="139"/>
      <c r="D734" s="37"/>
      <c r="E734" s="127"/>
      <c r="F734" s="74"/>
      <c r="G734" s="36"/>
    </row>
    <row r="735" spans="1:7" s="68" customFormat="1">
      <c r="A735" s="37"/>
      <c r="B735" s="104"/>
      <c r="C735" s="139"/>
      <c r="D735" s="37"/>
      <c r="E735" s="127"/>
      <c r="F735" s="74"/>
      <c r="G735" s="36"/>
    </row>
    <row r="736" spans="1:7" s="68" customFormat="1">
      <c r="A736" s="37"/>
      <c r="B736" s="45"/>
      <c r="C736" s="139"/>
      <c r="D736" s="37"/>
      <c r="E736" s="127"/>
      <c r="F736" s="74"/>
      <c r="G736" s="36"/>
    </row>
    <row r="737" spans="1:7" s="68" customFormat="1">
      <c r="A737" s="37"/>
      <c r="B737" s="45"/>
      <c r="C737" s="139"/>
      <c r="D737" s="37"/>
      <c r="E737" s="127"/>
      <c r="F737" s="74"/>
      <c r="G737" s="36"/>
    </row>
    <row r="738" spans="1:7" s="68" customFormat="1">
      <c r="A738" s="37"/>
      <c r="B738" s="36"/>
      <c r="C738" s="139"/>
      <c r="D738" s="37"/>
      <c r="E738" s="127"/>
      <c r="F738" s="74"/>
      <c r="G738" s="36"/>
    </row>
    <row r="739" spans="1:7" s="68" customFormat="1">
      <c r="A739" s="2"/>
      <c r="B739" s="69"/>
      <c r="C739" s="150"/>
      <c r="D739" s="131"/>
      <c r="E739" s="127"/>
      <c r="F739" s="74"/>
      <c r="G739" s="36"/>
    </row>
    <row r="740" spans="1:7" s="68" customFormat="1">
      <c r="A740" s="2"/>
      <c r="B740" s="69"/>
      <c r="C740" s="140"/>
      <c r="D740" s="2"/>
      <c r="E740" s="127"/>
      <c r="F740" s="74"/>
      <c r="G740" s="36"/>
    </row>
    <row r="741" spans="1:7" s="68" customFormat="1">
      <c r="A741" s="2"/>
      <c r="B741" s="69"/>
      <c r="C741" s="140"/>
      <c r="D741" s="2"/>
      <c r="E741" s="127"/>
      <c r="F741" s="74"/>
      <c r="G741" s="36"/>
    </row>
    <row r="742" spans="1:7" s="68" customFormat="1">
      <c r="A742" s="2"/>
      <c r="B742" s="69"/>
      <c r="C742" s="140"/>
      <c r="D742" s="2"/>
      <c r="E742" s="127"/>
      <c r="F742" s="74"/>
      <c r="G742" s="36"/>
    </row>
    <row r="743" spans="1:7" s="68" customFormat="1">
      <c r="A743" s="2"/>
      <c r="B743" s="69"/>
      <c r="C743" s="140"/>
      <c r="D743" s="2"/>
      <c r="E743" s="127"/>
      <c r="F743" s="74"/>
      <c r="G743" s="36"/>
    </row>
    <row r="744" spans="1:7" s="68" customFormat="1">
      <c r="A744" s="2"/>
      <c r="B744" s="69"/>
      <c r="C744" s="140"/>
      <c r="D744" s="2"/>
      <c r="E744" s="127"/>
      <c r="F744" s="74"/>
      <c r="G744" s="36"/>
    </row>
    <row r="745" spans="1:7" s="68" customFormat="1">
      <c r="A745" s="2"/>
      <c r="B745" s="69"/>
      <c r="C745" s="140"/>
      <c r="D745" s="2"/>
      <c r="E745" s="127"/>
      <c r="F745" s="74"/>
      <c r="G745" s="36"/>
    </row>
    <row r="746" spans="1:7" s="68" customFormat="1">
      <c r="A746" s="2"/>
      <c r="B746" s="69"/>
      <c r="C746" s="140"/>
      <c r="D746" s="2"/>
      <c r="E746" s="127"/>
      <c r="F746" s="74"/>
      <c r="G746" s="36"/>
    </row>
    <row r="747" spans="1:7" s="68" customFormat="1">
      <c r="A747" s="2"/>
      <c r="B747" s="69"/>
      <c r="C747" s="140"/>
      <c r="D747" s="2"/>
      <c r="E747" s="127"/>
      <c r="F747" s="74"/>
      <c r="G747" s="36"/>
    </row>
    <row r="748" spans="1:7" s="68" customFormat="1">
      <c r="A748" s="2"/>
      <c r="B748" s="69"/>
      <c r="C748" s="140"/>
      <c r="D748" s="2"/>
      <c r="E748" s="127"/>
      <c r="F748" s="74"/>
      <c r="G748" s="36"/>
    </row>
    <row r="749" spans="1:7" s="68" customFormat="1">
      <c r="A749" s="2"/>
      <c r="B749" s="69"/>
      <c r="C749" s="140"/>
      <c r="D749" s="2"/>
      <c r="E749" s="127"/>
      <c r="F749" s="74"/>
      <c r="G749" s="36"/>
    </row>
    <row r="750" spans="1:7" s="68" customFormat="1">
      <c r="A750" s="2"/>
      <c r="B750" s="69"/>
      <c r="C750" s="140"/>
      <c r="D750" s="2"/>
      <c r="E750" s="127"/>
      <c r="F750" s="74"/>
      <c r="G750" s="36"/>
    </row>
    <row r="751" spans="1:7" s="68" customFormat="1">
      <c r="A751" s="2"/>
      <c r="B751" s="69"/>
      <c r="C751" s="140"/>
      <c r="D751" s="2"/>
      <c r="E751" s="127"/>
      <c r="F751" s="74"/>
      <c r="G751" s="36"/>
    </row>
    <row r="752" spans="1:7" s="68" customFormat="1">
      <c r="A752" s="2"/>
      <c r="B752" s="69"/>
      <c r="C752" s="140"/>
      <c r="D752" s="2"/>
      <c r="E752" s="127"/>
      <c r="F752" s="74"/>
      <c r="G752" s="36"/>
    </row>
    <row r="753" spans="1:7" s="68" customFormat="1">
      <c r="A753" s="2"/>
      <c r="B753" s="69"/>
      <c r="C753" s="140"/>
      <c r="D753" s="2"/>
      <c r="E753" s="127"/>
      <c r="F753" s="74"/>
      <c r="G753" s="36"/>
    </row>
    <row r="754" spans="1:7" s="68" customFormat="1">
      <c r="A754" s="2"/>
      <c r="B754" s="69"/>
      <c r="C754" s="140"/>
      <c r="D754" s="2"/>
      <c r="E754" s="127"/>
      <c r="F754" s="74"/>
      <c r="G754" s="36"/>
    </row>
    <row r="755" spans="1:7" s="68" customFormat="1">
      <c r="A755" s="2"/>
      <c r="B755" s="69"/>
      <c r="C755" s="140"/>
      <c r="D755" s="2"/>
      <c r="E755" s="127"/>
      <c r="F755" s="74"/>
      <c r="G755" s="36"/>
    </row>
    <row r="756" spans="1:7" s="68" customFormat="1">
      <c r="A756" s="2"/>
      <c r="B756" s="69"/>
      <c r="C756" s="140"/>
      <c r="D756" s="2"/>
      <c r="E756" s="127"/>
      <c r="F756" s="74"/>
      <c r="G756" s="36"/>
    </row>
    <row r="757" spans="1:7" s="68" customFormat="1">
      <c r="A757" s="2"/>
      <c r="B757" s="69"/>
      <c r="C757" s="140"/>
      <c r="D757" s="2"/>
      <c r="E757" s="127"/>
      <c r="F757" s="74"/>
      <c r="G757" s="36"/>
    </row>
    <row r="758" spans="1:7" s="68" customFormat="1">
      <c r="A758" s="2"/>
      <c r="B758" s="69"/>
      <c r="C758" s="140"/>
      <c r="D758" s="2"/>
      <c r="E758" s="127"/>
      <c r="F758" s="74"/>
      <c r="G758" s="36"/>
    </row>
    <row r="759" spans="1:7" s="68" customFormat="1">
      <c r="A759" s="2"/>
      <c r="B759" s="69"/>
      <c r="C759" s="140"/>
      <c r="D759" s="2"/>
      <c r="E759" s="127"/>
      <c r="F759" s="74"/>
      <c r="G759" s="36"/>
    </row>
    <row r="760" spans="1:7" s="68" customFormat="1">
      <c r="A760" s="2"/>
      <c r="B760" s="69"/>
      <c r="C760" s="140"/>
      <c r="D760" s="2"/>
      <c r="E760" s="127"/>
      <c r="F760" s="74"/>
      <c r="G760" s="36"/>
    </row>
    <row r="761" spans="1:7" s="68" customFormat="1">
      <c r="A761" s="2"/>
      <c r="B761" s="69"/>
      <c r="C761" s="140"/>
      <c r="D761" s="2"/>
      <c r="E761" s="127"/>
      <c r="F761" s="74"/>
      <c r="G761" s="36"/>
    </row>
    <row r="762" spans="1:7" s="68" customFormat="1">
      <c r="A762" s="2"/>
      <c r="B762" s="69"/>
      <c r="C762" s="140"/>
      <c r="D762" s="2"/>
      <c r="E762" s="127"/>
      <c r="F762" s="74"/>
      <c r="G762" s="36"/>
    </row>
    <row r="763" spans="1:7" s="68" customFormat="1">
      <c r="A763" s="2"/>
      <c r="B763" s="69"/>
      <c r="C763" s="140"/>
      <c r="D763" s="2"/>
      <c r="E763" s="127"/>
      <c r="F763" s="74"/>
      <c r="G763" s="36"/>
    </row>
    <row r="764" spans="1:7" s="68" customFormat="1">
      <c r="A764" s="2"/>
      <c r="B764" s="69"/>
      <c r="C764" s="140"/>
      <c r="D764" s="2"/>
      <c r="E764" s="127"/>
      <c r="F764" s="74"/>
      <c r="G764" s="36"/>
    </row>
    <row r="765" spans="1:7" s="68" customFormat="1">
      <c r="A765" s="2"/>
      <c r="B765" s="69"/>
      <c r="C765" s="140"/>
      <c r="D765" s="2"/>
      <c r="E765" s="127"/>
      <c r="F765" s="74"/>
      <c r="G765" s="36"/>
    </row>
    <row r="766" spans="1:7" s="68" customFormat="1" ht="13.5" thickBot="1">
      <c r="A766" s="59"/>
      <c r="B766" s="65"/>
      <c r="C766" s="140"/>
      <c r="D766" s="2"/>
      <c r="E766" s="40"/>
      <c r="F766" s="74"/>
      <c r="G766" s="36"/>
    </row>
    <row r="767" spans="1:7" s="68" customFormat="1" ht="13.5" thickBot="1">
      <c r="A767" s="60"/>
      <c r="B767" s="128" t="s">
        <v>15</v>
      </c>
      <c r="C767" s="148"/>
      <c r="D767" s="60"/>
      <c r="E767" s="51" t="s">
        <v>16</v>
      </c>
      <c r="F767" s="108">
        <f t="shared" ref="F767" si="5">SUM(F717:F764)</f>
        <v>0</v>
      </c>
      <c r="G767" s="36"/>
    </row>
    <row r="768" spans="1:7" s="68" customFormat="1">
      <c r="A768" s="62"/>
      <c r="B768" s="62">
        <v>14</v>
      </c>
      <c r="C768" s="149"/>
      <c r="D768" s="62"/>
      <c r="E768" s="48"/>
      <c r="F768" s="109"/>
      <c r="G768" s="36"/>
    </row>
    <row r="769" spans="4:7">
      <c r="D769" s="143"/>
      <c r="E769" s="53"/>
      <c r="F769" s="53"/>
      <c r="G769" s="53"/>
    </row>
  </sheetData>
  <mergeCells count="2">
    <mergeCell ref="B232:B233"/>
    <mergeCell ref="B720:B721"/>
  </mergeCells>
  <pageMargins left="0.31496062992125984" right="0.27559055118110237" top="0.78740157480314965" bottom="0.47244094488188981" header="0.27559055118110237" footer="0.27559055118110237"/>
  <pageSetup paperSize="9" scale="50" firstPageNumber="75" fitToHeight="0" orientation="portrait" useFirstPageNumber="1" r:id="rId1"/>
  <headerFooter alignWithMargins="0">
    <oddHeader xml:space="preserve">&amp;L&amp;"Arial,Bold"Robinson Low Francis&amp;8 BIRMINGHAM&amp;R&amp;"Arial,Bold"&amp;8&amp;U
</oddHeader>
    <oddFooter>&amp;L&amp;8&amp;F</oddFooter>
  </headerFooter>
  <rowBreaks count="13" manualBreakCount="13">
    <brk id="45" max="16383" man="1"/>
    <brk id="112" max="16383" man="1"/>
    <brk id="172" max="16383" man="1"/>
    <brk id="225" max="16383" man="1"/>
    <brk id="280" max="16383" man="1"/>
    <brk id="337" max="16383" man="1"/>
    <brk id="388" max="16383" man="1"/>
    <brk id="437" max="16383" man="1"/>
    <brk id="488" max="16383" man="1"/>
    <brk id="537" max="16383" man="1"/>
    <brk id="602" max="16383" man="1"/>
    <brk id="657" max="16383" man="1"/>
    <brk id="7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Flysheet</vt:lpstr>
      <vt:lpstr>Summary </vt:lpstr>
      <vt:lpstr>Price Build up </vt:lpstr>
      <vt:lpstr>'Summary '!Print_Area</vt:lpstr>
    </vt:vector>
  </TitlesOfParts>
  <Company>RLF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ben.viney</dc:creator>
  <cp:lastModifiedBy>Ian Davenport</cp:lastModifiedBy>
  <cp:lastPrinted>2019-04-05T09:51:13Z</cp:lastPrinted>
  <dcterms:created xsi:type="dcterms:W3CDTF">2011-10-10T08:18:58Z</dcterms:created>
  <dcterms:modified xsi:type="dcterms:W3CDTF">2020-02-11T16:37:58Z</dcterms:modified>
</cp:coreProperties>
</file>