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3457097E-A039-4D4D-AA23-F5AA4E8EDA0D}" xr6:coauthVersionLast="44" xr6:coauthVersionMax="44" xr10:uidLastSave="{00000000-0000-0000-0000-000000000000}"/>
  <bookViews>
    <workbookView xWindow="-120" yWindow="-120" windowWidth="24240" windowHeight="13140" tabRatio="287" xr2:uid="{00000000-000D-0000-FFFF-FFFF00000000}"/>
  </bookViews>
  <sheets>
    <sheet name="Schedule 10" sheetId="1" r:id="rId1"/>
  </sheets>
  <externalReferences>
    <externalReference r:id="rId2"/>
  </externalReferences>
  <definedNames>
    <definedName name="_xlnm._FilterDatabase" localSheetId="0" hidden="1">'Schedule 10'!$B$5:$W$170</definedName>
    <definedName name="_xlnm.Print_Titles" localSheetId="0">'Schedule 10'!$4:$5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7" i="1" l="1"/>
  <c r="V39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6" i="1"/>
  <c r="S7" i="1"/>
  <c r="S39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6" i="1"/>
</calcChain>
</file>

<file path=xl/sharedStrings.xml><?xml version="1.0" encoding="utf-8"?>
<sst xmlns="http://schemas.openxmlformats.org/spreadsheetml/2006/main" count="1329" uniqueCount="328">
  <si>
    <t>FIRM PRICES PER ITEM (in USD$, ex VAT)</t>
  </si>
  <si>
    <t>Ser No</t>
  </si>
  <si>
    <t>Fuel Tank Type</t>
  </si>
  <si>
    <t>NSC</t>
  </si>
  <si>
    <t>NC</t>
  </si>
  <si>
    <t>IIN</t>
  </si>
  <si>
    <t>Full Part No</t>
  </si>
  <si>
    <t>Description</t>
  </si>
  <si>
    <t>D of Q</t>
  </si>
  <si>
    <t>PPQ</t>
  </si>
  <si>
    <t>MoQ</t>
  </si>
  <si>
    <t>Packaging Level</t>
  </si>
  <si>
    <t>Delivery Lead Time/Days ARO</t>
  </si>
  <si>
    <t>Subject to ITAR Y/N</t>
  </si>
  <si>
    <t>DEMIL Category Code</t>
  </si>
  <si>
    <t>Rate/Month</t>
  </si>
  <si>
    <t>Notes</t>
  </si>
  <si>
    <t>RCEFS</t>
  </si>
  <si>
    <t>05-01400</t>
  </si>
  <si>
    <t>SEAL</t>
  </si>
  <si>
    <t>Each</t>
  </si>
  <si>
    <t>Std Commercial</t>
  </si>
  <si>
    <t>N</t>
  </si>
  <si>
    <t>01</t>
  </si>
  <si>
    <t>130-0001-01</t>
  </si>
  <si>
    <t>LGHTNG SUPRE</t>
  </si>
  <si>
    <t>39051-3</t>
  </si>
  <si>
    <t xml:space="preserve">LGHTNG CAP  </t>
  </si>
  <si>
    <t>4316-91</t>
  </si>
  <si>
    <t>NIPPLE, PIPE</t>
  </si>
  <si>
    <t>431-99-12</t>
  </si>
  <si>
    <t xml:space="preserve">LANYARD     </t>
  </si>
  <si>
    <t>71231S</t>
  </si>
  <si>
    <t>SPRING, HELICAL, COMP</t>
  </si>
  <si>
    <t>9C115-1</t>
  </si>
  <si>
    <t xml:space="preserve">PUMP        </t>
  </si>
  <si>
    <t>AN3-44A</t>
  </si>
  <si>
    <t>BOLT, MACHINE</t>
  </si>
  <si>
    <t>AN735C18</t>
  </si>
  <si>
    <t xml:space="preserve">CLAMP LOOP  </t>
  </si>
  <si>
    <t>AS4824-A16</t>
  </si>
  <si>
    <t>HM020-133-11</t>
  </si>
  <si>
    <t>WIRE ROPE ASSY</t>
  </si>
  <si>
    <t>HM022-103-101</t>
  </si>
  <si>
    <t>TEST KIT FUEL</t>
  </si>
  <si>
    <t>HM022-103-91</t>
  </si>
  <si>
    <t>PUMP ASSEMBLY</t>
  </si>
  <si>
    <t>HM022-104-51</t>
  </si>
  <si>
    <t>HOSE ASSY NON METALIC</t>
  </si>
  <si>
    <t>HM025-084-11</t>
  </si>
  <si>
    <t>HOSE NON-MET</t>
  </si>
  <si>
    <t>HM025-086-11</t>
  </si>
  <si>
    <t xml:space="preserve">CABLE ASSY  </t>
  </si>
  <si>
    <t>HM025-086-71</t>
  </si>
  <si>
    <t xml:space="preserve">CONDUCTOR   </t>
  </si>
  <si>
    <t>HM025-119-3</t>
  </si>
  <si>
    <t>CLAMP, LOOP</t>
  </si>
  <si>
    <t>HM025-132-11</t>
  </si>
  <si>
    <t xml:space="preserve">VALVE FUEL  </t>
  </si>
  <si>
    <t>HM025-134-11</t>
  </si>
  <si>
    <t>MANIFOLDASSY, HYDRAULIC</t>
  </si>
  <si>
    <t>HM025-229-7</t>
  </si>
  <si>
    <t>KEY, MACHINE</t>
  </si>
  <si>
    <t>HM025-429-21</t>
  </si>
  <si>
    <t xml:space="preserve">SIGNAL COND </t>
  </si>
  <si>
    <t>HM029-080-41</t>
  </si>
  <si>
    <t>CRADLE ASSY, RCEFS</t>
  </si>
  <si>
    <t>HM029-200-21</t>
  </si>
  <si>
    <t>RCEFS LIFTING KIT</t>
  </si>
  <si>
    <t>HM029-218-31</t>
  </si>
  <si>
    <t xml:space="preserve">STRAP ASSY  </t>
  </si>
  <si>
    <t>HM029-218-41</t>
  </si>
  <si>
    <t>HM029-221-11</t>
  </si>
  <si>
    <t xml:space="preserve">GEARBOX     </t>
  </si>
  <si>
    <t>HM029-222-1</t>
  </si>
  <si>
    <t>PIN, STRAIGHT,HEADLE</t>
  </si>
  <si>
    <t>HM029-230-11</t>
  </si>
  <si>
    <t xml:space="preserve">HANDLE ASSY </t>
  </si>
  <si>
    <t>HM029-256-11</t>
  </si>
  <si>
    <t>TAIL FIN ASS</t>
  </si>
  <si>
    <t>HM029-411-31</t>
  </si>
  <si>
    <t>PLATE, MOUNTING</t>
  </si>
  <si>
    <t>HM029-412-11</t>
  </si>
  <si>
    <t>CLAMP, BLOCK</t>
  </si>
  <si>
    <t>HM029-412-3</t>
  </si>
  <si>
    <t xml:space="preserve">CLAMP       </t>
  </si>
  <si>
    <t>HM029-413-21</t>
  </si>
  <si>
    <t>MANIFOLD ASSY, INLET</t>
  </si>
  <si>
    <t>HM029-413-3</t>
  </si>
  <si>
    <t>MANIFOLD, INTAKE</t>
  </si>
  <si>
    <t>HM029-414-11</t>
  </si>
  <si>
    <t>ENGINE,BLOCK, GASOLINE</t>
  </si>
  <si>
    <t>HM029-415-11</t>
  </si>
  <si>
    <t>OUTLET BLOCK, PUMP</t>
  </si>
  <si>
    <t>HM029-416-21</t>
  </si>
  <si>
    <t>PYLON BRACKE</t>
  </si>
  <si>
    <t>HM029-417-11</t>
  </si>
  <si>
    <t xml:space="preserve">TEE TUBE    </t>
  </si>
  <si>
    <t>HM029-418-1</t>
  </si>
  <si>
    <t>PUMP PACKAGE</t>
  </si>
  <si>
    <t>HM029-418-3</t>
  </si>
  <si>
    <t xml:space="preserve">NIPPLE      </t>
  </si>
  <si>
    <t>HM029-420-11</t>
  </si>
  <si>
    <t>HM029-420-21</t>
  </si>
  <si>
    <t>HM029-421-31</t>
  </si>
  <si>
    <t>SUPPORT ASSEMBLY</t>
  </si>
  <si>
    <t>HM029-423-1</t>
  </si>
  <si>
    <t xml:space="preserve">MOUNT       </t>
  </si>
  <si>
    <t>HM029-424-11</t>
  </si>
  <si>
    <t>HM029-425-1</t>
  </si>
  <si>
    <t>SHAFT, SHOULDERED</t>
  </si>
  <si>
    <t>HM029-428-11</t>
  </si>
  <si>
    <t>AH CEFS INDI</t>
  </si>
  <si>
    <t>HM029-430-11</t>
  </si>
  <si>
    <t>TEE ASSY, FLANGE</t>
  </si>
  <si>
    <t>HM029-431-1</t>
  </si>
  <si>
    <t xml:space="preserve">BRACKET     </t>
  </si>
  <si>
    <t>HM029-433-11</t>
  </si>
  <si>
    <t xml:space="preserve">HOSE ASSY   </t>
  </si>
  <si>
    <t>HM029-434-1</t>
  </si>
  <si>
    <t>ADAPTER, PUMP OUTLET</t>
  </si>
  <si>
    <t>HM029-435-11</t>
  </si>
  <si>
    <t xml:space="preserve">TUBE ASSY   </t>
  </si>
  <si>
    <t>HM029-436-3</t>
  </si>
  <si>
    <t>HM029-436-4</t>
  </si>
  <si>
    <t>HM029-437-11</t>
  </si>
  <si>
    <t>HM029-439-21</t>
  </si>
  <si>
    <t>HM029-439-31</t>
  </si>
  <si>
    <t>HM029-439-41</t>
  </si>
  <si>
    <t>HM029-439-51</t>
  </si>
  <si>
    <t>HM029-439-61</t>
  </si>
  <si>
    <t>HM029-440-1</t>
  </si>
  <si>
    <t>HM029-441-11</t>
  </si>
  <si>
    <t>HM029-443-11</t>
  </si>
  <si>
    <t>CONTROL PANE</t>
  </si>
  <si>
    <t>HM029-444-1</t>
  </si>
  <si>
    <t>HM029-446-11</t>
  </si>
  <si>
    <t>FAIRING PYLN</t>
  </si>
  <si>
    <t>HM029-447-1</t>
  </si>
  <si>
    <t>PLATE, STRUCTURAL, AIRCRAFT</t>
  </si>
  <si>
    <t>HM029-447-2</t>
  </si>
  <si>
    <t xml:space="preserve">PLATE       </t>
  </si>
  <si>
    <t>HM029-448-11</t>
  </si>
  <si>
    <t xml:space="preserve">ELBOW       </t>
  </si>
  <si>
    <t>HM029-449-11</t>
  </si>
  <si>
    <t xml:space="preserve">TUBE METAL  </t>
  </si>
  <si>
    <t>HM029-449-12</t>
  </si>
  <si>
    <t>TUBE METALLI</t>
  </si>
  <si>
    <t>HM029-449-21</t>
  </si>
  <si>
    <t>HM029-450-11</t>
  </si>
  <si>
    <t>BRACKET,MOUN</t>
  </si>
  <si>
    <t>HM029-451-1</t>
  </si>
  <si>
    <t>COUPLING,CLAMP, PIPE</t>
  </si>
  <si>
    <t>HM029-452-11</t>
  </si>
  <si>
    <t>HM029-453-11</t>
  </si>
  <si>
    <t>BOLT, SWING</t>
  </si>
  <si>
    <t>HM029-454-11</t>
  </si>
  <si>
    <t>HM029-454-21</t>
  </si>
  <si>
    <t>HM029-454-31</t>
  </si>
  <si>
    <t xml:space="preserve">CLAMP,BLOCK </t>
  </si>
  <si>
    <t>HM029-454-41</t>
  </si>
  <si>
    <t>ANCHOR PLATE</t>
  </si>
  <si>
    <t>HM029-454-51</t>
  </si>
  <si>
    <t>CLAMP,INSTRU</t>
  </si>
  <si>
    <t>HM029-454-61</t>
  </si>
  <si>
    <t>HM029-455-1</t>
  </si>
  <si>
    <t xml:space="preserve">UNION       </t>
  </si>
  <si>
    <t>HM029-457-11</t>
  </si>
  <si>
    <t>TUBE ELEC AS</t>
  </si>
  <si>
    <t>HM029-554-11</t>
  </si>
  <si>
    <t>RELAY ASSY GROUP</t>
  </si>
  <si>
    <t>HM029-631-11</t>
  </si>
  <si>
    <t xml:space="preserve">FQI CABLE   </t>
  </si>
  <si>
    <t>HM029-632-11</t>
  </si>
  <si>
    <t>MOUNTING PLATE, INDICATOR</t>
  </si>
  <si>
    <t>HM029-639-1</t>
  </si>
  <si>
    <t>GRD RECEPTAC</t>
  </si>
  <si>
    <t>JP200D8</t>
  </si>
  <si>
    <t xml:space="preserve">COUPLING QD </t>
  </si>
  <si>
    <t>JP205D8</t>
  </si>
  <si>
    <t xml:space="preserve">COUPLING    </t>
  </si>
  <si>
    <t>M27500-22SR2S23</t>
  </si>
  <si>
    <t>CABLE</t>
  </si>
  <si>
    <t>M81714/24-1D002</t>
  </si>
  <si>
    <t>SEMICONDUCTOR DEVICE, DIODE</t>
  </si>
  <si>
    <t>M83413/8-G005BB</t>
  </si>
  <si>
    <t>BONDING LEAD</t>
  </si>
  <si>
    <t>M83413/8-G010BB</t>
  </si>
  <si>
    <t>M83413/8-G010BC</t>
  </si>
  <si>
    <t>M83723/60-112WR</t>
  </si>
  <si>
    <t>CAP</t>
  </si>
  <si>
    <t>M83723/70W12</t>
  </si>
  <si>
    <t>ADAPTOR CONNECTOR</t>
  </si>
  <si>
    <t>MS16998-46</t>
  </si>
  <si>
    <t>SCREW,CAP,SOCKETHEAD,ALLOY</t>
  </si>
  <si>
    <t>MS21919WDF20</t>
  </si>
  <si>
    <t>CLAMP KIT</t>
  </si>
  <si>
    <t>MS24693-293B</t>
  </si>
  <si>
    <t xml:space="preserve">CSK SCREW   </t>
  </si>
  <si>
    <t>MS27194-16</t>
  </si>
  <si>
    <t>GASKET</t>
  </si>
  <si>
    <t>MS3314</t>
  </si>
  <si>
    <t xml:space="preserve">LUG SUSPEN  </t>
  </si>
  <si>
    <t>NAS1149D0432J</t>
  </si>
  <si>
    <t>WASHER, FLAT</t>
  </si>
  <si>
    <t>IAFS</t>
  </si>
  <si>
    <t>NOT ON ISIS</t>
  </si>
  <si>
    <t>1616DCTN</t>
  </si>
  <si>
    <t>BALL BEARING</t>
  </si>
  <si>
    <t>760-34-2-12</t>
  </si>
  <si>
    <t>HM020-192-3</t>
  </si>
  <si>
    <t>UNION, TUBE</t>
  </si>
  <si>
    <t>HM025-019-BSC</t>
  </si>
  <si>
    <t>PIN,STRAIGHT</t>
  </si>
  <si>
    <t>HM025-020</t>
  </si>
  <si>
    <t>PIN,RETAININ</t>
  </si>
  <si>
    <t>HM025-029</t>
  </si>
  <si>
    <t>TEE, FLANGE</t>
  </si>
  <si>
    <t>HM025-030</t>
  </si>
  <si>
    <t>ELBOW, TUBE</t>
  </si>
  <si>
    <t>HM025-031</t>
  </si>
  <si>
    <t>COUPLING, HOSE</t>
  </si>
  <si>
    <t>HM025-036-21</t>
  </si>
  <si>
    <t>HOSE ASSY</t>
  </si>
  <si>
    <t>HM025-041</t>
  </si>
  <si>
    <t>VALVE, ASSY</t>
  </si>
  <si>
    <t>HM025-042-11</t>
  </si>
  <si>
    <t>BRACKET</t>
  </si>
  <si>
    <t>HM025-043</t>
  </si>
  <si>
    <t>HM025-082-11</t>
  </si>
  <si>
    <t>HOSE ASSY,MA</t>
  </si>
  <si>
    <t>HM025-083-11</t>
  </si>
  <si>
    <t>HOSE ASSY, NON METALLIC</t>
  </si>
  <si>
    <t>HM025-083-21</t>
  </si>
  <si>
    <t>HOSE ASSY NON METALLIC</t>
  </si>
  <si>
    <t>HM025-085-11</t>
  </si>
  <si>
    <t>VALVE ASSEMB</t>
  </si>
  <si>
    <t>HM025-086-21</t>
  </si>
  <si>
    <t>LEAD,ELECTRI</t>
  </si>
  <si>
    <t>HM025-086-31</t>
  </si>
  <si>
    <t>CABLE ASSY, JUMP</t>
  </si>
  <si>
    <t>HM025-086-41</t>
  </si>
  <si>
    <t xml:space="preserve">JUMPER ASSY </t>
  </si>
  <si>
    <t>HM025-086-81</t>
  </si>
  <si>
    <t>HM025-090-11</t>
  </si>
  <si>
    <t>HM025-090-21</t>
  </si>
  <si>
    <t>IAFS PIPE</t>
  </si>
  <si>
    <t>HM025-091-11</t>
  </si>
  <si>
    <t>HM025-092-11</t>
  </si>
  <si>
    <t>HM025-092-21</t>
  </si>
  <si>
    <t>HM025-099-11</t>
  </si>
  <si>
    <t>CAP,PROTECTI</t>
  </si>
  <si>
    <t>HM025-100-11</t>
  </si>
  <si>
    <t>HM025-129-1</t>
  </si>
  <si>
    <t>SPACER,SLEEV</t>
  </si>
  <si>
    <t>HM025-133-11</t>
  </si>
  <si>
    <t>VALVE, SOLENOID</t>
  </si>
  <si>
    <t>HM025-200-21</t>
  </si>
  <si>
    <t xml:space="preserve">AMATTS MK2  </t>
  </si>
  <si>
    <t>HM025-220-1</t>
  </si>
  <si>
    <t>HM025-222-21</t>
  </si>
  <si>
    <t xml:space="preserve">STRAP       </t>
  </si>
  <si>
    <t>HM025-222-31</t>
  </si>
  <si>
    <t>HM025-228-11</t>
  </si>
  <si>
    <t>HANDLE,CRANK</t>
  </si>
  <si>
    <t>HM025-229-3</t>
  </si>
  <si>
    <t xml:space="preserve">KEY,MACHINE </t>
  </si>
  <si>
    <t>HM025-238-11</t>
  </si>
  <si>
    <t>CASTER,RIGID</t>
  </si>
  <si>
    <t>HM025-239-11</t>
  </si>
  <si>
    <t>CASTER,SWIVE</t>
  </si>
  <si>
    <t>HM025-241-11</t>
  </si>
  <si>
    <t xml:space="preserve">DRIVE ANGLE </t>
  </si>
  <si>
    <t>HM025-241-21</t>
  </si>
  <si>
    <t>HM025-243-1</t>
  </si>
  <si>
    <t xml:space="preserve">CLIP,SPRING </t>
  </si>
  <si>
    <t>HM025-246-1</t>
  </si>
  <si>
    <t>HM025-300-11</t>
  </si>
  <si>
    <t>SHIP &amp; STORE CRADLE  - IAFS FUEL TANK</t>
  </si>
  <si>
    <t>HM025-302-11</t>
  </si>
  <si>
    <t>LATCH,DOOR,V</t>
  </si>
  <si>
    <t>HM025-308-11</t>
  </si>
  <si>
    <t>STAKE ASSEMB</t>
  </si>
  <si>
    <t>HM025-410-21</t>
  </si>
  <si>
    <t>AUX FUEL TANK  w/o ASM</t>
  </si>
  <si>
    <t>HM025-426-1</t>
  </si>
  <si>
    <t>BUSHING BLAN</t>
  </si>
  <si>
    <t>HM025-427-31</t>
  </si>
  <si>
    <t xml:space="preserve">HOSE        </t>
  </si>
  <si>
    <t>HM025-429-11</t>
  </si>
  <si>
    <t>CONDITIONER,</t>
  </si>
  <si>
    <t>HM025-432-11</t>
  </si>
  <si>
    <t xml:space="preserve">RELAY BOX   </t>
  </si>
  <si>
    <t>HM025-443-11</t>
  </si>
  <si>
    <t xml:space="preserve">VALVE       </t>
  </si>
  <si>
    <t>HM025-T4-11</t>
  </si>
  <si>
    <t>DRAIN TOOL</t>
  </si>
  <si>
    <t>L050-1/2</t>
  </si>
  <si>
    <t>L050HYT-SOX</t>
  </si>
  <si>
    <t>SPIDER</t>
  </si>
  <si>
    <t>L090-1/2</t>
  </si>
  <si>
    <t>L090HYT</t>
  </si>
  <si>
    <t>AMATTS</t>
  </si>
  <si>
    <t>HM025-201-11</t>
  </si>
  <si>
    <t>GROUND FRAME ASSY</t>
  </si>
  <si>
    <t>HM025-202-11</t>
  </si>
  <si>
    <t>LIFT FRAME ASSY</t>
  </si>
  <si>
    <t>HM025-202-21</t>
  </si>
  <si>
    <t>FIXTURE, AIRCRAFT, MAINTENANCE</t>
  </si>
  <si>
    <t>HM025-202-31</t>
  </si>
  <si>
    <t>HM025-203-11</t>
  </si>
  <si>
    <t>TOW BAR ASSEMBLY</t>
  </si>
  <si>
    <t>Export License</t>
  </si>
  <si>
    <t>EXPORT LICENSE</t>
  </si>
  <si>
    <t>n/a</t>
  </si>
  <si>
    <t xml:space="preserve">The price applies per Order if Robertson is responsible for obtaining an export license.  </t>
  </si>
  <si>
    <t>Yr 2
(01/04/2021-31/03/2022)</t>
  </si>
  <si>
    <t>Yr 3
(01/04/2022 - 31/03/2023)</t>
  </si>
  <si>
    <t>Yr 4
(01/04/2023 - 31/03/2024)</t>
  </si>
  <si>
    <t>Yr 1
(Contract Award - 31/03/2021)</t>
  </si>
  <si>
    <t>Option 2
(01/04/2025 - 31/03/2026)</t>
  </si>
  <si>
    <t>Option 1
(01/04/2024 - 31/03/2025)</t>
  </si>
  <si>
    <t>HM029-252-1</t>
  </si>
  <si>
    <t>HM029-252-2</t>
  </si>
  <si>
    <t>HM029-253-11</t>
  </si>
  <si>
    <t>HM029-253-12</t>
  </si>
  <si>
    <t>CLOSURE, SUPPORT</t>
  </si>
  <si>
    <t xml:space="preserve">This text/paragraph/page has been redacted under exemptions set out by the Freedom of Information act.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</si>
</sst>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6" fillId="0" borderId="0"/>
    <xf numFmtId="0" fontId="3" fillId="0" borderId="0"/>
    <xf numFmtId="0" fontId="16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2" fillId="24" borderId="20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2" fillId="24" borderId="12" xfId="0" applyFont="1" applyFill="1" applyBorder="1" applyAlignment="1">
      <alignment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10" fontId="24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1" fillId="0" borderId="0" xfId="44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24" borderId="13" xfId="0" applyFont="1" applyFill="1" applyBorder="1" applyAlignment="1">
      <alignment horizontal="center" vertical="center"/>
    </xf>
    <xf numFmtId="0" fontId="1" fillId="24" borderId="19" xfId="0" applyFont="1" applyFill="1" applyBorder="1" applyAlignment="1">
      <alignment vertical="center"/>
    </xf>
    <xf numFmtId="0" fontId="1" fillId="24" borderId="19" xfId="0" applyFont="1" applyFill="1" applyBorder="1" applyAlignment="1">
      <alignment horizontal="center" vertical="center"/>
    </xf>
    <xf numFmtId="0" fontId="1" fillId="24" borderId="19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1" xfId="0" quotePrefix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quotePrefix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22" xfId="0" applyFont="1" applyBorder="1" applyAlignment="1">
      <alignment vertical="center" wrapText="1"/>
    </xf>
    <xf numFmtId="0" fontId="1" fillId="0" borderId="10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23" xfId="0" applyFont="1" applyFill="1" applyBorder="1" applyAlignment="1">
      <alignment vertical="center" wrapText="1"/>
    </xf>
    <xf numFmtId="49" fontId="1" fillId="0" borderId="10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vertical="center" wrapText="1"/>
    </xf>
    <xf numFmtId="0" fontId="1" fillId="0" borderId="27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5" fontId="1" fillId="0" borderId="24" xfId="0" applyNumberFormat="1" applyFont="1" applyFill="1" applyBorder="1" applyAlignment="1">
      <alignment horizontal="center" vertical="center"/>
    </xf>
    <xf numFmtId="165" fontId="1" fillId="0" borderId="25" xfId="0" applyNumberFormat="1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2" fillId="24" borderId="25" xfId="0" applyFont="1" applyFill="1" applyBorder="1" applyAlignment="1">
      <alignment horizontal="center" vertical="center"/>
    </xf>
    <xf numFmtId="0" fontId="22" fillId="24" borderId="26" xfId="0" applyFont="1" applyFill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te" xfId="39" builtinId="10" customBuiltin="1"/>
    <cellStyle name="Output" xfId="40" builtinId="21" customBuiltin="1"/>
    <cellStyle name="Percent" xfId="44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odgovuk-my.sharepoint.com/UK%20MoD%20-%20RCEFS%20and%20IAFS%20ITT%20-%20700008662/segments%20parsed%20out%20to%20team_w-their%20responses/Dan%20and%20Jason_lead%20times/Combined%20lead%20times%20and%20monthly%20r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</row>
        <row r="5">
          <cell r="D5" t="str">
            <v>Part Number</v>
          </cell>
          <cell r="E5" t="str">
            <v>Description</v>
          </cell>
          <cell r="F5" t="str">
            <v>Supply Chain Lead Time</v>
          </cell>
          <cell r="G5" t="str">
            <v>Supply Chain max monthly Rate</v>
          </cell>
          <cell r="H5" t="str">
            <v>Production Lead Time</v>
          </cell>
          <cell r="I5" t="str">
            <v>Production max monthly Rate</v>
          </cell>
          <cell r="J5" t="str">
            <v>IFS Default 10 days</v>
          </cell>
          <cell r="K5" t="str">
            <v>Contracts Lead Time (incl contacting freight forwarder)</v>
          </cell>
          <cell r="L5" t="str">
            <v>Marie's override on Max Monthly Rate</v>
          </cell>
          <cell r="M5" t="str">
            <v>Total LEAD TME</v>
          </cell>
          <cell r="N5" t="str">
            <v>Max monthly rate</v>
          </cell>
        </row>
        <row r="6">
          <cell r="D6" t="str">
            <v>05-01400</v>
          </cell>
          <cell r="E6" t="str">
            <v>SEAL</v>
          </cell>
          <cell r="F6">
            <v>80</v>
          </cell>
          <cell r="G6" t="str">
            <v>NA</v>
          </cell>
          <cell r="H6">
            <v>15</v>
          </cell>
          <cell r="I6">
            <v>100</v>
          </cell>
          <cell r="J6">
            <v>10</v>
          </cell>
          <cell r="K6">
            <v>30</v>
          </cell>
          <cell r="L6">
            <v>15</v>
          </cell>
          <cell r="M6">
            <v>135</v>
          </cell>
          <cell r="N6">
            <v>15</v>
          </cell>
        </row>
        <row r="7">
          <cell r="D7" t="str">
            <v>AN3-44A</v>
          </cell>
          <cell r="E7" t="str">
            <v>BOLT, MACHINE</v>
          </cell>
          <cell r="F7">
            <v>80</v>
          </cell>
          <cell r="G7" t="str">
            <v>NA</v>
          </cell>
          <cell r="H7">
            <v>15</v>
          </cell>
          <cell r="I7">
            <v>100</v>
          </cell>
          <cell r="J7">
            <v>10</v>
          </cell>
          <cell r="K7">
            <v>30</v>
          </cell>
          <cell r="L7">
            <v>15</v>
          </cell>
          <cell r="M7">
            <v>135</v>
          </cell>
          <cell r="N7">
            <v>15</v>
          </cell>
        </row>
        <row r="8">
          <cell r="D8" t="str">
            <v>AN735C18</v>
          </cell>
          <cell r="E8" t="str">
            <v xml:space="preserve">CLAMP LOOP  </v>
          </cell>
          <cell r="F8">
            <v>80</v>
          </cell>
          <cell r="G8" t="str">
            <v>NA</v>
          </cell>
          <cell r="H8">
            <v>15</v>
          </cell>
          <cell r="I8">
            <v>100</v>
          </cell>
          <cell r="J8">
            <v>10</v>
          </cell>
          <cell r="K8">
            <v>30</v>
          </cell>
          <cell r="L8">
            <v>15</v>
          </cell>
          <cell r="M8">
            <v>135</v>
          </cell>
          <cell r="N8">
            <v>15</v>
          </cell>
        </row>
        <row r="9">
          <cell r="D9" t="str">
            <v>71231S</v>
          </cell>
          <cell r="E9" t="str">
            <v>SPRING, HELICAL, COMP</v>
          </cell>
          <cell r="F9">
            <v>80</v>
          </cell>
          <cell r="G9" t="str">
            <v>NA</v>
          </cell>
          <cell r="H9">
            <v>15</v>
          </cell>
          <cell r="I9">
            <v>100</v>
          </cell>
          <cell r="J9">
            <v>10</v>
          </cell>
          <cell r="K9">
            <v>30</v>
          </cell>
          <cell r="L9">
            <v>15</v>
          </cell>
          <cell r="M9">
            <v>135</v>
          </cell>
          <cell r="N9">
            <v>15</v>
          </cell>
        </row>
        <row r="10">
          <cell r="D10" t="str">
            <v>AS4824-A16</v>
          </cell>
          <cell r="E10" t="str">
            <v>SEAL</v>
          </cell>
          <cell r="F10">
            <v>80</v>
          </cell>
          <cell r="G10" t="str">
            <v>NA</v>
          </cell>
          <cell r="H10">
            <v>15</v>
          </cell>
          <cell r="I10">
            <v>100</v>
          </cell>
          <cell r="J10">
            <v>10</v>
          </cell>
          <cell r="K10">
            <v>30</v>
          </cell>
          <cell r="L10">
            <v>15</v>
          </cell>
          <cell r="M10">
            <v>135</v>
          </cell>
          <cell r="N10">
            <v>15</v>
          </cell>
        </row>
        <row r="11">
          <cell r="D11" t="str">
            <v>HM025-229-3</v>
          </cell>
          <cell r="E11" t="str">
            <v xml:space="preserve">KEY,MACHINE </v>
          </cell>
          <cell r="F11">
            <v>80</v>
          </cell>
          <cell r="G11">
            <v>30</v>
          </cell>
          <cell r="H11">
            <v>15</v>
          </cell>
          <cell r="I11">
            <v>100</v>
          </cell>
          <cell r="J11">
            <v>10</v>
          </cell>
          <cell r="K11">
            <v>30</v>
          </cell>
          <cell r="L11">
            <v>10</v>
          </cell>
          <cell r="M11">
            <v>135</v>
          </cell>
          <cell r="N11">
            <v>10</v>
          </cell>
        </row>
        <row r="12">
          <cell r="D12" t="str">
            <v>HM025-086-11</v>
          </cell>
          <cell r="E12" t="str">
            <v xml:space="preserve">CABLE ASSY  </v>
          </cell>
          <cell r="F12">
            <v>80</v>
          </cell>
          <cell r="G12" t="str">
            <v>NA</v>
          </cell>
          <cell r="H12">
            <v>15</v>
          </cell>
          <cell r="I12">
            <v>100</v>
          </cell>
          <cell r="J12">
            <v>10</v>
          </cell>
          <cell r="K12">
            <v>30</v>
          </cell>
          <cell r="L12">
            <v>10</v>
          </cell>
          <cell r="M12">
            <v>135</v>
          </cell>
          <cell r="N12">
            <v>10</v>
          </cell>
        </row>
        <row r="13">
          <cell r="D13" t="str">
            <v>HM025-243-1</v>
          </cell>
          <cell r="E13" t="str">
            <v xml:space="preserve">CLIP,SPRING </v>
          </cell>
          <cell r="F13">
            <v>80</v>
          </cell>
          <cell r="G13">
            <v>30</v>
          </cell>
          <cell r="H13">
            <v>15</v>
          </cell>
          <cell r="I13">
            <v>100</v>
          </cell>
          <cell r="J13">
            <v>10</v>
          </cell>
          <cell r="K13">
            <v>30</v>
          </cell>
          <cell r="L13">
            <v>10</v>
          </cell>
          <cell r="M13">
            <v>135</v>
          </cell>
          <cell r="N13">
            <v>10</v>
          </cell>
        </row>
        <row r="14">
          <cell r="D14" t="str">
            <v>HM025-229-7</v>
          </cell>
          <cell r="E14" t="str">
            <v>KEY, MACHINE</v>
          </cell>
          <cell r="F14">
            <v>80</v>
          </cell>
          <cell r="G14" t="str">
            <v>NA</v>
          </cell>
          <cell r="H14">
            <v>15</v>
          </cell>
          <cell r="I14">
            <v>100</v>
          </cell>
          <cell r="J14">
            <v>10</v>
          </cell>
          <cell r="K14">
            <v>30</v>
          </cell>
          <cell r="L14">
            <v>10</v>
          </cell>
          <cell r="M14">
            <v>135</v>
          </cell>
          <cell r="N14">
            <v>10</v>
          </cell>
        </row>
        <row r="15">
          <cell r="D15" t="str">
            <v>HM025-086-71</v>
          </cell>
          <cell r="E15" t="str">
            <v xml:space="preserve">CONDUCTOR   </v>
          </cell>
          <cell r="F15">
            <v>80</v>
          </cell>
          <cell r="G15" t="str">
            <v>NA</v>
          </cell>
          <cell r="H15">
            <v>15</v>
          </cell>
          <cell r="I15">
            <v>100</v>
          </cell>
          <cell r="J15">
            <v>10</v>
          </cell>
          <cell r="K15">
            <v>30</v>
          </cell>
          <cell r="L15">
            <v>10</v>
          </cell>
          <cell r="M15">
            <v>135</v>
          </cell>
          <cell r="N15">
            <v>10</v>
          </cell>
        </row>
        <row r="16">
          <cell r="D16" t="str">
            <v>HM025-019-BSC</v>
          </cell>
          <cell r="E16" t="str">
            <v>PIN,STRAIGHT</v>
          </cell>
          <cell r="F16">
            <v>80</v>
          </cell>
          <cell r="G16" t="str">
            <v>NA</v>
          </cell>
          <cell r="H16">
            <v>15</v>
          </cell>
          <cell r="I16">
            <v>100</v>
          </cell>
          <cell r="J16">
            <v>10</v>
          </cell>
          <cell r="K16">
            <v>30</v>
          </cell>
          <cell r="L16">
            <v>10</v>
          </cell>
          <cell r="M16">
            <v>135</v>
          </cell>
          <cell r="N16">
            <v>10</v>
          </cell>
        </row>
        <row r="17">
          <cell r="D17" t="str">
            <v>HM029-454-51</v>
          </cell>
          <cell r="E17" t="str">
            <v>CLAMP,INSTRU</v>
          </cell>
          <cell r="F17">
            <v>80</v>
          </cell>
          <cell r="G17">
            <v>30</v>
          </cell>
          <cell r="H17">
            <v>15</v>
          </cell>
          <cell r="I17">
            <v>100</v>
          </cell>
          <cell r="J17">
            <v>10</v>
          </cell>
          <cell r="K17">
            <v>30</v>
          </cell>
          <cell r="L17">
            <v>10</v>
          </cell>
          <cell r="M17">
            <v>135</v>
          </cell>
          <cell r="N17">
            <v>10</v>
          </cell>
        </row>
        <row r="18">
          <cell r="D18" t="str">
            <v>HM029-454-61</v>
          </cell>
          <cell r="E18" t="str">
            <v>ANCHOR PLATE</v>
          </cell>
          <cell r="F18">
            <v>80</v>
          </cell>
          <cell r="G18">
            <v>30</v>
          </cell>
          <cell r="H18">
            <v>15</v>
          </cell>
          <cell r="I18">
            <v>100</v>
          </cell>
          <cell r="J18">
            <v>10</v>
          </cell>
          <cell r="K18">
            <v>30</v>
          </cell>
          <cell r="L18">
            <v>10</v>
          </cell>
          <cell r="M18">
            <v>135</v>
          </cell>
          <cell r="N18">
            <v>10</v>
          </cell>
        </row>
        <row r="19">
          <cell r="D19" t="str">
            <v>HM025-119-3</v>
          </cell>
          <cell r="E19" t="str">
            <v>CLAMP, LOOP</v>
          </cell>
          <cell r="F19">
            <v>80</v>
          </cell>
          <cell r="G19" t="str">
            <v>NA</v>
          </cell>
          <cell r="H19">
            <v>15</v>
          </cell>
          <cell r="I19">
            <v>100</v>
          </cell>
          <cell r="J19">
            <v>10</v>
          </cell>
          <cell r="K19">
            <v>30</v>
          </cell>
          <cell r="L19">
            <v>10</v>
          </cell>
          <cell r="M19">
            <v>135</v>
          </cell>
          <cell r="N19">
            <v>10</v>
          </cell>
        </row>
        <row r="20">
          <cell r="D20" t="str">
            <v>HM020-133-11</v>
          </cell>
          <cell r="E20" t="str">
            <v>WIRE ROPE ASSY</v>
          </cell>
          <cell r="F20">
            <v>80</v>
          </cell>
          <cell r="G20" t="str">
            <v>NA</v>
          </cell>
          <cell r="H20">
            <v>15</v>
          </cell>
          <cell r="I20">
            <v>100</v>
          </cell>
          <cell r="J20">
            <v>10</v>
          </cell>
          <cell r="K20">
            <v>30</v>
          </cell>
          <cell r="L20">
            <v>10</v>
          </cell>
          <cell r="M20">
            <v>135</v>
          </cell>
          <cell r="N20">
            <v>10</v>
          </cell>
        </row>
        <row r="21">
          <cell r="D21" t="str">
            <v>HM025-426-1</v>
          </cell>
          <cell r="E21" t="str">
            <v>BUSHING BLAN</v>
          </cell>
          <cell r="F21">
            <v>80</v>
          </cell>
          <cell r="G21">
            <v>30</v>
          </cell>
          <cell r="H21">
            <v>15</v>
          </cell>
          <cell r="I21">
            <v>100</v>
          </cell>
          <cell r="J21">
            <v>10</v>
          </cell>
          <cell r="K21">
            <v>30</v>
          </cell>
          <cell r="L21">
            <v>10</v>
          </cell>
          <cell r="M21">
            <v>135</v>
          </cell>
          <cell r="N21">
            <v>10</v>
          </cell>
        </row>
        <row r="22">
          <cell r="D22" t="str">
            <v>HM025-129-1</v>
          </cell>
          <cell r="E22" t="str">
            <v>SPACER,SLEEV</v>
          </cell>
          <cell r="F22">
            <v>80</v>
          </cell>
          <cell r="G22">
            <v>30</v>
          </cell>
          <cell r="H22">
            <v>15</v>
          </cell>
          <cell r="I22">
            <v>100</v>
          </cell>
          <cell r="J22">
            <v>10</v>
          </cell>
          <cell r="K22">
            <v>30</v>
          </cell>
          <cell r="L22">
            <v>10</v>
          </cell>
          <cell r="M22">
            <v>135</v>
          </cell>
          <cell r="N22">
            <v>10</v>
          </cell>
        </row>
        <row r="23">
          <cell r="D23" t="str">
            <v>HM029-454-41</v>
          </cell>
          <cell r="E23" t="str">
            <v>ANCHOR PLATE</v>
          </cell>
          <cell r="F23">
            <v>80</v>
          </cell>
          <cell r="G23">
            <v>30</v>
          </cell>
          <cell r="H23">
            <v>15</v>
          </cell>
          <cell r="I23">
            <v>100</v>
          </cell>
          <cell r="J23">
            <v>10</v>
          </cell>
          <cell r="K23">
            <v>30</v>
          </cell>
          <cell r="L23">
            <v>10</v>
          </cell>
          <cell r="M23">
            <v>135</v>
          </cell>
          <cell r="N23">
            <v>10</v>
          </cell>
        </row>
        <row r="24">
          <cell r="D24" t="str">
            <v>HM029-425-1</v>
          </cell>
          <cell r="E24" t="str">
            <v>SHAFT, SHOULDERED</v>
          </cell>
          <cell r="F24">
            <v>80</v>
          </cell>
          <cell r="G24">
            <v>30</v>
          </cell>
          <cell r="H24">
            <v>15</v>
          </cell>
          <cell r="I24">
            <v>100</v>
          </cell>
          <cell r="J24">
            <v>10</v>
          </cell>
          <cell r="K24">
            <v>30</v>
          </cell>
          <cell r="L24">
            <v>10</v>
          </cell>
          <cell r="M24">
            <v>135</v>
          </cell>
          <cell r="N24">
            <v>10</v>
          </cell>
        </row>
        <row r="25">
          <cell r="D25" t="str">
            <v>HM029-423-1</v>
          </cell>
          <cell r="E25" t="str">
            <v xml:space="preserve">MOUNT       </v>
          </cell>
          <cell r="F25">
            <v>80</v>
          </cell>
          <cell r="G25">
            <v>30</v>
          </cell>
          <cell r="H25">
            <v>15</v>
          </cell>
          <cell r="I25">
            <v>100</v>
          </cell>
          <cell r="J25">
            <v>10</v>
          </cell>
          <cell r="K25">
            <v>30</v>
          </cell>
          <cell r="L25">
            <v>10</v>
          </cell>
          <cell r="M25">
            <v>135</v>
          </cell>
          <cell r="N25">
            <v>10</v>
          </cell>
        </row>
        <row r="26">
          <cell r="D26" t="str">
            <v>HM025-220-1</v>
          </cell>
          <cell r="E26" t="str">
            <v>PIN,STRAIGHT</v>
          </cell>
          <cell r="F26">
            <v>80</v>
          </cell>
          <cell r="G26">
            <v>30</v>
          </cell>
          <cell r="H26">
            <v>15</v>
          </cell>
          <cell r="I26">
            <v>100</v>
          </cell>
          <cell r="J26">
            <v>10</v>
          </cell>
          <cell r="K26">
            <v>30</v>
          </cell>
          <cell r="L26">
            <v>10</v>
          </cell>
          <cell r="M26">
            <v>135</v>
          </cell>
          <cell r="N26">
            <v>10</v>
          </cell>
        </row>
        <row r="27">
          <cell r="D27" t="str">
            <v>HM029-447-1</v>
          </cell>
          <cell r="E27" t="str">
            <v>PLATE, STRUCTURAL, AIRCRAFT</v>
          </cell>
          <cell r="F27">
            <v>80</v>
          </cell>
          <cell r="G27">
            <v>30</v>
          </cell>
          <cell r="H27">
            <v>15</v>
          </cell>
          <cell r="I27">
            <v>100</v>
          </cell>
          <cell r="J27">
            <v>10</v>
          </cell>
          <cell r="K27">
            <v>30</v>
          </cell>
          <cell r="L27">
            <v>10</v>
          </cell>
          <cell r="M27">
            <v>135</v>
          </cell>
          <cell r="N27">
            <v>10</v>
          </cell>
        </row>
        <row r="28">
          <cell r="D28" t="str">
            <v>HM029-447-2</v>
          </cell>
          <cell r="E28" t="str">
            <v xml:space="preserve">PLATE       </v>
          </cell>
          <cell r="F28">
            <v>80</v>
          </cell>
          <cell r="G28">
            <v>30</v>
          </cell>
          <cell r="H28">
            <v>15</v>
          </cell>
          <cell r="I28">
            <v>100</v>
          </cell>
          <cell r="J28">
            <v>10</v>
          </cell>
          <cell r="K28">
            <v>30</v>
          </cell>
          <cell r="L28">
            <v>10</v>
          </cell>
          <cell r="M28">
            <v>135</v>
          </cell>
          <cell r="N28">
            <v>10</v>
          </cell>
        </row>
        <row r="29">
          <cell r="D29" t="str">
            <v>HM020-192-3</v>
          </cell>
          <cell r="E29" t="str">
            <v>UNION, TUBE</v>
          </cell>
          <cell r="F29">
            <v>80</v>
          </cell>
          <cell r="G29">
            <v>30</v>
          </cell>
          <cell r="H29">
            <v>15</v>
          </cell>
          <cell r="I29">
            <v>100</v>
          </cell>
          <cell r="J29">
            <v>10</v>
          </cell>
          <cell r="K29">
            <v>30</v>
          </cell>
          <cell r="L29">
            <v>10</v>
          </cell>
          <cell r="M29">
            <v>135</v>
          </cell>
          <cell r="N29">
            <v>10</v>
          </cell>
        </row>
        <row r="30">
          <cell r="D30" t="str">
            <v>HM025-020</v>
          </cell>
          <cell r="E30" t="str">
            <v>PIN,RETAININ</v>
          </cell>
          <cell r="F30">
            <v>80</v>
          </cell>
          <cell r="G30" t="str">
            <v>NA</v>
          </cell>
          <cell r="H30">
            <v>15</v>
          </cell>
          <cell r="I30">
            <v>100</v>
          </cell>
          <cell r="J30">
            <v>10</v>
          </cell>
          <cell r="K30">
            <v>30</v>
          </cell>
          <cell r="L30">
            <v>15</v>
          </cell>
          <cell r="M30">
            <v>135</v>
          </cell>
          <cell r="N30">
            <v>15</v>
          </cell>
        </row>
        <row r="31">
          <cell r="D31" t="str">
            <v>HM029-222-1</v>
          </cell>
          <cell r="E31" t="str">
            <v>PIN, STRAIGHT,HEADLE</v>
          </cell>
          <cell r="F31">
            <v>80</v>
          </cell>
          <cell r="G31" t="str">
            <v>NA</v>
          </cell>
          <cell r="H31">
            <v>15</v>
          </cell>
          <cell r="I31">
            <v>100</v>
          </cell>
          <cell r="J31">
            <v>10</v>
          </cell>
          <cell r="K31">
            <v>30</v>
          </cell>
          <cell r="L31">
            <v>10</v>
          </cell>
          <cell r="M31">
            <v>135</v>
          </cell>
          <cell r="N31">
            <v>10</v>
          </cell>
        </row>
        <row r="32">
          <cell r="D32" t="str">
            <v>HM025-043</v>
          </cell>
          <cell r="E32" t="str">
            <v>BRACKET</v>
          </cell>
          <cell r="F32">
            <v>80</v>
          </cell>
          <cell r="G32">
            <v>30</v>
          </cell>
          <cell r="H32">
            <v>15</v>
          </cell>
          <cell r="I32">
            <v>100</v>
          </cell>
          <cell r="J32">
            <v>10</v>
          </cell>
          <cell r="K32">
            <v>30</v>
          </cell>
          <cell r="L32">
            <v>10</v>
          </cell>
          <cell r="M32">
            <v>135</v>
          </cell>
          <cell r="N32">
            <v>10</v>
          </cell>
        </row>
        <row r="33">
          <cell r="D33" t="str">
            <v>HM029-454-31</v>
          </cell>
          <cell r="E33" t="str">
            <v xml:space="preserve">CLAMP,BLOCK </v>
          </cell>
          <cell r="F33">
            <v>80</v>
          </cell>
          <cell r="G33">
            <v>30</v>
          </cell>
          <cell r="H33">
            <v>15</v>
          </cell>
          <cell r="I33">
            <v>100</v>
          </cell>
          <cell r="J33">
            <v>10</v>
          </cell>
          <cell r="K33">
            <v>30</v>
          </cell>
          <cell r="L33">
            <v>10</v>
          </cell>
          <cell r="M33">
            <v>135</v>
          </cell>
          <cell r="N33">
            <v>10</v>
          </cell>
        </row>
        <row r="34">
          <cell r="D34" t="str">
            <v>HM029-444-1</v>
          </cell>
          <cell r="E34" t="str">
            <v xml:space="preserve">BRACKET     </v>
          </cell>
          <cell r="F34">
            <v>80</v>
          </cell>
          <cell r="G34">
            <v>30</v>
          </cell>
          <cell r="H34">
            <v>15</v>
          </cell>
          <cell r="I34">
            <v>100</v>
          </cell>
          <cell r="J34">
            <v>10</v>
          </cell>
          <cell r="K34">
            <v>30</v>
          </cell>
          <cell r="L34">
            <v>10</v>
          </cell>
          <cell r="M34">
            <v>135</v>
          </cell>
          <cell r="N34">
            <v>10</v>
          </cell>
        </row>
        <row r="35">
          <cell r="D35" t="str">
            <v>HM025-042-11</v>
          </cell>
          <cell r="E35" t="str">
            <v>BRACKET</v>
          </cell>
          <cell r="F35">
            <v>80</v>
          </cell>
          <cell r="G35">
            <v>30</v>
          </cell>
          <cell r="H35">
            <v>15</v>
          </cell>
          <cell r="I35">
            <v>100</v>
          </cell>
          <cell r="J35">
            <v>10</v>
          </cell>
          <cell r="K35">
            <v>30</v>
          </cell>
          <cell r="L35">
            <v>10</v>
          </cell>
          <cell r="M35">
            <v>135</v>
          </cell>
          <cell r="N35">
            <v>10</v>
          </cell>
        </row>
        <row r="36">
          <cell r="D36" t="str">
            <v>HM029-454-21</v>
          </cell>
          <cell r="E36" t="str">
            <v xml:space="preserve">CLAMP       </v>
          </cell>
          <cell r="F36">
            <v>80</v>
          </cell>
          <cell r="G36">
            <v>30</v>
          </cell>
          <cell r="H36">
            <v>15</v>
          </cell>
          <cell r="I36">
            <v>100</v>
          </cell>
          <cell r="J36">
            <v>10</v>
          </cell>
          <cell r="K36">
            <v>30</v>
          </cell>
          <cell r="L36">
            <v>10</v>
          </cell>
          <cell r="M36">
            <v>135</v>
          </cell>
          <cell r="N36">
            <v>10</v>
          </cell>
        </row>
        <row r="37">
          <cell r="D37" t="str">
            <v>HM029-431-1</v>
          </cell>
          <cell r="E37" t="str">
            <v xml:space="preserve">BRACKET     </v>
          </cell>
          <cell r="F37">
            <v>80</v>
          </cell>
          <cell r="G37">
            <v>30</v>
          </cell>
          <cell r="H37">
            <v>15</v>
          </cell>
          <cell r="I37">
            <v>100</v>
          </cell>
          <cell r="J37">
            <v>10</v>
          </cell>
          <cell r="K37">
            <v>30</v>
          </cell>
          <cell r="L37">
            <v>10</v>
          </cell>
          <cell r="M37">
            <v>135</v>
          </cell>
          <cell r="N37">
            <v>10</v>
          </cell>
        </row>
        <row r="38">
          <cell r="D38" t="str">
            <v>HM029-440-1</v>
          </cell>
          <cell r="E38" t="str">
            <v xml:space="preserve">BRACKET     </v>
          </cell>
          <cell r="F38">
            <v>80</v>
          </cell>
          <cell r="G38">
            <v>30</v>
          </cell>
          <cell r="H38">
            <v>15</v>
          </cell>
          <cell r="I38">
            <v>100</v>
          </cell>
          <cell r="J38">
            <v>10</v>
          </cell>
          <cell r="K38">
            <v>30</v>
          </cell>
          <cell r="L38">
            <v>10</v>
          </cell>
          <cell r="M38">
            <v>135</v>
          </cell>
          <cell r="N38">
            <v>10</v>
          </cell>
        </row>
        <row r="39">
          <cell r="D39" t="str">
            <v>HM025-041</v>
          </cell>
          <cell r="E39" t="str">
            <v>VALVE, ASSY</v>
          </cell>
          <cell r="F39">
            <v>80</v>
          </cell>
          <cell r="G39">
            <v>30</v>
          </cell>
          <cell r="H39">
            <v>15</v>
          </cell>
          <cell r="I39">
            <v>50</v>
          </cell>
          <cell r="J39">
            <v>10</v>
          </cell>
          <cell r="K39">
            <v>30</v>
          </cell>
          <cell r="L39">
            <v>4</v>
          </cell>
          <cell r="M39">
            <v>135</v>
          </cell>
          <cell r="N39">
            <v>4</v>
          </cell>
        </row>
        <row r="40">
          <cell r="D40" t="str">
            <v>HM029-412-11</v>
          </cell>
          <cell r="E40" t="str">
            <v>CLAMP, BLOCK</v>
          </cell>
          <cell r="F40">
            <v>80</v>
          </cell>
          <cell r="G40">
            <v>30</v>
          </cell>
          <cell r="H40">
            <v>15</v>
          </cell>
          <cell r="I40">
            <v>100</v>
          </cell>
          <cell r="J40">
            <v>10</v>
          </cell>
          <cell r="K40">
            <v>30</v>
          </cell>
          <cell r="L40">
            <v>10</v>
          </cell>
          <cell r="M40">
            <v>135</v>
          </cell>
          <cell r="N40">
            <v>10</v>
          </cell>
        </row>
        <row r="41">
          <cell r="D41" t="str">
            <v>HM029-412-3</v>
          </cell>
          <cell r="E41" t="str">
            <v xml:space="preserve">CLAMP       </v>
          </cell>
          <cell r="F41">
            <v>80</v>
          </cell>
          <cell r="G41">
            <v>30</v>
          </cell>
          <cell r="H41">
            <v>15</v>
          </cell>
          <cell r="I41">
            <v>100</v>
          </cell>
          <cell r="J41">
            <v>10</v>
          </cell>
          <cell r="K41">
            <v>30</v>
          </cell>
          <cell r="L41">
            <v>10</v>
          </cell>
          <cell r="M41">
            <v>135</v>
          </cell>
          <cell r="N41">
            <v>10</v>
          </cell>
        </row>
        <row r="42">
          <cell r="D42" t="str">
            <v>HM029-450-11</v>
          </cell>
          <cell r="E42" t="str">
            <v>BRACKET,MOUN</v>
          </cell>
          <cell r="F42">
            <v>80</v>
          </cell>
          <cell r="G42">
            <v>30</v>
          </cell>
          <cell r="H42">
            <v>15</v>
          </cell>
          <cell r="I42">
            <v>100</v>
          </cell>
          <cell r="J42">
            <v>10</v>
          </cell>
          <cell r="K42">
            <v>30</v>
          </cell>
          <cell r="L42">
            <v>10</v>
          </cell>
          <cell r="M42">
            <v>135</v>
          </cell>
          <cell r="N42">
            <v>10</v>
          </cell>
        </row>
        <row r="43">
          <cell r="D43" t="str">
            <v>HM029-455-1</v>
          </cell>
          <cell r="E43" t="str">
            <v xml:space="preserve">UNION       </v>
          </cell>
          <cell r="F43">
            <v>80</v>
          </cell>
          <cell r="G43">
            <v>30</v>
          </cell>
          <cell r="H43">
            <v>15</v>
          </cell>
          <cell r="I43">
            <v>100</v>
          </cell>
          <cell r="J43">
            <v>10</v>
          </cell>
          <cell r="K43">
            <v>30</v>
          </cell>
          <cell r="L43">
            <v>10</v>
          </cell>
          <cell r="M43">
            <v>135</v>
          </cell>
          <cell r="N43">
            <v>10</v>
          </cell>
        </row>
        <row r="44">
          <cell r="D44" t="str">
            <v>HM029-449-21</v>
          </cell>
          <cell r="E44" t="str">
            <v xml:space="preserve">TUBE METAL  </v>
          </cell>
          <cell r="F44">
            <v>80</v>
          </cell>
          <cell r="G44">
            <v>30</v>
          </cell>
          <cell r="H44">
            <v>15</v>
          </cell>
          <cell r="I44">
            <v>100</v>
          </cell>
          <cell r="J44">
            <v>10</v>
          </cell>
          <cell r="K44">
            <v>30</v>
          </cell>
          <cell r="L44">
            <v>10</v>
          </cell>
          <cell r="M44">
            <v>135</v>
          </cell>
          <cell r="N44">
            <v>10</v>
          </cell>
        </row>
        <row r="45">
          <cell r="D45" t="str">
            <v>HM025-031</v>
          </cell>
          <cell r="E45" t="str">
            <v>COUPLING, HOSE</v>
          </cell>
          <cell r="F45">
            <v>80</v>
          </cell>
          <cell r="G45">
            <v>30</v>
          </cell>
          <cell r="H45">
            <v>15</v>
          </cell>
          <cell r="I45">
            <v>100</v>
          </cell>
          <cell r="J45">
            <v>10</v>
          </cell>
          <cell r="K45">
            <v>30</v>
          </cell>
          <cell r="L45">
            <v>4</v>
          </cell>
          <cell r="M45">
            <v>135</v>
          </cell>
          <cell r="N45">
            <v>4</v>
          </cell>
        </row>
        <row r="46">
          <cell r="D46" t="str">
            <v>HM025-030</v>
          </cell>
          <cell r="E46" t="str">
            <v>ELBOW, TUBE</v>
          </cell>
          <cell r="F46">
            <v>80</v>
          </cell>
          <cell r="G46">
            <v>30</v>
          </cell>
          <cell r="H46">
            <v>15</v>
          </cell>
          <cell r="I46">
            <v>100</v>
          </cell>
          <cell r="J46">
            <v>10</v>
          </cell>
          <cell r="K46">
            <v>30</v>
          </cell>
          <cell r="L46">
            <v>10</v>
          </cell>
          <cell r="M46">
            <v>135</v>
          </cell>
          <cell r="N46">
            <v>10</v>
          </cell>
        </row>
        <row r="47">
          <cell r="D47" t="str">
            <v>HM025-T4-11</v>
          </cell>
          <cell r="E47" t="str">
            <v>DRAIN TOOL</v>
          </cell>
          <cell r="F47">
            <v>80</v>
          </cell>
          <cell r="G47">
            <v>30</v>
          </cell>
          <cell r="H47">
            <v>15</v>
          </cell>
          <cell r="I47">
            <v>100</v>
          </cell>
          <cell r="J47">
            <v>10</v>
          </cell>
          <cell r="K47">
            <v>30</v>
          </cell>
          <cell r="L47">
            <v>10</v>
          </cell>
          <cell r="M47">
            <v>135</v>
          </cell>
          <cell r="N47">
            <v>10</v>
          </cell>
        </row>
        <row r="48">
          <cell r="D48" t="str">
            <v>HM029-437-11</v>
          </cell>
          <cell r="E48" t="str">
            <v xml:space="preserve">MOUNT       </v>
          </cell>
          <cell r="F48">
            <v>80</v>
          </cell>
          <cell r="G48">
            <v>30</v>
          </cell>
          <cell r="H48">
            <v>15</v>
          </cell>
          <cell r="I48">
            <v>100</v>
          </cell>
          <cell r="J48">
            <v>10</v>
          </cell>
          <cell r="K48">
            <v>30</v>
          </cell>
          <cell r="L48">
            <v>10</v>
          </cell>
          <cell r="M48">
            <v>135</v>
          </cell>
          <cell r="N48">
            <v>10</v>
          </cell>
        </row>
        <row r="49">
          <cell r="D49" t="str">
            <v>HM029-454-11</v>
          </cell>
          <cell r="E49" t="str">
            <v xml:space="preserve">CLAMP       </v>
          </cell>
          <cell r="F49">
            <v>80</v>
          </cell>
          <cell r="G49">
            <v>30</v>
          </cell>
          <cell r="H49">
            <v>15</v>
          </cell>
          <cell r="I49">
            <v>100</v>
          </cell>
          <cell r="J49">
            <v>10</v>
          </cell>
          <cell r="K49">
            <v>30</v>
          </cell>
          <cell r="L49">
            <v>10</v>
          </cell>
          <cell r="M49">
            <v>135</v>
          </cell>
          <cell r="N49">
            <v>10</v>
          </cell>
        </row>
        <row r="50">
          <cell r="D50" t="str">
            <v>HM029-411-31</v>
          </cell>
          <cell r="E50" t="str">
            <v>PLATE, MOUNTING</v>
          </cell>
          <cell r="F50">
            <v>80</v>
          </cell>
          <cell r="G50">
            <v>30</v>
          </cell>
          <cell r="H50">
            <v>15</v>
          </cell>
          <cell r="I50">
            <v>100</v>
          </cell>
          <cell r="J50">
            <v>10</v>
          </cell>
          <cell r="K50">
            <v>30</v>
          </cell>
          <cell r="L50">
            <v>10</v>
          </cell>
          <cell r="M50">
            <v>135</v>
          </cell>
          <cell r="N50">
            <v>10</v>
          </cell>
        </row>
        <row r="51">
          <cell r="D51" t="str">
            <v>HM025-029</v>
          </cell>
          <cell r="E51" t="str">
            <v>TEE, FLANGE</v>
          </cell>
          <cell r="F51">
            <v>80</v>
          </cell>
          <cell r="G51">
            <v>30</v>
          </cell>
          <cell r="H51">
            <v>15</v>
          </cell>
          <cell r="I51">
            <v>100</v>
          </cell>
          <cell r="J51">
            <v>10</v>
          </cell>
          <cell r="K51">
            <v>30</v>
          </cell>
          <cell r="L51">
            <v>10</v>
          </cell>
          <cell r="M51">
            <v>135</v>
          </cell>
          <cell r="N51">
            <v>10</v>
          </cell>
        </row>
        <row r="52">
          <cell r="D52" t="str">
            <v>HM029-436-3</v>
          </cell>
          <cell r="E52" t="str">
            <v xml:space="preserve">BRACKET     </v>
          </cell>
          <cell r="F52">
            <v>80</v>
          </cell>
          <cell r="G52">
            <v>30</v>
          </cell>
          <cell r="H52">
            <v>15</v>
          </cell>
          <cell r="I52">
            <v>100</v>
          </cell>
          <cell r="J52">
            <v>10</v>
          </cell>
          <cell r="K52">
            <v>30</v>
          </cell>
          <cell r="L52">
            <v>10</v>
          </cell>
          <cell r="M52">
            <v>135</v>
          </cell>
          <cell r="N52">
            <v>10</v>
          </cell>
        </row>
        <row r="53">
          <cell r="D53" t="str">
            <v>HM029-436-4</v>
          </cell>
          <cell r="E53" t="str">
            <v xml:space="preserve">BRACKET     </v>
          </cell>
          <cell r="F53">
            <v>80</v>
          </cell>
          <cell r="G53">
            <v>30</v>
          </cell>
          <cell r="H53">
            <v>15</v>
          </cell>
          <cell r="I53">
            <v>100</v>
          </cell>
          <cell r="J53">
            <v>10</v>
          </cell>
          <cell r="K53">
            <v>30</v>
          </cell>
          <cell r="L53">
            <v>10</v>
          </cell>
          <cell r="M53">
            <v>135</v>
          </cell>
          <cell r="N53">
            <v>10</v>
          </cell>
        </row>
        <row r="54">
          <cell r="D54" t="str">
            <v>HM029-449-11</v>
          </cell>
          <cell r="E54" t="str">
            <v xml:space="preserve">TUBE METAL  </v>
          </cell>
          <cell r="F54">
            <v>80</v>
          </cell>
          <cell r="G54">
            <v>30</v>
          </cell>
          <cell r="H54">
            <v>15</v>
          </cell>
          <cell r="I54">
            <v>100</v>
          </cell>
          <cell r="J54">
            <v>10</v>
          </cell>
          <cell r="K54">
            <v>30</v>
          </cell>
          <cell r="L54">
            <v>10</v>
          </cell>
          <cell r="M54">
            <v>135</v>
          </cell>
          <cell r="N54">
            <v>10</v>
          </cell>
        </row>
        <row r="55">
          <cell r="D55" t="str">
            <v>HM029-449-12</v>
          </cell>
          <cell r="E55" t="str">
            <v>TUBE METALLI</v>
          </cell>
          <cell r="F55">
            <v>80</v>
          </cell>
          <cell r="G55">
            <v>30</v>
          </cell>
          <cell r="H55">
            <v>15</v>
          </cell>
          <cell r="I55">
            <v>100</v>
          </cell>
          <cell r="J55">
            <v>10</v>
          </cell>
          <cell r="K55">
            <v>30</v>
          </cell>
          <cell r="L55">
            <v>10</v>
          </cell>
          <cell r="M55">
            <v>135</v>
          </cell>
          <cell r="N55">
            <v>10</v>
          </cell>
        </row>
        <row r="56">
          <cell r="D56" t="str">
            <v>HM029-414-11</v>
          </cell>
          <cell r="E56" t="str">
            <v>ENGINE,BLOCK, GASOLINE</v>
          </cell>
          <cell r="F56">
            <v>80</v>
          </cell>
          <cell r="G56">
            <v>30</v>
          </cell>
          <cell r="H56">
            <v>15</v>
          </cell>
          <cell r="I56">
            <v>100</v>
          </cell>
          <cell r="J56">
            <v>10</v>
          </cell>
          <cell r="K56">
            <v>30</v>
          </cell>
          <cell r="L56">
            <v>4</v>
          </cell>
          <cell r="M56">
            <v>135</v>
          </cell>
          <cell r="N56">
            <v>4</v>
          </cell>
        </row>
        <row r="57">
          <cell r="D57" t="str">
            <v>HM029-434-1</v>
          </cell>
          <cell r="E57" t="str">
            <v>ADAPTER, PUMP OUTLET</v>
          </cell>
          <cell r="F57">
            <v>80</v>
          </cell>
          <cell r="G57">
            <v>30</v>
          </cell>
          <cell r="H57">
            <v>15</v>
          </cell>
          <cell r="I57">
            <v>100</v>
          </cell>
          <cell r="J57">
            <v>10</v>
          </cell>
          <cell r="K57">
            <v>30</v>
          </cell>
          <cell r="L57">
            <v>4</v>
          </cell>
          <cell r="M57">
            <v>135</v>
          </cell>
          <cell r="N57">
            <v>4</v>
          </cell>
        </row>
        <row r="58">
          <cell r="D58" t="str">
            <v>HM029-435-11</v>
          </cell>
          <cell r="E58" t="str">
            <v xml:space="preserve">TUBE ASSY   </v>
          </cell>
          <cell r="F58">
            <v>80</v>
          </cell>
          <cell r="G58">
            <v>30</v>
          </cell>
          <cell r="H58">
            <v>15</v>
          </cell>
          <cell r="I58">
            <v>100</v>
          </cell>
          <cell r="J58">
            <v>10</v>
          </cell>
          <cell r="K58">
            <v>30</v>
          </cell>
          <cell r="L58">
            <v>4</v>
          </cell>
          <cell r="M58">
            <v>135</v>
          </cell>
          <cell r="N58">
            <v>4</v>
          </cell>
        </row>
        <row r="59">
          <cell r="D59" t="str">
            <v>HM029-632-11</v>
          </cell>
          <cell r="E59" t="str">
            <v>MOUNTING PLATE, INDICATOR</v>
          </cell>
          <cell r="F59">
            <v>80</v>
          </cell>
          <cell r="G59">
            <v>30</v>
          </cell>
          <cell r="H59">
            <v>15</v>
          </cell>
          <cell r="I59">
            <v>100</v>
          </cell>
          <cell r="J59">
            <v>10</v>
          </cell>
          <cell r="K59">
            <v>30</v>
          </cell>
          <cell r="L59">
            <v>4</v>
          </cell>
          <cell r="M59">
            <v>135</v>
          </cell>
          <cell r="N59">
            <v>4</v>
          </cell>
        </row>
        <row r="60">
          <cell r="D60" t="str">
            <v>HM029-417-11</v>
          </cell>
          <cell r="E60" t="str">
            <v xml:space="preserve">TEE TUBE    </v>
          </cell>
          <cell r="F60">
            <v>80</v>
          </cell>
          <cell r="G60">
            <v>30</v>
          </cell>
          <cell r="H60">
            <v>15</v>
          </cell>
          <cell r="I60">
            <v>100</v>
          </cell>
          <cell r="J60">
            <v>10</v>
          </cell>
          <cell r="K60">
            <v>30</v>
          </cell>
          <cell r="L60">
            <v>4</v>
          </cell>
          <cell r="M60">
            <v>135</v>
          </cell>
          <cell r="N60">
            <v>4</v>
          </cell>
        </row>
        <row r="61">
          <cell r="D61" t="str">
            <v>NAS1149D0432J</v>
          </cell>
          <cell r="E61" t="str">
            <v>WASHER, FLAT</v>
          </cell>
          <cell r="F61">
            <v>80</v>
          </cell>
          <cell r="G61" t="str">
            <v>NA</v>
          </cell>
          <cell r="H61">
            <v>15</v>
          </cell>
          <cell r="I61">
            <v>100</v>
          </cell>
          <cell r="J61">
            <v>10</v>
          </cell>
          <cell r="K61">
            <v>30</v>
          </cell>
          <cell r="L61">
            <v>15</v>
          </cell>
          <cell r="M61">
            <v>135</v>
          </cell>
          <cell r="N61">
            <v>15</v>
          </cell>
        </row>
        <row r="62">
          <cell r="D62" t="str">
            <v>MS24693-293B</v>
          </cell>
          <cell r="E62" t="str">
            <v xml:space="preserve">CSK SCREW   </v>
          </cell>
          <cell r="F62">
            <v>80</v>
          </cell>
          <cell r="G62" t="str">
            <v>NA</v>
          </cell>
          <cell r="H62">
            <v>15</v>
          </cell>
          <cell r="I62">
            <v>100</v>
          </cell>
          <cell r="J62">
            <v>10</v>
          </cell>
          <cell r="K62">
            <v>30</v>
          </cell>
          <cell r="L62">
            <v>15</v>
          </cell>
          <cell r="M62">
            <v>135</v>
          </cell>
          <cell r="N62">
            <v>15</v>
          </cell>
        </row>
        <row r="63">
          <cell r="D63" t="str">
            <v>MS16998-46</v>
          </cell>
          <cell r="E63" t="str">
            <v>SCREW,CAP,SOCKETHEAD,ALLOY</v>
          </cell>
          <cell r="F63">
            <v>80</v>
          </cell>
          <cell r="G63" t="str">
            <v>NA</v>
          </cell>
          <cell r="H63">
            <v>15</v>
          </cell>
          <cell r="I63">
            <v>100</v>
          </cell>
          <cell r="J63">
            <v>10</v>
          </cell>
          <cell r="K63">
            <v>30</v>
          </cell>
          <cell r="L63">
            <v>15</v>
          </cell>
          <cell r="M63">
            <v>135</v>
          </cell>
          <cell r="N63">
            <v>15</v>
          </cell>
        </row>
        <row r="64">
          <cell r="D64" t="str">
            <v>M83413/8-G005BB</v>
          </cell>
          <cell r="E64" t="str">
            <v>BONDING LEAD</v>
          </cell>
          <cell r="F64">
            <v>80</v>
          </cell>
          <cell r="G64" t="str">
            <v>NA</v>
          </cell>
          <cell r="H64">
            <v>15</v>
          </cell>
          <cell r="I64">
            <v>100</v>
          </cell>
          <cell r="J64">
            <v>10</v>
          </cell>
          <cell r="K64">
            <v>30</v>
          </cell>
          <cell r="L64">
            <v>15</v>
          </cell>
          <cell r="M64">
            <v>135</v>
          </cell>
          <cell r="N64">
            <v>15</v>
          </cell>
        </row>
        <row r="65">
          <cell r="D65" t="str">
            <v>M83413/8-G010BB</v>
          </cell>
          <cell r="E65" t="str">
            <v>BONDING LEAD</v>
          </cell>
          <cell r="F65">
            <v>80</v>
          </cell>
          <cell r="G65" t="str">
            <v>NA</v>
          </cell>
          <cell r="H65">
            <v>15</v>
          </cell>
          <cell r="I65">
            <v>100</v>
          </cell>
          <cell r="J65">
            <v>10</v>
          </cell>
          <cell r="K65">
            <v>30</v>
          </cell>
          <cell r="L65">
            <v>15</v>
          </cell>
          <cell r="M65">
            <v>135</v>
          </cell>
          <cell r="N65">
            <v>15</v>
          </cell>
        </row>
        <row r="66">
          <cell r="D66" t="str">
            <v>M83413/8-G010BC</v>
          </cell>
          <cell r="E66" t="str">
            <v>BONDING LEAD</v>
          </cell>
          <cell r="F66">
            <v>80</v>
          </cell>
          <cell r="G66" t="str">
            <v>NA</v>
          </cell>
          <cell r="H66">
            <v>15</v>
          </cell>
          <cell r="I66">
            <v>100</v>
          </cell>
          <cell r="J66">
            <v>10</v>
          </cell>
          <cell r="K66">
            <v>30</v>
          </cell>
          <cell r="L66">
            <v>15</v>
          </cell>
          <cell r="M66">
            <v>135</v>
          </cell>
          <cell r="N66">
            <v>15</v>
          </cell>
        </row>
        <row r="67">
          <cell r="D67" t="str">
            <v>MS27194-16</v>
          </cell>
          <cell r="E67" t="str">
            <v>GASKET</v>
          </cell>
          <cell r="F67">
            <v>80</v>
          </cell>
          <cell r="G67" t="str">
            <v>NA</v>
          </cell>
          <cell r="H67">
            <v>15</v>
          </cell>
          <cell r="I67">
            <v>100</v>
          </cell>
          <cell r="J67">
            <v>10</v>
          </cell>
          <cell r="K67">
            <v>30</v>
          </cell>
          <cell r="L67">
            <v>10</v>
          </cell>
          <cell r="M67">
            <v>135</v>
          </cell>
          <cell r="N67">
            <v>10</v>
          </cell>
        </row>
        <row r="68">
          <cell r="D68" t="str">
            <v>HM025-099-11</v>
          </cell>
          <cell r="E68" t="str">
            <v>CAP,PROTECTI</v>
          </cell>
          <cell r="F68">
            <v>80</v>
          </cell>
          <cell r="G68">
            <v>30</v>
          </cell>
          <cell r="H68">
            <v>20</v>
          </cell>
          <cell r="I68">
            <v>30</v>
          </cell>
          <cell r="J68">
            <v>10</v>
          </cell>
          <cell r="K68">
            <v>40</v>
          </cell>
          <cell r="L68">
            <v>10</v>
          </cell>
          <cell r="M68">
            <v>150</v>
          </cell>
          <cell r="N68">
            <v>10</v>
          </cell>
        </row>
        <row r="69">
          <cell r="D69" t="str">
            <v>HM025-100-11</v>
          </cell>
          <cell r="E69" t="str">
            <v>CAP,PROTECTI</v>
          </cell>
          <cell r="F69">
            <v>80</v>
          </cell>
          <cell r="G69">
            <v>30</v>
          </cell>
          <cell r="H69">
            <v>20</v>
          </cell>
          <cell r="I69">
            <v>30</v>
          </cell>
          <cell r="J69">
            <v>10</v>
          </cell>
          <cell r="K69">
            <v>40</v>
          </cell>
          <cell r="L69">
            <v>10</v>
          </cell>
          <cell r="M69">
            <v>150</v>
          </cell>
          <cell r="N69">
            <v>10</v>
          </cell>
        </row>
        <row r="70">
          <cell r="D70" t="str">
            <v>1616DCTN</v>
          </cell>
          <cell r="E70" t="str">
            <v>BALL BEARING</v>
          </cell>
          <cell r="F70">
            <v>90</v>
          </cell>
          <cell r="G70">
            <v>30</v>
          </cell>
          <cell r="H70">
            <v>15</v>
          </cell>
          <cell r="I70">
            <v>100</v>
          </cell>
          <cell r="J70">
            <v>10</v>
          </cell>
          <cell r="K70">
            <v>35</v>
          </cell>
          <cell r="L70">
            <v>10</v>
          </cell>
          <cell r="M70">
            <v>150</v>
          </cell>
          <cell r="N70">
            <v>10</v>
          </cell>
        </row>
        <row r="71">
          <cell r="D71" t="str">
            <v>HM025-086-21</v>
          </cell>
          <cell r="E71" t="str">
            <v>LEAD,ELECTRI</v>
          </cell>
          <cell r="F71">
            <v>90</v>
          </cell>
          <cell r="G71" t="str">
            <v>NA</v>
          </cell>
          <cell r="H71">
            <v>15</v>
          </cell>
          <cell r="I71">
            <v>100</v>
          </cell>
          <cell r="J71">
            <v>10</v>
          </cell>
          <cell r="K71">
            <v>35</v>
          </cell>
          <cell r="L71">
            <v>10</v>
          </cell>
          <cell r="M71">
            <v>150</v>
          </cell>
          <cell r="N71">
            <v>10</v>
          </cell>
        </row>
        <row r="72">
          <cell r="D72" t="str">
            <v>HM025-086-81</v>
          </cell>
          <cell r="E72" t="str">
            <v>LEAD,ELECTRI</v>
          </cell>
          <cell r="F72">
            <v>90</v>
          </cell>
          <cell r="G72" t="str">
            <v>NA</v>
          </cell>
          <cell r="H72">
            <v>15</v>
          </cell>
          <cell r="I72">
            <v>100</v>
          </cell>
          <cell r="J72">
            <v>10</v>
          </cell>
          <cell r="K72">
            <v>35</v>
          </cell>
          <cell r="L72">
            <v>10</v>
          </cell>
          <cell r="M72">
            <v>150</v>
          </cell>
          <cell r="N72">
            <v>10</v>
          </cell>
        </row>
        <row r="73">
          <cell r="D73" t="str">
            <v>HM025-086-31</v>
          </cell>
          <cell r="E73" t="str">
            <v>CABLE ASSY, JUMP</v>
          </cell>
          <cell r="F73">
            <v>90</v>
          </cell>
          <cell r="G73" t="str">
            <v>NA</v>
          </cell>
          <cell r="H73">
            <v>15</v>
          </cell>
          <cell r="I73">
            <v>100</v>
          </cell>
          <cell r="J73">
            <v>10</v>
          </cell>
          <cell r="K73">
            <v>35</v>
          </cell>
          <cell r="L73">
            <v>10</v>
          </cell>
          <cell r="M73">
            <v>150</v>
          </cell>
          <cell r="N73">
            <v>10</v>
          </cell>
        </row>
        <row r="74">
          <cell r="D74" t="str">
            <v>HM025-086-41</v>
          </cell>
          <cell r="E74" t="str">
            <v xml:space="preserve">JUMPER ASSY </v>
          </cell>
          <cell r="F74">
            <v>90</v>
          </cell>
          <cell r="G74" t="str">
            <v>NA</v>
          </cell>
          <cell r="H74">
            <v>15</v>
          </cell>
          <cell r="I74">
            <v>100</v>
          </cell>
          <cell r="J74">
            <v>10</v>
          </cell>
          <cell r="K74">
            <v>35</v>
          </cell>
          <cell r="L74">
            <v>10</v>
          </cell>
          <cell r="M74">
            <v>150</v>
          </cell>
          <cell r="N74">
            <v>10</v>
          </cell>
        </row>
        <row r="75">
          <cell r="D75" t="str">
            <v>HM025-246-1</v>
          </cell>
          <cell r="E75" t="str">
            <v>HANDLE,CRANK</v>
          </cell>
          <cell r="F75">
            <v>90</v>
          </cell>
          <cell r="G75">
            <v>30</v>
          </cell>
          <cell r="H75">
            <v>15</v>
          </cell>
          <cell r="I75">
            <v>50</v>
          </cell>
          <cell r="J75">
            <v>10</v>
          </cell>
          <cell r="K75">
            <v>35</v>
          </cell>
          <cell r="L75">
            <v>10</v>
          </cell>
          <cell r="M75">
            <v>150</v>
          </cell>
          <cell r="N75">
            <v>10</v>
          </cell>
        </row>
        <row r="76">
          <cell r="D76" t="str">
            <v>HM029-230-11</v>
          </cell>
          <cell r="E76" t="str">
            <v xml:space="preserve">HANDLE ASSY </v>
          </cell>
          <cell r="F76">
            <v>90</v>
          </cell>
          <cell r="G76">
            <v>30</v>
          </cell>
          <cell r="H76">
            <v>15</v>
          </cell>
          <cell r="I76">
            <v>100</v>
          </cell>
          <cell r="J76">
            <v>10</v>
          </cell>
          <cell r="K76">
            <v>35</v>
          </cell>
          <cell r="L76">
            <v>10</v>
          </cell>
          <cell r="M76">
            <v>150</v>
          </cell>
          <cell r="N76">
            <v>10</v>
          </cell>
        </row>
        <row r="77">
          <cell r="D77" t="str">
            <v>HM025-302-11</v>
          </cell>
          <cell r="E77" t="str">
            <v>LATCH,DOOR,V</v>
          </cell>
          <cell r="F77">
            <v>90</v>
          </cell>
          <cell r="G77">
            <v>30</v>
          </cell>
          <cell r="H77">
            <v>15</v>
          </cell>
          <cell r="I77">
            <v>100</v>
          </cell>
          <cell r="J77">
            <v>10</v>
          </cell>
          <cell r="K77">
            <v>35</v>
          </cell>
          <cell r="L77">
            <v>10</v>
          </cell>
          <cell r="M77">
            <v>150</v>
          </cell>
          <cell r="N77">
            <v>10</v>
          </cell>
        </row>
        <row r="78">
          <cell r="D78" t="str">
            <v>HM029-415-11</v>
          </cell>
          <cell r="E78" t="str">
            <v>OUTLET BLOCK, PUMP</v>
          </cell>
          <cell r="F78">
            <v>90</v>
          </cell>
          <cell r="G78">
            <v>30</v>
          </cell>
          <cell r="H78">
            <v>15</v>
          </cell>
          <cell r="I78">
            <v>100</v>
          </cell>
          <cell r="J78">
            <v>10</v>
          </cell>
          <cell r="K78">
            <v>35</v>
          </cell>
          <cell r="L78">
            <v>10</v>
          </cell>
          <cell r="M78">
            <v>150</v>
          </cell>
          <cell r="N78">
            <v>10</v>
          </cell>
        </row>
        <row r="79">
          <cell r="D79" t="str">
            <v>HM029-413-3</v>
          </cell>
          <cell r="E79" t="str">
            <v>MANIFOLD, INTAKE</v>
          </cell>
          <cell r="F79">
            <v>90</v>
          </cell>
          <cell r="G79">
            <v>30</v>
          </cell>
          <cell r="H79">
            <v>15</v>
          </cell>
          <cell r="I79">
            <v>100</v>
          </cell>
          <cell r="J79">
            <v>10</v>
          </cell>
          <cell r="K79">
            <v>35</v>
          </cell>
          <cell r="L79">
            <v>4</v>
          </cell>
          <cell r="M79">
            <v>150</v>
          </cell>
          <cell r="N79">
            <v>4</v>
          </cell>
        </row>
        <row r="80">
          <cell r="D80" t="str">
            <v>HM029-413-21</v>
          </cell>
          <cell r="E80" t="str">
            <v>MANIFOLD ASSY, INLET</v>
          </cell>
          <cell r="F80">
            <v>90</v>
          </cell>
          <cell r="G80">
            <v>30</v>
          </cell>
          <cell r="H80">
            <v>15</v>
          </cell>
          <cell r="I80">
            <v>100</v>
          </cell>
          <cell r="J80">
            <v>10</v>
          </cell>
          <cell r="K80">
            <v>35</v>
          </cell>
          <cell r="L80">
            <v>10</v>
          </cell>
          <cell r="M80">
            <v>150</v>
          </cell>
          <cell r="N80">
            <v>10</v>
          </cell>
        </row>
        <row r="81">
          <cell r="D81" t="str">
            <v>MS21919WDF20</v>
          </cell>
          <cell r="E81" t="str">
            <v>CLAMP KIT</v>
          </cell>
          <cell r="F81">
            <v>90</v>
          </cell>
          <cell r="G81" t="str">
            <v>NA</v>
          </cell>
          <cell r="H81">
            <v>15</v>
          </cell>
          <cell r="I81">
            <v>100</v>
          </cell>
          <cell r="J81">
            <v>10</v>
          </cell>
          <cell r="K81">
            <v>35</v>
          </cell>
          <cell r="L81">
            <v>10</v>
          </cell>
          <cell r="M81">
            <v>150</v>
          </cell>
          <cell r="N81">
            <v>10</v>
          </cell>
        </row>
        <row r="82">
          <cell r="D82" t="str">
            <v>M83723/70W12</v>
          </cell>
          <cell r="E82" t="str">
            <v>ADAPTOR CONNECTOR</v>
          </cell>
          <cell r="F82">
            <v>90</v>
          </cell>
          <cell r="G82" t="str">
            <v>NA</v>
          </cell>
          <cell r="H82">
            <v>15</v>
          </cell>
          <cell r="I82">
            <v>100</v>
          </cell>
          <cell r="J82">
            <v>10</v>
          </cell>
          <cell r="K82">
            <v>35</v>
          </cell>
          <cell r="L82">
            <v>10</v>
          </cell>
          <cell r="M82">
            <v>150</v>
          </cell>
          <cell r="N82">
            <v>10</v>
          </cell>
        </row>
        <row r="83">
          <cell r="D83" t="str">
            <v>M83723/60-112WR</v>
          </cell>
          <cell r="E83" t="str">
            <v>CAP</v>
          </cell>
          <cell r="F83">
            <v>90</v>
          </cell>
          <cell r="G83" t="str">
            <v>NA</v>
          </cell>
          <cell r="H83">
            <v>15</v>
          </cell>
          <cell r="I83">
            <v>100</v>
          </cell>
          <cell r="J83">
            <v>10</v>
          </cell>
          <cell r="K83">
            <v>35</v>
          </cell>
          <cell r="L83">
            <v>10</v>
          </cell>
          <cell r="M83">
            <v>150</v>
          </cell>
          <cell r="N83">
            <v>10</v>
          </cell>
        </row>
        <row r="84">
          <cell r="D84" t="str">
            <v>HM025-308-11</v>
          </cell>
          <cell r="E84" t="str">
            <v>STAKE ASSEMB</v>
          </cell>
          <cell r="F84">
            <v>90</v>
          </cell>
          <cell r="G84">
            <v>30</v>
          </cell>
          <cell r="H84">
            <v>20</v>
          </cell>
          <cell r="I84">
            <v>30</v>
          </cell>
          <cell r="J84">
            <v>10</v>
          </cell>
          <cell r="K84">
            <v>30</v>
          </cell>
          <cell r="L84">
            <v>10</v>
          </cell>
          <cell r="M84">
            <v>150</v>
          </cell>
          <cell r="N84">
            <v>10</v>
          </cell>
        </row>
        <row r="85">
          <cell r="D85" t="str">
            <v>HM025-228-11</v>
          </cell>
          <cell r="E85" t="str">
            <v>HANDLE,CRANK</v>
          </cell>
          <cell r="F85">
            <v>90</v>
          </cell>
          <cell r="G85">
            <v>30</v>
          </cell>
          <cell r="H85">
            <v>20</v>
          </cell>
          <cell r="I85">
            <v>30</v>
          </cell>
          <cell r="J85">
            <v>10</v>
          </cell>
          <cell r="K85">
            <v>30</v>
          </cell>
          <cell r="L85">
            <v>4</v>
          </cell>
          <cell r="M85">
            <v>150</v>
          </cell>
          <cell r="N85">
            <v>4</v>
          </cell>
        </row>
        <row r="86">
          <cell r="D86" t="str">
            <v>HM029-451-1</v>
          </cell>
          <cell r="E86" t="str">
            <v>COUPLING,CLAMP, PIPE</v>
          </cell>
          <cell r="F86">
            <v>100</v>
          </cell>
          <cell r="G86">
            <v>30</v>
          </cell>
          <cell r="H86">
            <v>15</v>
          </cell>
          <cell r="I86">
            <v>100</v>
          </cell>
          <cell r="J86">
            <v>10</v>
          </cell>
          <cell r="K86">
            <v>50</v>
          </cell>
          <cell r="L86">
            <v>10</v>
          </cell>
          <cell r="M86">
            <v>175</v>
          </cell>
          <cell r="N86">
            <v>10</v>
          </cell>
        </row>
        <row r="87">
          <cell r="D87" t="str">
            <v>HM025-203-11</v>
          </cell>
          <cell r="E87" t="str">
            <v>TOW BAR ASSEMBLY</v>
          </cell>
          <cell r="F87">
            <v>100</v>
          </cell>
          <cell r="G87">
            <v>25</v>
          </cell>
          <cell r="H87">
            <v>15</v>
          </cell>
          <cell r="I87">
            <v>20</v>
          </cell>
          <cell r="J87">
            <v>10</v>
          </cell>
          <cell r="K87">
            <v>50</v>
          </cell>
          <cell r="L87">
            <v>4</v>
          </cell>
          <cell r="M87">
            <v>175</v>
          </cell>
          <cell r="N87">
            <v>4</v>
          </cell>
        </row>
        <row r="88">
          <cell r="D88" t="str">
            <v>L050-1/2</v>
          </cell>
          <cell r="E88" t="str">
            <v xml:space="preserve">COUPLING    </v>
          </cell>
          <cell r="F88">
            <v>100</v>
          </cell>
          <cell r="G88">
            <v>30</v>
          </cell>
          <cell r="H88">
            <v>15</v>
          </cell>
          <cell r="I88">
            <v>100</v>
          </cell>
          <cell r="J88">
            <v>10</v>
          </cell>
          <cell r="K88">
            <v>50</v>
          </cell>
          <cell r="L88">
            <v>5</v>
          </cell>
          <cell r="M88">
            <v>175</v>
          </cell>
          <cell r="N88">
            <v>5</v>
          </cell>
        </row>
        <row r="89">
          <cell r="D89" t="str">
            <v>L050HYT-SOX</v>
          </cell>
          <cell r="E89" t="str">
            <v>SPIDER</v>
          </cell>
          <cell r="F89">
            <v>100</v>
          </cell>
          <cell r="G89">
            <v>30</v>
          </cell>
          <cell r="H89">
            <v>15</v>
          </cell>
          <cell r="I89">
            <v>100</v>
          </cell>
          <cell r="J89">
            <v>10</v>
          </cell>
          <cell r="K89">
            <v>50</v>
          </cell>
          <cell r="L89">
            <v>5</v>
          </cell>
          <cell r="M89">
            <v>175</v>
          </cell>
          <cell r="N89">
            <v>5</v>
          </cell>
        </row>
        <row r="90">
          <cell r="D90" t="str">
            <v>L090-1/2</v>
          </cell>
          <cell r="E90" t="str">
            <v xml:space="preserve">COUPLING    </v>
          </cell>
          <cell r="F90">
            <v>100</v>
          </cell>
          <cell r="G90">
            <v>30</v>
          </cell>
          <cell r="H90">
            <v>15</v>
          </cell>
          <cell r="I90">
            <v>100</v>
          </cell>
          <cell r="J90">
            <v>10</v>
          </cell>
          <cell r="K90">
            <v>50</v>
          </cell>
          <cell r="L90">
            <v>5</v>
          </cell>
          <cell r="M90">
            <v>175</v>
          </cell>
          <cell r="N90">
            <v>5</v>
          </cell>
        </row>
        <row r="91">
          <cell r="D91" t="str">
            <v>L090HYT</v>
          </cell>
          <cell r="E91" t="str">
            <v>SPIDER</v>
          </cell>
          <cell r="F91">
            <v>100</v>
          </cell>
          <cell r="G91">
            <v>30</v>
          </cell>
          <cell r="H91">
            <v>15</v>
          </cell>
          <cell r="I91">
            <v>100</v>
          </cell>
          <cell r="J91">
            <v>10</v>
          </cell>
          <cell r="K91">
            <v>50</v>
          </cell>
          <cell r="L91">
            <v>5</v>
          </cell>
          <cell r="M91">
            <v>175</v>
          </cell>
          <cell r="N91">
            <v>5</v>
          </cell>
        </row>
        <row r="92">
          <cell r="D92" t="str">
            <v>HM025-241-11</v>
          </cell>
          <cell r="E92" t="str">
            <v xml:space="preserve">DRIVE ANGLE </v>
          </cell>
          <cell r="F92">
            <v>100</v>
          </cell>
          <cell r="G92">
            <v>30</v>
          </cell>
          <cell r="H92">
            <v>20</v>
          </cell>
          <cell r="I92">
            <v>15</v>
          </cell>
          <cell r="J92">
            <v>10</v>
          </cell>
          <cell r="K92">
            <v>45</v>
          </cell>
          <cell r="L92">
            <v>4</v>
          </cell>
          <cell r="M92">
            <v>175</v>
          </cell>
          <cell r="N92">
            <v>4</v>
          </cell>
        </row>
        <row r="93">
          <cell r="D93" t="str">
            <v>HM025-241-21</v>
          </cell>
          <cell r="E93" t="str">
            <v xml:space="preserve">DRIVE ANGLE </v>
          </cell>
          <cell r="F93">
            <v>100</v>
          </cell>
          <cell r="G93">
            <v>30</v>
          </cell>
          <cell r="H93">
            <v>20</v>
          </cell>
          <cell r="I93">
            <v>15</v>
          </cell>
          <cell r="J93">
            <v>10</v>
          </cell>
          <cell r="K93">
            <v>45</v>
          </cell>
          <cell r="L93">
            <v>4</v>
          </cell>
          <cell r="M93">
            <v>175</v>
          </cell>
          <cell r="N93">
            <v>4</v>
          </cell>
        </row>
        <row r="94">
          <cell r="D94" t="str">
            <v>HM029-453-11</v>
          </cell>
          <cell r="E94" t="str">
            <v>BOLT, SWING</v>
          </cell>
          <cell r="F94">
            <v>120</v>
          </cell>
          <cell r="G94">
            <v>50</v>
          </cell>
          <cell r="H94">
            <v>15</v>
          </cell>
          <cell r="I94">
            <v>100</v>
          </cell>
          <cell r="J94">
            <v>10</v>
          </cell>
          <cell r="K94">
            <v>30</v>
          </cell>
          <cell r="L94">
            <v>10</v>
          </cell>
          <cell r="M94">
            <v>175</v>
          </cell>
          <cell r="N94">
            <v>10</v>
          </cell>
        </row>
        <row r="95">
          <cell r="D95" t="str">
            <v>HM029-448-11</v>
          </cell>
          <cell r="E95" t="str">
            <v xml:space="preserve">ELBOW       </v>
          </cell>
          <cell r="F95">
            <v>120</v>
          </cell>
          <cell r="G95">
            <v>30</v>
          </cell>
          <cell r="H95">
            <v>15</v>
          </cell>
          <cell r="I95">
            <v>100</v>
          </cell>
          <cell r="J95">
            <v>10</v>
          </cell>
          <cell r="K95">
            <v>30</v>
          </cell>
          <cell r="L95">
            <v>10</v>
          </cell>
          <cell r="M95">
            <v>175</v>
          </cell>
          <cell r="N95">
            <v>10</v>
          </cell>
        </row>
        <row r="96">
          <cell r="D96" t="str">
            <v>HM029-430-11</v>
          </cell>
          <cell r="E96" t="str">
            <v>TEE ASSY, FLANGE</v>
          </cell>
          <cell r="F96">
            <v>120</v>
          </cell>
          <cell r="G96">
            <v>30</v>
          </cell>
          <cell r="H96">
            <v>15</v>
          </cell>
          <cell r="I96">
            <v>100</v>
          </cell>
          <cell r="J96">
            <v>10</v>
          </cell>
          <cell r="K96">
            <v>30</v>
          </cell>
          <cell r="L96">
            <v>10</v>
          </cell>
          <cell r="M96">
            <v>175</v>
          </cell>
          <cell r="N96">
            <v>10</v>
          </cell>
        </row>
        <row r="97">
          <cell r="D97" t="str">
            <v>HM029-221-11</v>
          </cell>
          <cell r="E97" t="str">
            <v xml:space="preserve">GEARBOX     </v>
          </cell>
          <cell r="F97">
            <v>120</v>
          </cell>
          <cell r="G97">
            <v>20</v>
          </cell>
          <cell r="H97">
            <v>15</v>
          </cell>
          <cell r="I97">
            <v>20</v>
          </cell>
          <cell r="J97">
            <v>10</v>
          </cell>
          <cell r="K97">
            <v>30</v>
          </cell>
          <cell r="L97">
            <v>4</v>
          </cell>
          <cell r="M97">
            <v>175</v>
          </cell>
          <cell r="N97">
            <v>4</v>
          </cell>
        </row>
        <row r="98">
          <cell r="D98" t="str">
            <v>HM029-421-31</v>
          </cell>
          <cell r="E98" t="str">
            <v>SUPPORT ASSEMBLY</v>
          </cell>
          <cell r="F98">
            <v>120</v>
          </cell>
          <cell r="G98">
            <v>30</v>
          </cell>
          <cell r="H98">
            <v>15</v>
          </cell>
          <cell r="I98">
            <v>100</v>
          </cell>
          <cell r="J98">
            <v>10</v>
          </cell>
          <cell r="K98">
            <v>30</v>
          </cell>
          <cell r="L98">
            <v>4</v>
          </cell>
          <cell r="M98">
            <v>175</v>
          </cell>
          <cell r="N98">
            <v>4</v>
          </cell>
        </row>
        <row r="99">
          <cell r="D99" t="str">
            <v>HM029-424-11</v>
          </cell>
          <cell r="E99" t="str">
            <v>MANIFOLD, INTAKE</v>
          </cell>
          <cell r="F99">
            <v>120</v>
          </cell>
          <cell r="G99">
            <v>30</v>
          </cell>
          <cell r="H99">
            <v>15</v>
          </cell>
          <cell r="I99">
            <v>100</v>
          </cell>
          <cell r="J99">
            <v>10</v>
          </cell>
          <cell r="K99">
            <v>30</v>
          </cell>
          <cell r="L99">
            <v>4</v>
          </cell>
          <cell r="M99">
            <v>175</v>
          </cell>
          <cell r="N99">
            <v>4</v>
          </cell>
        </row>
        <row r="100">
          <cell r="D100" t="str">
            <v>M27500-22SR2S23</v>
          </cell>
          <cell r="E100" t="str">
            <v>CABLE</v>
          </cell>
          <cell r="F100">
            <v>120</v>
          </cell>
          <cell r="G100" t="str">
            <v>NA</v>
          </cell>
          <cell r="H100">
            <v>15</v>
          </cell>
          <cell r="I100">
            <v>100</v>
          </cell>
          <cell r="J100">
            <v>10</v>
          </cell>
          <cell r="K100">
            <v>30</v>
          </cell>
          <cell r="L100">
            <v>15</v>
          </cell>
          <cell r="M100">
            <v>175</v>
          </cell>
          <cell r="N100">
            <v>15</v>
          </cell>
        </row>
        <row r="101">
          <cell r="D101" t="str">
            <v>HM025-239-11</v>
          </cell>
          <cell r="E101" t="str">
            <v>CASTER,SWIVE</v>
          </cell>
          <cell r="F101">
            <v>120</v>
          </cell>
          <cell r="G101">
            <v>30</v>
          </cell>
          <cell r="H101">
            <v>20</v>
          </cell>
          <cell r="I101">
            <v>20</v>
          </cell>
          <cell r="J101">
            <v>10</v>
          </cell>
          <cell r="K101">
            <v>40</v>
          </cell>
          <cell r="L101">
            <v>5</v>
          </cell>
          <cell r="M101">
            <v>190</v>
          </cell>
          <cell r="N101">
            <v>5</v>
          </cell>
        </row>
        <row r="102">
          <cell r="D102" t="str">
            <v>HM025-238-11</v>
          </cell>
          <cell r="E102" t="str">
            <v>CASTER,RIGID</v>
          </cell>
          <cell r="F102">
            <v>120</v>
          </cell>
          <cell r="G102">
            <v>30</v>
          </cell>
          <cell r="H102">
            <v>20</v>
          </cell>
          <cell r="I102">
            <v>20</v>
          </cell>
          <cell r="J102">
            <v>10</v>
          </cell>
          <cell r="K102">
            <v>40</v>
          </cell>
          <cell r="L102">
            <v>4</v>
          </cell>
          <cell r="M102">
            <v>190</v>
          </cell>
          <cell r="N102">
            <v>4</v>
          </cell>
        </row>
        <row r="103">
          <cell r="D103" t="str">
            <v>HM022-103-101</v>
          </cell>
          <cell r="E103" t="str">
            <v>TEST KIT FUEL</v>
          </cell>
          <cell r="F103">
            <v>120</v>
          </cell>
          <cell r="G103">
            <v>30</v>
          </cell>
          <cell r="H103">
            <v>20</v>
          </cell>
          <cell r="I103">
            <v>15</v>
          </cell>
          <cell r="J103">
            <v>10</v>
          </cell>
          <cell r="K103">
            <v>40</v>
          </cell>
          <cell r="L103">
            <v>4</v>
          </cell>
          <cell r="M103">
            <v>190</v>
          </cell>
          <cell r="N103">
            <v>4</v>
          </cell>
        </row>
        <row r="104">
          <cell r="D104" t="str">
            <v>HM022-103-91</v>
          </cell>
          <cell r="E104" t="str">
            <v>PUMP ASSEMBLY</v>
          </cell>
          <cell r="F104">
            <v>120</v>
          </cell>
          <cell r="G104">
            <v>30</v>
          </cell>
          <cell r="H104">
            <v>20</v>
          </cell>
          <cell r="I104">
            <v>15</v>
          </cell>
          <cell r="J104">
            <v>10</v>
          </cell>
          <cell r="K104">
            <v>40</v>
          </cell>
          <cell r="L104">
            <v>2</v>
          </cell>
          <cell r="M104">
            <v>190</v>
          </cell>
          <cell r="N104">
            <v>2</v>
          </cell>
        </row>
        <row r="105">
          <cell r="D105" t="str">
            <v>HM025-300-11</v>
          </cell>
          <cell r="E105" t="str">
            <v>SHIP &amp; STORE CRADLE FUEL TANK</v>
          </cell>
          <cell r="F105">
            <v>120</v>
          </cell>
          <cell r="G105">
            <v>15</v>
          </cell>
          <cell r="H105">
            <v>20</v>
          </cell>
          <cell r="I105">
            <v>8</v>
          </cell>
          <cell r="J105">
            <v>10</v>
          </cell>
          <cell r="K105">
            <v>40</v>
          </cell>
          <cell r="L105">
            <v>2</v>
          </cell>
          <cell r="M105">
            <v>190</v>
          </cell>
          <cell r="N105">
            <v>2</v>
          </cell>
        </row>
        <row r="106">
          <cell r="D106" t="str">
            <v>HM025-202-11</v>
          </cell>
          <cell r="E106" t="str">
            <v>LIFT FRAME ASSY</v>
          </cell>
          <cell r="F106">
            <v>120</v>
          </cell>
          <cell r="G106">
            <v>25</v>
          </cell>
          <cell r="H106">
            <v>30</v>
          </cell>
          <cell r="I106">
            <v>5</v>
          </cell>
          <cell r="J106">
            <v>10</v>
          </cell>
          <cell r="K106">
            <v>30</v>
          </cell>
          <cell r="L106">
            <v>2</v>
          </cell>
          <cell r="M106">
            <v>190</v>
          </cell>
          <cell r="N106">
            <v>2</v>
          </cell>
        </row>
        <row r="107">
          <cell r="D107" t="str">
            <v>HM025-202-21</v>
          </cell>
          <cell r="E107" t="str">
            <v>FIXTURE, AIRCRAFT, MAINTENANCE</v>
          </cell>
          <cell r="F107">
            <v>120</v>
          </cell>
          <cell r="G107">
            <v>25</v>
          </cell>
          <cell r="H107">
            <v>30</v>
          </cell>
          <cell r="I107">
            <v>5</v>
          </cell>
          <cell r="J107">
            <v>10</v>
          </cell>
          <cell r="K107">
            <v>30</v>
          </cell>
          <cell r="L107">
            <v>2</v>
          </cell>
          <cell r="M107">
            <v>190</v>
          </cell>
          <cell r="N107">
            <v>2</v>
          </cell>
        </row>
        <row r="108">
          <cell r="D108" t="str">
            <v>HM025-202-31</v>
          </cell>
          <cell r="E108" t="str">
            <v>LIFT FRAME ASSY</v>
          </cell>
          <cell r="F108">
            <v>120</v>
          </cell>
          <cell r="G108">
            <v>25</v>
          </cell>
          <cell r="H108">
            <v>30</v>
          </cell>
          <cell r="I108">
            <v>5</v>
          </cell>
          <cell r="J108">
            <v>10</v>
          </cell>
          <cell r="K108">
            <v>30</v>
          </cell>
          <cell r="L108">
            <v>2</v>
          </cell>
          <cell r="M108">
            <v>190</v>
          </cell>
          <cell r="N108">
            <v>2</v>
          </cell>
        </row>
        <row r="109">
          <cell r="D109" t="str">
            <v>HM025-222-21</v>
          </cell>
          <cell r="E109" t="str">
            <v xml:space="preserve">STRAP       </v>
          </cell>
          <cell r="F109">
            <v>140</v>
          </cell>
          <cell r="G109">
            <v>30</v>
          </cell>
          <cell r="H109">
            <v>20</v>
          </cell>
          <cell r="I109">
            <v>20</v>
          </cell>
          <cell r="J109">
            <v>10</v>
          </cell>
          <cell r="K109">
            <v>35</v>
          </cell>
          <cell r="L109">
            <v>5</v>
          </cell>
          <cell r="M109">
            <v>205</v>
          </cell>
          <cell r="N109">
            <v>5</v>
          </cell>
        </row>
        <row r="110">
          <cell r="D110" t="str">
            <v>HM025-222-31</v>
          </cell>
          <cell r="E110" t="str">
            <v xml:space="preserve">STRAP       </v>
          </cell>
          <cell r="F110">
            <v>140</v>
          </cell>
          <cell r="G110">
            <v>30</v>
          </cell>
          <cell r="H110">
            <v>20</v>
          </cell>
          <cell r="I110">
            <v>20</v>
          </cell>
          <cell r="J110">
            <v>10</v>
          </cell>
          <cell r="K110">
            <v>35</v>
          </cell>
          <cell r="L110">
            <v>5</v>
          </cell>
          <cell r="M110">
            <v>205</v>
          </cell>
          <cell r="N110">
            <v>5</v>
          </cell>
        </row>
        <row r="111">
          <cell r="D111" t="str">
            <v>HM029-218-31</v>
          </cell>
          <cell r="E111" t="str">
            <v xml:space="preserve">STRAP ASSY  </v>
          </cell>
          <cell r="F111">
            <v>140</v>
          </cell>
          <cell r="G111">
            <v>30</v>
          </cell>
          <cell r="H111">
            <v>20</v>
          </cell>
          <cell r="I111">
            <v>20</v>
          </cell>
          <cell r="J111">
            <v>10</v>
          </cell>
          <cell r="K111">
            <v>35</v>
          </cell>
          <cell r="L111">
            <v>5</v>
          </cell>
          <cell r="M111">
            <v>205</v>
          </cell>
          <cell r="N111">
            <v>5</v>
          </cell>
        </row>
        <row r="112">
          <cell r="D112" t="str">
            <v>HM029-218-41</v>
          </cell>
          <cell r="E112" t="str">
            <v xml:space="preserve">STRAP ASSY  </v>
          </cell>
          <cell r="F112">
            <v>140</v>
          </cell>
          <cell r="G112">
            <v>30</v>
          </cell>
          <cell r="H112">
            <v>20</v>
          </cell>
          <cell r="I112">
            <v>20</v>
          </cell>
          <cell r="J112">
            <v>10</v>
          </cell>
          <cell r="K112">
            <v>35</v>
          </cell>
          <cell r="L112">
            <v>5</v>
          </cell>
          <cell r="M112">
            <v>205</v>
          </cell>
          <cell r="N112">
            <v>5</v>
          </cell>
        </row>
        <row r="113">
          <cell r="D113" t="str">
            <v>HM029-433-11</v>
          </cell>
          <cell r="E113" t="str">
            <v xml:space="preserve">HOSE ASSY   </v>
          </cell>
          <cell r="F113">
            <v>140</v>
          </cell>
          <cell r="G113">
            <v>25</v>
          </cell>
          <cell r="H113">
            <v>20</v>
          </cell>
          <cell r="I113">
            <v>20</v>
          </cell>
          <cell r="J113">
            <v>10</v>
          </cell>
          <cell r="K113">
            <v>35</v>
          </cell>
          <cell r="L113">
            <v>4</v>
          </cell>
          <cell r="M113">
            <v>205</v>
          </cell>
          <cell r="N113">
            <v>4</v>
          </cell>
        </row>
        <row r="114">
          <cell r="D114" t="str">
            <v>HM029-457-11</v>
          </cell>
          <cell r="E114" t="str">
            <v>TUBE ELEC AS</v>
          </cell>
          <cell r="F114">
            <v>150</v>
          </cell>
          <cell r="G114">
            <v>30</v>
          </cell>
          <cell r="H114">
            <v>15</v>
          </cell>
          <cell r="I114">
            <v>100</v>
          </cell>
          <cell r="J114">
            <v>10</v>
          </cell>
          <cell r="K114">
            <v>30</v>
          </cell>
          <cell r="L114">
            <v>4</v>
          </cell>
          <cell r="M114">
            <v>205</v>
          </cell>
          <cell r="N114">
            <v>4</v>
          </cell>
        </row>
        <row r="115">
          <cell r="D115" t="str">
            <v>HM025-134-11</v>
          </cell>
          <cell r="E115" t="str">
            <v>MANIFOLDASSY, HYDRAULIC</v>
          </cell>
          <cell r="F115">
            <v>150</v>
          </cell>
          <cell r="G115">
            <v>25</v>
          </cell>
          <cell r="H115">
            <v>20</v>
          </cell>
          <cell r="I115">
            <v>20</v>
          </cell>
          <cell r="J115">
            <v>10</v>
          </cell>
          <cell r="K115">
            <v>40</v>
          </cell>
          <cell r="L115">
            <v>2</v>
          </cell>
          <cell r="M115">
            <v>220</v>
          </cell>
          <cell r="N115">
            <v>2</v>
          </cell>
        </row>
        <row r="116">
          <cell r="D116" t="str">
            <v>760-34-2-12</v>
          </cell>
          <cell r="E116" t="str">
            <v xml:space="preserve">CLAMP LOOP  </v>
          </cell>
          <cell r="F116">
            <v>160</v>
          </cell>
          <cell r="G116" t="str">
            <v>NA</v>
          </cell>
          <cell r="H116">
            <v>15</v>
          </cell>
          <cell r="I116">
            <v>100</v>
          </cell>
          <cell r="J116">
            <v>10</v>
          </cell>
          <cell r="K116">
            <v>35</v>
          </cell>
          <cell r="L116">
            <v>10</v>
          </cell>
          <cell r="M116">
            <v>220</v>
          </cell>
          <cell r="N116">
            <v>10</v>
          </cell>
        </row>
        <row r="117">
          <cell r="D117" t="str">
            <v>JP205D8</v>
          </cell>
          <cell r="E117" t="str">
            <v xml:space="preserve">COUPLING    </v>
          </cell>
          <cell r="F117">
            <v>160</v>
          </cell>
          <cell r="G117">
            <v>30</v>
          </cell>
          <cell r="H117">
            <v>15</v>
          </cell>
          <cell r="I117">
            <v>100</v>
          </cell>
          <cell r="J117">
            <v>10</v>
          </cell>
          <cell r="K117">
            <v>35</v>
          </cell>
          <cell r="L117">
            <v>5</v>
          </cell>
          <cell r="M117">
            <v>220</v>
          </cell>
          <cell r="N117">
            <v>5</v>
          </cell>
        </row>
        <row r="118">
          <cell r="D118" t="str">
            <v>JP200D8</v>
          </cell>
          <cell r="E118" t="str">
            <v xml:space="preserve">COUPLING QD </v>
          </cell>
          <cell r="F118">
            <v>160</v>
          </cell>
          <cell r="G118">
            <v>30</v>
          </cell>
          <cell r="H118">
            <v>15</v>
          </cell>
          <cell r="I118">
            <v>100</v>
          </cell>
          <cell r="J118">
            <v>10</v>
          </cell>
          <cell r="K118">
            <v>35</v>
          </cell>
          <cell r="L118">
            <v>5</v>
          </cell>
          <cell r="M118">
            <v>220</v>
          </cell>
          <cell r="N118">
            <v>5</v>
          </cell>
        </row>
        <row r="119">
          <cell r="D119" t="str">
            <v>HM025-083-11</v>
          </cell>
          <cell r="E119" t="str">
            <v>HOSE ASSY, NON METALLIC</v>
          </cell>
          <cell r="F119">
            <v>160</v>
          </cell>
          <cell r="G119">
            <v>30</v>
          </cell>
          <cell r="H119">
            <v>20</v>
          </cell>
          <cell r="I119">
            <v>15</v>
          </cell>
          <cell r="J119">
            <v>10</v>
          </cell>
          <cell r="K119">
            <v>30</v>
          </cell>
          <cell r="L119">
            <v>4</v>
          </cell>
          <cell r="M119">
            <v>220</v>
          </cell>
          <cell r="N119">
            <v>4</v>
          </cell>
        </row>
        <row r="120">
          <cell r="D120" t="str">
            <v>HM025-083-21</v>
          </cell>
          <cell r="E120" t="str">
            <v>HOSE ASSY NON METALLIC</v>
          </cell>
          <cell r="F120">
            <v>160</v>
          </cell>
          <cell r="G120">
            <v>30</v>
          </cell>
          <cell r="H120">
            <v>20</v>
          </cell>
          <cell r="I120">
            <v>15</v>
          </cell>
          <cell r="J120">
            <v>10</v>
          </cell>
          <cell r="K120">
            <v>30</v>
          </cell>
          <cell r="L120">
            <v>4</v>
          </cell>
          <cell r="M120">
            <v>220</v>
          </cell>
          <cell r="N120">
            <v>4</v>
          </cell>
        </row>
        <row r="121">
          <cell r="D121" t="str">
            <v>HM029-441-11</v>
          </cell>
          <cell r="E121" t="str">
            <v xml:space="preserve">HOSE ASSY   </v>
          </cell>
          <cell r="F121">
            <v>160</v>
          </cell>
          <cell r="G121">
            <v>30</v>
          </cell>
          <cell r="H121">
            <v>20</v>
          </cell>
          <cell r="I121">
            <v>20</v>
          </cell>
          <cell r="J121">
            <v>10</v>
          </cell>
          <cell r="K121">
            <v>30</v>
          </cell>
          <cell r="L121">
            <v>4</v>
          </cell>
          <cell r="M121">
            <v>220</v>
          </cell>
          <cell r="N121">
            <v>4</v>
          </cell>
        </row>
        <row r="122">
          <cell r="D122" t="str">
            <v>HM029-200-21</v>
          </cell>
          <cell r="E122" t="str">
            <v>LIFTING KIT</v>
          </cell>
          <cell r="F122">
            <v>150</v>
          </cell>
          <cell r="G122">
            <v>15</v>
          </cell>
          <cell r="H122">
            <v>30</v>
          </cell>
          <cell r="I122">
            <v>8</v>
          </cell>
          <cell r="J122">
            <v>10</v>
          </cell>
          <cell r="K122">
            <v>30</v>
          </cell>
          <cell r="L122">
            <v>2</v>
          </cell>
          <cell r="M122">
            <v>220</v>
          </cell>
          <cell r="N122">
            <v>2</v>
          </cell>
        </row>
        <row r="123">
          <cell r="D123" t="str">
            <v>HM025-412-11</v>
          </cell>
          <cell r="E123" t="str">
            <v>ComboPak Bladder Assy</v>
          </cell>
          <cell r="F123">
            <v>165</v>
          </cell>
          <cell r="G123">
            <v>15</v>
          </cell>
          <cell r="H123">
            <v>15</v>
          </cell>
          <cell r="I123">
            <v>10</v>
          </cell>
          <cell r="J123">
            <v>10</v>
          </cell>
          <cell r="K123">
            <v>30</v>
          </cell>
          <cell r="L123">
            <v>2</v>
          </cell>
          <cell r="M123">
            <v>220</v>
          </cell>
          <cell r="N123">
            <v>2</v>
          </cell>
        </row>
        <row r="124">
          <cell r="D124" t="str">
            <v>HM029-611-11</v>
          </cell>
          <cell r="E124" t="str">
            <v>RCEFS BLADDER</v>
          </cell>
          <cell r="F124">
            <v>160</v>
          </cell>
          <cell r="G124">
            <v>5</v>
          </cell>
          <cell r="H124">
            <v>20</v>
          </cell>
          <cell r="I124">
            <v>10</v>
          </cell>
          <cell r="J124">
            <v>10</v>
          </cell>
          <cell r="K124">
            <v>30</v>
          </cell>
          <cell r="L124">
            <v>2</v>
          </cell>
          <cell r="M124">
            <v>220</v>
          </cell>
          <cell r="N124">
            <v>2</v>
          </cell>
        </row>
        <row r="125">
          <cell r="D125" t="str">
            <v>HM025-201-11</v>
          </cell>
          <cell r="E125" t="str">
            <v>GROUND FRAME ASSY</v>
          </cell>
          <cell r="F125">
            <v>160</v>
          </cell>
          <cell r="G125">
            <v>30</v>
          </cell>
          <cell r="H125">
            <v>30</v>
          </cell>
          <cell r="I125">
            <v>5</v>
          </cell>
          <cell r="J125">
            <v>10</v>
          </cell>
          <cell r="K125">
            <v>45</v>
          </cell>
          <cell r="L125">
            <v>2</v>
          </cell>
          <cell r="M125">
            <v>245</v>
          </cell>
          <cell r="N125">
            <v>2</v>
          </cell>
        </row>
        <row r="126">
          <cell r="D126" t="str">
            <v>HM025-200-21</v>
          </cell>
          <cell r="E126" t="str">
            <v xml:space="preserve">AMATTS MK2  </v>
          </cell>
          <cell r="F126">
            <v>160</v>
          </cell>
          <cell r="G126">
            <v>15</v>
          </cell>
          <cell r="H126">
            <v>30</v>
          </cell>
          <cell r="I126">
            <v>5</v>
          </cell>
          <cell r="J126">
            <v>10</v>
          </cell>
          <cell r="K126">
            <v>45</v>
          </cell>
          <cell r="L126">
            <v>2</v>
          </cell>
          <cell r="M126">
            <v>245</v>
          </cell>
          <cell r="N126">
            <v>2</v>
          </cell>
        </row>
        <row r="127">
          <cell r="D127" t="str">
            <v>HM025-133-11</v>
          </cell>
          <cell r="E127" t="str">
            <v>VALVE, SOLENOID</v>
          </cell>
          <cell r="F127">
            <v>180</v>
          </cell>
          <cell r="G127">
            <v>30</v>
          </cell>
          <cell r="H127">
            <v>15</v>
          </cell>
          <cell r="I127">
            <v>50</v>
          </cell>
          <cell r="J127">
            <v>10</v>
          </cell>
          <cell r="K127">
            <v>40</v>
          </cell>
          <cell r="L127">
            <v>4</v>
          </cell>
          <cell r="M127">
            <v>245</v>
          </cell>
          <cell r="N127">
            <v>4</v>
          </cell>
        </row>
        <row r="128">
          <cell r="D128" t="str">
            <v>HM029-446-11</v>
          </cell>
          <cell r="E128" t="str">
            <v>FAIRING PYLN</v>
          </cell>
          <cell r="F128">
            <v>180</v>
          </cell>
          <cell r="G128">
            <v>30</v>
          </cell>
          <cell r="H128">
            <v>15</v>
          </cell>
          <cell r="I128">
            <v>30</v>
          </cell>
          <cell r="J128">
            <v>10</v>
          </cell>
          <cell r="K128">
            <v>40</v>
          </cell>
          <cell r="L128">
            <v>2</v>
          </cell>
          <cell r="M128">
            <v>245</v>
          </cell>
          <cell r="N128">
            <v>2</v>
          </cell>
        </row>
        <row r="129">
          <cell r="D129" t="str">
            <v>HM029-256-11</v>
          </cell>
          <cell r="E129" t="str">
            <v>TAIL FIN ASS</v>
          </cell>
          <cell r="F129">
            <v>180</v>
          </cell>
          <cell r="G129">
            <v>10</v>
          </cell>
          <cell r="H129">
            <v>15</v>
          </cell>
          <cell r="I129">
            <v>100</v>
          </cell>
          <cell r="J129">
            <v>10</v>
          </cell>
          <cell r="K129">
            <v>40</v>
          </cell>
          <cell r="L129">
            <v>1</v>
          </cell>
          <cell r="M129">
            <v>245</v>
          </cell>
          <cell r="N129">
            <v>1</v>
          </cell>
        </row>
        <row r="130">
          <cell r="D130" t="str">
            <v>HM022-104-51</v>
          </cell>
          <cell r="E130" t="str">
            <v>HOSE ASSY NON METALIC</v>
          </cell>
          <cell r="F130">
            <v>180</v>
          </cell>
          <cell r="G130">
            <v>30</v>
          </cell>
          <cell r="H130">
            <v>20</v>
          </cell>
          <cell r="I130">
            <v>30</v>
          </cell>
          <cell r="J130">
            <v>10</v>
          </cell>
          <cell r="K130">
            <v>35</v>
          </cell>
          <cell r="L130">
            <v>4</v>
          </cell>
          <cell r="M130">
            <v>245</v>
          </cell>
          <cell r="N130">
            <v>4</v>
          </cell>
        </row>
        <row r="131">
          <cell r="D131" t="str">
            <v>HM025-084-11</v>
          </cell>
          <cell r="E131" t="str">
            <v>HOSE NON-MET</v>
          </cell>
          <cell r="F131">
            <v>180</v>
          </cell>
          <cell r="G131">
            <v>30</v>
          </cell>
          <cell r="H131">
            <v>20</v>
          </cell>
          <cell r="I131">
            <v>20</v>
          </cell>
          <cell r="J131">
            <v>10</v>
          </cell>
          <cell r="K131">
            <v>35</v>
          </cell>
          <cell r="L131">
            <v>4</v>
          </cell>
          <cell r="M131">
            <v>245</v>
          </cell>
          <cell r="N131">
            <v>4</v>
          </cell>
        </row>
        <row r="132">
          <cell r="D132" t="str">
            <v>HM029-439-41</v>
          </cell>
          <cell r="E132" t="str">
            <v xml:space="preserve">HOSE ASSY   </v>
          </cell>
          <cell r="F132">
            <v>180</v>
          </cell>
          <cell r="G132">
            <v>30</v>
          </cell>
          <cell r="H132">
            <v>20</v>
          </cell>
          <cell r="I132">
            <v>20</v>
          </cell>
          <cell r="J132">
            <v>10</v>
          </cell>
          <cell r="K132">
            <v>35</v>
          </cell>
          <cell r="L132">
            <v>4</v>
          </cell>
          <cell r="M132">
            <v>245</v>
          </cell>
          <cell r="N132">
            <v>4</v>
          </cell>
        </row>
        <row r="133">
          <cell r="D133" t="str">
            <v>HM025-085-11</v>
          </cell>
          <cell r="E133" t="str">
            <v>VALVE ASSEMB</v>
          </cell>
          <cell r="F133">
            <v>180</v>
          </cell>
          <cell r="G133">
            <v>25</v>
          </cell>
          <cell r="H133">
            <v>20</v>
          </cell>
          <cell r="I133">
            <v>15</v>
          </cell>
          <cell r="J133">
            <v>10</v>
          </cell>
          <cell r="K133">
            <v>35</v>
          </cell>
          <cell r="L133">
            <v>2</v>
          </cell>
          <cell r="M133">
            <v>245</v>
          </cell>
          <cell r="N133">
            <v>2</v>
          </cell>
        </row>
        <row r="134">
          <cell r="D134" t="str">
            <v>HM029-080-41</v>
          </cell>
          <cell r="E134" t="str">
            <v>CRADLE ASSY, RCEFS</v>
          </cell>
          <cell r="F134">
            <v>180</v>
          </cell>
          <cell r="G134">
            <v>10</v>
          </cell>
          <cell r="H134">
            <v>20</v>
          </cell>
          <cell r="I134">
            <v>10</v>
          </cell>
          <cell r="J134">
            <v>10</v>
          </cell>
          <cell r="K134">
            <v>35</v>
          </cell>
          <cell r="L134">
            <v>2</v>
          </cell>
          <cell r="M134">
            <v>245</v>
          </cell>
          <cell r="N134">
            <v>2</v>
          </cell>
        </row>
        <row r="135">
          <cell r="D135" t="str">
            <v>HM029-015-11</v>
          </cell>
          <cell r="E135" t="str">
            <v>CENTER STRUCTURE ASSY</v>
          </cell>
          <cell r="F135">
            <v>180</v>
          </cell>
          <cell r="G135">
            <v>10</v>
          </cell>
          <cell r="H135">
            <v>20</v>
          </cell>
          <cell r="I135">
            <v>10</v>
          </cell>
          <cell r="J135">
            <v>10</v>
          </cell>
          <cell r="K135">
            <v>35</v>
          </cell>
          <cell r="L135">
            <v>1</v>
          </cell>
          <cell r="M135">
            <v>245</v>
          </cell>
          <cell r="N135">
            <v>1</v>
          </cell>
        </row>
        <row r="136">
          <cell r="D136" t="str">
            <v>4316-91</v>
          </cell>
          <cell r="E136" t="str">
            <v>NIPPLE, PIPE</v>
          </cell>
          <cell r="F136">
            <v>190</v>
          </cell>
          <cell r="G136">
            <v>30</v>
          </cell>
          <cell r="H136">
            <v>15</v>
          </cell>
          <cell r="I136">
            <v>100</v>
          </cell>
          <cell r="J136">
            <v>10</v>
          </cell>
          <cell r="K136">
            <v>30</v>
          </cell>
          <cell r="L136">
            <v>5</v>
          </cell>
          <cell r="M136">
            <v>245</v>
          </cell>
          <cell r="N136">
            <v>5</v>
          </cell>
        </row>
        <row r="137">
          <cell r="D137" t="str">
            <v>HM029-418-3</v>
          </cell>
          <cell r="E137" t="str">
            <v xml:space="preserve">NIPPLE      </v>
          </cell>
          <cell r="F137">
            <v>190</v>
          </cell>
          <cell r="G137">
            <v>30</v>
          </cell>
          <cell r="H137">
            <v>15</v>
          </cell>
          <cell r="I137">
            <v>100</v>
          </cell>
          <cell r="J137">
            <v>10</v>
          </cell>
          <cell r="K137">
            <v>30</v>
          </cell>
          <cell r="L137">
            <v>4</v>
          </cell>
          <cell r="M137">
            <v>245</v>
          </cell>
          <cell r="N137">
            <v>4</v>
          </cell>
        </row>
        <row r="138">
          <cell r="D138" t="str">
            <v>HM029-418-1</v>
          </cell>
          <cell r="E138" t="str">
            <v>PUMP PACKAGE</v>
          </cell>
          <cell r="F138">
            <v>190</v>
          </cell>
          <cell r="G138">
            <v>30</v>
          </cell>
          <cell r="H138">
            <v>15</v>
          </cell>
          <cell r="I138">
            <v>100</v>
          </cell>
          <cell r="J138">
            <v>10</v>
          </cell>
          <cell r="K138">
            <v>30</v>
          </cell>
          <cell r="L138">
            <v>2</v>
          </cell>
          <cell r="M138">
            <v>245</v>
          </cell>
          <cell r="N138">
            <v>2</v>
          </cell>
        </row>
        <row r="139">
          <cell r="D139" t="str">
            <v>HM029-452-11</v>
          </cell>
          <cell r="E139" t="str">
            <v xml:space="preserve">HOSE ASSY   </v>
          </cell>
          <cell r="F139">
            <v>180</v>
          </cell>
          <cell r="G139">
            <v>30</v>
          </cell>
          <cell r="H139">
            <v>30</v>
          </cell>
          <cell r="I139">
            <v>20</v>
          </cell>
          <cell r="J139">
            <v>10</v>
          </cell>
          <cell r="K139">
            <v>40</v>
          </cell>
          <cell r="L139">
            <v>4</v>
          </cell>
          <cell r="M139">
            <v>260</v>
          </cell>
          <cell r="N139">
            <v>4</v>
          </cell>
        </row>
        <row r="140">
          <cell r="D140" t="str">
            <v>HM025-092-21</v>
          </cell>
          <cell r="E140" t="str">
            <v>IAFS PIPE</v>
          </cell>
          <cell r="F140">
            <v>190</v>
          </cell>
          <cell r="G140">
            <v>25</v>
          </cell>
          <cell r="H140">
            <v>20</v>
          </cell>
          <cell r="I140">
            <v>20</v>
          </cell>
          <cell r="J140">
            <v>10</v>
          </cell>
          <cell r="K140">
            <v>40</v>
          </cell>
          <cell r="L140">
            <v>4</v>
          </cell>
          <cell r="M140">
            <v>260</v>
          </cell>
          <cell r="N140">
            <v>4</v>
          </cell>
        </row>
        <row r="141">
          <cell r="D141" t="str">
            <v>M81714/24-1D002</v>
          </cell>
          <cell r="E141" t="str">
            <v>SEMICONDUCTOR DEVICE, DIODE</v>
          </cell>
          <cell r="F141">
            <v>200</v>
          </cell>
          <cell r="G141" t="str">
            <v>NA</v>
          </cell>
          <cell r="H141">
            <v>15</v>
          </cell>
          <cell r="I141">
            <v>100</v>
          </cell>
          <cell r="J141">
            <v>10</v>
          </cell>
          <cell r="K141">
            <v>35</v>
          </cell>
          <cell r="L141">
            <v>10</v>
          </cell>
          <cell r="M141">
            <v>260</v>
          </cell>
          <cell r="N141">
            <v>10</v>
          </cell>
        </row>
        <row r="142">
          <cell r="D142" t="str">
            <v>HM025-427-31</v>
          </cell>
          <cell r="E142" t="str">
            <v xml:space="preserve">HOSE        </v>
          </cell>
          <cell r="F142">
            <v>200</v>
          </cell>
          <cell r="G142">
            <v>24</v>
          </cell>
          <cell r="H142">
            <v>20</v>
          </cell>
          <cell r="I142">
            <v>15</v>
          </cell>
          <cell r="J142">
            <v>10</v>
          </cell>
          <cell r="K142">
            <v>30</v>
          </cell>
          <cell r="L142">
            <v>4</v>
          </cell>
          <cell r="M142">
            <v>260</v>
          </cell>
          <cell r="N142">
            <v>4</v>
          </cell>
        </row>
        <row r="143">
          <cell r="D143" t="str">
            <v>HM025-092-11</v>
          </cell>
          <cell r="E143" t="str">
            <v xml:space="preserve">HOSE ASSY   </v>
          </cell>
          <cell r="F143">
            <v>190</v>
          </cell>
          <cell r="G143">
            <v>25</v>
          </cell>
          <cell r="H143">
            <v>30</v>
          </cell>
          <cell r="I143">
            <v>15</v>
          </cell>
          <cell r="J143">
            <v>10</v>
          </cell>
          <cell r="K143">
            <v>30</v>
          </cell>
          <cell r="L143">
            <v>4</v>
          </cell>
          <cell r="M143">
            <v>260</v>
          </cell>
          <cell r="N143">
            <v>4</v>
          </cell>
        </row>
        <row r="144">
          <cell r="D144" t="str">
            <v>HM025-036-21</v>
          </cell>
          <cell r="E144" t="str">
            <v>HOSE ASSY</v>
          </cell>
          <cell r="F144">
            <v>210</v>
          </cell>
          <cell r="G144">
            <v>30</v>
          </cell>
          <cell r="H144">
            <v>20</v>
          </cell>
          <cell r="I144">
            <v>100</v>
          </cell>
          <cell r="J144">
            <v>10</v>
          </cell>
          <cell r="K144">
            <v>45</v>
          </cell>
          <cell r="L144">
            <v>4</v>
          </cell>
          <cell r="M144">
            <v>285</v>
          </cell>
          <cell r="N144">
            <v>4</v>
          </cell>
        </row>
        <row r="145">
          <cell r="D145" t="str">
            <v>HM029-439-31</v>
          </cell>
          <cell r="E145" t="str">
            <v xml:space="preserve">TUBE ASSY   </v>
          </cell>
          <cell r="F145">
            <v>210</v>
          </cell>
          <cell r="G145">
            <v>30</v>
          </cell>
          <cell r="H145">
            <v>20</v>
          </cell>
          <cell r="I145">
            <v>20</v>
          </cell>
          <cell r="J145">
            <v>10</v>
          </cell>
          <cell r="K145">
            <v>45</v>
          </cell>
          <cell r="L145">
            <v>4</v>
          </cell>
          <cell r="M145">
            <v>285</v>
          </cell>
          <cell r="N145">
            <v>4</v>
          </cell>
        </row>
        <row r="146">
          <cell r="D146" t="str">
            <v>HM029-443-11</v>
          </cell>
          <cell r="E146" t="str">
            <v>CONTROL PANE</v>
          </cell>
          <cell r="F146">
            <v>200</v>
          </cell>
          <cell r="G146">
            <v>20</v>
          </cell>
          <cell r="H146">
            <v>30</v>
          </cell>
          <cell r="I146">
            <v>10</v>
          </cell>
          <cell r="J146">
            <v>10</v>
          </cell>
          <cell r="K146">
            <v>45</v>
          </cell>
          <cell r="L146">
            <v>2</v>
          </cell>
          <cell r="M146">
            <v>285</v>
          </cell>
          <cell r="N146">
            <v>2</v>
          </cell>
        </row>
        <row r="147">
          <cell r="D147" t="str">
            <v>431-99-12</v>
          </cell>
          <cell r="E147" t="str">
            <v xml:space="preserve">LANYARD     </v>
          </cell>
          <cell r="F147">
            <v>220</v>
          </cell>
          <cell r="G147">
            <v>50</v>
          </cell>
          <cell r="H147">
            <v>15</v>
          </cell>
          <cell r="I147">
            <v>100</v>
          </cell>
          <cell r="J147">
            <v>10</v>
          </cell>
          <cell r="K147">
            <v>40</v>
          </cell>
          <cell r="L147">
            <v>10</v>
          </cell>
          <cell r="M147">
            <v>285</v>
          </cell>
          <cell r="N147">
            <v>10</v>
          </cell>
        </row>
        <row r="148">
          <cell r="D148" t="str">
            <v>130-0001-01</v>
          </cell>
          <cell r="E148" t="str">
            <v>LGHTNG SUPRE</v>
          </cell>
          <cell r="F148">
            <v>220</v>
          </cell>
          <cell r="G148">
            <v>30</v>
          </cell>
          <cell r="H148">
            <v>15</v>
          </cell>
          <cell r="I148">
            <v>100</v>
          </cell>
          <cell r="J148">
            <v>10</v>
          </cell>
          <cell r="K148">
            <v>40</v>
          </cell>
          <cell r="L148">
            <v>5</v>
          </cell>
          <cell r="M148">
            <v>285</v>
          </cell>
          <cell r="N148">
            <v>5</v>
          </cell>
        </row>
        <row r="149">
          <cell r="D149" t="str">
            <v>HM029-639-1</v>
          </cell>
          <cell r="E149" t="str">
            <v>GRD RECEPTAC</v>
          </cell>
          <cell r="F149">
            <v>220</v>
          </cell>
          <cell r="G149">
            <v>30</v>
          </cell>
          <cell r="H149">
            <v>15</v>
          </cell>
          <cell r="I149">
            <v>100</v>
          </cell>
          <cell r="J149">
            <v>10</v>
          </cell>
          <cell r="K149">
            <v>40</v>
          </cell>
          <cell r="L149">
            <v>10</v>
          </cell>
          <cell r="M149">
            <v>285</v>
          </cell>
          <cell r="N149">
            <v>10</v>
          </cell>
        </row>
        <row r="150">
          <cell r="D150" t="str">
            <v>HM025-429-11</v>
          </cell>
          <cell r="E150" t="str">
            <v>CONDITIONER,</v>
          </cell>
          <cell r="F150">
            <v>220</v>
          </cell>
          <cell r="G150">
            <v>12</v>
          </cell>
          <cell r="H150">
            <v>15</v>
          </cell>
          <cell r="I150">
            <v>30</v>
          </cell>
          <cell r="J150">
            <v>10</v>
          </cell>
          <cell r="K150">
            <v>40</v>
          </cell>
          <cell r="L150">
            <v>2</v>
          </cell>
          <cell r="M150">
            <v>285</v>
          </cell>
          <cell r="N150">
            <v>2</v>
          </cell>
        </row>
        <row r="151">
          <cell r="D151" t="str">
            <v>HM029-428-11</v>
          </cell>
          <cell r="E151" t="str">
            <v>AH CEFS INDICATOR</v>
          </cell>
          <cell r="F151">
            <v>220</v>
          </cell>
          <cell r="G151">
            <v>12</v>
          </cell>
          <cell r="H151">
            <v>15</v>
          </cell>
          <cell r="I151">
            <v>100</v>
          </cell>
          <cell r="J151">
            <v>10</v>
          </cell>
          <cell r="K151">
            <v>40</v>
          </cell>
          <cell r="L151">
            <v>2</v>
          </cell>
          <cell r="M151">
            <v>285</v>
          </cell>
          <cell r="N151">
            <v>2</v>
          </cell>
        </row>
        <row r="152">
          <cell r="D152" t="str">
            <v>HM025-090-21</v>
          </cell>
          <cell r="E152" t="str">
            <v>IAFS PIPE</v>
          </cell>
          <cell r="F152">
            <v>220</v>
          </cell>
          <cell r="G152">
            <v>25</v>
          </cell>
          <cell r="H152">
            <v>20</v>
          </cell>
          <cell r="I152">
            <v>15</v>
          </cell>
          <cell r="J152">
            <v>10</v>
          </cell>
          <cell r="K152">
            <v>35</v>
          </cell>
          <cell r="L152">
            <v>4</v>
          </cell>
          <cell r="M152">
            <v>285</v>
          </cell>
          <cell r="N152">
            <v>4</v>
          </cell>
        </row>
        <row r="153">
          <cell r="D153" t="str">
            <v>HM025-432-11</v>
          </cell>
          <cell r="E153" t="str">
            <v xml:space="preserve">RELAY BOX   </v>
          </cell>
          <cell r="F153">
            <v>220</v>
          </cell>
          <cell r="G153">
            <v>25</v>
          </cell>
          <cell r="H153">
            <v>20</v>
          </cell>
          <cell r="I153">
            <v>15</v>
          </cell>
          <cell r="J153">
            <v>10</v>
          </cell>
          <cell r="K153">
            <v>35</v>
          </cell>
          <cell r="L153">
            <v>2</v>
          </cell>
          <cell r="M153">
            <v>285</v>
          </cell>
          <cell r="N153">
            <v>2</v>
          </cell>
        </row>
        <row r="154">
          <cell r="D154" t="str">
            <v>39051-3</v>
          </cell>
          <cell r="E154" t="str">
            <v xml:space="preserve">LGHTNG CAP  </v>
          </cell>
          <cell r="F154">
            <v>230</v>
          </cell>
          <cell r="G154">
            <v>30</v>
          </cell>
          <cell r="H154">
            <v>15</v>
          </cell>
          <cell r="I154">
            <v>100</v>
          </cell>
          <cell r="J154">
            <v>10</v>
          </cell>
          <cell r="K154">
            <v>30</v>
          </cell>
          <cell r="L154">
            <v>10</v>
          </cell>
          <cell r="M154">
            <v>285</v>
          </cell>
          <cell r="N154">
            <v>10</v>
          </cell>
        </row>
        <row r="155">
          <cell r="D155" t="str">
            <v>HM029-554-11</v>
          </cell>
          <cell r="E155" t="str">
            <v>RELAY ASSY GROUP</v>
          </cell>
          <cell r="F155">
            <v>220</v>
          </cell>
          <cell r="G155">
            <v>30</v>
          </cell>
          <cell r="H155">
            <v>30</v>
          </cell>
          <cell r="I155">
            <v>15</v>
          </cell>
          <cell r="J155">
            <v>10</v>
          </cell>
          <cell r="K155">
            <v>40</v>
          </cell>
          <cell r="L155">
            <v>2</v>
          </cell>
          <cell r="M155">
            <v>300</v>
          </cell>
          <cell r="N155">
            <v>2</v>
          </cell>
        </row>
        <row r="156">
          <cell r="D156" t="str">
            <v>HM025-091-11</v>
          </cell>
          <cell r="E156" t="str">
            <v xml:space="preserve">HOSE ASSY   </v>
          </cell>
          <cell r="F156">
            <v>220</v>
          </cell>
          <cell r="G156">
            <v>25</v>
          </cell>
          <cell r="H156">
            <v>30</v>
          </cell>
          <cell r="I156">
            <v>15</v>
          </cell>
          <cell r="J156">
            <v>10</v>
          </cell>
          <cell r="K156">
            <v>40</v>
          </cell>
          <cell r="L156">
            <v>4</v>
          </cell>
          <cell r="M156">
            <v>300</v>
          </cell>
          <cell r="N156">
            <v>4</v>
          </cell>
        </row>
        <row r="157">
          <cell r="D157" t="str">
            <v>HM025-090-11</v>
          </cell>
          <cell r="E157" t="str">
            <v xml:space="preserve">HOSE ASSY   </v>
          </cell>
          <cell r="F157">
            <v>220</v>
          </cell>
          <cell r="G157">
            <v>25</v>
          </cell>
          <cell r="H157">
            <v>30</v>
          </cell>
          <cell r="I157">
            <v>20</v>
          </cell>
          <cell r="J157">
            <v>10</v>
          </cell>
          <cell r="K157">
            <v>40</v>
          </cell>
          <cell r="L157">
            <v>4</v>
          </cell>
          <cell r="M157">
            <v>300</v>
          </cell>
          <cell r="N157">
            <v>4</v>
          </cell>
        </row>
        <row r="158">
          <cell r="D158" t="str">
            <v>HM029-631-11</v>
          </cell>
          <cell r="E158" t="str">
            <v xml:space="preserve">FQI CABLE   </v>
          </cell>
          <cell r="F158">
            <v>240</v>
          </cell>
          <cell r="G158">
            <v>25</v>
          </cell>
          <cell r="H158">
            <v>15</v>
          </cell>
          <cell r="I158">
            <v>50</v>
          </cell>
          <cell r="J158">
            <v>10</v>
          </cell>
          <cell r="K158">
            <v>35</v>
          </cell>
          <cell r="L158">
            <v>4</v>
          </cell>
          <cell r="M158">
            <v>300</v>
          </cell>
          <cell r="N158">
            <v>4</v>
          </cell>
        </row>
        <row r="159">
          <cell r="D159" t="str">
            <v>HM025-429-21</v>
          </cell>
          <cell r="E159" t="str">
            <v xml:space="preserve">SIGNAL COND </v>
          </cell>
          <cell r="F159">
            <v>240</v>
          </cell>
          <cell r="G159">
            <v>12</v>
          </cell>
          <cell r="H159">
            <v>15</v>
          </cell>
          <cell r="I159">
            <v>100</v>
          </cell>
          <cell r="J159">
            <v>10</v>
          </cell>
          <cell r="K159">
            <v>35</v>
          </cell>
          <cell r="L159">
            <v>2</v>
          </cell>
          <cell r="M159">
            <v>300</v>
          </cell>
          <cell r="N159">
            <v>2</v>
          </cell>
        </row>
        <row r="160">
          <cell r="D160" t="str">
            <v>HM029-439-51</v>
          </cell>
          <cell r="E160" t="str">
            <v xml:space="preserve">HOSE ASSY   </v>
          </cell>
          <cell r="F160">
            <v>240</v>
          </cell>
          <cell r="G160">
            <v>30</v>
          </cell>
          <cell r="H160">
            <v>20</v>
          </cell>
          <cell r="I160">
            <v>20</v>
          </cell>
          <cell r="J160">
            <v>10</v>
          </cell>
          <cell r="K160">
            <v>30</v>
          </cell>
          <cell r="L160">
            <v>4</v>
          </cell>
          <cell r="M160">
            <v>300</v>
          </cell>
          <cell r="N160">
            <v>4</v>
          </cell>
        </row>
        <row r="161">
          <cell r="D161" t="str">
            <v>HM029-439-61</v>
          </cell>
          <cell r="E161" t="str">
            <v xml:space="preserve">HOSE ASSY   </v>
          </cell>
          <cell r="F161">
            <v>240</v>
          </cell>
          <cell r="G161">
            <v>30</v>
          </cell>
          <cell r="H161">
            <v>20</v>
          </cell>
          <cell r="I161">
            <v>20</v>
          </cell>
          <cell r="J161">
            <v>10</v>
          </cell>
          <cell r="K161">
            <v>30</v>
          </cell>
          <cell r="L161">
            <v>4</v>
          </cell>
          <cell r="M161">
            <v>300</v>
          </cell>
          <cell r="N161">
            <v>4</v>
          </cell>
        </row>
        <row r="162">
          <cell r="D162" t="str">
            <v>HM025-443-11</v>
          </cell>
          <cell r="E162" t="str">
            <v xml:space="preserve">VALVE       </v>
          </cell>
          <cell r="F162">
            <v>250</v>
          </cell>
          <cell r="G162">
            <v>30</v>
          </cell>
          <cell r="H162">
            <v>15</v>
          </cell>
          <cell r="I162">
            <v>50</v>
          </cell>
          <cell r="J162">
            <v>10</v>
          </cell>
          <cell r="K162">
            <v>40</v>
          </cell>
          <cell r="L162">
            <v>10</v>
          </cell>
          <cell r="M162">
            <v>315</v>
          </cell>
          <cell r="N162">
            <v>10</v>
          </cell>
        </row>
        <row r="163">
          <cell r="D163" t="str">
            <v>HM029-439-21</v>
          </cell>
          <cell r="E163" t="str">
            <v xml:space="preserve">HOSE ASSY   </v>
          </cell>
          <cell r="F163">
            <v>250</v>
          </cell>
          <cell r="G163">
            <v>30</v>
          </cell>
          <cell r="H163">
            <v>20</v>
          </cell>
          <cell r="I163">
            <v>20</v>
          </cell>
          <cell r="J163">
            <v>10</v>
          </cell>
          <cell r="K163">
            <v>35</v>
          </cell>
          <cell r="L163">
            <v>4</v>
          </cell>
          <cell r="M163">
            <v>315</v>
          </cell>
          <cell r="N163">
            <v>4</v>
          </cell>
        </row>
        <row r="164">
          <cell r="D164" t="str">
            <v>HM025-411-11</v>
          </cell>
          <cell r="E164" t="str">
            <v>ComboPak Container, unpainted</v>
          </cell>
          <cell r="F164">
            <v>260</v>
          </cell>
          <cell r="G164">
            <v>15</v>
          </cell>
          <cell r="H164">
            <v>15</v>
          </cell>
          <cell r="I164">
            <v>10</v>
          </cell>
          <cell r="J164">
            <v>10</v>
          </cell>
          <cell r="K164">
            <v>50</v>
          </cell>
          <cell r="L164">
            <v>2</v>
          </cell>
          <cell r="M164">
            <v>335</v>
          </cell>
          <cell r="N164">
            <v>2</v>
          </cell>
        </row>
        <row r="165">
          <cell r="D165" t="str">
            <v>HM029-420-21</v>
          </cell>
          <cell r="E165" t="str">
            <v>PUMP PACKAGE</v>
          </cell>
          <cell r="F165">
            <v>250</v>
          </cell>
          <cell r="G165">
            <v>20</v>
          </cell>
          <cell r="H165">
            <v>30</v>
          </cell>
          <cell r="I165">
            <v>10</v>
          </cell>
          <cell r="J165">
            <v>10</v>
          </cell>
          <cell r="K165">
            <v>45</v>
          </cell>
          <cell r="L165">
            <v>2</v>
          </cell>
          <cell r="M165">
            <v>335</v>
          </cell>
          <cell r="N165">
            <v>2</v>
          </cell>
        </row>
        <row r="166">
          <cell r="D166" t="str">
            <v>HM029-416-21</v>
          </cell>
          <cell r="E166" t="str">
            <v>PYLON BRACKE</v>
          </cell>
          <cell r="F166">
            <v>250</v>
          </cell>
          <cell r="G166">
            <v>30</v>
          </cell>
          <cell r="H166">
            <v>30</v>
          </cell>
          <cell r="I166">
            <v>10</v>
          </cell>
          <cell r="J166">
            <v>10</v>
          </cell>
          <cell r="K166">
            <v>45</v>
          </cell>
          <cell r="L166">
            <v>2</v>
          </cell>
          <cell r="M166">
            <v>335</v>
          </cell>
          <cell r="N166">
            <v>2</v>
          </cell>
        </row>
        <row r="167">
          <cell r="D167" t="str">
            <v>HM025-132-11</v>
          </cell>
          <cell r="E167" t="str">
            <v xml:space="preserve">VALVE FUEL  </v>
          </cell>
          <cell r="F167">
            <v>280</v>
          </cell>
          <cell r="G167">
            <v>25</v>
          </cell>
          <cell r="H167">
            <v>15</v>
          </cell>
          <cell r="I167">
            <v>100</v>
          </cell>
          <cell r="J167">
            <v>10</v>
          </cell>
          <cell r="K167">
            <v>30</v>
          </cell>
          <cell r="L167">
            <v>2</v>
          </cell>
          <cell r="M167">
            <v>335</v>
          </cell>
          <cell r="N167">
            <v>2</v>
          </cell>
        </row>
        <row r="168">
          <cell r="D168" t="str">
            <v>HM025-082-11</v>
          </cell>
          <cell r="E168" t="str">
            <v>HOSE ASSY,MA</v>
          </cell>
          <cell r="F168">
            <v>280</v>
          </cell>
          <cell r="G168">
            <v>30</v>
          </cell>
          <cell r="H168">
            <v>30</v>
          </cell>
          <cell r="I168">
            <v>10</v>
          </cell>
          <cell r="J168">
            <v>10</v>
          </cell>
          <cell r="K168">
            <v>30</v>
          </cell>
          <cell r="L168">
            <v>2</v>
          </cell>
          <cell r="M168">
            <v>350</v>
          </cell>
          <cell r="N168">
            <v>2</v>
          </cell>
        </row>
        <row r="169">
          <cell r="D169" t="str">
            <v>9C115-1</v>
          </cell>
          <cell r="E169" t="str">
            <v xml:space="preserve">PUMP        </v>
          </cell>
          <cell r="F169">
            <v>330</v>
          </cell>
          <cell r="G169">
            <v>30</v>
          </cell>
          <cell r="H169">
            <v>15</v>
          </cell>
          <cell r="I169">
            <v>100</v>
          </cell>
          <cell r="J169">
            <v>10</v>
          </cell>
          <cell r="K169">
            <v>45</v>
          </cell>
          <cell r="L169">
            <v>2</v>
          </cell>
          <cell r="M169">
            <v>400</v>
          </cell>
          <cell r="N169">
            <v>2</v>
          </cell>
        </row>
        <row r="170">
          <cell r="D170" t="str">
            <v>HM025-410-21</v>
          </cell>
          <cell r="E170" t="str">
            <v xml:space="preserve">AUX FUEL TANK </v>
          </cell>
          <cell r="F170">
            <v>320</v>
          </cell>
          <cell r="G170">
            <v>15</v>
          </cell>
          <cell r="H170">
            <v>30</v>
          </cell>
          <cell r="I170">
            <v>10</v>
          </cell>
          <cell r="J170">
            <v>10</v>
          </cell>
          <cell r="K170">
            <v>90</v>
          </cell>
          <cell r="L170">
            <v>2</v>
          </cell>
          <cell r="M170">
            <v>450</v>
          </cell>
          <cell r="N170">
            <v>2</v>
          </cell>
        </row>
        <row r="171">
          <cell r="D171" t="str">
            <v>HM029-420-11</v>
          </cell>
          <cell r="E171" t="str">
            <v>PUMP PACKAGE</v>
          </cell>
          <cell r="F171">
            <v>330</v>
          </cell>
          <cell r="G171">
            <v>20</v>
          </cell>
          <cell r="H171">
            <v>30</v>
          </cell>
          <cell r="I171">
            <v>10</v>
          </cell>
          <cell r="J171">
            <v>10</v>
          </cell>
          <cell r="K171">
            <v>30</v>
          </cell>
          <cell r="L171">
            <v>2</v>
          </cell>
          <cell r="M171">
            <v>400</v>
          </cell>
          <cell r="N171">
            <v>2</v>
          </cell>
        </row>
        <row r="172">
          <cell r="D172" t="str">
            <v>MS3314</v>
          </cell>
          <cell r="E172" t="str">
            <v xml:space="preserve">LUG SUSPEN  </v>
          </cell>
          <cell r="F172">
            <v>375</v>
          </cell>
          <cell r="G172">
            <v>30</v>
          </cell>
          <cell r="H172">
            <v>15</v>
          </cell>
          <cell r="I172">
            <v>100</v>
          </cell>
          <cell r="J172">
            <v>10</v>
          </cell>
          <cell r="K172">
            <v>30</v>
          </cell>
          <cell r="L172">
            <v>5</v>
          </cell>
          <cell r="M172">
            <v>430</v>
          </cell>
          <cell r="N172">
            <v>5</v>
          </cell>
        </row>
        <row r="173">
          <cell r="D173" t="str">
            <v>HM025-601-501</v>
          </cell>
          <cell r="E173" t="str">
            <v>ComboPak Ammuntion Storage Magazine</v>
          </cell>
          <cell r="F173">
            <v>380</v>
          </cell>
          <cell r="G173">
            <v>18</v>
          </cell>
          <cell r="H173">
            <v>15</v>
          </cell>
          <cell r="I173">
            <v>15</v>
          </cell>
          <cell r="J173">
            <v>10</v>
          </cell>
          <cell r="K173">
            <v>45</v>
          </cell>
          <cell r="L173">
            <v>2</v>
          </cell>
          <cell r="M173">
            <v>450</v>
          </cell>
          <cell r="N173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W174"/>
  <sheetViews>
    <sheetView tabSelected="1" topLeftCell="I157" zoomScaleNormal="100" workbookViewId="0">
      <selection activeCell="H15" sqref="H15"/>
    </sheetView>
  </sheetViews>
  <sheetFormatPr defaultColWidth="9.140625" defaultRowHeight="12.75" x14ac:dyDescent="0.2"/>
  <cols>
    <col min="1" max="1" width="4.140625" style="5" customWidth="1"/>
    <col min="2" max="2" width="9.140625" style="5"/>
    <col min="3" max="3" width="14" style="6" customWidth="1"/>
    <col min="4" max="4" width="13" style="6" customWidth="1"/>
    <col min="5" max="5" width="9.140625" style="6" customWidth="1"/>
    <col min="6" max="6" width="14.85546875" style="6" customWidth="1"/>
    <col min="7" max="7" width="24.42578125" style="5" customWidth="1"/>
    <col min="8" max="8" width="45.85546875" style="5" customWidth="1"/>
    <col min="9" max="9" width="8" style="5" customWidth="1"/>
    <col min="10" max="10" width="10.5703125" style="6" customWidth="1"/>
    <col min="11" max="11" width="10.140625" style="6" customWidth="1"/>
    <col min="12" max="17" width="14.7109375" style="7" customWidth="1"/>
    <col min="18" max="18" width="17.28515625" style="6" customWidth="1"/>
    <col min="19" max="19" width="13.85546875" style="6" customWidth="1"/>
    <col min="20" max="20" width="12.28515625" style="6" customWidth="1"/>
    <col min="21" max="21" width="14.28515625" style="5" customWidth="1"/>
    <col min="22" max="22" width="13" style="6" customWidth="1"/>
    <col min="23" max="23" width="37.140625" style="8" bestFit="1" customWidth="1"/>
    <col min="24" max="16384" width="9.140625" style="5"/>
  </cols>
  <sheetData>
    <row r="2" spans="1:23" x14ac:dyDescent="0.2">
      <c r="A2" s="17"/>
      <c r="B2" s="17"/>
      <c r="C2" s="18"/>
      <c r="D2" s="18"/>
      <c r="E2" s="18"/>
      <c r="F2" s="18"/>
      <c r="G2" s="17"/>
      <c r="H2" s="17"/>
      <c r="I2" s="17"/>
      <c r="J2" s="18"/>
      <c r="K2" s="18"/>
      <c r="L2" s="19"/>
      <c r="M2" s="20"/>
      <c r="N2" s="21"/>
      <c r="O2" s="21"/>
      <c r="P2" s="21"/>
      <c r="Q2" s="21"/>
      <c r="R2" s="18"/>
      <c r="S2" s="18"/>
      <c r="T2" s="18"/>
      <c r="U2" s="17"/>
      <c r="V2" s="18"/>
      <c r="W2" s="22"/>
    </row>
    <row r="3" spans="1:23" ht="13.5" thickBot="1" x14ac:dyDescent="0.25">
      <c r="A3" s="17"/>
      <c r="B3" s="9"/>
      <c r="C3" s="18"/>
      <c r="D3" s="18"/>
      <c r="E3" s="18"/>
      <c r="F3" s="18"/>
      <c r="G3" s="17"/>
      <c r="H3" s="17"/>
      <c r="I3" s="17"/>
      <c r="J3" s="18"/>
      <c r="K3" s="18"/>
      <c r="L3" s="19"/>
      <c r="M3" s="16"/>
      <c r="N3" s="16"/>
      <c r="O3" s="16"/>
      <c r="P3" s="16"/>
      <c r="Q3" s="16"/>
      <c r="R3" s="18"/>
      <c r="S3" s="18"/>
      <c r="T3" s="18"/>
      <c r="U3" s="17"/>
      <c r="V3" s="18"/>
      <c r="W3" s="22"/>
    </row>
    <row r="4" spans="1:23" ht="15" thickTop="1" x14ac:dyDescent="0.2">
      <c r="A4" s="17"/>
      <c r="B4" s="10"/>
      <c r="C4" s="11"/>
      <c r="D4" s="11"/>
      <c r="E4" s="11"/>
      <c r="F4" s="11"/>
      <c r="G4" s="12"/>
      <c r="H4" s="12"/>
      <c r="I4" s="12"/>
      <c r="J4" s="11"/>
      <c r="K4" s="11"/>
      <c r="L4" s="62" t="s">
        <v>0</v>
      </c>
      <c r="M4" s="63"/>
      <c r="N4" s="63"/>
      <c r="O4" s="63"/>
      <c r="P4" s="63"/>
      <c r="Q4" s="64"/>
      <c r="R4" s="23"/>
      <c r="S4" s="23"/>
      <c r="T4" s="23"/>
      <c r="U4" s="24"/>
      <c r="V4" s="25"/>
      <c r="W4" s="26"/>
    </row>
    <row r="5" spans="1:23" s="8" customFormat="1" ht="57.75" thickBot="1" x14ac:dyDescent="0.25">
      <c r="A5" s="22"/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319</v>
      </c>
      <c r="M5" s="3" t="s">
        <v>316</v>
      </c>
      <c r="N5" s="3" t="s">
        <v>317</v>
      </c>
      <c r="O5" s="3" t="s">
        <v>318</v>
      </c>
      <c r="P5" s="3" t="s">
        <v>321</v>
      </c>
      <c r="Q5" s="3" t="s">
        <v>320</v>
      </c>
      <c r="R5" s="3" t="s">
        <v>11</v>
      </c>
      <c r="S5" s="3" t="s">
        <v>12</v>
      </c>
      <c r="T5" s="3" t="s">
        <v>13</v>
      </c>
      <c r="U5" s="1" t="s">
        <v>14</v>
      </c>
      <c r="V5" s="1" t="s">
        <v>15</v>
      </c>
      <c r="W5" s="1" t="s">
        <v>16</v>
      </c>
    </row>
    <row r="6" spans="1:23" ht="18.75" customHeight="1" thickTop="1" thickBot="1" x14ac:dyDescent="0.25">
      <c r="A6" s="17"/>
      <c r="B6" s="27">
        <v>1</v>
      </c>
      <c r="C6" s="28" t="s">
        <v>17</v>
      </c>
      <c r="D6" s="14"/>
      <c r="E6" s="29"/>
      <c r="F6" s="14"/>
      <c r="G6" s="13" t="s">
        <v>18</v>
      </c>
      <c r="H6" s="13" t="s">
        <v>19</v>
      </c>
      <c r="I6" s="14" t="s">
        <v>20</v>
      </c>
      <c r="J6" s="14">
        <v>1</v>
      </c>
      <c r="K6" s="14">
        <v>1</v>
      </c>
      <c r="L6" s="59" t="s">
        <v>327</v>
      </c>
      <c r="M6" s="60"/>
      <c r="N6" s="60"/>
      <c r="O6" s="60"/>
      <c r="P6" s="60"/>
      <c r="Q6" s="61"/>
      <c r="R6" s="30" t="s">
        <v>21</v>
      </c>
      <c r="S6" s="14">
        <f>VLOOKUP(G:G,[1]Sheet1!$D:$M,10,FALSE)</f>
        <v>135</v>
      </c>
      <c r="T6" s="14" t="s">
        <v>22</v>
      </c>
      <c r="U6" s="31"/>
      <c r="V6" s="32">
        <f>VLOOKUP(G:G,[1]Sheet1!$D:$N,11,FALSE)</f>
        <v>15</v>
      </c>
      <c r="W6" s="33"/>
    </row>
    <row r="7" spans="1:23" ht="18.75" customHeight="1" thickTop="1" thickBot="1" x14ac:dyDescent="0.25">
      <c r="A7" s="17"/>
      <c r="B7" s="34">
        <v>2</v>
      </c>
      <c r="C7" s="35" t="s">
        <v>17</v>
      </c>
      <c r="D7" s="35">
        <v>4820</v>
      </c>
      <c r="E7" s="36" t="s">
        <v>23</v>
      </c>
      <c r="F7" s="35">
        <v>5617164</v>
      </c>
      <c r="G7" s="15" t="s">
        <v>24</v>
      </c>
      <c r="H7" s="15" t="s">
        <v>25</v>
      </c>
      <c r="I7" s="35" t="s">
        <v>20</v>
      </c>
      <c r="J7" s="35">
        <v>1</v>
      </c>
      <c r="K7" s="35">
        <v>1</v>
      </c>
      <c r="L7" s="59" t="s">
        <v>327</v>
      </c>
      <c r="M7" s="60"/>
      <c r="N7" s="60"/>
      <c r="O7" s="60"/>
      <c r="P7" s="60"/>
      <c r="Q7" s="61"/>
      <c r="R7" s="37" t="s">
        <v>21</v>
      </c>
      <c r="S7" s="14">
        <f>VLOOKUP(G:G,[1]Sheet1!$D:$M,10,FALSE)</f>
        <v>285</v>
      </c>
      <c r="T7" s="14" t="s">
        <v>22</v>
      </c>
      <c r="U7" s="38"/>
      <c r="V7" s="32">
        <f>VLOOKUP(G:G,[1]Sheet1!$D:$N,11,FALSE)</f>
        <v>5</v>
      </c>
      <c r="W7" s="39"/>
    </row>
    <row r="8" spans="1:23" s="4" customFormat="1" ht="18.75" customHeight="1" thickTop="1" thickBot="1" x14ac:dyDescent="0.25">
      <c r="A8" s="17"/>
      <c r="B8" s="27">
        <v>3</v>
      </c>
      <c r="C8" s="35" t="s">
        <v>17</v>
      </c>
      <c r="D8" s="35">
        <v>5340</v>
      </c>
      <c r="E8" s="35">
        <v>1</v>
      </c>
      <c r="F8" s="35">
        <v>4230272</v>
      </c>
      <c r="G8" s="15" t="s">
        <v>26</v>
      </c>
      <c r="H8" s="15" t="s">
        <v>27</v>
      </c>
      <c r="I8" s="35" t="s">
        <v>20</v>
      </c>
      <c r="J8" s="35">
        <v>1</v>
      </c>
      <c r="K8" s="35">
        <v>1</v>
      </c>
      <c r="L8" s="59" t="s">
        <v>327</v>
      </c>
      <c r="M8" s="60"/>
      <c r="N8" s="60"/>
      <c r="O8" s="60"/>
      <c r="P8" s="60"/>
      <c r="Q8" s="61"/>
      <c r="R8" s="37" t="s">
        <v>21</v>
      </c>
      <c r="S8" s="14">
        <f>VLOOKUP(G:G,[1]Sheet1!$D:$M,10,FALSE)</f>
        <v>285</v>
      </c>
      <c r="T8" s="14" t="s">
        <v>22</v>
      </c>
      <c r="U8" s="40"/>
      <c r="V8" s="32">
        <f>VLOOKUP(G:G,[1]Sheet1!$D:$N,11,FALSE)</f>
        <v>10</v>
      </c>
      <c r="W8" s="41"/>
    </row>
    <row r="9" spans="1:23" s="4" customFormat="1" ht="18.75" customHeight="1" thickTop="1" thickBot="1" x14ac:dyDescent="0.25">
      <c r="A9" s="17"/>
      <c r="B9" s="34">
        <v>4</v>
      </c>
      <c r="C9" s="35" t="s">
        <v>17</v>
      </c>
      <c r="D9" s="35">
        <v>4730</v>
      </c>
      <c r="E9" s="36" t="s">
        <v>23</v>
      </c>
      <c r="F9" s="35">
        <v>5787319</v>
      </c>
      <c r="G9" s="15" t="s">
        <v>28</v>
      </c>
      <c r="H9" s="15" t="s">
        <v>29</v>
      </c>
      <c r="I9" s="35" t="s">
        <v>20</v>
      </c>
      <c r="J9" s="35">
        <v>1</v>
      </c>
      <c r="K9" s="35">
        <v>1</v>
      </c>
      <c r="L9" s="59" t="s">
        <v>327</v>
      </c>
      <c r="M9" s="60"/>
      <c r="N9" s="60"/>
      <c r="O9" s="60"/>
      <c r="P9" s="60"/>
      <c r="Q9" s="61"/>
      <c r="R9" s="37" t="s">
        <v>21</v>
      </c>
      <c r="S9" s="14">
        <f>VLOOKUP(G:G,[1]Sheet1!$D:$M,10,FALSE)</f>
        <v>245</v>
      </c>
      <c r="T9" s="14" t="s">
        <v>22</v>
      </c>
      <c r="U9" s="40"/>
      <c r="V9" s="32">
        <f>VLOOKUP(G:G,[1]Sheet1!$D:$N,11,FALSE)</f>
        <v>5</v>
      </c>
      <c r="W9" s="41"/>
    </row>
    <row r="10" spans="1:23" s="4" customFormat="1" ht="18.75" customHeight="1" thickTop="1" thickBot="1" x14ac:dyDescent="0.25">
      <c r="A10" s="17"/>
      <c r="B10" s="27">
        <v>5</v>
      </c>
      <c r="C10" s="35" t="s">
        <v>17</v>
      </c>
      <c r="D10" s="35">
        <v>1560</v>
      </c>
      <c r="E10" s="35">
        <v>1</v>
      </c>
      <c r="F10" s="35">
        <v>4736576</v>
      </c>
      <c r="G10" s="15" t="s">
        <v>30</v>
      </c>
      <c r="H10" s="15" t="s">
        <v>31</v>
      </c>
      <c r="I10" s="35" t="s">
        <v>20</v>
      </c>
      <c r="J10" s="35">
        <v>1</v>
      </c>
      <c r="K10" s="35">
        <v>1</v>
      </c>
      <c r="L10" s="59" t="s">
        <v>327</v>
      </c>
      <c r="M10" s="60"/>
      <c r="N10" s="60"/>
      <c r="O10" s="60"/>
      <c r="P10" s="60"/>
      <c r="Q10" s="61"/>
      <c r="R10" s="37" t="s">
        <v>21</v>
      </c>
      <c r="S10" s="14">
        <f>VLOOKUP(G:G,[1]Sheet1!$D:$M,10,FALSE)</f>
        <v>285</v>
      </c>
      <c r="T10" s="14" t="s">
        <v>22</v>
      </c>
      <c r="U10" s="40"/>
      <c r="V10" s="32">
        <f>VLOOKUP(G:G,[1]Sheet1!$D:$N,11,FALSE)</f>
        <v>10</v>
      </c>
      <c r="W10" s="41"/>
    </row>
    <row r="11" spans="1:23" ht="18.75" customHeight="1" thickTop="1" thickBot="1" x14ac:dyDescent="0.25">
      <c r="A11" s="17"/>
      <c r="B11" s="34">
        <v>6</v>
      </c>
      <c r="C11" s="35" t="s">
        <v>17</v>
      </c>
      <c r="D11" s="35">
        <v>5360</v>
      </c>
      <c r="E11" s="36" t="s">
        <v>23</v>
      </c>
      <c r="F11" s="35">
        <v>5783954</v>
      </c>
      <c r="G11" s="15" t="s">
        <v>32</v>
      </c>
      <c r="H11" s="15" t="s">
        <v>33</v>
      </c>
      <c r="I11" s="35" t="s">
        <v>20</v>
      </c>
      <c r="J11" s="35">
        <v>1</v>
      </c>
      <c r="K11" s="35">
        <v>1</v>
      </c>
      <c r="L11" s="59" t="s">
        <v>327</v>
      </c>
      <c r="M11" s="60"/>
      <c r="N11" s="60"/>
      <c r="O11" s="60"/>
      <c r="P11" s="60"/>
      <c r="Q11" s="61"/>
      <c r="R11" s="37" t="s">
        <v>21</v>
      </c>
      <c r="S11" s="14">
        <f>VLOOKUP(G:G,[1]Sheet1!$D:$M,10,FALSE)</f>
        <v>135</v>
      </c>
      <c r="T11" s="14" t="s">
        <v>22</v>
      </c>
      <c r="U11" s="40"/>
      <c r="V11" s="32">
        <f>VLOOKUP(G:G,[1]Sheet1!$D:$N,11,FALSE)</f>
        <v>15</v>
      </c>
      <c r="W11" s="41"/>
    </row>
    <row r="12" spans="1:23" ht="18.75" customHeight="1" thickTop="1" thickBot="1" x14ac:dyDescent="0.25">
      <c r="A12" s="17"/>
      <c r="B12" s="27">
        <v>7</v>
      </c>
      <c r="C12" s="35" t="s">
        <v>17</v>
      </c>
      <c r="D12" s="35">
        <v>2915</v>
      </c>
      <c r="E12" s="35">
        <v>1</v>
      </c>
      <c r="F12" s="35">
        <v>4139621</v>
      </c>
      <c r="G12" s="15" t="s">
        <v>34</v>
      </c>
      <c r="H12" s="15" t="s">
        <v>35</v>
      </c>
      <c r="I12" s="35" t="s">
        <v>20</v>
      </c>
      <c r="J12" s="35">
        <v>1</v>
      </c>
      <c r="K12" s="35">
        <v>1</v>
      </c>
      <c r="L12" s="59" t="s">
        <v>327</v>
      </c>
      <c r="M12" s="60"/>
      <c r="N12" s="60"/>
      <c r="O12" s="60"/>
      <c r="P12" s="60"/>
      <c r="Q12" s="61"/>
      <c r="R12" s="37" t="s">
        <v>21</v>
      </c>
      <c r="S12" s="14">
        <f>VLOOKUP(G:G,[1]Sheet1!$D:$M,10,FALSE)</f>
        <v>400</v>
      </c>
      <c r="T12" s="14" t="s">
        <v>22</v>
      </c>
      <c r="U12" s="40"/>
      <c r="V12" s="32">
        <f>VLOOKUP(G:G,[1]Sheet1!$D:$N,11,FALSE)</f>
        <v>2</v>
      </c>
      <c r="W12" s="41"/>
    </row>
    <row r="13" spans="1:23" ht="18.75" customHeight="1" thickTop="1" thickBot="1" x14ac:dyDescent="0.25">
      <c r="A13" s="17"/>
      <c r="B13" s="34">
        <v>8</v>
      </c>
      <c r="C13" s="35" t="s">
        <v>17</v>
      </c>
      <c r="D13" s="35">
        <v>5306</v>
      </c>
      <c r="E13" s="35">
        <v>0</v>
      </c>
      <c r="F13" s="35">
        <v>1457718</v>
      </c>
      <c r="G13" s="15" t="s">
        <v>36</v>
      </c>
      <c r="H13" s="15" t="s">
        <v>37</v>
      </c>
      <c r="I13" s="35" t="s">
        <v>20</v>
      </c>
      <c r="J13" s="35">
        <v>1</v>
      </c>
      <c r="K13" s="35">
        <v>1</v>
      </c>
      <c r="L13" s="59" t="s">
        <v>327</v>
      </c>
      <c r="M13" s="60"/>
      <c r="N13" s="60"/>
      <c r="O13" s="60"/>
      <c r="P13" s="60"/>
      <c r="Q13" s="61"/>
      <c r="R13" s="37" t="s">
        <v>21</v>
      </c>
      <c r="S13" s="14">
        <f>VLOOKUP(G:G,[1]Sheet1!$D:$M,10,FALSE)</f>
        <v>135</v>
      </c>
      <c r="T13" s="14" t="s">
        <v>22</v>
      </c>
      <c r="U13" s="40"/>
      <c r="V13" s="32">
        <f>VLOOKUP(G:G,[1]Sheet1!$D:$N,11,FALSE)</f>
        <v>15</v>
      </c>
      <c r="W13" s="41"/>
    </row>
    <row r="14" spans="1:23" ht="18.75" customHeight="1" thickTop="1" thickBot="1" x14ac:dyDescent="0.25">
      <c r="A14" s="17"/>
      <c r="B14" s="27">
        <v>9</v>
      </c>
      <c r="C14" s="35" t="s">
        <v>17</v>
      </c>
      <c r="D14" s="35">
        <v>5340</v>
      </c>
      <c r="E14" s="35">
        <v>1</v>
      </c>
      <c r="F14" s="35">
        <v>4533589</v>
      </c>
      <c r="G14" s="15" t="s">
        <v>38</v>
      </c>
      <c r="H14" s="15" t="s">
        <v>39</v>
      </c>
      <c r="I14" s="35" t="s">
        <v>20</v>
      </c>
      <c r="J14" s="35">
        <v>1</v>
      </c>
      <c r="K14" s="35">
        <v>1</v>
      </c>
      <c r="L14" s="59" t="s">
        <v>327</v>
      </c>
      <c r="M14" s="60"/>
      <c r="N14" s="60"/>
      <c r="O14" s="60"/>
      <c r="P14" s="60"/>
      <c r="Q14" s="61"/>
      <c r="R14" s="37" t="s">
        <v>21</v>
      </c>
      <c r="S14" s="14">
        <f>VLOOKUP(G:G,[1]Sheet1!$D:$M,10,FALSE)</f>
        <v>135</v>
      </c>
      <c r="T14" s="14" t="s">
        <v>22</v>
      </c>
      <c r="U14" s="40"/>
      <c r="V14" s="32">
        <f>VLOOKUP(G:G,[1]Sheet1!$D:$N,11,FALSE)</f>
        <v>15</v>
      </c>
      <c r="W14" s="41"/>
    </row>
    <row r="15" spans="1:23" ht="18.75" customHeight="1" thickTop="1" thickBot="1" x14ac:dyDescent="0.25">
      <c r="A15" s="17"/>
      <c r="B15" s="34">
        <v>10</v>
      </c>
      <c r="C15" s="35" t="s">
        <v>17</v>
      </c>
      <c r="D15" s="35">
        <v>4730</v>
      </c>
      <c r="E15" s="35">
        <v>1</v>
      </c>
      <c r="F15" s="35">
        <v>5383942</v>
      </c>
      <c r="G15" s="15" t="s">
        <v>40</v>
      </c>
      <c r="H15" s="15" t="s">
        <v>19</v>
      </c>
      <c r="I15" s="35" t="s">
        <v>20</v>
      </c>
      <c r="J15" s="35">
        <v>1</v>
      </c>
      <c r="K15" s="35">
        <v>1</v>
      </c>
      <c r="L15" s="59" t="s">
        <v>327</v>
      </c>
      <c r="M15" s="60"/>
      <c r="N15" s="60"/>
      <c r="O15" s="60"/>
      <c r="P15" s="60"/>
      <c r="Q15" s="61"/>
      <c r="R15" s="37" t="s">
        <v>21</v>
      </c>
      <c r="S15" s="14">
        <f>VLOOKUP(G:G,[1]Sheet1!$D:$M,10,FALSE)</f>
        <v>135</v>
      </c>
      <c r="T15" s="14" t="s">
        <v>22</v>
      </c>
      <c r="U15" s="40"/>
      <c r="V15" s="32">
        <f>VLOOKUP(G:G,[1]Sheet1!$D:$N,11,FALSE)</f>
        <v>15</v>
      </c>
      <c r="W15" s="41"/>
    </row>
    <row r="16" spans="1:23" ht="18.75" customHeight="1" thickTop="1" thickBot="1" x14ac:dyDescent="0.25">
      <c r="A16" s="17"/>
      <c r="B16" s="27">
        <v>11</v>
      </c>
      <c r="C16" s="35" t="s">
        <v>17</v>
      </c>
      <c r="D16" s="35">
        <v>4010</v>
      </c>
      <c r="E16" s="36" t="s">
        <v>23</v>
      </c>
      <c r="F16" s="35">
        <v>4732790</v>
      </c>
      <c r="G16" s="15" t="s">
        <v>41</v>
      </c>
      <c r="H16" s="15" t="s">
        <v>42</v>
      </c>
      <c r="I16" s="35" t="s">
        <v>20</v>
      </c>
      <c r="J16" s="35">
        <v>1</v>
      </c>
      <c r="K16" s="35">
        <v>1</v>
      </c>
      <c r="L16" s="59" t="s">
        <v>327</v>
      </c>
      <c r="M16" s="60"/>
      <c r="N16" s="60"/>
      <c r="O16" s="60"/>
      <c r="P16" s="60"/>
      <c r="Q16" s="61"/>
      <c r="R16" s="37" t="s">
        <v>21</v>
      </c>
      <c r="S16" s="14">
        <f>VLOOKUP(G:G,[1]Sheet1!$D:$M,10,FALSE)</f>
        <v>135</v>
      </c>
      <c r="T16" s="14" t="s">
        <v>22</v>
      </c>
      <c r="U16" s="40"/>
      <c r="V16" s="32">
        <f>VLOOKUP(G:G,[1]Sheet1!$D:$N,11,FALSE)</f>
        <v>10</v>
      </c>
      <c r="W16" s="41"/>
    </row>
    <row r="17" spans="1:23" ht="18.75" customHeight="1" thickTop="1" thickBot="1" x14ac:dyDescent="0.25">
      <c r="A17" s="17"/>
      <c r="B17" s="34">
        <v>12</v>
      </c>
      <c r="C17" s="35" t="s">
        <v>17</v>
      </c>
      <c r="D17" s="35">
        <v>6630</v>
      </c>
      <c r="E17" s="35">
        <v>1</v>
      </c>
      <c r="F17" s="35">
        <v>6004335</v>
      </c>
      <c r="G17" s="15" t="s">
        <v>43</v>
      </c>
      <c r="H17" s="15" t="s">
        <v>44</v>
      </c>
      <c r="I17" s="35" t="s">
        <v>20</v>
      </c>
      <c r="J17" s="35">
        <v>1</v>
      </c>
      <c r="K17" s="35">
        <v>1</v>
      </c>
      <c r="L17" s="59" t="s">
        <v>327</v>
      </c>
      <c r="M17" s="60"/>
      <c r="N17" s="60"/>
      <c r="O17" s="60"/>
      <c r="P17" s="60"/>
      <c r="Q17" s="61"/>
      <c r="R17" s="37" t="s">
        <v>21</v>
      </c>
      <c r="S17" s="14">
        <f>VLOOKUP(G:G,[1]Sheet1!$D:$M,10,FALSE)</f>
        <v>190</v>
      </c>
      <c r="T17" s="14" t="s">
        <v>22</v>
      </c>
      <c r="U17" s="40"/>
      <c r="V17" s="32">
        <f>VLOOKUP(G:G,[1]Sheet1!$D:$N,11,FALSE)</f>
        <v>4</v>
      </c>
      <c r="W17" s="41"/>
    </row>
    <row r="18" spans="1:23" ht="18.75" customHeight="1" thickTop="1" thickBot="1" x14ac:dyDescent="0.25">
      <c r="A18" s="17"/>
      <c r="B18" s="27">
        <v>13</v>
      </c>
      <c r="C18" s="35" t="s">
        <v>17</v>
      </c>
      <c r="D18" s="35">
        <v>4320</v>
      </c>
      <c r="E18" s="36" t="s">
        <v>23</v>
      </c>
      <c r="F18" s="35">
        <v>5778161</v>
      </c>
      <c r="G18" s="15" t="s">
        <v>45</v>
      </c>
      <c r="H18" s="15" t="s">
        <v>46</v>
      </c>
      <c r="I18" s="35" t="s">
        <v>20</v>
      </c>
      <c r="J18" s="35">
        <v>1</v>
      </c>
      <c r="K18" s="35">
        <v>1</v>
      </c>
      <c r="L18" s="59" t="s">
        <v>327</v>
      </c>
      <c r="M18" s="60"/>
      <c r="N18" s="60"/>
      <c r="O18" s="60"/>
      <c r="P18" s="60"/>
      <c r="Q18" s="61"/>
      <c r="R18" s="37" t="s">
        <v>21</v>
      </c>
      <c r="S18" s="14">
        <f>VLOOKUP(G:G,[1]Sheet1!$D:$M,10,FALSE)</f>
        <v>190</v>
      </c>
      <c r="T18" s="14" t="s">
        <v>22</v>
      </c>
      <c r="U18" s="40"/>
      <c r="V18" s="32">
        <f>VLOOKUP(G:G,[1]Sheet1!$D:$N,11,FALSE)</f>
        <v>2</v>
      </c>
      <c r="W18" s="41"/>
    </row>
    <row r="19" spans="1:23" ht="18.75" customHeight="1" thickTop="1" thickBot="1" x14ac:dyDescent="0.25">
      <c r="A19" s="17"/>
      <c r="B19" s="34">
        <v>14</v>
      </c>
      <c r="C19" s="35" t="s">
        <v>17</v>
      </c>
      <c r="D19" s="35">
        <v>4720</v>
      </c>
      <c r="E19" s="36" t="s">
        <v>23</v>
      </c>
      <c r="F19" s="35">
        <v>5117338</v>
      </c>
      <c r="G19" s="15" t="s">
        <v>47</v>
      </c>
      <c r="H19" s="15" t="s">
        <v>48</v>
      </c>
      <c r="I19" s="35" t="s">
        <v>20</v>
      </c>
      <c r="J19" s="35">
        <v>1</v>
      </c>
      <c r="K19" s="35">
        <v>1</v>
      </c>
      <c r="L19" s="59" t="s">
        <v>327</v>
      </c>
      <c r="M19" s="60"/>
      <c r="N19" s="60"/>
      <c r="O19" s="60"/>
      <c r="P19" s="60"/>
      <c r="Q19" s="61"/>
      <c r="R19" s="37" t="s">
        <v>21</v>
      </c>
      <c r="S19" s="14">
        <f>VLOOKUP(G:G,[1]Sheet1!$D:$M,10,FALSE)</f>
        <v>245</v>
      </c>
      <c r="T19" s="14" t="s">
        <v>22</v>
      </c>
      <c r="U19" s="40"/>
      <c r="V19" s="32">
        <f>VLOOKUP(G:G,[1]Sheet1!$D:$N,11,FALSE)</f>
        <v>4</v>
      </c>
      <c r="W19" s="41"/>
    </row>
    <row r="20" spans="1:23" ht="18.75" customHeight="1" thickTop="1" thickBot="1" x14ac:dyDescent="0.25">
      <c r="A20" s="17"/>
      <c r="B20" s="27">
        <v>15</v>
      </c>
      <c r="C20" s="35" t="s">
        <v>17</v>
      </c>
      <c r="D20" s="35">
        <v>4720</v>
      </c>
      <c r="E20" s="36" t="s">
        <v>23</v>
      </c>
      <c r="F20" s="35">
        <v>5118922</v>
      </c>
      <c r="G20" s="15" t="s">
        <v>49</v>
      </c>
      <c r="H20" s="15" t="s">
        <v>50</v>
      </c>
      <c r="I20" s="35" t="s">
        <v>20</v>
      </c>
      <c r="J20" s="35">
        <v>1</v>
      </c>
      <c r="K20" s="35">
        <v>1</v>
      </c>
      <c r="L20" s="59" t="s">
        <v>327</v>
      </c>
      <c r="M20" s="60"/>
      <c r="N20" s="60"/>
      <c r="O20" s="60"/>
      <c r="P20" s="60"/>
      <c r="Q20" s="61"/>
      <c r="R20" s="37" t="s">
        <v>21</v>
      </c>
      <c r="S20" s="14">
        <f>VLOOKUP(G:G,[1]Sheet1!$D:$M,10,FALSE)</f>
        <v>245</v>
      </c>
      <c r="T20" s="14" t="s">
        <v>22</v>
      </c>
      <c r="U20" s="38"/>
      <c r="V20" s="32">
        <f>VLOOKUP(G:G,[1]Sheet1!$D:$N,11,FALSE)</f>
        <v>4</v>
      </c>
      <c r="W20" s="39"/>
    </row>
    <row r="21" spans="1:23" ht="18.75" customHeight="1" thickTop="1" thickBot="1" x14ac:dyDescent="0.25">
      <c r="A21" s="17"/>
      <c r="B21" s="34">
        <v>16</v>
      </c>
      <c r="C21" s="35" t="s">
        <v>17</v>
      </c>
      <c r="D21" s="35">
        <v>6150</v>
      </c>
      <c r="E21" s="36" t="s">
        <v>23</v>
      </c>
      <c r="F21" s="35">
        <v>5181993</v>
      </c>
      <c r="G21" s="15" t="s">
        <v>51</v>
      </c>
      <c r="H21" s="15" t="s">
        <v>52</v>
      </c>
      <c r="I21" s="35" t="s">
        <v>20</v>
      </c>
      <c r="J21" s="35">
        <v>1</v>
      </c>
      <c r="K21" s="35">
        <v>1</v>
      </c>
      <c r="L21" s="59" t="s">
        <v>327</v>
      </c>
      <c r="M21" s="60"/>
      <c r="N21" s="60"/>
      <c r="O21" s="60"/>
      <c r="P21" s="60"/>
      <c r="Q21" s="61"/>
      <c r="R21" s="37" t="s">
        <v>21</v>
      </c>
      <c r="S21" s="14">
        <f>VLOOKUP(G:G,[1]Sheet1!$D:$M,10,FALSE)</f>
        <v>135</v>
      </c>
      <c r="T21" s="14" t="s">
        <v>22</v>
      </c>
      <c r="U21" s="38"/>
      <c r="V21" s="32">
        <f>VLOOKUP(G:G,[1]Sheet1!$D:$N,11,FALSE)</f>
        <v>10</v>
      </c>
      <c r="W21" s="39"/>
    </row>
    <row r="22" spans="1:23" ht="18.75" customHeight="1" thickTop="1" thickBot="1" x14ac:dyDescent="0.25">
      <c r="A22" s="17"/>
      <c r="B22" s="27">
        <v>17</v>
      </c>
      <c r="C22" s="35" t="s">
        <v>17</v>
      </c>
      <c r="D22" s="35">
        <v>6150</v>
      </c>
      <c r="E22" s="36" t="s">
        <v>23</v>
      </c>
      <c r="F22" s="35">
        <v>5699727</v>
      </c>
      <c r="G22" s="15" t="s">
        <v>53</v>
      </c>
      <c r="H22" s="15" t="s">
        <v>54</v>
      </c>
      <c r="I22" s="35" t="s">
        <v>20</v>
      </c>
      <c r="J22" s="35">
        <v>1</v>
      </c>
      <c r="K22" s="35">
        <v>1</v>
      </c>
      <c r="L22" s="59" t="s">
        <v>327</v>
      </c>
      <c r="M22" s="60"/>
      <c r="N22" s="60"/>
      <c r="O22" s="60"/>
      <c r="P22" s="60"/>
      <c r="Q22" s="61"/>
      <c r="R22" s="37" t="s">
        <v>21</v>
      </c>
      <c r="S22" s="14">
        <f>VLOOKUP(G:G,[1]Sheet1!$D:$M,10,FALSE)</f>
        <v>135</v>
      </c>
      <c r="T22" s="14" t="s">
        <v>22</v>
      </c>
      <c r="U22" s="40"/>
      <c r="V22" s="32">
        <f>VLOOKUP(G:G,[1]Sheet1!$D:$N,11,FALSE)</f>
        <v>10</v>
      </c>
      <c r="W22" s="41"/>
    </row>
    <row r="23" spans="1:23" ht="18.75" customHeight="1" thickTop="1" thickBot="1" x14ac:dyDescent="0.25">
      <c r="A23" s="42"/>
      <c r="B23" s="34">
        <v>18</v>
      </c>
      <c r="C23" s="35" t="s">
        <v>17</v>
      </c>
      <c r="D23" s="35">
        <v>5340</v>
      </c>
      <c r="E23" s="36" t="s">
        <v>23</v>
      </c>
      <c r="F23" s="35">
        <v>5796525</v>
      </c>
      <c r="G23" s="15" t="s">
        <v>55</v>
      </c>
      <c r="H23" s="15" t="s">
        <v>56</v>
      </c>
      <c r="I23" s="35" t="s">
        <v>20</v>
      </c>
      <c r="J23" s="35">
        <v>1</v>
      </c>
      <c r="K23" s="35">
        <v>1</v>
      </c>
      <c r="L23" s="59" t="s">
        <v>327</v>
      </c>
      <c r="M23" s="60"/>
      <c r="N23" s="60"/>
      <c r="O23" s="60"/>
      <c r="P23" s="60"/>
      <c r="Q23" s="61"/>
      <c r="R23" s="37" t="s">
        <v>21</v>
      </c>
      <c r="S23" s="14">
        <f>VLOOKUP(G:G,[1]Sheet1!$D:$M,10,FALSE)</f>
        <v>135</v>
      </c>
      <c r="T23" s="14" t="s">
        <v>22</v>
      </c>
      <c r="U23" s="40"/>
      <c r="V23" s="32">
        <f>VLOOKUP(G:G,[1]Sheet1!$D:$N,11,FALSE)</f>
        <v>10</v>
      </c>
      <c r="W23" s="41"/>
    </row>
    <row r="24" spans="1:23" ht="18.75" customHeight="1" thickTop="1" thickBot="1" x14ac:dyDescent="0.25">
      <c r="A24" s="42"/>
      <c r="B24" s="27">
        <v>19</v>
      </c>
      <c r="C24" s="35" t="s">
        <v>17</v>
      </c>
      <c r="D24" s="35">
        <v>2915</v>
      </c>
      <c r="E24" s="36" t="s">
        <v>23</v>
      </c>
      <c r="F24" s="35">
        <v>5174155</v>
      </c>
      <c r="G24" s="15" t="s">
        <v>57</v>
      </c>
      <c r="H24" s="15" t="s">
        <v>58</v>
      </c>
      <c r="I24" s="35" t="s">
        <v>20</v>
      </c>
      <c r="J24" s="35">
        <v>1</v>
      </c>
      <c r="K24" s="35">
        <v>1</v>
      </c>
      <c r="L24" s="59" t="s">
        <v>327</v>
      </c>
      <c r="M24" s="60"/>
      <c r="N24" s="60"/>
      <c r="O24" s="60"/>
      <c r="P24" s="60"/>
      <c r="Q24" s="61"/>
      <c r="R24" s="37" t="s">
        <v>21</v>
      </c>
      <c r="S24" s="14">
        <f>VLOOKUP(G:G,[1]Sheet1!$D:$M,10,FALSE)</f>
        <v>335</v>
      </c>
      <c r="T24" s="14" t="s">
        <v>22</v>
      </c>
      <c r="U24" s="38"/>
      <c r="V24" s="32">
        <f>VLOOKUP(G:G,[1]Sheet1!$D:$N,11,FALSE)</f>
        <v>2</v>
      </c>
      <c r="W24" s="39"/>
    </row>
    <row r="25" spans="1:23" ht="18.75" customHeight="1" thickTop="1" thickBot="1" x14ac:dyDescent="0.25">
      <c r="A25" s="42"/>
      <c r="B25" s="34">
        <v>20</v>
      </c>
      <c r="C25" s="35" t="s">
        <v>17</v>
      </c>
      <c r="D25" s="35">
        <v>1650</v>
      </c>
      <c r="E25" s="36" t="s">
        <v>23</v>
      </c>
      <c r="F25" s="35">
        <v>5236650</v>
      </c>
      <c r="G25" s="15" t="s">
        <v>59</v>
      </c>
      <c r="H25" s="15" t="s">
        <v>60</v>
      </c>
      <c r="I25" s="35" t="s">
        <v>20</v>
      </c>
      <c r="J25" s="35">
        <v>1</v>
      </c>
      <c r="K25" s="35">
        <v>1</v>
      </c>
      <c r="L25" s="59" t="s">
        <v>327</v>
      </c>
      <c r="M25" s="60"/>
      <c r="N25" s="60"/>
      <c r="O25" s="60"/>
      <c r="P25" s="60"/>
      <c r="Q25" s="61"/>
      <c r="R25" s="37" t="s">
        <v>21</v>
      </c>
      <c r="S25" s="14">
        <f>VLOOKUP(G:G,[1]Sheet1!$D:$M,10,FALSE)</f>
        <v>220</v>
      </c>
      <c r="T25" s="14" t="s">
        <v>22</v>
      </c>
      <c r="U25" s="40"/>
      <c r="V25" s="32">
        <f>VLOOKUP(G:G,[1]Sheet1!$D:$N,11,FALSE)</f>
        <v>2</v>
      </c>
      <c r="W25" s="41"/>
    </row>
    <row r="26" spans="1:23" s="4" customFormat="1" ht="18.75" customHeight="1" thickTop="1" thickBot="1" x14ac:dyDescent="0.25">
      <c r="A26" s="42"/>
      <c r="B26" s="27">
        <v>21</v>
      </c>
      <c r="C26" s="35" t="s">
        <v>17</v>
      </c>
      <c r="D26" s="35">
        <v>5315</v>
      </c>
      <c r="E26" s="36" t="s">
        <v>23</v>
      </c>
      <c r="F26" s="35">
        <v>5386645</v>
      </c>
      <c r="G26" s="15" t="s">
        <v>61</v>
      </c>
      <c r="H26" s="15" t="s">
        <v>62</v>
      </c>
      <c r="I26" s="35" t="s">
        <v>20</v>
      </c>
      <c r="J26" s="35">
        <v>1</v>
      </c>
      <c r="K26" s="35">
        <v>1</v>
      </c>
      <c r="L26" s="59" t="s">
        <v>327</v>
      </c>
      <c r="M26" s="60"/>
      <c r="N26" s="60"/>
      <c r="O26" s="60"/>
      <c r="P26" s="60"/>
      <c r="Q26" s="61"/>
      <c r="R26" s="37" t="s">
        <v>21</v>
      </c>
      <c r="S26" s="14">
        <f>VLOOKUP(G:G,[1]Sheet1!$D:$M,10,FALSE)</f>
        <v>135</v>
      </c>
      <c r="T26" s="14" t="s">
        <v>22</v>
      </c>
      <c r="U26" s="40"/>
      <c r="V26" s="32">
        <f>VLOOKUP(G:G,[1]Sheet1!$D:$N,11,FALSE)</f>
        <v>10</v>
      </c>
      <c r="W26" s="41"/>
    </row>
    <row r="27" spans="1:23" s="4" customFormat="1" ht="18.75" customHeight="1" thickTop="1" thickBot="1" x14ac:dyDescent="0.25">
      <c r="A27" s="42"/>
      <c r="B27" s="34">
        <v>22</v>
      </c>
      <c r="C27" s="35" t="s">
        <v>17</v>
      </c>
      <c r="D27" s="35">
        <v>6110</v>
      </c>
      <c r="E27" s="36" t="s">
        <v>23</v>
      </c>
      <c r="F27" s="35">
        <v>5699729</v>
      </c>
      <c r="G27" s="15" t="s">
        <v>63</v>
      </c>
      <c r="H27" s="15" t="s">
        <v>64</v>
      </c>
      <c r="I27" s="35" t="s">
        <v>20</v>
      </c>
      <c r="J27" s="35">
        <v>1</v>
      </c>
      <c r="K27" s="35">
        <v>1</v>
      </c>
      <c r="L27" s="59" t="s">
        <v>327</v>
      </c>
      <c r="M27" s="60"/>
      <c r="N27" s="60"/>
      <c r="O27" s="60"/>
      <c r="P27" s="60"/>
      <c r="Q27" s="61"/>
      <c r="R27" s="37" t="s">
        <v>21</v>
      </c>
      <c r="S27" s="14">
        <f>VLOOKUP(G:G,[1]Sheet1!$D:$M,10,FALSE)</f>
        <v>300</v>
      </c>
      <c r="T27" s="14" t="s">
        <v>22</v>
      </c>
      <c r="U27" s="38"/>
      <c r="V27" s="32">
        <f>VLOOKUP(G:G,[1]Sheet1!$D:$N,11,FALSE)</f>
        <v>2</v>
      </c>
      <c r="W27" s="39"/>
    </row>
    <row r="28" spans="1:23" s="4" customFormat="1" ht="18.75" customHeight="1" thickTop="1" thickBot="1" x14ac:dyDescent="0.25">
      <c r="A28" s="42"/>
      <c r="B28" s="27">
        <v>23</v>
      </c>
      <c r="C28" s="35" t="s">
        <v>17</v>
      </c>
      <c r="D28" s="35"/>
      <c r="E28" s="35"/>
      <c r="F28" s="35"/>
      <c r="G28" s="15" t="s">
        <v>65</v>
      </c>
      <c r="H28" s="15" t="s">
        <v>66</v>
      </c>
      <c r="I28" s="35" t="s">
        <v>20</v>
      </c>
      <c r="J28" s="35">
        <v>1</v>
      </c>
      <c r="K28" s="35">
        <v>1</v>
      </c>
      <c r="L28" s="59" t="s">
        <v>327</v>
      </c>
      <c r="M28" s="60"/>
      <c r="N28" s="60"/>
      <c r="O28" s="60"/>
      <c r="P28" s="60"/>
      <c r="Q28" s="61"/>
      <c r="R28" s="37" t="s">
        <v>21</v>
      </c>
      <c r="S28" s="14">
        <f>VLOOKUP(G:G,[1]Sheet1!$D:$M,10,FALSE)</f>
        <v>245</v>
      </c>
      <c r="T28" s="14" t="s">
        <v>22</v>
      </c>
      <c r="U28" s="40"/>
      <c r="V28" s="32">
        <f>VLOOKUP(G:G,[1]Sheet1!$D:$N,11,FALSE)</f>
        <v>2</v>
      </c>
      <c r="W28" s="41"/>
    </row>
    <row r="29" spans="1:23" s="4" customFormat="1" ht="18.75" customHeight="1" thickTop="1" thickBot="1" x14ac:dyDescent="0.25">
      <c r="A29" s="42"/>
      <c r="B29" s="34">
        <v>24</v>
      </c>
      <c r="C29" s="35" t="s">
        <v>17</v>
      </c>
      <c r="D29" s="35">
        <v>1615</v>
      </c>
      <c r="E29" s="35">
        <v>99</v>
      </c>
      <c r="F29" s="35">
        <v>7386623</v>
      </c>
      <c r="G29" s="15" t="s">
        <v>67</v>
      </c>
      <c r="H29" s="15" t="s">
        <v>68</v>
      </c>
      <c r="I29" s="35" t="s">
        <v>20</v>
      </c>
      <c r="J29" s="35">
        <v>1</v>
      </c>
      <c r="K29" s="35">
        <v>1</v>
      </c>
      <c r="L29" s="59" t="s">
        <v>327</v>
      </c>
      <c r="M29" s="60"/>
      <c r="N29" s="60"/>
      <c r="O29" s="60"/>
      <c r="P29" s="60"/>
      <c r="Q29" s="61"/>
      <c r="R29" s="37" t="s">
        <v>21</v>
      </c>
      <c r="S29" s="14">
        <f>VLOOKUP(G:G,[1]Sheet1!$D:$M,10,FALSE)</f>
        <v>220</v>
      </c>
      <c r="T29" s="14" t="s">
        <v>22</v>
      </c>
      <c r="U29" s="40"/>
      <c r="V29" s="32">
        <f>VLOOKUP(G:G,[1]Sheet1!$D:$N,11,FALSE)</f>
        <v>2</v>
      </c>
      <c r="W29" s="41"/>
    </row>
    <row r="30" spans="1:23" s="4" customFormat="1" ht="18.75" customHeight="1" thickTop="1" thickBot="1" x14ac:dyDescent="0.25">
      <c r="A30" s="42"/>
      <c r="B30" s="27">
        <v>25</v>
      </c>
      <c r="C30" s="35" t="s">
        <v>17</v>
      </c>
      <c r="D30" s="35">
        <v>5340</v>
      </c>
      <c r="E30" s="36" t="s">
        <v>23</v>
      </c>
      <c r="F30" s="35">
        <v>5387597</v>
      </c>
      <c r="G30" s="15" t="s">
        <v>69</v>
      </c>
      <c r="H30" s="15" t="s">
        <v>70</v>
      </c>
      <c r="I30" s="35" t="s">
        <v>20</v>
      </c>
      <c r="J30" s="35">
        <v>1</v>
      </c>
      <c r="K30" s="35">
        <v>1</v>
      </c>
      <c r="L30" s="59" t="s">
        <v>327</v>
      </c>
      <c r="M30" s="60"/>
      <c r="N30" s="60"/>
      <c r="O30" s="60"/>
      <c r="P30" s="60"/>
      <c r="Q30" s="61"/>
      <c r="R30" s="37" t="s">
        <v>21</v>
      </c>
      <c r="S30" s="14">
        <f>VLOOKUP(G:G,[1]Sheet1!$D:$M,10,FALSE)</f>
        <v>205</v>
      </c>
      <c r="T30" s="14" t="s">
        <v>22</v>
      </c>
      <c r="U30" s="38"/>
      <c r="V30" s="32">
        <f>VLOOKUP(G:G,[1]Sheet1!$D:$N,11,FALSE)</f>
        <v>5</v>
      </c>
      <c r="W30" s="39"/>
    </row>
    <row r="31" spans="1:23" s="4" customFormat="1" ht="18.75" customHeight="1" thickTop="1" thickBot="1" x14ac:dyDescent="0.25">
      <c r="A31" s="42"/>
      <c r="B31" s="34">
        <v>26</v>
      </c>
      <c r="C31" s="35" t="s">
        <v>17</v>
      </c>
      <c r="D31" s="35">
        <v>5340</v>
      </c>
      <c r="E31" s="36" t="s">
        <v>23</v>
      </c>
      <c r="F31" s="35">
        <v>5386646</v>
      </c>
      <c r="G31" s="15" t="s">
        <v>71</v>
      </c>
      <c r="H31" s="15" t="s">
        <v>70</v>
      </c>
      <c r="I31" s="35" t="s">
        <v>20</v>
      </c>
      <c r="J31" s="35">
        <v>1</v>
      </c>
      <c r="K31" s="35">
        <v>1</v>
      </c>
      <c r="L31" s="59" t="s">
        <v>327</v>
      </c>
      <c r="M31" s="60"/>
      <c r="N31" s="60"/>
      <c r="O31" s="60"/>
      <c r="P31" s="60"/>
      <c r="Q31" s="61"/>
      <c r="R31" s="37" t="s">
        <v>21</v>
      </c>
      <c r="S31" s="14">
        <f>VLOOKUP(G:G,[1]Sheet1!$D:$M,10,FALSE)</f>
        <v>205</v>
      </c>
      <c r="T31" s="14" t="s">
        <v>22</v>
      </c>
      <c r="U31" s="38"/>
      <c r="V31" s="32">
        <f>VLOOKUP(G:G,[1]Sheet1!$D:$N,11,FALSE)</f>
        <v>5</v>
      </c>
      <c r="W31" s="39"/>
    </row>
    <row r="32" spans="1:23" s="4" customFormat="1" ht="18.75" customHeight="1" thickTop="1" thickBot="1" x14ac:dyDescent="0.25">
      <c r="A32" s="42"/>
      <c r="B32" s="27">
        <v>27</v>
      </c>
      <c r="C32" s="35" t="s">
        <v>17</v>
      </c>
      <c r="D32" s="35">
        <v>1680</v>
      </c>
      <c r="E32" s="36" t="s">
        <v>23</v>
      </c>
      <c r="F32" s="35">
        <v>5386654</v>
      </c>
      <c r="G32" s="15" t="s">
        <v>72</v>
      </c>
      <c r="H32" s="15" t="s">
        <v>73</v>
      </c>
      <c r="I32" s="35" t="s">
        <v>20</v>
      </c>
      <c r="J32" s="35">
        <v>1</v>
      </c>
      <c r="K32" s="35">
        <v>1</v>
      </c>
      <c r="L32" s="59" t="s">
        <v>327</v>
      </c>
      <c r="M32" s="60"/>
      <c r="N32" s="60"/>
      <c r="O32" s="60"/>
      <c r="P32" s="60"/>
      <c r="Q32" s="61"/>
      <c r="R32" s="37" t="s">
        <v>21</v>
      </c>
      <c r="S32" s="14">
        <f>VLOOKUP(G:G,[1]Sheet1!$D:$M,10,FALSE)</f>
        <v>175</v>
      </c>
      <c r="T32" s="14" t="s">
        <v>22</v>
      </c>
      <c r="U32" s="38"/>
      <c r="V32" s="32">
        <f>VLOOKUP(G:G,[1]Sheet1!$D:$N,11,FALSE)</f>
        <v>4</v>
      </c>
      <c r="W32" s="39"/>
    </row>
    <row r="33" spans="2:23" s="4" customFormat="1" ht="18.75" customHeight="1" thickTop="1" thickBot="1" x14ac:dyDescent="0.25">
      <c r="B33" s="34">
        <v>28</v>
      </c>
      <c r="C33" s="35" t="s">
        <v>17</v>
      </c>
      <c r="D33" s="35">
        <v>5315</v>
      </c>
      <c r="E33" s="36" t="s">
        <v>23</v>
      </c>
      <c r="F33" s="35">
        <v>5386649</v>
      </c>
      <c r="G33" s="15" t="s">
        <v>74</v>
      </c>
      <c r="H33" s="15" t="s">
        <v>75</v>
      </c>
      <c r="I33" s="35" t="s">
        <v>20</v>
      </c>
      <c r="J33" s="35">
        <v>1</v>
      </c>
      <c r="K33" s="35">
        <v>1</v>
      </c>
      <c r="L33" s="59" t="s">
        <v>327</v>
      </c>
      <c r="M33" s="60"/>
      <c r="N33" s="60"/>
      <c r="O33" s="60"/>
      <c r="P33" s="60"/>
      <c r="Q33" s="61"/>
      <c r="R33" s="37" t="s">
        <v>21</v>
      </c>
      <c r="S33" s="14">
        <f>VLOOKUP(G:G,[1]Sheet1!$D:$M,10,FALSE)</f>
        <v>135</v>
      </c>
      <c r="T33" s="14" t="s">
        <v>22</v>
      </c>
      <c r="U33" s="40"/>
      <c r="V33" s="32">
        <f>VLOOKUP(G:G,[1]Sheet1!$D:$N,11,FALSE)</f>
        <v>10</v>
      </c>
      <c r="W33" s="41"/>
    </row>
    <row r="34" spans="2:23" s="4" customFormat="1" ht="18.75" customHeight="1" thickTop="1" thickBot="1" x14ac:dyDescent="0.25">
      <c r="B34" s="27">
        <v>29</v>
      </c>
      <c r="C34" s="35" t="s">
        <v>17</v>
      </c>
      <c r="D34" s="35">
        <v>5340</v>
      </c>
      <c r="E34" s="36" t="s">
        <v>23</v>
      </c>
      <c r="F34" s="35">
        <v>5386651</v>
      </c>
      <c r="G34" s="15" t="s">
        <v>76</v>
      </c>
      <c r="H34" s="15" t="s">
        <v>77</v>
      </c>
      <c r="I34" s="35" t="s">
        <v>20</v>
      </c>
      <c r="J34" s="35">
        <v>1</v>
      </c>
      <c r="K34" s="35">
        <v>1</v>
      </c>
      <c r="L34" s="59" t="s">
        <v>327</v>
      </c>
      <c r="M34" s="60"/>
      <c r="N34" s="60"/>
      <c r="O34" s="60"/>
      <c r="P34" s="60"/>
      <c r="Q34" s="61"/>
      <c r="R34" s="37" t="s">
        <v>21</v>
      </c>
      <c r="S34" s="14">
        <f>VLOOKUP(G:G,[1]Sheet1!$D:$M,10,FALSE)</f>
        <v>150</v>
      </c>
      <c r="T34" s="14" t="s">
        <v>22</v>
      </c>
      <c r="U34" s="38"/>
      <c r="V34" s="32">
        <f>VLOOKUP(G:G,[1]Sheet1!$D:$N,11,FALSE)</f>
        <v>10</v>
      </c>
      <c r="W34" s="39"/>
    </row>
    <row r="35" spans="2:23" s="4" customFormat="1" ht="18.75" customHeight="1" thickTop="1" thickBot="1" x14ac:dyDescent="0.25">
      <c r="B35" s="27">
        <v>30</v>
      </c>
      <c r="C35" s="35" t="s">
        <v>17</v>
      </c>
      <c r="D35" s="35"/>
      <c r="E35" s="36"/>
      <c r="F35" s="35"/>
      <c r="G35" s="55" t="s">
        <v>322</v>
      </c>
      <c r="H35" s="55" t="s">
        <v>326</v>
      </c>
      <c r="I35" s="57" t="s">
        <v>20</v>
      </c>
      <c r="J35" s="57">
        <v>1</v>
      </c>
      <c r="K35" s="57">
        <v>1</v>
      </c>
      <c r="L35" s="59" t="s">
        <v>327</v>
      </c>
      <c r="M35" s="60"/>
      <c r="N35" s="60"/>
      <c r="O35" s="60"/>
      <c r="P35" s="60"/>
      <c r="Q35" s="61"/>
      <c r="R35" s="58" t="s">
        <v>21</v>
      </c>
      <c r="S35" s="54">
        <v>135</v>
      </c>
      <c r="T35" s="54" t="s">
        <v>22</v>
      </c>
      <c r="U35" s="38"/>
      <c r="V35" s="56">
        <v>10</v>
      </c>
      <c r="W35" s="39"/>
    </row>
    <row r="36" spans="2:23" s="4" customFormat="1" ht="18.75" customHeight="1" thickTop="1" thickBot="1" x14ac:dyDescent="0.25">
      <c r="B36" s="27">
        <v>31</v>
      </c>
      <c r="C36" s="53" t="s">
        <v>17</v>
      </c>
      <c r="D36" s="35"/>
      <c r="E36" s="36"/>
      <c r="F36" s="35"/>
      <c r="G36" s="55" t="s">
        <v>323</v>
      </c>
      <c r="H36" s="55" t="s">
        <v>326</v>
      </c>
      <c r="I36" s="57" t="s">
        <v>20</v>
      </c>
      <c r="J36" s="57">
        <v>1</v>
      </c>
      <c r="K36" s="57">
        <v>1</v>
      </c>
      <c r="L36" s="59" t="s">
        <v>327</v>
      </c>
      <c r="M36" s="60"/>
      <c r="N36" s="60"/>
      <c r="O36" s="60"/>
      <c r="P36" s="60"/>
      <c r="Q36" s="61"/>
      <c r="R36" s="58" t="s">
        <v>21</v>
      </c>
      <c r="S36" s="54">
        <v>135</v>
      </c>
      <c r="T36" s="54" t="s">
        <v>22</v>
      </c>
      <c r="U36" s="38"/>
      <c r="V36" s="56">
        <v>10</v>
      </c>
      <c r="W36" s="39"/>
    </row>
    <row r="37" spans="2:23" s="4" customFormat="1" ht="18.75" customHeight="1" thickTop="1" thickBot="1" x14ac:dyDescent="0.25">
      <c r="B37" s="27">
        <v>32</v>
      </c>
      <c r="C37" s="53" t="s">
        <v>17</v>
      </c>
      <c r="D37" s="35"/>
      <c r="E37" s="36"/>
      <c r="F37" s="35"/>
      <c r="G37" s="55" t="s">
        <v>324</v>
      </c>
      <c r="H37" s="55" t="s">
        <v>105</v>
      </c>
      <c r="I37" s="57" t="s">
        <v>20</v>
      </c>
      <c r="J37" s="57">
        <v>1</v>
      </c>
      <c r="K37" s="57">
        <v>1</v>
      </c>
      <c r="L37" s="59" t="s">
        <v>327</v>
      </c>
      <c r="M37" s="60"/>
      <c r="N37" s="60"/>
      <c r="O37" s="60"/>
      <c r="P37" s="60"/>
      <c r="Q37" s="61"/>
      <c r="R37" s="58" t="s">
        <v>21</v>
      </c>
      <c r="S37" s="54">
        <v>135</v>
      </c>
      <c r="T37" s="54" t="s">
        <v>22</v>
      </c>
      <c r="U37" s="38"/>
      <c r="V37" s="56">
        <v>10</v>
      </c>
      <c r="W37" s="39"/>
    </row>
    <row r="38" spans="2:23" s="4" customFormat="1" ht="18.75" customHeight="1" thickTop="1" thickBot="1" x14ac:dyDescent="0.25">
      <c r="B38" s="27">
        <v>33</v>
      </c>
      <c r="C38" s="53" t="s">
        <v>17</v>
      </c>
      <c r="D38" s="35"/>
      <c r="E38" s="36"/>
      <c r="F38" s="35"/>
      <c r="G38" s="55" t="s">
        <v>325</v>
      </c>
      <c r="H38" s="55" t="s">
        <v>105</v>
      </c>
      <c r="I38" s="57" t="s">
        <v>20</v>
      </c>
      <c r="J38" s="57">
        <v>1</v>
      </c>
      <c r="K38" s="57">
        <v>1</v>
      </c>
      <c r="L38" s="59" t="s">
        <v>327</v>
      </c>
      <c r="M38" s="60"/>
      <c r="N38" s="60"/>
      <c r="O38" s="60"/>
      <c r="P38" s="60"/>
      <c r="Q38" s="61"/>
      <c r="R38" s="58" t="s">
        <v>21</v>
      </c>
      <c r="S38" s="54">
        <v>135</v>
      </c>
      <c r="T38" s="54" t="s">
        <v>22</v>
      </c>
      <c r="U38" s="38"/>
      <c r="V38" s="56">
        <v>10</v>
      </c>
      <c r="W38" s="39"/>
    </row>
    <row r="39" spans="2:23" s="4" customFormat="1" ht="18.75" customHeight="1" thickTop="1" thickBot="1" x14ac:dyDescent="0.25">
      <c r="B39" s="52">
        <v>34</v>
      </c>
      <c r="C39" s="35" t="s">
        <v>17</v>
      </c>
      <c r="D39" s="35"/>
      <c r="E39" s="35"/>
      <c r="F39" s="35"/>
      <c r="G39" s="15" t="s">
        <v>78</v>
      </c>
      <c r="H39" s="15" t="s">
        <v>79</v>
      </c>
      <c r="I39" s="35" t="s">
        <v>20</v>
      </c>
      <c r="J39" s="35">
        <v>1</v>
      </c>
      <c r="K39" s="35">
        <v>1</v>
      </c>
      <c r="L39" s="59" t="s">
        <v>327</v>
      </c>
      <c r="M39" s="60"/>
      <c r="N39" s="60"/>
      <c r="O39" s="60"/>
      <c r="P39" s="60"/>
      <c r="Q39" s="61"/>
      <c r="R39" s="35" t="s">
        <v>21</v>
      </c>
      <c r="S39" s="14">
        <f>VLOOKUP(G:G,[1]Sheet1!$D:$M,10,FALSE)</f>
        <v>245</v>
      </c>
      <c r="T39" s="14" t="s">
        <v>22</v>
      </c>
      <c r="U39" s="35"/>
      <c r="V39" s="32">
        <f>VLOOKUP(G:G,[1]Sheet1!$D:$N,11,FALSE)</f>
        <v>1</v>
      </c>
      <c r="W39" s="41"/>
    </row>
    <row r="40" spans="2:23" s="4" customFormat="1" ht="18.75" customHeight="1" thickTop="1" thickBot="1" x14ac:dyDescent="0.25">
      <c r="B40" s="51">
        <v>35</v>
      </c>
      <c r="C40" s="35" t="s">
        <v>17</v>
      </c>
      <c r="D40" s="35">
        <v>5340</v>
      </c>
      <c r="E40" s="36" t="s">
        <v>23</v>
      </c>
      <c r="F40" s="35">
        <v>5783923</v>
      </c>
      <c r="G40" s="15" t="s">
        <v>80</v>
      </c>
      <c r="H40" s="15" t="s">
        <v>81</v>
      </c>
      <c r="I40" s="35" t="s">
        <v>20</v>
      </c>
      <c r="J40" s="35">
        <v>1</v>
      </c>
      <c r="K40" s="35">
        <v>1</v>
      </c>
      <c r="L40" s="59" t="s">
        <v>327</v>
      </c>
      <c r="M40" s="60"/>
      <c r="N40" s="60"/>
      <c r="O40" s="60"/>
      <c r="P40" s="60"/>
      <c r="Q40" s="61"/>
      <c r="R40" s="37" t="s">
        <v>21</v>
      </c>
      <c r="S40" s="14">
        <f>VLOOKUP(G:G,[1]Sheet1!$D:$M,10,FALSE)</f>
        <v>135</v>
      </c>
      <c r="T40" s="14" t="s">
        <v>22</v>
      </c>
      <c r="U40" s="40"/>
      <c r="V40" s="32">
        <f>VLOOKUP(G:G,[1]Sheet1!$D:$N,11,FALSE)</f>
        <v>10</v>
      </c>
      <c r="W40" s="41"/>
    </row>
    <row r="41" spans="2:23" s="4" customFormat="1" ht="18.75" customHeight="1" thickTop="1" thickBot="1" x14ac:dyDescent="0.25">
      <c r="B41" s="52">
        <v>36</v>
      </c>
      <c r="C41" s="35" t="s">
        <v>17</v>
      </c>
      <c r="D41" s="35">
        <v>5340</v>
      </c>
      <c r="E41" s="36" t="s">
        <v>23</v>
      </c>
      <c r="F41" s="35">
        <v>5699731</v>
      </c>
      <c r="G41" s="15" t="s">
        <v>82</v>
      </c>
      <c r="H41" s="15" t="s">
        <v>83</v>
      </c>
      <c r="I41" s="35" t="s">
        <v>20</v>
      </c>
      <c r="J41" s="35">
        <v>1</v>
      </c>
      <c r="K41" s="35">
        <v>1</v>
      </c>
      <c r="L41" s="59" t="s">
        <v>327</v>
      </c>
      <c r="M41" s="60"/>
      <c r="N41" s="60"/>
      <c r="O41" s="60"/>
      <c r="P41" s="60"/>
      <c r="Q41" s="61"/>
      <c r="R41" s="37" t="s">
        <v>21</v>
      </c>
      <c r="S41" s="14">
        <f>VLOOKUP(G:G,[1]Sheet1!$D:$M,10,FALSE)</f>
        <v>135</v>
      </c>
      <c r="T41" s="14" t="s">
        <v>22</v>
      </c>
      <c r="U41" s="40"/>
      <c r="V41" s="32">
        <f>VLOOKUP(G:G,[1]Sheet1!$D:$N,11,FALSE)</f>
        <v>10</v>
      </c>
      <c r="W41" s="41"/>
    </row>
    <row r="42" spans="2:23" s="4" customFormat="1" ht="18.75" customHeight="1" thickTop="1" thickBot="1" x14ac:dyDescent="0.25">
      <c r="B42" s="51">
        <v>37</v>
      </c>
      <c r="C42" s="35" t="s">
        <v>17</v>
      </c>
      <c r="D42" s="35">
        <v>5340</v>
      </c>
      <c r="E42" s="36" t="s">
        <v>23</v>
      </c>
      <c r="F42" s="35">
        <v>5699730</v>
      </c>
      <c r="G42" s="15" t="s">
        <v>84</v>
      </c>
      <c r="H42" s="15" t="s">
        <v>85</v>
      </c>
      <c r="I42" s="35" t="s">
        <v>20</v>
      </c>
      <c r="J42" s="35">
        <v>1</v>
      </c>
      <c r="K42" s="35">
        <v>1</v>
      </c>
      <c r="L42" s="59" t="s">
        <v>327</v>
      </c>
      <c r="M42" s="60"/>
      <c r="N42" s="60"/>
      <c r="O42" s="60"/>
      <c r="P42" s="60"/>
      <c r="Q42" s="61"/>
      <c r="R42" s="37" t="s">
        <v>21</v>
      </c>
      <c r="S42" s="14">
        <f>VLOOKUP(G:G,[1]Sheet1!$D:$M,10,FALSE)</f>
        <v>135</v>
      </c>
      <c r="T42" s="14" t="s">
        <v>22</v>
      </c>
      <c r="U42" s="40"/>
      <c r="V42" s="32">
        <f>VLOOKUP(G:G,[1]Sheet1!$D:$N,11,FALSE)</f>
        <v>10</v>
      </c>
      <c r="W42" s="41"/>
    </row>
    <row r="43" spans="2:23" s="4" customFormat="1" ht="18.75" customHeight="1" thickTop="1" thickBot="1" x14ac:dyDescent="0.25">
      <c r="B43" s="52">
        <v>38</v>
      </c>
      <c r="C43" s="35" t="s">
        <v>17</v>
      </c>
      <c r="D43" s="35">
        <v>2915</v>
      </c>
      <c r="E43" s="36" t="s">
        <v>23</v>
      </c>
      <c r="F43" s="35">
        <v>5782195</v>
      </c>
      <c r="G43" s="15" t="s">
        <v>86</v>
      </c>
      <c r="H43" s="15" t="s">
        <v>87</v>
      </c>
      <c r="I43" s="35" t="s">
        <v>20</v>
      </c>
      <c r="J43" s="35">
        <v>1</v>
      </c>
      <c r="K43" s="35">
        <v>1</v>
      </c>
      <c r="L43" s="59" t="s">
        <v>327</v>
      </c>
      <c r="M43" s="60"/>
      <c r="N43" s="60"/>
      <c r="O43" s="60"/>
      <c r="P43" s="60"/>
      <c r="Q43" s="61"/>
      <c r="R43" s="37" t="s">
        <v>21</v>
      </c>
      <c r="S43" s="14">
        <f>VLOOKUP(G:G,[1]Sheet1!$D:$M,10,FALSE)</f>
        <v>150</v>
      </c>
      <c r="T43" s="14" t="s">
        <v>22</v>
      </c>
      <c r="U43" s="40"/>
      <c r="V43" s="32">
        <f>VLOOKUP(G:G,[1]Sheet1!$D:$N,11,FALSE)</f>
        <v>10</v>
      </c>
      <c r="W43" s="41"/>
    </row>
    <row r="44" spans="2:23" s="4" customFormat="1" ht="18.75" customHeight="1" thickTop="1" thickBot="1" x14ac:dyDescent="0.25">
      <c r="B44" s="51">
        <v>39</v>
      </c>
      <c r="C44" s="35" t="s">
        <v>17</v>
      </c>
      <c r="D44" s="35">
        <v>2810</v>
      </c>
      <c r="E44" s="36" t="s">
        <v>23</v>
      </c>
      <c r="F44" s="35">
        <v>5782322</v>
      </c>
      <c r="G44" s="15" t="s">
        <v>88</v>
      </c>
      <c r="H44" s="15" t="s">
        <v>89</v>
      </c>
      <c r="I44" s="35" t="s">
        <v>20</v>
      </c>
      <c r="J44" s="35">
        <v>1</v>
      </c>
      <c r="K44" s="35">
        <v>1</v>
      </c>
      <c r="L44" s="59" t="s">
        <v>327</v>
      </c>
      <c r="M44" s="60"/>
      <c r="N44" s="60"/>
      <c r="O44" s="60"/>
      <c r="P44" s="60"/>
      <c r="Q44" s="61"/>
      <c r="R44" s="37" t="s">
        <v>21</v>
      </c>
      <c r="S44" s="14">
        <f>VLOOKUP(G:G,[1]Sheet1!$D:$M,10,FALSE)</f>
        <v>150</v>
      </c>
      <c r="T44" s="14" t="s">
        <v>22</v>
      </c>
      <c r="U44" s="40"/>
      <c r="V44" s="32">
        <f>VLOOKUP(G:G,[1]Sheet1!$D:$N,11,FALSE)</f>
        <v>4</v>
      </c>
      <c r="W44" s="41"/>
    </row>
    <row r="45" spans="2:23" s="4" customFormat="1" ht="18.75" customHeight="1" thickTop="1" thickBot="1" x14ac:dyDescent="0.25">
      <c r="B45" s="52">
        <v>40</v>
      </c>
      <c r="C45" s="35" t="s">
        <v>17</v>
      </c>
      <c r="D45" s="35">
        <v>2810</v>
      </c>
      <c r="E45" s="36" t="s">
        <v>23</v>
      </c>
      <c r="F45" s="35">
        <v>5783852</v>
      </c>
      <c r="G45" s="15" t="s">
        <v>90</v>
      </c>
      <c r="H45" s="15" t="s">
        <v>91</v>
      </c>
      <c r="I45" s="35" t="s">
        <v>20</v>
      </c>
      <c r="J45" s="35">
        <v>1</v>
      </c>
      <c r="K45" s="35">
        <v>1</v>
      </c>
      <c r="L45" s="59" t="s">
        <v>327</v>
      </c>
      <c r="M45" s="60"/>
      <c r="N45" s="60"/>
      <c r="O45" s="60"/>
      <c r="P45" s="60"/>
      <c r="Q45" s="61"/>
      <c r="R45" s="37" t="s">
        <v>21</v>
      </c>
      <c r="S45" s="14">
        <f>VLOOKUP(G:G,[1]Sheet1!$D:$M,10,FALSE)</f>
        <v>135</v>
      </c>
      <c r="T45" s="14" t="s">
        <v>22</v>
      </c>
      <c r="U45" s="40"/>
      <c r="V45" s="32">
        <f>VLOOKUP(G:G,[1]Sheet1!$D:$N,11,FALSE)</f>
        <v>4</v>
      </c>
      <c r="W45" s="41"/>
    </row>
    <row r="46" spans="2:23" s="4" customFormat="1" ht="18.75" customHeight="1" thickTop="1" thickBot="1" x14ac:dyDescent="0.25">
      <c r="B46" s="51">
        <v>41</v>
      </c>
      <c r="C46" s="35" t="s">
        <v>17</v>
      </c>
      <c r="D46" s="35">
        <v>2915</v>
      </c>
      <c r="E46" s="36" t="s">
        <v>23</v>
      </c>
      <c r="F46" s="35">
        <v>5778162</v>
      </c>
      <c r="G46" s="15" t="s">
        <v>92</v>
      </c>
      <c r="H46" s="15" t="s">
        <v>93</v>
      </c>
      <c r="I46" s="35" t="s">
        <v>20</v>
      </c>
      <c r="J46" s="35">
        <v>1</v>
      </c>
      <c r="K46" s="35">
        <v>1</v>
      </c>
      <c r="L46" s="59" t="s">
        <v>327</v>
      </c>
      <c r="M46" s="60"/>
      <c r="N46" s="60"/>
      <c r="O46" s="60"/>
      <c r="P46" s="60"/>
      <c r="Q46" s="61"/>
      <c r="R46" s="37" t="s">
        <v>21</v>
      </c>
      <c r="S46" s="14">
        <f>VLOOKUP(G:G,[1]Sheet1!$D:$M,10,FALSE)</f>
        <v>150</v>
      </c>
      <c r="T46" s="14" t="s">
        <v>22</v>
      </c>
      <c r="U46" s="40"/>
      <c r="V46" s="32">
        <f>VLOOKUP(G:G,[1]Sheet1!$D:$N,11,FALSE)</f>
        <v>10</v>
      </c>
      <c r="W46" s="41"/>
    </row>
    <row r="47" spans="2:23" s="4" customFormat="1" ht="18.75" customHeight="1" thickTop="1" thickBot="1" x14ac:dyDescent="0.25">
      <c r="B47" s="52">
        <v>42</v>
      </c>
      <c r="C47" s="35" t="s">
        <v>17</v>
      </c>
      <c r="D47" s="35">
        <v>1730</v>
      </c>
      <c r="E47" s="36" t="s">
        <v>23</v>
      </c>
      <c r="F47" s="35">
        <v>5731693</v>
      </c>
      <c r="G47" s="15" t="s">
        <v>94</v>
      </c>
      <c r="H47" s="15" t="s">
        <v>95</v>
      </c>
      <c r="I47" s="35" t="s">
        <v>20</v>
      </c>
      <c r="J47" s="35">
        <v>1</v>
      </c>
      <c r="K47" s="35">
        <v>1</v>
      </c>
      <c r="L47" s="59" t="s">
        <v>327</v>
      </c>
      <c r="M47" s="60"/>
      <c r="N47" s="60"/>
      <c r="O47" s="60"/>
      <c r="P47" s="60"/>
      <c r="Q47" s="61"/>
      <c r="R47" s="37" t="s">
        <v>21</v>
      </c>
      <c r="S47" s="14">
        <f>VLOOKUP(G:G,[1]Sheet1!$D:$M,10,FALSE)</f>
        <v>335</v>
      </c>
      <c r="T47" s="14" t="s">
        <v>22</v>
      </c>
      <c r="U47" s="38"/>
      <c r="V47" s="32">
        <f>VLOOKUP(G:G,[1]Sheet1!$D:$N,11,FALSE)</f>
        <v>2</v>
      </c>
      <c r="W47" s="39"/>
    </row>
    <row r="48" spans="2:23" s="4" customFormat="1" ht="18.75" customHeight="1" thickTop="1" thickBot="1" x14ac:dyDescent="0.25">
      <c r="B48" s="51">
        <v>43</v>
      </c>
      <c r="C48" s="35" t="s">
        <v>17</v>
      </c>
      <c r="D48" s="35">
        <v>4730</v>
      </c>
      <c r="E48" s="36" t="s">
        <v>23</v>
      </c>
      <c r="F48" s="35">
        <v>5699732</v>
      </c>
      <c r="G48" s="15" t="s">
        <v>96</v>
      </c>
      <c r="H48" s="15" t="s">
        <v>97</v>
      </c>
      <c r="I48" s="35" t="s">
        <v>20</v>
      </c>
      <c r="J48" s="35">
        <v>1</v>
      </c>
      <c r="K48" s="35">
        <v>1</v>
      </c>
      <c r="L48" s="59" t="s">
        <v>327</v>
      </c>
      <c r="M48" s="60"/>
      <c r="N48" s="60"/>
      <c r="O48" s="60"/>
      <c r="P48" s="60"/>
      <c r="Q48" s="61"/>
      <c r="R48" s="37" t="s">
        <v>21</v>
      </c>
      <c r="S48" s="14">
        <f>VLOOKUP(G:G,[1]Sheet1!$D:$M,10,FALSE)</f>
        <v>135</v>
      </c>
      <c r="T48" s="14" t="s">
        <v>22</v>
      </c>
      <c r="U48" s="40"/>
      <c r="V48" s="32">
        <f>VLOOKUP(G:G,[1]Sheet1!$D:$N,11,FALSE)</f>
        <v>4</v>
      </c>
      <c r="W48" s="41"/>
    </row>
    <row r="49" spans="2:23" s="4" customFormat="1" ht="18.75" customHeight="1" thickTop="1" thickBot="1" x14ac:dyDescent="0.25">
      <c r="B49" s="52">
        <v>44</v>
      </c>
      <c r="C49" s="35" t="s">
        <v>17</v>
      </c>
      <c r="D49" s="35">
        <v>2915</v>
      </c>
      <c r="E49" s="36" t="s">
        <v>23</v>
      </c>
      <c r="F49" s="35">
        <v>5783860</v>
      </c>
      <c r="G49" s="15" t="s">
        <v>98</v>
      </c>
      <c r="H49" s="15" t="s">
        <v>99</v>
      </c>
      <c r="I49" s="35" t="s">
        <v>20</v>
      </c>
      <c r="J49" s="35">
        <v>1</v>
      </c>
      <c r="K49" s="35">
        <v>1</v>
      </c>
      <c r="L49" s="59" t="s">
        <v>327</v>
      </c>
      <c r="M49" s="60"/>
      <c r="N49" s="60"/>
      <c r="O49" s="60"/>
      <c r="P49" s="60"/>
      <c r="Q49" s="61"/>
      <c r="R49" s="37" t="s">
        <v>21</v>
      </c>
      <c r="S49" s="14">
        <f>VLOOKUP(G:G,[1]Sheet1!$D:$M,10,FALSE)</f>
        <v>245</v>
      </c>
      <c r="T49" s="14" t="s">
        <v>22</v>
      </c>
      <c r="U49" s="38"/>
      <c r="V49" s="32">
        <f>VLOOKUP(G:G,[1]Sheet1!$D:$N,11,FALSE)</f>
        <v>2</v>
      </c>
      <c r="W49" s="39"/>
    </row>
    <row r="50" spans="2:23" s="4" customFormat="1" ht="18.75" customHeight="1" thickTop="1" thickBot="1" x14ac:dyDescent="0.25">
      <c r="B50" s="51">
        <v>45</v>
      </c>
      <c r="C50" s="35" t="s">
        <v>17</v>
      </c>
      <c r="D50" s="35">
        <v>4730</v>
      </c>
      <c r="E50" s="36" t="s">
        <v>23</v>
      </c>
      <c r="F50" s="35">
        <v>5783868</v>
      </c>
      <c r="G50" s="15" t="s">
        <v>100</v>
      </c>
      <c r="H50" s="15" t="s">
        <v>101</v>
      </c>
      <c r="I50" s="35" t="s">
        <v>20</v>
      </c>
      <c r="J50" s="35">
        <v>1</v>
      </c>
      <c r="K50" s="35">
        <v>1</v>
      </c>
      <c r="L50" s="59" t="s">
        <v>327</v>
      </c>
      <c r="M50" s="60"/>
      <c r="N50" s="60"/>
      <c r="O50" s="60"/>
      <c r="P50" s="60"/>
      <c r="Q50" s="61"/>
      <c r="R50" s="37" t="s">
        <v>21</v>
      </c>
      <c r="S50" s="14">
        <f>VLOOKUP(G:G,[1]Sheet1!$D:$M,10,FALSE)</f>
        <v>245</v>
      </c>
      <c r="T50" s="14" t="s">
        <v>22</v>
      </c>
      <c r="U50" s="38"/>
      <c r="V50" s="32">
        <f>VLOOKUP(G:G,[1]Sheet1!$D:$N,11,FALSE)</f>
        <v>4</v>
      </c>
      <c r="W50" s="39"/>
    </row>
    <row r="51" spans="2:23" s="4" customFormat="1" ht="18.75" customHeight="1" thickTop="1" thickBot="1" x14ac:dyDescent="0.25">
      <c r="B51" s="52">
        <v>46</v>
      </c>
      <c r="C51" s="35" t="s">
        <v>17</v>
      </c>
      <c r="D51" s="35">
        <v>4320</v>
      </c>
      <c r="E51" s="36" t="s">
        <v>23</v>
      </c>
      <c r="F51" s="35">
        <v>5699733</v>
      </c>
      <c r="G51" s="15" t="s">
        <v>102</v>
      </c>
      <c r="H51" s="15" t="s">
        <v>99</v>
      </c>
      <c r="I51" s="35" t="s">
        <v>20</v>
      </c>
      <c r="J51" s="35">
        <v>1</v>
      </c>
      <c r="K51" s="35">
        <v>1</v>
      </c>
      <c r="L51" s="59" t="s">
        <v>327</v>
      </c>
      <c r="M51" s="60"/>
      <c r="N51" s="60"/>
      <c r="O51" s="60"/>
      <c r="P51" s="60"/>
      <c r="Q51" s="61"/>
      <c r="R51" s="37" t="s">
        <v>21</v>
      </c>
      <c r="S51" s="14">
        <f>VLOOKUP(G:G,[1]Sheet1!$D:$M,10,FALSE)</f>
        <v>400</v>
      </c>
      <c r="T51" s="14" t="s">
        <v>22</v>
      </c>
      <c r="U51" s="38"/>
      <c r="V51" s="32">
        <f>VLOOKUP(G:G,[1]Sheet1!$D:$N,11,FALSE)</f>
        <v>2</v>
      </c>
      <c r="W51" s="39"/>
    </row>
    <row r="52" spans="2:23" s="4" customFormat="1" ht="18.75" customHeight="1" thickTop="1" thickBot="1" x14ac:dyDescent="0.25">
      <c r="B52" s="51">
        <v>47</v>
      </c>
      <c r="C52" s="35" t="s">
        <v>17</v>
      </c>
      <c r="D52" s="35">
        <v>4320</v>
      </c>
      <c r="E52" s="36" t="s">
        <v>23</v>
      </c>
      <c r="F52" s="35">
        <v>5699734</v>
      </c>
      <c r="G52" s="15" t="s">
        <v>103</v>
      </c>
      <c r="H52" s="15" t="s">
        <v>99</v>
      </c>
      <c r="I52" s="35" t="s">
        <v>20</v>
      </c>
      <c r="J52" s="35">
        <v>1</v>
      </c>
      <c r="K52" s="35">
        <v>1</v>
      </c>
      <c r="L52" s="59" t="s">
        <v>327</v>
      </c>
      <c r="M52" s="60"/>
      <c r="N52" s="60"/>
      <c r="O52" s="60"/>
      <c r="P52" s="60"/>
      <c r="Q52" s="61"/>
      <c r="R52" s="37" t="s">
        <v>21</v>
      </c>
      <c r="S52" s="14">
        <f>VLOOKUP(G:G,[1]Sheet1!$D:$M,10,FALSE)</f>
        <v>335</v>
      </c>
      <c r="T52" s="14" t="s">
        <v>22</v>
      </c>
      <c r="U52" s="38"/>
      <c r="V52" s="32">
        <f>VLOOKUP(G:G,[1]Sheet1!$D:$N,11,FALSE)</f>
        <v>2</v>
      </c>
      <c r="W52" s="39"/>
    </row>
    <row r="53" spans="2:23" s="4" customFormat="1" ht="18.75" customHeight="1" thickTop="1" thickBot="1" x14ac:dyDescent="0.25">
      <c r="B53" s="52">
        <v>48</v>
      </c>
      <c r="C53" s="35" t="s">
        <v>17</v>
      </c>
      <c r="D53" s="35">
        <v>5340</v>
      </c>
      <c r="E53" s="36" t="s">
        <v>23</v>
      </c>
      <c r="F53" s="35">
        <v>5783984</v>
      </c>
      <c r="G53" s="15" t="s">
        <v>104</v>
      </c>
      <c r="H53" s="15" t="s">
        <v>105</v>
      </c>
      <c r="I53" s="35" t="s">
        <v>20</v>
      </c>
      <c r="J53" s="35">
        <v>1</v>
      </c>
      <c r="K53" s="35">
        <v>1</v>
      </c>
      <c r="L53" s="59" t="s">
        <v>327</v>
      </c>
      <c r="M53" s="60"/>
      <c r="N53" s="60"/>
      <c r="O53" s="60"/>
      <c r="P53" s="60"/>
      <c r="Q53" s="61"/>
      <c r="R53" s="37" t="s">
        <v>21</v>
      </c>
      <c r="S53" s="14">
        <f>VLOOKUP(G:G,[1]Sheet1!$D:$M,10,FALSE)</f>
        <v>175</v>
      </c>
      <c r="T53" s="14" t="s">
        <v>22</v>
      </c>
      <c r="U53" s="40"/>
      <c r="V53" s="32">
        <f>VLOOKUP(G:G,[1]Sheet1!$D:$N,11,FALSE)</f>
        <v>4</v>
      </c>
      <c r="W53" s="41"/>
    </row>
    <row r="54" spans="2:23" s="4" customFormat="1" ht="18.75" customHeight="1" thickTop="1" thickBot="1" x14ac:dyDescent="0.25">
      <c r="B54" s="51">
        <v>49</v>
      </c>
      <c r="C54" s="35" t="s">
        <v>17</v>
      </c>
      <c r="D54" s="35">
        <v>5340</v>
      </c>
      <c r="E54" s="36" t="s">
        <v>23</v>
      </c>
      <c r="F54" s="35">
        <v>5699735</v>
      </c>
      <c r="G54" s="15" t="s">
        <v>106</v>
      </c>
      <c r="H54" s="15" t="s">
        <v>107</v>
      </c>
      <c r="I54" s="35" t="s">
        <v>20</v>
      </c>
      <c r="J54" s="35">
        <v>1</v>
      </c>
      <c r="K54" s="35">
        <v>1</v>
      </c>
      <c r="L54" s="59" t="s">
        <v>327</v>
      </c>
      <c r="M54" s="60"/>
      <c r="N54" s="60"/>
      <c r="O54" s="60"/>
      <c r="P54" s="60"/>
      <c r="Q54" s="61"/>
      <c r="R54" s="37" t="s">
        <v>21</v>
      </c>
      <c r="S54" s="14">
        <f>VLOOKUP(G:G,[1]Sheet1!$D:$M,10,FALSE)</f>
        <v>135</v>
      </c>
      <c r="T54" s="14" t="s">
        <v>22</v>
      </c>
      <c r="U54" s="40"/>
      <c r="V54" s="32">
        <f>VLOOKUP(G:G,[1]Sheet1!$D:$N,11,FALSE)</f>
        <v>10</v>
      </c>
      <c r="W54" s="41"/>
    </row>
    <row r="55" spans="2:23" s="4" customFormat="1" ht="18.75" customHeight="1" thickTop="1" thickBot="1" x14ac:dyDescent="0.25">
      <c r="B55" s="52">
        <v>50</v>
      </c>
      <c r="C55" s="35" t="s">
        <v>17</v>
      </c>
      <c r="D55" s="35">
        <v>2810</v>
      </c>
      <c r="E55" s="36" t="s">
        <v>23</v>
      </c>
      <c r="F55" s="35">
        <v>5844132</v>
      </c>
      <c r="G55" s="15" t="s">
        <v>108</v>
      </c>
      <c r="H55" s="15" t="s">
        <v>89</v>
      </c>
      <c r="I55" s="35" t="s">
        <v>20</v>
      </c>
      <c r="J55" s="35">
        <v>1</v>
      </c>
      <c r="K55" s="35">
        <v>1</v>
      </c>
      <c r="L55" s="59" t="s">
        <v>327</v>
      </c>
      <c r="M55" s="60"/>
      <c r="N55" s="60"/>
      <c r="O55" s="60"/>
      <c r="P55" s="60"/>
      <c r="Q55" s="61"/>
      <c r="R55" s="37" t="s">
        <v>21</v>
      </c>
      <c r="S55" s="14">
        <f>VLOOKUP(G:G,[1]Sheet1!$D:$M,10,FALSE)</f>
        <v>175</v>
      </c>
      <c r="T55" s="14" t="s">
        <v>22</v>
      </c>
      <c r="U55" s="40"/>
      <c r="V55" s="32">
        <f>VLOOKUP(G:G,[1]Sheet1!$D:$N,11,FALSE)</f>
        <v>4</v>
      </c>
      <c r="W55" s="41"/>
    </row>
    <row r="56" spans="2:23" s="4" customFormat="1" ht="18.75" customHeight="1" thickTop="1" thickBot="1" x14ac:dyDescent="0.25">
      <c r="B56" s="51">
        <v>51</v>
      </c>
      <c r="C56" s="35" t="s">
        <v>17</v>
      </c>
      <c r="D56" s="35">
        <v>3040</v>
      </c>
      <c r="E56" s="36" t="s">
        <v>23</v>
      </c>
      <c r="F56" s="35">
        <v>5783873</v>
      </c>
      <c r="G56" s="15" t="s">
        <v>109</v>
      </c>
      <c r="H56" s="15" t="s">
        <v>110</v>
      </c>
      <c r="I56" s="35" t="s">
        <v>20</v>
      </c>
      <c r="J56" s="35">
        <v>1</v>
      </c>
      <c r="K56" s="35">
        <v>1</v>
      </c>
      <c r="L56" s="59" t="s">
        <v>327</v>
      </c>
      <c r="M56" s="60"/>
      <c r="N56" s="60"/>
      <c r="O56" s="60"/>
      <c r="P56" s="60"/>
      <c r="Q56" s="61"/>
      <c r="R56" s="37" t="s">
        <v>21</v>
      </c>
      <c r="S56" s="14">
        <f>VLOOKUP(G:G,[1]Sheet1!$D:$M,10,FALSE)</f>
        <v>135</v>
      </c>
      <c r="T56" s="14" t="s">
        <v>22</v>
      </c>
      <c r="U56" s="40"/>
      <c r="V56" s="32">
        <f>VLOOKUP(G:G,[1]Sheet1!$D:$N,11,FALSE)</f>
        <v>10</v>
      </c>
      <c r="W56" s="41"/>
    </row>
    <row r="57" spans="2:23" s="4" customFormat="1" ht="18.75" customHeight="1" thickTop="1" thickBot="1" x14ac:dyDescent="0.25">
      <c r="B57" s="52">
        <v>52</v>
      </c>
      <c r="C57" s="35" t="s">
        <v>17</v>
      </c>
      <c r="D57" s="35">
        <v>6680</v>
      </c>
      <c r="E57" s="36" t="s">
        <v>23</v>
      </c>
      <c r="F57" s="35">
        <v>5699737</v>
      </c>
      <c r="G57" s="15" t="s">
        <v>111</v>
      </c>
      <c r="H57" s="15" t="s">
        <v>112</v>
      </c>
      <c r="I57" s="35" t="s">
        <v>20</v>
      </c>
      <c r="J57" s="35">
        <v>1</v>
      </c>
      <c r="K57" s="35">
        <v>1</v>
      </c>
      <c r="L57" s="59" t="s">
        <v>327</v>
      </c>
      <c r="M57" s="60"/>
      <c r="N57" s="60"/>
      <c r="O57" s="60"/>
      <c r="P57" s="60"/>
      <c r="Q57" s="61"/>
      <c r="R57" s="37" t="s">
        <v>21</v>
      </c>
      <c r="S57" s="14">
        <f>VLOOKUP(G:G,[1]Sheet1!$D:$M,10,FALSE)</f>
        <v>285</v>
      </c>
      <c r="T57" s="14" t="s">
        <v>22</v>
      </c>
      <c r="U57" s="38"/>
      <c r="V57" s="32">
        <f>VLOOKUP(G:G,[1]Sheet1!$D:$N,11,FALSE)</f>
        <v>2</v>
      </c>
      <c r="W57" s="39"/>
    </row>
    <row r="58" spans="2:23" s="4" customFormat="1" ht="18.75" customHeight="1" thickTop="1" thickBot="1" x14ac:dyDescent="0.25">
      <c r="B58" s="51">
        <v>53</v>
      </c>
      <c r="C58" s="35" t="s">
        <v>17</v>
      </c>
      <c r="D58" s="35">
        <v>4730</v>
      </c>
      <c r="E58" s="36" t="s">
        <v>23</v>
      </c>
      <c r="F58" s="35">
        <v>5698903</v>
      </c>
      <c r="G58" s="15" t="s">
        <v>113</v>
      </c>
      <c r="H58" s="15" t="s">
        <v>114</v>
      </c>
      <c r="I58" s="35" t="s">
        <v>20</v>
      </c>
      <c r="J58" s="35">
        <v>1</v>
      </c>
      <c r="K58" s="35">
        <v>1</v>
      </c>
      <c r="L58" s="59" t="s">
        <v>327</v>
      </c>
      <c r="M58" s="60"/>
      <c r="N58" s="60"/>
      <c r="O58" s="60"/>
      <c r="P58" s="60"/>
      <c r="Q58" s="61"/>
      <c r="R58" s="37" t="s">
        <v>21</v>
      </c>
      <c r="S58" s="14">
        <f>VLOOKUP(G:G,[1]Sheet1!$D:$M,10,FALSE)</f>
        <v>175</v>
      </c>
      <c r="T58" s="14" t="s">
        <v>22</v>
      </c>
      <c r="U58" s="40"/>
      <c r="V58" s="32">
        <f>VLOOKUP(G:G,[1]Sheet1!$D:$N,11,FALSE)</f>
        <v>10</v>
      </c>
      <c r="W58" s="41"/>
    </row>
    <row r="59" spans="2:23" s="4" customFormat="1" ht="18.75" customHeight="1" thickTop="1" thickBot="1" x14ac:dyDescent="0.25">
      <c r="B59" s="52">
        <v>54</v>
      </c>
      <c r="C59" s="35" t="s">
        <v>17</v>
      </c>
      <c r="D59" s="35">
        <v>5340</v>
      </c>
      <c r="E59" s="36" t="s">
        <v>23</v>
      </c>
      <c r="F59" s="35">
        <v>5698902</v>
      </c>
      <c r="G59" s="15" t="s">
        <v>115</v>
      </c>
      <c r="H59" s="15" t="s">
        <v>116</v>
      </c>
      <c r="I59" s="35" t="s">
        <v>20</v>
      </c>
      <c r="J59" s="35">
        <v>1</v>
      </c>
      <c r="K59" s="35">
        <v>1</v>
      </c>
      <c r="L59" s="59" t="s">
        <v>327</v>
      </c>
      <c r="M59" s="60"/>
      <c r="N59" s="60"/>
      <c r="O59" s="60"/>
      <c r="P59" s="60"/>
      <c r="Q59" s="61"/>
      <c r="R59" s="37" t="s">
        <v>21</v>
      </c>
      <c r="S59" s="14">
        <f>VLOOKUP(G:G,[1]Sheet1!$D:$M,10,FALSE)</f>
        <v>135</v>
      </c>
      <c r="T59" s="14" t="s">
        <v>22</v>
      </c>
      <c r="U59" s="40"/>
      <c r="V59" s="32">
        <f>VLOOKUP(G:G,[1]Sheet1!$D:$N,11,FALSE)</f>
        <v>10</v>
      </c>
      <c r="W59" s="41"/>
    </row>
    <row r="60" spans="2:23" s="4" customFormat="1" ht="18.75" customHeight="1" thickTop="1" thickBot="1" x14ac:dyDescent="0.25">
      <c r="B60" s="51">
        <v>55</v>
      </c>
      <c r="C60" s="35" t="s">
        <v>17</v>
      </c>
      <c r="D60" s="35">
        <v>4720</v>
      </c>
      <c r="E60" s="36" t="s">
        <v>23</v>
      </c>
      <c r="F60" s="35">
        <v>5783902</v>
      </c>
      <c r="G60" s="15" t="s">
        <v>117</v>
      </c>
      <c r="H60" s="15" t="s">
        <v>118</v>
      </c>
      <c r="I60" s="35" t="s">
        <v>20</v>
      </c>
      <c r="J60" s="35">
        <v>1</v>
      </c>
      <c r="K60" s="35">
        <v>1</v>
      </c>
      <c r="L60" s="59" t="s">
        <v>327</v>
      </c>
      <c r="M60" s="60"/>
      <c r="N60" s="60"/>
      <c r="O60" s="60"/>
      <c r="P60" s="60"/>
      <c r="Q60" s="61"/>
      <c r="R60" s="37" t="s">
        <v>21</v>
      </c>
      <c r="S60" s="14">
        <f>VLOOKUP(G:G,[1]Sheet1!$D:$M,10,FALSE)</f>
        <v>205</v>
      </c>
      <c r="T60" s="14" t="s">
        <v>22</v>
      </c>
      <c r="U60" s="38"/>
      <c r="V60" s="32">
        <f>VLOOKUP(G:G,[1]Sheet1!$D:$N,11,FALSE)</f>
        <v>4</v>
      </c>
      <c r="W60" s="39"/>
    </row>
    <row r="61" spans="2:23" s="4" customFormat="1" ht="18.75" customHeight="1" thickTop="1" thickBot="1" x14ac:dyDescent="0.25">
      <c r="B61" s="52">
        <v>56</v>
      </c>
      <c r="C61" s="35" t="s">
        <v>17</v>
      </c>
      <c r="D61" s="35"/>
      <c r="E61" s="35"/>
      <c r="F61" s="35"/>
      <c r="G61" s="15" t="s">
        <v>119</v>
      </c>
      <c r="H61" s="15" t="s">
        <v>120</v>
      </c>
      <c r="I61" s="35" t="s">
        <v>20</v>
      </c>
      <c r="J61" s="35">
        <v>1</v>
      </c>
      <c r="K61" s="35">
        <v>1</v>
      </c>
      <c r="L61" s="59" t="s">
        <v>327</v>
      </c>
      <c r="M61" s="60"/>
      <c r="N61" s="60"/>
      <c r="O61" s="60"/>
      <c r="P61" s="60"/>
      <c r="Q61" s="61"/>
      <c r="R61" s="37" t="s">
        <v>21</v>
      </c>
      <c r="S61" s="14">
        <f>VLOOKUP(G:G,[1]Sheet1!$D:$M,10,FALSE)</f>
        <v>135</v>
      </c>
      <c r="T61" s="14" t="s">
        <v>22</v>
      </c>
      <c r="U61" s="40"/>
      <c r="V61" s="32">
        <f>VLOOKUP(G:G,[1]Sheet1!$D:$N,11,FALSE)</f>
        <v>4</v>
      </c>
      <c r="W61" s="41"/>
    </row>
    <row r="62" spans="2:23" s="4" customFormat="1" ht="18.75" customHeight="1" thickTop="1" thickBot="1" x14ac:dyDescent="0.25">
      <c r="B62" s="51">
        <v>57</v>
      </c>
      <c r="C62" s="35" t="s">
        <v>17</v>
      </c>
      <c r="D62" s="35">
        <v>4730</v>
      </c>
      <c r="E62" s="36" t="s">
        <v>23</v>
      </c>
      <c r="F62" s="35">
        <v>5698904</v>
      </c>
      <c r="G62" s="15" t="s">
        <v>121</v>
      </c>
      <c r="H62" s="15" t="s">
        <v>122</v>
      </c>
      <c r="I62" s="35" t="s">
        <v>20</v>
      </c>
      <c r="J62" s="35">
        <v>1</v>
      </c>
      <c r="K62" s="35">
        <v>1</v>
      </c>
      <c r="L62" s="59" t="s">
        <v>327</v>
      </c>
      <c r="M62" s="60"/>
      <c r="N62" s="60"/>
      <c r="O62" s="60"/>
      <c r="P62" s="60"/>
      <c r="Q62" s="61"/>
      <c r="R62" s="37" t="s">
        <v>21</v>
      </c>
      <c r="S62" s="14">
        <f>VLOOKUP(G:G,[1]Sheet1!$D:$M,10,FALSE)</f>
        <v>135</v>
      </c>
      <c r="T62" s="14" t="s">
        <v>22</v>
      </c>
      <c r="U62" s="38"/>
      <c r="V62" s="32">
        <f>VLOOKUP(G:G,[1]Sheet1!$D:$N,11,FALSE)</f>
        <v>4</v>
      </c>
      <c r="W62" s="39"/>
    </row>
    <row r="63" spans="2:23" s="4" customFormat="1" ht="18.75" customHeight="1" thickTop="1" thickBot="1" x14ac:dyDescent="0.25">
      <c r="B63" s="52">
        <v>58</v>
      </c>
      <c r="C63" s="35" t="s">
        <v>17</v>
      </c>
      <c r="D63" s="35">
        <v>5340</v>
      </c>
      <c r="E63" s="36" t="s">
        <v>23</v>
      </c>
      <c r="F63" s="35">
        <v>5698905</v>
      </c>
      <c r="G63" s="15" t="s">
        <v>123</v>
      </c>
      <c r="H63" s="15" t="s">
        <v>116</v>
      </c>
      <c r="I63" s="35" t="s">
        <v>20</v>
      </c>
      <c r="J63" s="35">
        <v>1</v>
      </c>
      <c r="K63" s="35">
        <v>1</v>
      </c>
      <c r="L63" s="59" t="s">
        <v>327</v>
      </c>
      <c r="M63" s="60"/>
      <c r="N63" s="60"/>
      <c r="O63" s="60"/>
      <c r="P63" s="60"/>
      <c r="Q63" s="61"/>
      <c r="R63" s="37" t="s">
        <v>21</v>
      </c>
      <c r="S63" s="14">
        <f>VLOOKUP(G:G,[1]Sheet1!$D:$M,10,FALSE)</f>
        <v>135</v>
      </c>
      <c r="T63" s="14" t="s">
        <v>22</v>
      </c>
      <c r="U63" s="40"/>
      <c r="V63" s="32">
        <f>VLOOKUP(G:G,[1]Sheet1!$D:$N,11,FALSE)</f>
        <v>10</v>
      </c>
      <c r="W63" s="41"/>
    </row>
    <row r="64" spans="2:23" s="4" customFormat="1" ht="18.75" customHeight="1" thickTop="1" thickBot="1" x14ac:dyDescent="0.25">
      <c r="B64" s="51">
        <v>59</v>
      </c>
      <c r="C64" s="35" t="s">
        <v>17</v>
      </c>
      <c r="D64" s="35">
        <v>5340</v>
      </c>
      <c r="E64" s="36" t="s">
        <v>23</v>
      </c>
      <c r="F64" s="35">
        <v>5698906</v>
      </c>
      <c r="G64" s="15" t="s">
        <v>124</v>
      </c>
      <c r="H64" s="15" t="s">
        <v>116</v>
      </c>
      <c r="I64" s="35" t="s">
        <v>20</v>
      </c>
      <c r="J64" s="35">
        <v>1</v>
      </c>
      <c r="K64" s="35">
        <v>1</v>
      </c>
      <c r="L64" s="59" t="s">
        <v>327</v>
      </c>
      <c r="M64" s="60"/>
      <c r="N64" s="60"/>
      <c r="O64" s="60"/>
      <c r="P64" s="60"/>
      <c r="Q64" s="61"/>
      <c r="R64" s="37" t="s">
        <v>21</v>
      </c>
      <c r="S64" s="14">
        <f>VLOOKUP(G:G,[1]Sheet1!$D:$M,10,FALSE)</f>
        <v>135</v>
      </c>
      <c r="T64" s="14" t="s">
        <v>22</v>
      </c>
      <c r="U64" s="40"/>
      <c r="V64" s="32">
        <f>VLOOKUP(G:G,[1]Sheet1!$D:$N,11,FALSE)</f>
        <v>10</v>
      </c>
      <c r="W64" s="41"/>
    </row>
    <row r="65" spans="2:23" s="4" customFormat="1" ht="18.75" customHeight="1" thickTop="1" thickBot="1" x14ac:dyDescent="0.25">
      <c r="B65" s="52">
        <v>60</v>
      </c>
      <c r="C65" s="35" t="s">
        <v>17</v>
      </c>
      <c r="D65" s="35">
        <v>5340</v>
      </c>
      <c r="E65" s="36" t="s">
        <v>23</v>
      </c>
      <c r="F65" s="35">
        <v>5698907</v>
      </c>
      <c r="G65" s="15" t="s">
        <v>125</v>
      </c>
      <c r="H65" s="15" t="s">
        <v>107</v>
      </c>
      <c r="I65" s="35" t="s">
        <v>20</v>
      </c>
      <c r="J65" s="35">
        <v>1</v>
      </c>
      <c r="K65" s="35">
        <v>1</v>
      </c>
      <c r="L65" s="59" t="s">
        <v>327</v>
      </c>
      <c r="M65" s="60"/>
      <c r="N65" s="60"/>
      <c r="O65" s="60"/>
      <c r="P65" s="60"/>
      <c r="Q65" s="61"/>
      <c r="R65" s="37" t="s">
        <v>21</v>
      </c>
      <c r="S65" s="14">
        <f>VLOOKUP(G:G,[1]Sheet1!$D:$M,10,FALSE)</f>
        <v>135</v>
      </c>
      <c r="T65" s="14" t="s">
        <v>22</v>
      </c>
      <c r="U65" s="40"/>
      <c r="V65" s="32">
        <f>VLOOKUP(G:G,[1]Sheet1!$D:$N,11,FALSE)</f>
        <v>10</v>
      </c>
      <c r="W65" s="41"/>
    </row>
    <row r="66" spans="2:23" s="4" customFormat="1" ht="18.75" customHeight="1" thickTop="1" thickBot="1" x14ac:dyDescent="0.25">
      <c r="B66" s="51">
        <v>61</v>
      </c>
      <c r="C66" s="35" t="s">
        <v>17</v>
      </c>
      <c r="D66" s="35">
        <v>4720</v>
      </c>
      <c r="E66" s="36" t="s">
        <v>23</v>
      </c>
      <c r="F66" s="35">
        <v>5784015</v>
      </c>
      <c r="G66" s="15" t="s">
        <v>126</v>
      </c>
      <c r="H66" s="15" t="s">
        <v>118</v>
      </c>
      <c r="I66" s="35" t="s">
        <v>20</v>
      </c>
      <c r="J66" s="35">
        <v>1</v>
      </c>
      <c r="K66" s="35">
        <v>1</v>
      </c>
      <c r="L66" s="59" t="s">
        <v>327</v>
      </c>
      <c r="M66" s="60"/>
      <c r="N66" s="60"/>
      <c r="O66" s="60"/>
      <c r="P66" s="60"/>
      <c r="Q66" s="61"/>
      <c r="R66" s="37" t="s">
        <v>21</v>
      </c>
      <c r="S66" s="14">
        <f>VLOOKUP(G:G,[1]Sheet1!$D:$M,10,FALSE)</f>
        <v>315</v>
      </c>
      <c r="T66" s="14" t="s">
        <v>22</v>
      </c>
      <c r="U66" s="40"/>
      <c r="V66" s="32">
        <f>VLOOKUP(G:G,[1]Sheet1!$D:$N,11,FALSE)</f>
        <v>4</v>
      </c>
      <c r="W66" s="41"/>
    </row>
    <row r="67" spans="2:23" s="4" customFormat="1" ht="18.75" customHeight="1" thickTop="1" thickBot="1" x14ac:dyDescent="0.25">
      <c r="B67" s="52">
        <v>62</v>
      </c>
      <c r="C67" s="35" t="s">
        <v>17</v>
      </c>
      <c r="D67" s="35">
        <v>4720</v>
      </c>
      <c r="E67" s="36" t="s">
        <v>23</v>
      </c>
      <c r="F67" s="35">
        <v>5698909</v>
      </c>
      <c r="G67" s="15" t="s">
        <v>127</v>
      </c>
      <c r="H67" s="15" t="s">
        <v>122</v>
      </c>
      <c r="I67" s="35" t="s">
        <v>20</v>
      </c>
      <c r="J67" s="35">
        <v>1</v>
      </c>
      <c r="K67" s="35">
        <v>1</v>
      </c>
      <c r="L67" s="59" t="s">
        <v>327</v>
      </c>
      <c r="M67" s="60"/>
      <c r="N67" s="60"/>
      <c r="O67" s="60"/>
      <c r="P67" s="60"/>
      <c r="Q67" s="61"/>
      <c r="R67" s="37" t="s">
        <v>21</v>
      </c>
      <c r="S67" s="14">
        <f>VLOOKUP(G:G,[1]Sheet1!$D:$M,10,FALSE)</f>
        <v>285</v>
      </c>
      <c r="T67" s="14" t="s">
        <v>22</v>
      </c>
      <c r="U67" s="38"/>
      <c r="V67" s="32">
        <f>VLOOKUP(G:G,[1]Sheet1!$D:$N,11,FALSE)</f>
        <v>4</v>
      </c>
      <c r="W67" s="39"/>
    </row>
    <row r="68" spans="2:23" s="4" customFormat="1" ht="18.75" customHeight="1" thickTop="1" thickBot="1" x14ac:dyDescent="0.25">
      <c r="B68" s="51">
        <v>63</v>
      </c>
      <c r="C68" s="35" t="s">
        <v>17</v>
      </c>
      <c r="D68" s="35">
        <v>4720</v>
      </c>
      <c r="E68" s="36" t="s">
        <v>23</v>
      </c>
      <c r="F68" s="35">
        <v>5698908</v>
      </c>
      <c r="G68" s="15" t="s">
        <v>128</v>
      </c>
      <c r="H68" s="15" t="s">
        <v>118</v>
      </c>
      <c r="I68" s="35" t="s">
        <v>20</v>
      </c>
      <c r="J68" s="35">
        <v>1</v>
      </c>
      <c r="K68" s="35">
        <v>1</v>
      </c>
      <c r="L68" s="59" t="s">
        <v>327</v>
      </c>
      <c r="M68" s="60"/>
      <c r="N68" s="60"/>
      <c r="O68" s="60"/>
      <c r="P68" s="60"/>
      <c r="Q68" s="61"/>
      <c r="R68" s="37" t="s">
        <v>21</v>
      </c>
      <c r="S68" s="14">
        <f>VLOOKUP(G:G,[1]Sheet1!$D:$M,10,FALSE)</f>
        <v>245</v>
      </c>
      <c r="T68" s="14" t="s">
        <v>22</v>
      </c>
      <c r="U68" s="38"/>
      <c r="V68" s="32">
        <f>VLOOKUP(G:G,[1]Sheet1!$D:$N,11,FALSE)</f>
        <v>4</v>
      </c>
      <c r="W68" s="39"/>
    </row>
    <row r="69" spans="2:23" s="4" customFormat="1" ht="18.75" customHeight="1" thickTop="1" thickBot="1" x14ac:dyDescent="0.25">
      <c r="B69" s="52">
        <v>64</v>
      </c>
      <c r="C69" s="35" t="s">
        <v>17</v>
      </c>
      <c r="D69" s="35">
        <v>4720</v>
      </c>
      <c r="E69" s="36" t="s">
        <v>23</v>
      </c>
      <c r="F69" s="35">
        <v>5698910</v>
      </c>
      <c r="G69" s="15" t="s">
        <v>129</v>
      </c>
      <c r="H69" s="15" t="s">
        <v>118</v>
      </c>
      <c r="I69" s="35" t="s">
        <v>20</v>
      </c>
      <c r="J69" s="35">
        <v>1</v>
      </c>
      <c r="K69" s="35">
        <v>1</v>
      </c>
      <c r="L69" s="59" t="s">
        <v>327</v>
      </c>
      <c r="M69" s="60"/>
      <c r="N69" s="60"/>
      <c r="O69" s="60"/>
      <c r="P69" s="60"/>
      <c r="Q69" s="61"/>
      <c r="R69" s="37" t="s">
        <v>21</v>
      </c>
      <c r="S69" s="14">
        <f>VLOOKUP(G:G,[1]Sheet1!$D:$M,10,FALSE)</f>
        <v>300</v>
      </c>
      <c r="T69" s="14" t="s">
        <v>22</v>
      </c>
      <c r="U69" s="38"/>
      <c r="V69" s="32">
        <f>VLOOKUP(G:G,[1]Sheet1!$D:$N,11,FALSE)</f>
        <v>4</v>
      </c>
      <c r="W69" s="39"/>
    </row>
    <row r="70" spans="2:23" s="4" customFormat="1" ht="18.75" customHeight="1" thickTop="1" thickBot="1" x14ac:dyDescent="0.25">
      <c r="B70" s="51">
        <v>65</v>
      </c>
      <c r="C70" s="35" t="s">
        <v>17</v>
      </c>
      <c r="D70" s="35">
        <v>4720</v>
      </c>
      <c r="E70" s="36" t="s">
        <v>23</v>
      </c>
      <c r="F70" s="35">
        <v>5698912</v>
      </c>
      <c r="G70" s="15" t="s">
        <v>130</v>
      </c>
      <c r="H70" s="15" t="s">
        <v>118</v>
      </c>
      <c r="I70" s="35" t="s">
        <v>20</v>
      </c>
      <c r="J70" s="35">
        <v>1</v>
      </c>
      <c r="K70" s="35">
        <v>1</v>
      </c>
      <c r="L70" s="59" t="s">
        <v>327</v>
      </c>
      <c r="M70" s="60"/>
      <c r="N70" s="60"/>
      <c r="O70" s="60"/>
      <c r="P70" s="60"/>
      <c r="Q70" s="61"/>
      <c r="R70" s="37" t="s">
        <v>21</v>
      </c>
      <c r="S70" s="14">
        <f>VLOOKUP(G:G,[1]Sheet1!$D:$M,10,FALSE)</f>
        <v>300</v>
      </c>
      <c r="T70" s="14" t="s">
        <v>22</v>
      </c>
      <c r="U70" s="38"/>
      <c r="V70" s="32">
        <f>VLOOKUP(G:G,[1]Sheet1!$D:$N,11,FALSE)</f>
        <v>4</v>
      </c>
      <c r="W70" s="39"/>
    </row>
    <row r="71" spans="2:23" s="4" customFormat="1" ht="18.75" customHeight="1" thickTop="1" thickBot="1" x14ac:dyDescent="0.25">
      <c r="B71" s="52">
        <v>66</v>
      </c>
      <c r="C71" s="35" t="s">
        <v>17</v>
      </c>
      <c r="D71" s="35">
        <v>5340</v>
      </c>
      <c r="E71" s="36" t="s">
        <v>23</v>
      </c>
      <c r="F71" s="35">
        <v>5698913</v>
      </c>
      <c r="G71" s="15" t="s">
        <v>131</v>
      </c>
      <c r="H71" s="15" t="s">
        <v>116</v>
      </c>
      <c r="I71" s="35" t="s">
        <v>20</v>
      </c>
      <c r="J71" s="35">
        <v>1</v>
      </c>
      <c r="K71" s="35">
        <v>1</v>
      </c>
      <c r="L71" s="59" t="s">
        <v>327</v>
      </c>
      <c r="M71" s="60"/>
      <c r="N71" s="60"/>
      <c r="O71" s="60"/>
      <c r="P71" s="60"/>
      <c r="Q71" s="61"/>
      <c r="R71" s="37" t="s">
        <v>21</v>
      </c>
      <c r="S71" s="14">
        <f>VLOOKUP(G:G,[1]Sheet1!$D:$M,10,FALSE)</f>
        <v>135</v>
      </c>
      <c r="T71" s="14" t="s">
        <v>22</v>
      </c>
      <c r="U71" s="40"/>
      <c r="V71" s="32">
        <f>VLOOKUP(G:G,[1]Sheet1!$D:$N,11,FALSE)</f>
        <v>10</v>
      </c>
      <c r="W71" s="41"/>
    </row>
    <row r="72" spans="2:23" s="4" customFormat="1" ht="18.75" customHeight="1" thickTop="1" thickBot="1" x14ac:dyDescent="0.25">
      <c r="B72" s="51">
        <v>67</v>
      </c>
      <c r="C72" s="35" t="s">
        <v>17</v>
      </c>
      <c r="D72" s="35">
        <v>4730</v>
      </c>
      <c r="E72" s="36" t="s">
        <v>23</v>
      </c>
      <c r="F72" s="35">
        <v>5698914</v>
      </c>
      <c r="G72" s="15" t="s">
        <v>132</v>
      </c>
      <c r="H72" s="15" t="s">
        <v>118</v>
      </c>
      <c r="I72" s="35" t="s">
        <v>20</v>
      </c>
      <c r="J72" s="35">
        <v>1</v>
      </c>
      <c r="K72" s="35">
        <v>1</v>
      </c>
      <c r="L72" s="59" t="s">
        <v>327</v>
      </c>
      <c r="M72" s="60"/>
      <c r="N72" s="60"/>
      <c r="O72" s="60"/>
      <c r="P72" s="60"/>
      <c r="Q72" s="61"/>
      <c r="R72" s="37" t="s">
        <v>21</v>
      </c>
      <c r="S72" s="14">
        <f>VLOOKUP(G:G,[1]Sheet1!$D:$M,10,FALSE)</f>
        <v>220</v>
      </c>
      <c r="T72" s="14" t="s">
        <v>22</v>
      </c>
      <c r="U72" s="38"/>
      <c r="V72" s="32">
        <f>VLOOKUP(G:G,[1]Sheet1!$D:$N,11,FALSE)</f>
        <v>4</v>
      </c>
      <c r="W72" s="39"/>
    </row>
    <row r="73" spans="2:23" s="4" customFormat="1" ht="18.75" customHeight="1" thickTop="1" thickBot="1" x14ac:dyDescent="0.25">
      <c r="B73" s="52">
        <v>68</v>
      </c>
      <c r="C73" s="35" t="s">
        <v>17</v>
      </c>
      <c r="D73" s="35">
        <v>6610</v>
      </c>
      <c r="E73" s="36" t="s">
        <v>23</v>
      </c>
      <c r="F73" s="35">
        <v>5698917</v>
      </c>
      <c r="G73" s="15" t="s">
        <v>133</v>
      </c>
      <c r="H73" s="15" t="s">
        <v>134</v>
      </c>
      <c r="I73" s="35" t="s">
        <v>20</v>
      </c>
      <c r="J73" s="35">
        <v>1</v>
      </c>
      <c r="K73" s="35">
        <v>1</v>
      </c>
      <c r="L73" s="59" t="s">
        <v>327</v>
      </c>
      <c r="M73" s="60"/>
      <c r="N73" s="60"/>
      <c r="O73" s="60"/>
      <c r="P73" s="60"/>
      <c r="Q73" s="61"/>
      <c r="R73" s="37" t="s">
        <v>21</v>
      </c>
      <c r="S73" s="14">
        <f>VLOOKUP(G:G,[1]Sheet1!$D:$M,10,FALSE)</f>
        <v>285</v>
      </c>
      <c r="T73" s="14" t="s">
        <v>22</v>
      </c>
      <c r="U73" s="38"/>
      <c r="V73" s="32">
        <f>VLOOKUP(G:G,[1]Sheet1!$D:$N,11,FALSE)</f>
        <v>2</v>
      </c>
      <c r="W73" s="39"/>
    </row>
    <row r="74" spans="2:23" s="4" customFormat="1" ht="18.75" customHeight="1" thickTop="1" thickBot="1" x14ac:dyDescent="0.25">
      <c r="B74" s="51">
        <v>69</v>
      </c>
      <c r="C74" s="35" t="s">
        <v>17</v>
      </c>
      <c r="D74" s="35">
        <v>5935</v>
      </c>
      <c r="E74" s="36" t="s">
        <v>23</v>
      </c>
      <c r="F74" s="35">
        <v>5698916</v>
      </c>
      <c r="G74" s="15" t="s">
        <v>135</v>
      </c>
      <c r="H74" s="15" t="s">
        <v>116</v>
      </c>
      <c r="I74" s="35" t="s">
        <v>20</v>
      </c>
      <c r="J74" s="35">
        <v>1</v>
      </c>
      <c r="K74" s="35">
        <v>1</v>
      </c>
      <c r="L74" s="59" t="s">
        <v>327</v>
      </c>
      <c r="M74" s="60"/>
      <c r="N74" s="60"/>
      <c r="O74" s="60"/>
      <c r="P74" s="60"/>
      <c r="Q74" s="61"/>
      <c r="R74" s="37" t="s">
        <v>21</v>
      </c>
      <c r="S74" s="14">
        <f>VLOOKUP(G:G,[1]Sheet1!$D:$M,10,FALSE)</f>
        <v>135</v>
      </c>
      <c r="T74" s="14" t="s">
        <v>22</v>
      </c>
      <c r="U74" s="40"/>
      <c r="V74" s="32">
        <f>VLOOKUP(G:G,[1]Sheet1!$D:$N,11,FALSE)</f>
        <v>10</v>
      </c>
      <c r="W74" s="41"/>
    </row>
    <row r="75" spans="2:23" s="4" customFormat="1" ht="18.75" customHeight="1" thickTop="1" thickBot="1" x14ac:dyDescent="0.25">
      <c r="B75" s="52">
        <v>70</v>
      </c>
      <c r="C75" s="35" t="s">
        <v>17</v>
      </c>
      <c r="D75" s="35">
        <v>1560</v>
      </c>
      <c r="E75" s="36" t="s">
        <v>23</v>
      </c>
      <c r="F75" s="35">
        <v>5698918</v>
      </c>
      <c r="G75" s="15" t="s">
        <v>136</v>
      </c>
      <c r="H75" s="15" t="s">
        <v>137</v>
      </c>
      <c r="I75" s="35" t="s">
        <v>20</v>
      </c>
      <c r="J75" s="35">
        <v>1</v>
      </c>
      <c r="K75" s="35">
        <v>1</v>
      </c>
      <c r="L75" s="59" t="s">
        <v>327</v>
      </c>
      <c r="M75" s="60"/>
      <c r="N75" s="60"/>
      <c r="O75" s="60"/>
      <c r="P75" s="60"/>
      <c r="Q75" s="61"/>
      <c r="R75" s="37" t="s">
        <v>21</v>
      </c>
      <c r="S75" s="14">
        <f>VLOOKUP(G:G,[1]Sheet1!$D:$M,10,FALSE)</f>
        <v>245</v>
      </c>
      <c r="T75" s="14" t="s">
        <v>22</v>
      </c>
      <c r="U75" s="38"/>
      <c r="V75" s="32">
        <f>VLOOKUP(G:G,[1]Sheet1!$D:$N,11,FALSE)</f>
        <v>2</v>
      </c>
      <c r="W75" s="39"/>
    </row>
    <row r="76" spans="2:23" s="4" customFormat="1" ht="18.75" customHeight="1" thickTop="1" thickBot="1" x14ac:dyDescent="0.25">
      <c r="B76" s="51">
        <v>71</v>
      </c>
      <c r="C76" s="35" t="s">
        <v>17</v>
      </c>
      <c r="D76" s="35">
        <v>1560</v>
      </c>
      <c r="E76" s="36" t="s">
        <v>23</v>
      </c>
      <c r="F76" s="35">
        <v>5698919</v>
      </c>
      <c r="G76" s="15" t="s">
        <v>138</v>
      </c>
      <c r="H76" s="15" t="s">
        <v>139</v>
      </c>
      <c r="I76" s="35" t="s">
        <v>20</v>
      </c>
      <c r="J76" s="35">
        <v>1</v>
      </c>
      <c r="K76" s="35">
        <v>1</v>
      </c>
      <c r="L76" s="59" t="s">
        <v>327</v>
      </c>
      <c r="M76" s="60"/>
      <c r="N76" s="60"/>
      <c r="O76" s="60"/>
      <c r="P76" s="60"/>
      <c r="Q76" s="61"/>
      <c r="R76" s="37" t="s">
        <v>21</v>
      </c>
      <c r="S76" s="14">
        <f>VLOOKUP(G:G,[1]Sheet1!$D:$M,10,FALSE)</f>
        <v>135</v>
      </c>
      <c r="T76" s="14" t="s">
        <v>22</v>
      </c>
      <c r="U76" s="40"/>
      <c r="V76" s="32">
        <f>VLOOKUP(G:G,[1]Sheet1!$D:$N,11,FALSE)</f>
        <v>10</v>
      </c>
      <c r="W76" s="41"/>
    </row>
    <row r="77" spans="2:23" s="4" customFormat="1" ht="18.75" customHeight="1" thickTop="1" thickBot="1" x14ac:dyDescent="0.25">
      <c r="B77" s="52">
        <v>72</v>
      </c>
      <c r="C77" s="35" t="s">
        <v>17</v>
      </c>
      <c r="D77" s="35">
        <v>1560</v>
      </c>
      <c r="E77" s="36" t="s">
        <v>23</v>
      </c>
      <c r="F77" s="35">
        <v>5698921</v>
      </c>
      <c r="G77" s="15" t="s">
        <v>140</v>
      </c>
      <c r="H77" s="15" t="s">
        <v>141</v>
      </c>
      <c r="I77" s="35" t="s">
        <v>20</v>
      </c>
      <c r="J77" s="35">
        <v>1</v>
      </c>
      <c r="K77" s="35">
        <v>1</v>
      </c>
      <c r="L77" s="59" t="s">
        <v>327</v>
      </c>
      <c r="M77" s="60"/>
      <c r="N77" s="60"/>
      <c r="O77" s="60"/>
      <c r="P77" s="60"/>
      <c r="Q77" s="61"/>
      <c r="R77" s="37" t="s">
        <v>21</v>
      </c>
      <c r="S77" s="14">
        <f>VLOOKUP(G:G,[1]Sheet1!$D:$M,10,FALSE)</f>
        <v>135</v>
      </c>
      <c r="T77" s="14" t="s">
        <v>22</v>
      </c>
      <c r="U77" s="40"/>
      <c r="V77" s="32">
        <f>VLOOKUP(G:G,[1]Sheet1!$D:$N,11,FALSE)</f>
        <v>10</v>
      </c>
      <c r="W77" s="41"/>
    </row>
    <row r="78" spans="2:23" s="4" customFormat="1" ht="18.75" customHeight="1" thickTop="1" thickBot="1" x14ac:dyDescent="0.25">
      <c r="B78" s="51">
        <v>73</v>
      </c>
      <c r="C78" s="35" t="s">
        <v>17</v>
      </c>
      <c r="D78" s="35">
        <v>4730</v>
      </c>
      <c r="E78" s="36" t="s">
        <v>23</v>
      </c>
      <c r="F78" s="35">
        <v>5698920</v>
      </c>
      <c r="G78" s="15" t="s">
        <v>142</v>
      </c>
      <c r="H78" s="15" t="s">
        <v>143</v>
      </c>
      <c r="I78" s="35" t="s">
        <v>20</v>
      </c>
      <c r="J78" s="35">
        <v>1</v>
      </c>
      <c r="K78" s="35">
        <v>1</v>
      </c>
      <c r="L78" s="59" t="s">
        <v>327</v>
      </c>
      <c r="M78" s="60"/>
      <c r="N78" s="60"/>
      <c r="O78" s="60"/>
      <c r="P78" s="60"/>
      <c r="Q78" s="61"/>
      <c r="R78" s="37" t="s">
        <v>21</v>
      </c>
      <c r="S78" s="14">
        <f>VLOOKUP(G:G,[1]Sheet1!$D:$M,10,FALSE)</f>
        <v>175</v>
      </c>
      <c r="T78" s="14" t="s">
        <v>22</v>
      </c>
      <c r="U78" s="40"/>
      <c r="V78" s="32">
        <f>VLOOKUP(G:G,[1]Sheet1!$D:$N,11,FALSE)</f>
        <v>10</v>
      </c>
      <c r="W78" s="41"/>
    </row>
    <row r="79" spans="2:23" s="4" customFormat="1" ht="18.75" customHeight="1" thickTop="1" thickBot="1" x14ac:dyDescent="0.25">
      <c r="B79" s="52">
        <v>74</v>
      </c>
      <c r="C79" s="35" t="s">
        <v>17</v>
      </c>
      <c r="D79" s="35">
        <v>4710</v>
      </c>
      <c r="E79" s="36" t="s">
        <v>23</v>
      </c>
      <c r="F79" s="35">
        <v>5698924</v>
      </c>
      <c r="G79" s="15" t="s">
        <v>144</v>
      </c>
      <c r="H79" s="15" t="s">
        <v>145</v>
      </c>
      <c r="I79" s="35" t="s">
        <v>20</v>
      </c>
      <c r="J79" s="35">
        <v>1</v>
      </c>
      <c r="K79" s="35">
        <v>1</v>
      </c>
      <c r="L79" s="59" t="s">
        <v>327</v>
      </c>
      <c r="M79" s="60"/>
      <c r="N79" s="60"/>
      <c r="O79" s="60"/>
      <c r="P79" s="60"/>
      <c r="Q79" s="61"/>
      <c r="R79" s="37" t="s">
        <v>21</v>
      </c>
      <c r="S79" s="14">
        <f>VLOOKUP(G:G,[1]Sheet1!$D:$M,10,FALSE)</f>
        <v>135</v>
      </c>
      <c r="T79" s="14" t="s">
        <v>22</v>
      </c>
      <c r="U79" s="40"/>
      <c r="V79" s="32">
        <f>VLOOKUP(G:G,[1]Sheet1!$D:$N,11,FALSE)</f>
        <v>10</v>
      </c>
      <c r="W79" s="41"/>
    </row>
    <row r="80" spans="2:23" s="4" customFormat="1" ht="18.75" customHeight="1" thickTop="1" thickBot="1" x14ac:dyDescent="0.25">
      <c r="B80" s="51">
        <v>75</v>
      </c>
      <c r="C80" s="35" t="s">
        <v>17</v>
      </c>
      <c r="D80" s="35">
        <v>4710</v>
      </c>
      <c r="E80" s="36" t="s">
        <v>23</v>
      </c>
      <c r="F80" s="35">
        <v>5698923</v>
      </c>
      <c r="G80" s="15" t="s">
        <v>146</v>
      </c>
      <c r="H80" s="15" t="s">
        <v>147</v>
      </c>
      <c r="I80" s="35" t="s">
        <v>20</v>
      </c>
      <c r="J80" s="35">
        <v>1</v>
      </c>
      <c r="K80" s="35">
        <v>1</v>
      </c>
      <c r="L80" s="59" t="s">
        <v>327</v>
      </c>
      <c r="M80" s="60"/>
      <c r="N80" s="60"/>
      <c r="O80" s="60"/>
      <c r="P80" s="60"/>
      <c r="Q80" s="61"/>
      <c r="R80" s="37" t="s">
        <v>21</v>
      </c>
      <c r="S80" s="14">
        <f>VLOOKUP(G:G,[1]Sheet1!$D:$M,10,FALSE)</f>
        <v>135</v>
      </c>
      <c r="T80" s="14" t="s">
        <v>22</v>
      </c>
      <c r="U80" s="40"/>
      <c r="V80" s="32">
        <f>VLOOKUP(G:G,[1]Sheet1!$D:$N,11,FALSE)</f>
        <v>10</v>
      </c>
      <c r="W80" s="41"/>
    </row>
    <row r="81" spans="2:23" s="4" customFormat="1" ht="18.75" customHeight="1" thickTop="1" thickBot="1" x14ac:dyDescent="0.25">
      <c r="B81" s="52">
        <v>76</v>
      </c>
      <c r="C81" s="35" t="s">
        <v>17</v>
      </c>
      <c r="D81" s="35">
        <v>4710</v>
      </c>
      <c r="E81" s="36" t="s">
        <v>23</v>
      </c>
      <c r="F81" s="35">
        <v>5698922</v>
      </c>
      <c r="G81" s="15" t="s">
        <v>148</v>
      </c>
      <c r="H81" s="15" t="s">
        <v>145</v>
      </c>
      <c r="I81" s="35" t="s">
        <v>20</v>
      </c>
      <c r="J81" s="35">
        <v>1</v>
      </c>
      <c r="K81" s="35">
        <v>1</v>
      </c>
      <c r="L81" s="59" t="s">
        <v>327</v>
      </c>
      <c r="M81" s="60"/>
      <c r="N81" s="60"/>
      <c r="O81" s="60"/>
      <c r="P81" s="60"/>
      <c r="Q81" s="61"/>
      <c r="R81" s="37" t="s">
        <v>21</v>
      </c>
      <c r="S81" s="14">
        <f>VLOOKUP(G:G,[1]Sheet1!$D:$M,10,FALSE)</f>
        <v>135</v>
      </c>
      <c r="T81" s="14" t="s">
        <v>22</v>
      </c>
      <c r="U81" s="40"/>
      <c r="V81" s="32">
        <f>VLOOKUP(G:G,[1]Sheet1!$D:$N,11,FALSE)</f>
        <v>10</v>
      </c>
      <c r="W81" s="41"/>
    </row>
    <row r="82" spans="2:23" s="4" customFormat="1" ht="18.75" customHeight="1" thickTop="1" thickBot="1" x14ac:dyDescent="0.25">
      <c r="B82" s="51">
        <v>77</v>
      </c>
      <c r="C82" s="35" t="s">
        <v>17</v>
      </c>
      <c r="D82" s="35">
        <v>5340</v>
      </c>
      <c r="E82" s="36" t="s">
        <v>23</v>
      </c>
      <c r="F82" s="35">
        <v>5698925</v>
      </c>
      <c r="G82" s="15" t="s">
        <v>149</v>
      </c>
      <c r="H82" s="15" t="s">
        <v>150</v>
      </c>
      <c r="I82" s="35" t="s">
        <v>20</v>
      </c>
      <c r="J82" s="35">
        <v>1</v>
      </c>
      <c r="K82" s="35">
        <v>1</v>
      </c>
      <c r="L82" s="59" t="s">
        <v>327</v>
      </c>
      <c r="M82" s="60"/>
      <c r="N82" s="60"/>
      <c r="O82" s="60"/>
      <c r="P82" s="60"/>
      <c r="Q82" s="61"/>
      <c r="R82" s="37" t="s">
        <v>21</v>
      </c>
      <c r="S82" s="14">
        <f>VLOOKUP(G:G,[1]Sheet1!$D:$M,10,FALSE)</f>
        <v>135</v>
      </c>
      <c r="T82" s="14" t="s">
        <v>22</v>
      </c>
      <c r="U82" s="40"/>
      <c r="V82" s="32">
        <f>VLOOKUP(G:G,[1]Sheet1!$D:$N,11,FALSE)</f>
        <v>10</v>
      </c>
      <c r="W82" s="41"/>
    </row>
    <row r="83" spans="2:23" s="4" customFormat="1" ht="18.75" customHeight="1" thickTop="1" thickBot="1" x14ac:dyDescent="0.25">
      <c r="B83" s="52">
        <v>78</v>
      </c>
      <c r="C83" s="35" t="s">
        <v>17</v>
      </c>
      <c r="D83" s="35">
        <v>4730</v>
      </c>
      <c r="E83" s="36" t="s">
        <v>23</v>
      </c>
      <c r="F83" s="35">
        <v>5698926</v>
      </c>
      <c r="G83" s="15" t="s">
        <v>151</v>
      </c>
      <c r="H83" s="15" t="s">
        <v>152</v>
      </c>
      <c r="I83" s="35" t="s">
        <v>20</v>
      </c>
      <c r="J83" s="35">
        <v>1</v>
      </c>
      <c r="K83" s="35">
        <v>1</v>
      </c>
      <c r="L83" s="59" t="s">
        <v>327</v>
      </c>
      <c r="M83" s="60"/>
      <c r="N83" s="60"/>
      <c r="O83" s="60"/>
      <c r="P83" s="60"/>
      <c r="Q83" s="61"/>
      <c r="R83" s="37" t="s">
        <v>21</v>
      </c>
      <c r="S83" s="14">
        <f>VLOOKUP(G:G,[1]Sheet1!$D:$M,10,FALSE)</f>
        <v>175</v>
      </c>
      <c r="T83" s="14" t="s">
        <v>22</v>
      </c>
      <c r="U83" s="40"/>
      <c r="V83" s="32">
        <f>VLOOKUP(G:G,[1]Sheet1!$D:$N,11,FALSE)</f>
        <v>10</v>
      </c>
      <c r="W83" s="41"/>
    </row>
    <row r="84" spans="2:23" s="4" customFormat="1" ht="18.75" customHeight="1" thickTop="1" thickBot="1" x14ac:dyDescent="0.25">
      <c r="B84" s="51">
        <v>79</v>
      </c>
      <c r="C84" s="35" t="s">
        <v>17</v>
      </c>
      <c r="D84" s="35">
        <v>4720</v>
      </c>
      <c r="E84" s="36" t="s">
        <v>23</v>
      </c>
      <c r="F84" s="35">
        <v>5786434</v>
      </c>
      <c r="G84" s="15" t="s">
        <v>153</v>
      </c>
      <c r="H84" s="15" t="s">
        <v>118</v>
      </c>
      <c r="I84" s="35" t="s">
        <v>20</v>
      </c>
      <c r="J84" s="35">
        <v>1</v>
      </c>
      <c r="K84" s="35">
        <v>1</v>
      </c>
      <c r="L84" s="59" t="s">
        <v>327</v>
      </c>
      <c r="M84" s="60"/>
      <c r="N84" s="60"/>
      <c r="O84" s="60"/>
      <c r="P84" s="60"/>
      <c r="Q84" s="61"/>
      <c r="R84" s="37" t="s">
        <v>21</v>
      </c>
      <c r="S84" s="14">
        <f>VLOOKUP(G:G,[1]Sheet1!$D:$M,10,FALSE)</f>
        <v>260</v>
      </c>
      <c r="T84" s="14" t="s">
        <v>22</v>
      </c>
      <c r="U84" s="40"/>
      <c r="V84" s="32">
        <f>VLOOKUP(G:G,[1]Sheet1!$D:$N,11,FALSE)</f>
        <v>4</v>
      </c>
      <c r="W84" s="41"/>
    </row>
    <row r="85" spans="2:23" s="4" customFormat="1" ht="18.75" customHeight="1" thickTop="1" thickBot="1" x14ac:dyDescent="0.25">
      <c r="B85" s="52">
        <v>80</v>
      </c>
      <c r="C85" s="35" t="s">
        <v>17</v>
      </c>
      <c r="D85" s="35"/>
      <c r="E85" s="35"/>
      <c r="F85" s="35"/>
      <c r="G85" s="15" t="s">
        <v>154</v>
      </c>
      <c r="H85" s="15" t="s">
        <v>155</v>
      </c>
      <c r="I85" s="35" t="s">
        <v>20</v>
      </c>
      <c r="J85" s="35">
        <v>1</v>
      </c>
      <c r="K85" s="35">
        <v>1</v>
      </c>
      <c r="L85" s="59" t="s">
        <v>327</v>
      </c>
      <c r="M85" s="60"/>
      <c r="N85" s="60"/>
      <c r="O85" s="60"/>
      <c r="P85" s="60"/>
      <c r="Q85" s="61"/>
      <c r="R85" s="37" t="s">
        <v>21</v>
      </c>
      <c r="S85" s="14">
        <f>VLOOKUP(G:G,[1]Sheet1!$D:$M,10,FALSE)</f>
        <v>175</v>
      </c>
      <c r="T85" s="14" t="s">
        <v>22</v>
      </c>
      <c r="U85" s="40"/>
      <c r="V85" s="32">
        <f>VLOOKUP(G:G,[1]Sheet1!$D:$N,11,FALSE)</f>
        <v>10</v>
      </c>
      <c r="W85" s="41"/>
    </row>
    <row r="86" spans="2:23" s="4" customFormat="1" ht="18.75" customHeight="1" thickTop="1" thickBot="1" x14ac:dyDescent="0.25">
      <c r="B86" s="51">
        <v>81</v>
      </c>
      <c r="C86" s="35" t="s">
        <v>17</v>
      </c>
      <c r="D86" s="35">
        <v>5340</v>
      </c>
      <c r="E86" s="36" t="s">
        <v>23</v>
      </c>
      <c r="F86" s="35">
        <v>5698929</v>
      </c>
      <c r="G86" s="15" t="s">
        <v>156</v>
      </c>
      <c r="H86" s="15" t="s">
        <v>85</v>
      </c>
      <c r="I86" s="35" t="s">
        <v>20</v>
      </c>
      <c r="J86" s="35">
        <v>1</v>
      </c>
      <c r="K86" s="35">
        <v>1</v>
      </c>
      <c r="L86" s="59" t="s">
        <v>327</v>
      </c>
      <c r="M86" s="60"/>
      <c r="N86" s="60"/>
      <c r="O86" s="60"/>
      <c r="P86" s="60"/>
      <c r="Q86" s="61"/>
      <c r="R86" s="37" t="s">
        <v>21</v>
      </c>
      <c r="S86" s="14">
        <f>VLOOKUP(G:G,[1]Sheet1!$D:$M,10,FALSE)</f>
        <v>135</v>
      </c>
      <c r="T86" s="14" t="s">
        <v>22</v>
      </c>
      <c r="U86" s="40"/>
      <c r="V86" s="32">
        <f>VLOOKUP(G:G,[1]Sheet1!$D:$N,11,FALSE)</f>
        <v>10</v>
      </c>
      <c r="W86" s="41"/>
    </row>
    <row r="87" spans="2:23" s="4" customFormat="1" ht="18.75" customHeight="1" thickTop="1" thickBot="1" x14ac:dyDescent="0.25">
      <c r="B87" s="52">
        <v>82</v>
      </c>
      <c r="C87" s="35" t="s">
        <v>17</v>
      </c>
      <c r="D87" s="35">
        <v>5340</v>
      </c>
      <c r="E87" s="36" t="s">
        <v>23</v>
      </c>
      <c r="F87" s="35">
        <v>5698928</v>
      </c>
      <c r="G87" s="15" t="s">
        <v>157</v>
      </c>
      <c r="H87" s="15" t="s">
        <v>85</v>
      </c>
      <c r="I87" s="35" t="s">
        <v>20</v>
      </c>
      <c r="J87" s="35">
        <v>1</v>
      </c>
      <c r="K87" s="35">
        <v>1</v>
      </c>
      <c r="L87" s="59" t="s">
        <v>327</v>
      </c>
      <c r="M87" s="60"/>
      <c r="N87" s="60"/>
      <c r="O87" s="60"/>
      <c r="P87" s="60"/>
      <c r="Q87" s="61"/>
      <c r="R87" s="37" t="s">
        <v>21</v>
      </c>
      <c r="S87" s="14">
        <f>VLOOKUP(G:G,[1]Sheet1!$D:$M,10,FALSE)</f>
        <v>135</v>
      </c>
      <c r="T87" s="14" t="s">
        <v>22</v>
      </c>
      <c r="U87" s="40"/>
      <c r="V87" s="32">
        <f>VLOOKUP(G:G,[1]Sheet1!$D:$N,11,FALSE)</f>
        <v>10</v>
      </c>
      <c r="W87" s="41"/>
    </row>
    <row r="88" spans="2:23" s="4" customFormat="1" ht="18.75" customHeight="1" thickTop="1" thickBot="1" x14ac:dyDescent="0.25">
      <c r="B88" s="51">
        <v>83</v>
      </c>
      <c r="C88" s="35" t="s">
        <v>17</v>
      </c>
      <c r="D88" s="35">
        <v>5340</v>
      </c>
      <c r="E88" s="36" t="s">
        <v>23</v>
      </c>
      <c r="F88" s="35">
        <v>5920626</v>
      </c>
      <c r="G88" s="15" t="s">
        <v>158</v>
      </c>
      <c r="H88" s="15" t="s">
        <v>159</v>
      </c>
      <c r="I88" s="35" t="s">
        <v>20</v>
      </c>
      <c r="J88" s="35">
        <v>1</v>
      </c>
      <c r="K88" s="35">
        <v>1</v>
      </c>
      <c r="L88" s="59" t="s">
        <v>327</v>
      </c>
      <c r="M88" s="60"/>
      <c r="N88" s="60"/>
      <c r="O88" s="60"/>
      <c r="P88" s="60"/>
      <c r="Q88" s="61"/>
      <c r="R88" s="37" t="s">
        <v>21</v>
      </c>
      <c r="S88" s="14">
        <f>VLOOKUP(G:G,[1]Sheet1!$D:$M,10,FALSE)</f>
        <v>135</v>
      </c>
      <c r="T88" s="14" t="s">
        <v>22</v>
      </c>
      <c r="U88" s="40"/>
      <c r="V88" s="32">
        <f>VLOOKUP(G:G,[1]Sheet1!$D:$N,11,FALSE)</f>
        <v>10</v>
      </c>
      <c r="W88" s="41"/>
    </row>
    <row r="89" spans="2:23" s="4" customFormat="1" ht="18.75" customHeight="1" thickTop="1" thickBot="1" x14ac:dyDescent="0.25">
      <c r="B89" s="52">
        <v>84</v>
      </c>
      <c r="C89" s="35" t="s">
        <v>17</v>
      </c>
      <c r="D89" s="35">
        <v>5342</v>
      </c>
      <c r="E89" s="36" t="s">
        <v>23</v>
      </c>
      <c r="F89" s="35">
        <v>5920631</v>
      </c>
      <c r="G89" s="15" t="s">
        <v>160</v>
      </c>
      <c r="H89" s="15" t="s">
        <v>161</v>
      </c>
      <c r="I89" s="35" t="s">
        <v>20</v>
      </c>
      <c r="J89" s="35">
        <v>1</v>
      </c>
      <c r="K89" s="35">
        <v>1</v>
      </c>
      <c r="L89" s="59" t="s">
        <v>327</v>
      </c>
      <c r="M89" s="60"/>
      <c r="N89" s="60"/>
      <c r="O89" s="60"/>
      <c r="P89" s="60"/>
      <c r="Q89" s="61"/>
      <c r="R89" s="37" t="s">
        <v>21</v>
      </c>
      <c r="S89" s="14">
        <f>VLOOKUP(G:G,[1]Sheet1!$D:$M,10,FALSE)</f>
        <v>135</v>
      </c>
      <c r="T89" s="14" t="s">
        <v>22</v>
      </c>
      <c r="U89" s="40"/>
      <c r="V89" s="32">
        <f>VLOOKUP(G:G,[1]Sheet1!$D:$N,11,FALSE)</f>
        <v>10</v>
      </c>
      <c r="W89" s="41"/>
    </row>
    <row r="90" spans="2:23" s="4" customFormat="1" ht="18.75" customHeight="1" thickTop="1" thickBot="1" x14ac:dyDescent="0.25">
      <c r="B90" s="51">
        <v>85</v>
      </c>
      <c r="C90" s="35" t="s">
        <v>17</v>
      </c>
      <c r="D90" s="35">
        <v>5340</v>
      </c>
      <c r="E90" s="36" t="s">
        <v>23</v>
      </c>
      <c r="F90" s="35">
        <v>5920633</v>
      </c>
      <c r="G90" s="15" t="s">
        <v>162</v>
      </c>
      <c r="H90" s="15" t="s">
        <v>163</v>
      </c>
      <c r="I90" s="35" t="s">
        <v>20</v>
      </c>
      <c r="J90" s="35">
        <v>1</v>
      </c>
      <c r="K90" s="35">
        <v>1</v>
      </c>
      <c r="L90" s="59" t="s">
        <v>327</v>
      </c>
      <c r="M90" s="60"/>
      <c r="N90" s="60"/>
      <c r="O90" s="60"/>
      <c r="P90" s="60"/>
      <c r="Q90" s="61"/>
      <c r="R90" s="37" t="s">
        <v>21</v>
      </c>
      <c r="S90" s="14">
        <f>VLOOKUP(G:G,[1]Sheet1!$D:$M,10,FALSE)</f>
        <v>135</v>
      </c>
      <c r="T90" s="14" t="s">
        <v>22</v>
      </c>
      <c r="U90" s="40"/>
      <c r="V90" s="32">
        <f>VLOOKUP(G:G,[1]Sheet1!$D:$N,11,FALSE)</f>
        <v>10</v>
      </c>
      <c r="W90" s="41"/>
    </row>
    <row r="91" spans="2:23" s="4" customFormat="1" ht="18.75" customHeight="1" thickTop="1" thickBot="1" x14ac:dyDescent="0.25">
      <c r="B91" s="52">
        <v>86</v>
      </c>
      <c r="C91" s="35" t="s">
        <v>17</v>
      </c>
      <c r="D91" s="35">
        <v>5342</v>
      </c>
      <c r="E91" s="36" t="s">
        <v>23</v>
      </c>
      <c r="F91" s="35">
        <v>5920634</v>
      </c>
      <c r="G91" s="15" t="s">
        <v>164</v>
      </c>
      <c r="H91" s="15" t="s">
        <v>161</v>
      </c>
      <c r="I91" s="35" t="s">
        <v>20</v>
      </c>
      <c r="J91" s="35">
        <v>1</v>
      </c>
      <c r="K91" s="35">
        <v>1</v>
      </c>
      <c r="L91" s="59" t="s">
        <v>327</v>
      </c>
      <c r="M91" s="60"/>
      <c r="N91" s="60"/>
      <c r="O91" s="60"/>
      <c r="P91" s="60"/>
      <c r="Q91" s="61"/>
      <c r="R91" s="37" t="s">
        <v>21</v>
      </c>
      <c r="S91" s="14">
        <f>VLOOKUP(G:G,[1]Sheet1!$D:$M,10,FALSE)</f>
        <v>135</v>
      </c>
      <c r="T91" s="14" t="s">
        <v>22</v>
      </c>
      <c r="U91" s="40"/>
      <c r="V91" s="32">
        <f>VLOOKUP(G:G,[1]Sheet1!$D:$N,11,FALSE)</f>
        <v>10</v>
      </c>
      <c r="W91" s="41"/>
    </row>
    <row r="92" spans="2:23" s="4" customFormat="1" ht="18.75" customHeight="1" thickTop="1" thickBot="1" x14ac:dyDescent="0.25">
      <c r="B92" s="51">
        <v>87</v>
      </c>
      <c r="C92" s="35" t="s">
        <v>17</v>
      </c>
      <c r="D92" s="35">
        <v>4730</v>
      </c>
      <c r="E92" s="36" t="s">
        <v>23</v>
      </c>
      <c r="F92" s="35">
        <v>5699738</v>
      </c>
      <c r="G92" s="15" t="s">
        <v>165</v>
      </c>
      <c r="H92" s="15" t="s">
        <v>166</v>
      </c>
      <c r="I92" s="35" t="s">
        <v>20</v>
      </c>
      <c r="J92" s="35">
        <v>1</v>
      </c>
      <c r="K92" s="35">
        <v>1</v>
      </c>
      <c r="L92" s="59" t="s">
        <v>327</v>
      </c>
      <c r="M92" s="60"/>
      <c r="N92" s="60"/>
      <c r="O92" s="60"/>
      <c r="P92" s="60"/>
      <c r="Q92" s="61"/>
      <c r="R92" s="37" t="s">
        <v>21</v>
      </c>
      <c r="S92" s="14">
        <f>VLOOKUP(G:G,[1]Sheet1!$D:$M,10,FALSE)</f>
        <v>135</v>
      </c>
      <c r="T92" s="14" t="s">
        <v>22</v>
      </c>
      <c r="U92" s="40"/>
      <c r="V92" s="32">
        <f>VLOOKUP(G:G,[1]Sheet1!$D:$N,11,FALSE)</f>
        <v>10</v>
      </c>
      <c r="W92" s="41"/>
    </row>
    <row r="93" spans="2:23" s="4" customFormat="1" ht="18.75" customHeight="1" thickTop="1" thickBot="1" x14ac:dyDescent="0.25">
      <c r="B93" s="52">
        <v>88</v>
      </c>
      <c r="C93" s="35" t="s">
        <v>17</v>
      </c>
      <c r="D93" s="35">
        <v>4720</v>
      </c>
      <c r="E93" s="36" t="s">
        <v>23</v>
      </c>
      <c r="F93" s="35">
        <v>5699736</v>
      </c>
      <c r="G93" s="15" t="s">
        <v>167</v>
      </c>
      <c r="H93" s="15" t="s">
        <v>168</v>
      </c>
      <c r="I93" s="35" t="s">
        <v>20</v>
      </c>
      <c r="J93" s="35">
        <v>1</v>
      </c>
      <c r="K93" s="35">
        <v>1</v>
      </c>
      <c r="L93" s="59" t="s">
        <v>327</v>
      </c>
      <c r="M93" s="60"/>
      <c r="N93" s="60"/>
      <c r="O93" s="60"/>
      <c r="P93" s="60"/>
      <c r="Q93" s="61"/>
      <c r="R93" s="37" t="s">
        <v>21</v>
      </c>
      <c r="S93" s="14">
        <f>VLOOKUP(G:G,[1]Sheet1!$D:$M,10,FALSE)</f>
        <v>205</v>
      </c>
      <c r="T93" s="14" t="s">
        <v>22</v>
      </c>
      <c r="U93" s="40"/>
      <c r="V93" s="32">
        <f>VLOOKUP(G:G,[1]Sheet1!$D:$N,11,FALSE)</f>
        <v>4</v>
      </c>
      <c r="W93" s="41"/>
    </row>
    <row r="94" spans="2:23" s="4" customFormat="1" ht="18.75" customHeight="1" thickTop="1" thickBot="1" x14ac:dyDescent="0.25">
      <c r="B94" s="51">
        <v>89</v>
      </c>
      <c r="C94" s="35" t="s">
        <v>17</v>
      </c>
      <c r="D94" s="35">
        <v>5945</v>
      </c>
      <c r="E94" s="36" t="s">
        <v>23</v>
      </c>
      <c r="F94" s="35">
        <v>5856482</v>
      </c>
      <c r="G94" s="15" t="s">
        <v>169</v>
      </c>
      <c r="H94" s="15" t="s">
        <v>170</v>
      </c>
      <c r="I94" s="35" t="s">
        <v>20</v>
      </c>
      <c r="J94" s="35">
        <v>1</v>
      </c>
      <c r="K94" s="35">
        <v>1</v>
      </c>
      <c r="L94" s="59" t="s">
        <v>327</v>
      </c>
      <c r="M94" s="60"/>
      <c r="N94" s="60"/>
      <c r="O94" s="60"/>
      <c r="P94" s="60"/>
      <c r="Q94" s="61"/>
      <c r="R94" s="37" t="s">
        <v>21</v>
      </c>
      <c r="S94" s="14">
        <f>VLOOKUP(G:G,[1]Sheet1!$D:$M,10,FALSE)</f>
        <v>300</v>
      </c>
      <c r="T94" s="14" t="s">
        <v>22</v>
      </c>
      <c r="U94" s="40"/>
      <c r="V94" s="32">
        <f>VLOOKUP(G:G,[1]Sheet1!$D:$N,11,FALSE)</f>
        <v>2</v>
      </c>
      <c r="W94" s="41"/>
    </row>
    <row r="95" spans="2:23" s="4" customFormat="1" ht="18.75" customHeight="1" thickTop="1" thickBot="1" x14ac:dyDescent="0.25">
      <c r="B95" s="52">
        <v>90</v>
      </c>
      <c r="C95" s="35" t="s">
        <v>17</v>
      </c>
      <c r="D95" s="35">
        <v>6625</v>
      </c>
      <c r="E95" s="36" t="s">
        <v>23</v>
      </c>
      <c r="F95" s="35">
        <v>5786443</v>
      </c>
      <c r="G95" s="15" t="s">
        <v>171</v>
      </c>
      <c r="H95" s="15" t="s">
        <v>172</v>
      </c>
      <c r="I95" s="35" t="s">
        <v>20</v>
      </c>
      <c r="J95" s="35">
        <v>1</v>
      </c>
      <c r="K95" s="35">
        <v>1</v>
      </c>
      <c r="L95" s="59" t="s">
        <v>327</v>
      </c>
      <c r="M95" s="60"/>
      <c r="N95" s="60"/>
      <c r="O95" s="60"/>
      <c r="P95" s="60"/>
      <c r="Q95" s="61"/>
      <c r="R95" s="37" t="s">
        <v>21</v>
      </c>
      <c r="S95" s="14">
        <f>VLOOKUP(G:G,[1]Sheet1!$D:$M,10,FALSE)</f>
        <v>300</v>
      </c>
      <c r="T95" s="14" t="s">
        <v>22</v>
      </c>
      <c r="U95" s="40"/>
      <c r="V95" s="32">
        <f>VLOOKUP(G:G,[1]Sheet1!$D:$N,11,FALSE)</f>
        <v>4</v>
      </c>
      <c r="W95" s="41"/>
    </row>
    <row r="96" spans="2:23" s="4" customFormat="1" ht="18.75" customHeight="1" thickTop="1" thickBot="1" x14ac:dyDescent="0.25">
      <c r="B96" s="51">
        <v>91</v>
      </c>
      <c r="C96" s="35" t="s">
        <v>17</v>
      </c>
      <c r="D96" s="35"/>
      <c r="E96" s="35"/>
      <c r="F96" s="35"/>
      <c r="G96" s="15" t="s">
        <v>173</v>
      </c>
      <c r="H96" s="15" t="s">
        <v>174</v>
      </c>
      <c r="I96" s="35" t="s">
        <v>20</v>
      </c>
      <c r="J96" s="35">
        <v>1</v>
      </c>
      <c r="K96" s="35">
        <v>1</v>
      </c>
      <c r="L96" s="59" t="s">
        <v>327</v>
      </c>
      <c r="M96" s="60"/>
      <c r="N96" s="60"/>
      <c r="O96" s="60"/>
      <c r="P96" s="60"/>
      <c r="Q96" s="61"/>
      <c r="R96" s="37" t="s">
        <v>21</v>
      </c>
      <c r="S96" s="14">
        <f>VLOOKUP(G:G,[1]Sheet1!$D:$M,10,FALSE)</f>
        <v>135</v>
      </c>
      <c r="T96" s="14" t="s">
        <v>22</v>
      </c>
      <c r="U96" s="40"/>
      <c r="V96" s="32">
        <f>VLOOKUP(G:G,[1]Sheet1!$D:$N,11,FALSE)</f>
        <v>4</v>
      </c>
      <c r="W96" s="41"/>
    </row>
    <row r="97" spans="2:23" s="4" customFormat="1" ht="18.75" customHeight="1" thickTop="1" thickBot="1" x14ac:dyDescent="0.25">
      <c r="B97" s="52">
        <v>92</v>
      </c>
      <c r="C97" s="35" t="s">
        <v>17</v>
      </c>
      <c r="D97" s="35">
        <v>5935</v>
      </c>
      <c r="E97" s="36" t="s">
        <v>23</v>
      </c>
      <c r="F97" s="35">
        <v>5787335</v>
      </c>
      <c r="G97" s="15" t="s">
        <v>175</v>
      </c>
      <c r="H97" s="15" t="s">
        <v>176</v>
      </c>
      <c r="I97" s="35" t="s">
        <v>20</v>
      </c>
      <c r="J97" s="35">
        <v>1</v>
      </c>
      <c r="K97" s="35">
        <v>1</v>
      </c>
      <c r="L97" s="59" t="s">
        <v>327</v>
      </c>
      <c r="M97" s="60"/>
      <c r="N97" s="60"/>
      <c r="O97" s="60"/>
      <c r="P97" s="60"/>
      <c r="Q97" s="61"/>
      <c r="R97" s="37" t="s">
        <v>21</v>
      </c>
      <c r="S97" s="14">
        <f>VLOOKUP(G:G,[1]Sheet1!$D:$M,10,FALSE)</f>
        <v>285</v>
      </c>
      <c r="T97" s="14" t="s">
        <v>22</v>
      </c>
      <c r="U97" s="40"/>
      <c r="V97" s="32">
        <f>VLOOKUP(G:G,[1]Sheet1!$D:$N,11,FALSE)</f>
        <v>10</v>
      </c>
      <c r="W97" s="41"/>
    </row>
    <row r="98" spans="2:23" s="4" customFormat="1" ht="18.75" customHeight="1" thickTop="1" thickBot="1" x14ac:dyDescent="0.25">
      <c r="B98" s="51">
        <v>93</v>
      </c>
      <c r="C98" s="35" t="s">
        <v>17</v>
      </c>
      <c r="D98" s="35">
        <v>4730</v>
      </c>
      <c r="E98" s="35">
        <v>1</v>
      </c>
      <c r="F98" s="35">
        <v>5789606</v>
      </c>
      <c r="G98" s="15" t="s">
        <v>177</v>
      </c>
      <c r="H98" s="15" t="s">
        <v>178</v>
      </c>
      <c r="I98" s="35" t="s">
        <v>20</v>
      </c>
      <c r="J98" s="35">
        <v>1</v>
      </c>
      <c r="K98" s="35">
        <v>1</v>
      </c>
      <c r="L98" s="59" t="s">
        <v>327</v>
      </c>
      <c r="M98" s="60"/>
      <c r="N98" s="60"/>
      <c r="O98" s="60"/>
      <c r="P98" s="60"/>
      <c r="Q98" s="61"/>
      <c r="R98" s="37" t="s">
        <v>21</v>
      </c>
      <c r="S98" s="14">
        <f>VLOOKUP(G:G,[1]Sheet1!$D:$M,10,FALSE)</f>
        <v>220</v>
      </c>
      <c r="T98" s="14" t="s">
        <v>22</v>
      </c>
      <c r="U98" s="40"/>
      <c r="V98" s="32">
        <f>VLOOKUP(G:G,[1]Sheet1!$D:$N,11,FALSE)</f>
        <v>5</v>
      </c>
      <c r="W98" s="41"/>
    </row>
    <row r="99" spans="2:23" s="4" customFormat="1" ht="18.75" customHeight="1" thickTop="1" thickBot="1" x14ac:dyDescent="0.25">
      <c r="B99" s="52">
        <v>94</v>
      </c>
      <c r="C99" s="35" t="s">
        <v>17</v>
      </c>
      <c r="D99" s="35">
        <v>4730</v>
      </c>
      <c r="E99" s="35">
        <v>1</v>
      </c>
      <c r="F99" s="35">
        <v>5782215</v>
      </c>
      <c r="G99" s="15" t="s">
        <v>179</v>
      </c>
      <c r="H99" s="15" t="s">
        <v>180</v>
      </c>
      <c r="I99" s="35" t="s">
        <v>20</v>
      </c>
      <c r="J99" s="35">
        <v>1</v>
      </c>
      <c r="K99" s="35">
        <v>1</v>
      </c>
      <c r="L99" s="59" t="s">
        <v>327</v>
      </c>
      <c r="M99" s="60"/>
      <c r="N99" s="60"/>
      <c r="O99" s="60"/>
      <c r="P99" s="60"/>
      <c r="Q99" s="61"/>
      <c r="R99" s="37" t="s">
        <v>21</v>
      </c>
      <c r="S99" s="14">
        <f>VLOOKUP(G:G,[1]Sheet1!$D:$M,10,FALSE)</f>
        <v>220</v>
      </c>
      <c r="T99" s="14" t="s">
        <v>22</v>
      </c>
      <c r="U99" s="40"/>
      <c r="V99" s="32">
        <f>VLOOKUP(G:G,[1]Sheet1!$D:$N,11,FALSE)</f>
        <v>5</v>
      </c>
      <c r="W99" s="41"/>
    </row>
    <row r="100" spans="2:23" s="4" customFormat="1" ht="18.75" customHeight="1" thickTop="1" thickBot="1" x14ac:dyDescent="0.25">
      <c r="B100" s="51">
        <v>95</v>
      </c>
      <c r="C100" s="35" t="s">
        <v>17</v>
      </c>
      <c r="D100" s="35">
        <v>6145</v>
      </c>
      <c r="E100" s="35">
        <v>1</v>
      </c>
      <c r="F100" s="35">
        <v>5347651</v>
      </c>
      <c r="G100" s="15" t="s">
        <v>181</v>
      </c>
      <c r="H100" s="15" t="s">
        <v>182</v>
      </c>
      <c r="I100" s="35" t="s">
        <v>20</v>
      </c>
      <c r="J100" s="35">
        <v>1</v>
      </c>
      <c r="K100" s="35">
        <v>1</v>
      </c>
      <c r="L100" s="59" t="s">
        <v>327</v>
      </c>
      <c r="M100" s="60"/>
      <c r="N100" s="60"/>
      <c r="O100" s="60"/>
      <c r="P100" s="60"/>
      <c r="Q100" s="61"/>
      <c r="R100" s="37" t="s">
        <v>21</v>
      </c>
      <c r="S100" s="14">
        <f>VLOOKUP(G:G,[1]Sheet1!$D:$M,10,FALSE)</f>
        <v>175</v>
      </c>
      <c r="T100" s="14" t="s">
        <v>22</v>
      </c>
      <c r="U100" s="40"/>
      <c r="V100" s="32">
        <f>VLOOKUP(G:G,[1]Sheet1!$D:$N,11,FALSE)</f>
        <v>15</v>
      </c>
      <c r="W100" s="41"/>
    </row>
    <row r="101" spans="2:23" s="4" customFormat="1" ht="18.75" customHeight="1" thickTop="1" thickBot="1" x14ac:dyDescent="0.25">
      <c r="B101" s="52">
        <v>96</v>
      </c>
      <c r="C101" s="35" t="s">
        <v>17</v>
      </c>
      <c r="D101" s="35">
        <v>5961</v>
      </c>
      <c r="E101" s="36" t="s">
        <v>23</v>
      </c>
      <c r="F101" s="35">
        <v>5698930</v>
      </c>
      <c r="G101" s="15" t="s">
        <v>183</v>
      </c>
      <c r="H101" s="15" t="s">
        <v>184</v>
      </c>
      <c r="I101" s="35" t="s">
        <v>20</v>
      </c>
      <c r="J101" s="35">
        <v>1</v>
      </c>
      <c r="K101" s="35">
        <v>1</v>
      </c>
      <c r="L101" s="59" t="s">
        <v>327</v>
      </c>
      <c r="M101" s="60"/>
      <c r="N101" s="60"/>
      <c r="O101" s="60"/>
      <c r="P101" s="60"/>
      <c r="Q101" s="61"/>
      <c r="R101" s="37" t="s">
        <v>21</v>
      </c>
      <c r="S101" s="14">
        <f>VLOOKUP(G:G,[1]Sheet1!$D:$M,10,FALSE)</f>
        <v>260</v>
      </c>
      <c r="T101" s="14" t="s">
        <v>22</v>
      </c>
      <c r="U101" s="40"/>
      <c r="V101" s="32">
        <f>VLOOKUP(G:G,[1]Sheet1!$D:$N,11,FALSE)</f>
        <v>10</v>
      </c>
      <c r="W101" s="41"/>
    </row>
    <row r="102" spans="2:23" s="4" customFormat="1" ht="18.75" customHeight="1" thickTop="1" thickBot="1" x14ac:dyDescent="0.25">
      <c r="B102" s="51">
        <v>97</v>
      </c>
      <c r="C102" s="35" t="s">
        <v>17</v>
      </c>
      <c r="D102" s="35">
        <v>6150</v>
      </c>
      <c r="E102" s="35">
        <v>1</v>
      </c>
      <c r="F102" s="35">
        <v>5328286</v>
      </c>
      <c r="G102" s="15" t="s">
        <v>185</v>
      </c>
      <c r="H102" s="15" t="s">
        <v>186</v>
      </c>
      <c r="I102" s="35" t="s">
        <v>20</v>
      </c>
      <c r="J102" s="35">
        <v>1</v>
      </c>
      <c r="K102" s="35">
        <v>1</v>
      </c>
      <c r="L102" s="59" t="s">
        <v>327</v>
      </c>
      <c r="M102" s="60"/>
      <c r="N102" s="60"/>
      <c r="O102" s="60"/>
      <c r="P102" s="60"/>
      <c r="Q102" s="61"/>
      <c r="R102" s="37" t="s">
        <v>21</v>
      </c>
      <c r="S102" s="14">
        <f>VLOOKUP(G:G,[1]Sheet1!$D:$M,10,FALSE)</f>
        <v>135</v>
      </c>
      <c r="T102" s="14" t="s">
        <v>22</v>
      </c>
      <c r="U102" s="40"/>
      <c r="V102" s="32">
        <f>VLOOKUP(G:G,[1]Sheet1!$D:$N,11,FALSE)</f>
        <v>15</v>
      </c>
      <c r="W102" s="41"/>
    </row>
    <row r="103" spans="2:23" s="4" customFormat="1" ht="18.75" customHeight="1" thickTop="1" thickBot="1" x14ac:dyDescent="0.25">
      <c r="B103" s="52">
        <v>98</v>
      </c>
      <c r="C103" s="35" t="s">
        <v>17</v>
      </c>
      <c r="D103" s="35">
        <v>6150</v>
      </c>
      <c r="E103" s="35">
        <v>1</v>
      </c>
      <c r="F103" s="35">
        <v>4819444</v>
      </c>
      <c r="G103" s="15" t="s">
        <v>187</v>
      </c>
      <c r="H103" s="15" t="s">
        <v>186</v>
      </c>
      <c r="I103" s="35" t="s">
        <v>20</v>
      </c>
      <c r="J103" s="35">
        <v>1</v>
      </c>
      <c r="K103" s="35">
        <v>1</v>
      </c>
      <c r="L103" s="59" t="s">
        <v>327</v>
      </c>
      <c r="M103" s="60"/>
      <c r="N103" s="60"/>
      <c r="O103" s="60"/>
      <c r="P103" s="60"/>
      <c r="Q103" s="61"/>
      <c r="R103" s="37" t="s">
        <v>21</v>
      </c>
      <c r="S103" s="14">
        <f>VLOOKUP(G:G,[1]Sheet1!$D:$M,10,FALSE)</f>
        <v>135</v>
      </c>
      <c r="T103" s="14" t="s">
        <v>22</v>
      </c>
      <c r="U103" s="40"/>
      <c r="V103" s="32">
        <f>VLOOKUP(G:G,[1]Sheet1!$D:$N,11,FALSE)</f>
        <v>15</v>
      </c>
      <c r="W103" s="41"/>
    </row>
    <row r="104" spans="2:23" s="4" customFormat="1" ht="18.75" customHeight="1" thickTop="1" thickBot="1" x14ac:dyDescent="0.25">
      <c r="B104" s="51">
        <v>99</v>
      </c>
      <c r="C104" s="35" t="s">
        <v>17</v>
      </c>
      <c r="D104" s="35">
        <v>6150</v>
      </c>
      <c r="E104" s="35">
        <v>1</v>
      </c>
      <c r="F104" s="35">
        <v>5031771</v>
      </c>
      <c r="G104" s="15" t="s">
        <v>188</v>
      </c>
      <c r="H104" s="15" t="s">
        <v>186</v>
      </c>
      <c r="I104" s="35" t="s">
        <v>20</v>
      </c>
      <c r="J104" s="35">
        <v>1</v>
      </c>
      <c r="K104" s="35">
        <v>1</v>
      </c>
      <c r="L104" s="59" t="s">
        <v>327</v>
      </c>
      <c r="M104" s="60"/>
      <c r="N104" s="60"/>
      <c r="O104" s="60"/>
      <c r="P104" s="60"/>
      <c r="Q104" s="61"/>
      <c r="R104" s="37" t="s">
        <v>21</v>
      </c>
      <c r="S104" s="14">
        <f>VLOOKUP(G:G,[1]Sheet1!$D:$M,10,FALSE)</f>
        <v>135</v>
      </c>
      <c r="T104" s="14" t="s">
        <v>22</v>
      </c>
      <c r="U104" s="40"/>
      <c r="V104" s="32">
        <f>VLOOKUP(G:G,[1]Sheet1!$D:$N,11,FALSE)</f>
        <v>15</v>
      </c>
      <c r="W104" s="41"/>
    </row>
    <row r="105" spans="2:23" s="4" customFormat="1" ht="18.75" customHeight="1" thickTop="1" thickBot="1" x14ac:dyDescent="0.25">
      <c r="B105" s="52">
        <v>100</v>
      </c>
      <c r="C105" s="35" t="s">
        <v>17</v>
      </c>
      <c r="D105" s="35">
        <v>5935</v>
      </c>
      <c r="E105" s="35">
        <v>1</v>
      </c>
      <c r="F105" s="35">
        <v>5716810</v>
      </c>
      <c r="G105" s="15" t="s">
        <v>189</v>
      </c>
      <c r="H105" s="15" t="s">
        <v>190</v>
      </c>
      <c r="I105" s="35" t="s">
        <v>20</v>
      </c>
      <c r="J105" s="35">
        <v>1</v>
      </c>
      <c r="K105" s="35">
        <v>1</v>
      </c>
      <c r="L105" s="59" t="s">
        <v>327</v>
      </c>
      <c r="M105" s="60"/>
      <c r="N105" s="60"/>
      <c r="O105" s="60"/>
      <c r="P105" s="60"/>
      <c r="Q105" s="61"/>
      <c r="R105" s="37" t="s">
        <v>21</v>
      </c>
      <c r="S105" s="14">
        <f>VLOOKUP(G:G,[1]Sheet1!$D:$M,10,FALSE)</f>
        <v>150</v>
      </c>
      <c r="T105" s="14" t="s">
        <v>22</v>
      </c>
      <c r="U105" s="40"/>
      <c r="V105" s="32">
        <f>VLOOKUP(G:G,[1]Sheet1!$D:$N,11,FALSE)</f>
        <v>10</v>
      </c>
      <c r="W105" s="41"/>
    </row>
    <row r="106" spans="2:23" s="4" customFormat="1" ht="18.75" customHeight="1" thickTop="1" thickBot="1" x14ac:dyDescent="0.25">
      <c r="B106" s="51">
        <v>101</v>
      </c>
      <c r="C106" s="35" t="s">
        <v>17</v>
      </c>
      <c r="D106" s="35">
        <v>5935</v>
      </c>
      <c r="E106" s="35">
        <v>1</v>
      </c>
      <c r="F106" s="35">
        <v>3121792</v>
      </c>
      <c r="G106" s="15" t="s">
        <v>191</v>
      </c>
      <c r="H106" s="15" t="s">
        <v>192</v>
      </c>
      <c r="I106" s="35" t="s">
        <v>20</v>
      </c>
      <c r="J106" s="35">
        <v>1</v>
      </c>
      <c r="K106" s="35">
        <v>1</v>
      </c>
      <c r="L106" s="59" t="s">
        <v>327</v>
      </c>
      <c r="M106" s="60"/>
      <c r="N106" s="60"/>
      <c r="O106" s="60"/>
      <c r="P106" s="60"/>
      <c r="Q106" s="61"/>
      <c r="R106" s="37" t="s">
        <v>21</v>
      </c>
      <c r="S106" s="14">
        <f>VLOOKUP(G:G,[1]Sheet1!$D:$M,10,FALSE)</f>
        <v>150</v>
      </c>
      <c r="T106" s="14" t="s">
        <v>22</v>
      </c>
      <c r="U106" s="40"/>
      <c r="V106" s="32">
        <f>VLOOKUP(G:G,[1]Sheet1!$D:$N,11,FALSE)</f>
        <v>10</v>
      </c>
      <c r="W106" s="41"/>
    </row>
    <row r="107" spans="2:23" s="4" customFormat="1" ht="18.75" customHeight="1" thickTop="1" thickBot="1" x14ac:dyDescent="0.25">
      <c r="B107" s="52">
        <v>102</v>
      </c>
      <c r="C107" s="35" t="s">
        <v>17</v>
      </c>
      <c r="D107" s="35">
        <v>5305</v>
      </c>
      <c r="E107" s="35">
        <v>0</v>
      </c>
      <c r="F107" s="35">
        <v>7714754</v>
      </c>
      <c r="G107" s="15" t="s">
        <v>193</v>
      </c>
      <c r="H107" s="15" t="s">
        <v>194</v>
      </c>
      <c r="I107" s="35" t="s">
        <v>20</v>
      </c>
      <c r="J107" s="35">
        <v>1</v>
      </c>
      <c r="K107" s="35">
        <v>1</v>
      </c>
      <c r="L107" s="59" t="s">
        <v>327</v>
      </c>
      <c r="M107" s="60"/>
      <c r="N107" s="60"/>
      <c r="O107" s="60"/>
      <c r="P107" s="60"/>
      <c r="Q107" s="61"/>
      <c r="R107" s="37" t="s">
        <v>21</v>
      </c>
      <c r="S107" s="14">
        <f>VLOOKUP(G:G,[1]Sheet1!$D:$M,10,FALSE)</f>
        <v>135</v>
      </c>
      <c r="T107" s="14" t="s">
        <v>22</v>
      </c>
      <c r="U107" s="40"/>
      <c r="V107" s="32">
        <f>VLOOKUP(G:G,[1]Sheet1!$D:$N,11,FALSE)</f>
        <v>15</v>
      </c>
      <c r="W107" s="41"/>
    </row>
    <row r="108" spans="2:23" s="4" customFormat="1" ht="18.75" customHeight="1" thickTop="1" thickBot="1" x14ac:dyDescent="0.25">
      <c r="B108" s="51">
        <v>103</v>
      </c>
      <c r="C108" s="35" t="s">
        <v>17</v>
      </c>
      <c r="D108" s="35">
        <v>5340</v>
      </c>
      <c r="E108" s="36" t="s">
        <v>23</v>
      </c>
      <c r="F108" s="35">
        <v>2170921</v>
      </c>
      <c r="G108" s="15" t="s">
        <v>195</v>
      </c>
      <c r="H108" s="15" t="s">
        <v>196</v>
      </c>
      <c r="I108" s="35" t="s">
        <v>20</v>
      </c>
      <c r="J108" s="35">
        <v>1</v>
      </c>
      <c r="K108" s="35">
        <v>1</v>
      </c>
      <c r="L108" s="59" t="s">
        <v>327</v>
      </c>
      <c r="M108" s="60"/>
      <c r="N108" s="60"/>
      <c r="O108" s="60"/>
      <c r="P108" s="60"/>
      <c r="Q108" s="61"/>
      <c r="R108" s="37" t="s">
        <v>21</v>
      </c>
      <c r="S108" s="14">
        <f>VLOOKUP(G:G,[1]Sheet1!$D:$M,10,FALSE)</f>
        <v>150</v>
      </c>
      <c r="T108" s="14" t="s">
        <v>22</v>
      </c>
      <c r="U108" s="40"/>
      <c r="V108" s="32">
        <f>VLOOKUP(G:G,[1]Sheet1!$D:$N,11,FALSE)</f>
        <v>10</v>
      </c>
      <c r="W108" s="41"/>
    </row>
    <row r="109" spans="2:23" s="4" customFormat="1" ht="18.75" customHeight="1" thickTop="1" thickBot="1" x14ac:dyDescent="0.25">
      <c r="B109" s="52">
        <v>104</v>
      </c>
      <c r="C109" s="35" t="s">
        <v>17</v>
      </c>
      <c r="D109" s="35">
        <v>5305</v>
      </c>
      <c r="E109" s="35">
        <v>1</v>
      </c>
      <c r="F109" s="35">
        <v>4704972</v>
      </c>
      <c r="G109" s="15" t="s">
        <v>197</v>
      </c>
      <c r="H109" s="15" t="s">
        <v>198</v>
      </c>
      <c r="I109" s="35" t="s">
        <v>20</v>
      </c>
      <c r="J109" s="35">
        <v>1</v>
      </c>
      <c r="K109" s="35">
        <v>1</v>
      </c>
      <c r="L109" s="59" t="s">
        <v>327</v>
      </c>
      <c r="M109" s="60"/>
      <c r="N109" s="60"/>
      <c r="O109" s="60"/>
      <c r="P109" s="60"/>
      <c r="Q109" s="61"/>
      <c r="R109" s="37" t="s">
        <v>21</v>
      </c>
      <c r="S109" s="14">
        <f>VLOOKUP(G:G,[1]Sheet1!$D:$M,10,FALSE)</f>
        <v>135</v>
      </c>
      <c r="T109" s="14" t="s">
        <v>22</v>
      </c>
      <c r="U109" s="40"/>
      <c r="V109" s="32">
        <f>VLOOKUP(G:G,[1]Sheet1!$D:$N,11,FALSE)</f>
        <v>15</v>
      </c>
      <c r="W109" s="41"/>
    </row>
    <row r="110" spans="2:23" s="4" customFormat="1" ht="18.75" customHeight="1" thickTop="1" thickBot="1" x14ac:dyDescent="0.25">
      <c r="B110" s="51">
        <v>105</v>
      </c>
      <c r="C110" s="35" t="s">
        <v>17</v>
      </c>
      <c r="D110" s="35">
        <v>5330</v>
      </c>
      <c r="E110" s="35">
        <v>0</v>
      </c>
      <c r="F110" s="35">
        <v>3025238</v>
      </c>
      <c r="G110" s="15" t="s">
        <v>199</v>
      </c>
      <c r="H110" s="15" t="s">
        <v>200</v>
      </c>
      <c r="I110" s="35" t="s">
        <v>20</v>
      </c>
      <c r="J110" s="35">
        <v>1</v>
      </c>
      <c r="K110" s="35">
        <v>1</v>
      </c>
      <c r="L110" s="59" t="s">
        <v>327</v>
      </c>
      <c r="M110" s="60"/>
      <c r="N110" s="60"/>
      <c r="O110" s="60"/>
      <c r="P110" s="60"/>
      <c r="Q110" s="61"/>
      <c r="R110" s="37" t="s">
        <v>21</v>
      </c>
      <c r="S110" s="14">
        <f>VLOOKUP(G:G,[1]Sheet1!$D:$M,10,FALSE)</f>
        <v>135</v>
      </c>
      <c r="T110" s="14" t="s">
        <v>22</v>
      </c>
      <c r="U110" s="40"/>
      <c r="V110" s="32">
        <f>VLOOKUP(G:G,[1]Sheet1!$D:$N,11,FALSE)</f>
        <v>10</v>
      </c>
      <c r="W110" s="41"/>
    </row>
    <row r="111" spans="2:23" s="4" customFormat="1" ht="18.75" customHeight="1" thickTop="1" thickBot="1" x14ac:dyDescent="0.25">
      <c r="B111" s="52">
        <v>106</v>
      </c>
      <c r="C111" s="35" t="s">
        <v>17</v>
      </c>
      <c r="D111" s="35">
        <v>1325</v>
      </c>
      <c r="E111" s="35">
        <v>0</v>
      </c>
      <c r="F111" s="35">
        <v>1164452</v>
      </c>
      <c r="G111" s="15" t="s">
        <v>201</v>
      </c>
      <c r="H111" s="15" t="s">
        <v>202</v>
      </c>
      <c r="I111" s="35" t="s">
        <v>20</v>
      </c>
      <c r="J111" s="35">
        <v>1</v>
      </c>
      <c r="K111" s="35">
        <v>1</v>
      </c>
      <c r="L111" s="59" t="s">
        <v>327</v>
      </c>
      <c r="M111" s="60"/>
      <c r="N111" s="60"/>
      <c r="O111" s="60"/>
      <c r="P111" s="60"/>
      <c r="Q111" s="61"/>
      <c r="R111" s="37" t="s">
        <v>21</v>
      </c>
      <c r="S111" s="14">
        <f>VLOOKUP(G:G,[1]Sheet1!$D:$M,10,FALSE)</f>
        <v>430</v>
      </c>
      <c r="T111" s="14" t="s">
        <v>22</v>
      </c>
      <c r="U111" s="40"/>
      <c r="V111" s="32">
        <f>VLOOKUP(G:G,[1]Sheet1!$D:$N,11,FALSE)</f>
        <v>5</v>
      </c>
      <c r="W111" s="41"/>
    </row>
    <row r="112" spans="2:23" s="4" customFormat="1" ht="18.75" customHeight="1" thickTop="1" thickBot="1" x14ac:dyDescent="0.25">
      <c r="B112" s="51">
        <v>107</v>
      </c>
      <c r="C112" s="35" t="s">
        <v>17</v>
      </c>
      <c r="D112" s="35">
        <v>5310</v>
      </c>
      <c r="E112" s="36" t="s">
        <v>23</v>
      </c>
      <c r="F112" s="35">
        <v>4728336</v>
      </c>
      <c r="G112" s="15" t="s">
        <v>203</v>
      </c>
      <c r="H112" s="15" t="s">
        <v>204</v>
      </c>
      <c r="I112" s="35" t="s">
        <v>20</v>
      </c>
      <c r="J112" s="35">
        <v>1</v>
      </c>
      <c r="K112" s="35">
        <v>1</v>
      </c>
      <c r="L112" s="59" t="s">
        <v>327</v>
      </c>
      <c r="M112" s="60"/>
      <c r="N112" s="60"/>
      <c r="O112" s="60"/>
      <c r="P112" s="60"/>
      <c r="Q112" s="61"/>
      <c r="R112" s="37" t="s">
        <v>21</v>
      </c>
      <c r="S112" s="14">
        <f>VLOOKUP(G:G,[1]Sheet1!$D:$M,10,FALSE)</f>
        <v>135</v>
      </c>
      <c r="T112" s="14" t="s">
        <v>22</v>
      </c>
      <c r="U112" s="40"/>
      <c r="V112" s="32">
        <f>VLOOKUP(G:G,[1]Sheet1!$D:$N,11,FALSE)</f>
        <v>15</v>
      </c>
      <c r="W112" s="41"/>
    </row>
    <row r="113" spans="2:23" s="4" customFormat="1" ht="18.75" customHeight="1" thickTop="1" thickBot="1" x14ac:dyDescent="0.25">
      <c r="B113" s="52">
        <v>108</v>
      </c>
      <c r="C113" s="35" t="s">
        <v>205</v>
      </c>
      <c r="D113" s="38"/>
      <c r="E113" s="35"/>
      <c r="F113" s="35" t="s">
        <v>206</v>
      </c>
      <c r="G113" s="15" t="s">
        <v>207</v>
      </c>
      <c r="H113" s="15" t="s">
        <v>208</v>
      </c>
      <c r="I113" s="35" t="s">
        <v>20</v>
      </c>
      <c r="J113" s="35">
        <v>1</v>
      </c>
      <c r="K113" s="35">
        <v>1</v>
      </c>
      <c r="L113" s="59" t="s">
        <v>327</v>
      </c>
      <c r="M113" s="60"/>
      <c r="N113" s="60"/>
      <c r="O113" s="60"/>
      <c r="P113" s="60"/>
      <c r="Q113" s="61"/>
      <c r="R113" s="37" t="s">
        <v>21</v>
      </c>
      <c r="S113" s="14">
        <f>VLOOKUP(G:G,[1]Sheet1!$D:$M,10,FALSE)</f>
        <v>150</v>
      </c>
      <c r="T113" s="14" t="s">
        <v>22</v>
      </c>
      <c r="U113" s="40"/>
      <c r="V113" s="32">
        <f>VLOOKUP(G:G,[1]Sheet1!$D:$N,11,FALSE)</f>
        <v>10</v>
      </c>
      <c r="W113" s="41"/>
    </row>
    <row r="114" spans="2:23" s="4" customFormat="1" ht="18.75" customHeight="1" thickTop="1" thickBot="1" x14ac:dyDescent="0.25">
      <c r="B114" s="51">
        <v>109</v>
      </c>
      <c r="C114" s="35" t="s">
        <v>205</v>
      </c>
      <c r="D114" s="35">
        <v>5340</v>
      </c>
      <c r="E114" s="35">
        <v>1</v>
      </c>
      <c r="F114" s="35">
        <v>5248770</v>
      </c>
      <c r="G114" s="15" t="s">
        <v>209</v>
      </c>
      <c r="H114" s="15" t="s">
        <v>39</v>
      </c>
      <c r="I114" s="35" t="s">
        <v>20</v>
      </c>
      <c r="J114" s="35">
        <v>1</v>
      </c>
      <c r="K114" s="35">
        <v>1</v>
      </c>
      <c r="L114" s="59" t="s">
        <v>327</v>
      </c>
      <c r="M114" s="60"/>
      <c r="N114" s="60"/>
      <c r="O114" s="60"/>
      <c r="P114" s="60"/>
      <c r="Q114" s="61"/>
      <c r="R114" s="37" t="s">
        <v>21</v>
      </c>
      <c r="S114" s="14">
        <f>VLOOKUP(G:G,[1]Sheet1!$D:$M,10,FALSE)</f>
        <v>220</v>
      </c>
      <c r="T114" s="14" t="s">
        <v>22</v>
      </c>
      <c r="U114" s="40"/>
      <c r="V114" s="32">
        <f>VLOOKUP(G:G,[1]Sheet1!$D:$N,11,FALSE)</f>
        <v>10</v>
      </c>
      <c r="W114" s="41"/>
    </row>
    <row r="115" spans="2:23" s="4" customFormat="1" ht="18.75" customHeight="1" thickTop="1" thickBot="1" x14ac:dyDescent="0.25">
      <c r="B115" s="52">
        <v>110</v>
      </c>
      <c r="C115" s="35" t="s">
        <v>205</v>
      </c>
      <c r="D115" s="35">
        <v>4730</v>
      </c>
      <c r="E115" s="35">
        <v>1</v>
      </c>
      <c r="F115" s="35">
        <v>5119857</v>
      </c>
      <c r="G115" s="15" t="s">
        <v>210</v>
      </c>
      <c r="H115" s="15" t="s">
        <v>211</v>
      </c>
      <c r="I115" s="35" t="s">
        <v>20</v>
      </c>
      <c r="J115" s="35">
        <v>1</v>
      </c>
      <c r="K115" s="35">
        <v>1</v>
      </c>
      <c r="L115" s="59" t="s">
        <v>327</v>
      </c>
      <c r="M115" s="60"/>
      <c r="N115" s="60"/>
      <c r="O115" s="60"/>
      <c r="P115" s="60"/>
      <c r="Q115" s="61"/>
      <c r="R115" s="37" t="s">
        <v>21</v>
      </c>
      <c r="S115" s="14">
        <f>VLOOKUP(G:G,[1]Sheet1!$D:$M,10,FALSE)</f>
        <v>135</v>
      </c>
      <c r="T115" s="14" t="s">
        <v>22</v>
      </c>
      <c r="U115" s="40"/>
      <c r="V115" s="32">
        <f>VLOOKUP(G:G,[1]Sheet1!$D:$N,11,FALSE)</f>
        <v>10</v>
      </c>
      <c r="W115" s="41"/>
    </row>
    <row r="116" spans="2:23" s="4" customFormat="1" ht="18.75" customHeight="1" thickTop="1" thickBot="1" x14ac:dyDescent="0.25">
      <c r="B116" s="51">
        <v>111</v>
      </c>
      <c r="C116" s="35" t="s">
        <v>205</v>
      </c>
      <c r="D116" s="35">
        <v>5315</v>
      </c>
      <c r="E116" s="36" t="s">
        <v>23</v>
      </c>
      <c r="F116" s="35">
        <v>5228414</v>
      </c>
      <c r="G116" s="15" t="s">
        <v>212</v>
      </c>
      <c r="H116" s="15" t="s">
        <v>213</v>
      </c>
      <c r="I116" s="35" t="s">
        <v>20</v>
      </c>
      <c r="J116" s="35">
        <v>1</v>
      </c>
      <c r="K116" s="35">
        <v>1</v>
      </c>
      <c r="L116" s="59" t="s">
        <v>327</v>
      </c>
      <c r="M116" s="60"/>
      <c r="N116" s="60"/>
      <c r="O116" s="60"/>
      <c r="P116" s="60"/>
      <c r="Q116" s="61"/>
      <c r="R116" s="37" t="s">
        <v>21</v>
      </c>
      <c r="S116" s="14">
        <f>VLOOKUP(G:G,[1]Sheet1!$D:$M,10,FALSE)</f>
        <v>135</v>
      </c>
      <c r="T116" s="14" t="s">
        <v>22</v>
      </c>
      <c r="U116" s="40"/>
      <c r="V116" s="32">
        <f>VLOOKUP(G:G,[1]Sheet1!$D:$N,11,FALSE)</f>
        <v>10</v>
      </c>
      <c r="W116" s="41"/>
    </row>
    <row r="117" spans="2:23" s="4" customFormat="1" ht="18.75" customHeight="1" thickTop="1" thickBot="1" x14ac:dyDescent="0.25">
      <c r="B117" s="52">
        <v>112</v>
      </c>
      <c r="C117" s="35" t="s">
        <v>205</v>
      </c>
      <c r="D117" s="35">
        <v>5315</v>
      </c>
      <c r="E117" s="36" t="s">
        <v>23</v>
      </c>
      <c r="F117" s="35">
        <v>5248528</v>
      </c>
      <c r="G117" s="15" t="s">
        <v>214</v>
      </c>
      <c r="H117" s="15" t="s">
        <v>215</v>
      </c>
      <c r="I117" s="35" t="s">
        <v>20</v>
      </c>
      <c r="J117" s="35">
        <v>1</v>
      </c>
      <c r="K117" s="35">
        <v>1</v>
      </c>
      <c r="L117" s="59" t="s">
        <v>327</v>
      </c>
      <c r="M117" s="60"/>
      <c r="N117" s="60"/>
      <c r="O117" s="60"/>
      <c r="P117" s="60"/>
      <c r="Q117" s="61"/>
      <c r="R117" s="37" t="s">
        <v>21</v>
      </c>
      <c r="S117" s="14">
        <f>VLOOKUP(G:G,[1]Sheet1!$D:$M,10,FALSE)</f>
        <v>135</v>
      </c>
      <c r="T117" s="14" t="s">
        <v>22</v>
      </c>
      <c r="U117" s="40"/>
      <c r="V117" s="32">
        <f>VLOOKUP(G:G,[1]Sheet1!$D:$N,11,FALSE)</f>
        <v>15</v>
      </c>
      <c r="W117" s="41"/>
    </row>
    <row r="118" spans="2:23" s="4" customFormat="1" ht="18.75" customHeight="1" thickTop="1" thickBot="1" x14ac:dyDescent="0.25">
      <c r="B118" s="51">
        <v>113</v>
      </c>
      <c r="C118" s="35" t="s">
        <v>205</v>
      </c>
      <c r="D118" s="35">
        <v>4730</v>
      </c>
      <c r="E118" s="36" t="s">
        <v>23</v>
      </c>
      <c r="F118" s="35">
        <v>5118442</v>
      </c>
      <c r="G118" s="15" t="s">
        <v>216</v>
      </c>
      <c r="H118" s="15" t="s">
        <v>217</v>
      </c>
      <c r="I118" s="35" t="s">
        <v>20</v>
      </c>
      <c r="J118" s="35">
        <v>1</v>
      </c>
      <c r="K118" s="35">
        <v>1</v>
      </c>
      <c r="L118" s="59" t="s">
        <v>327</v>
      </c>
      <c r="M118" s="60"/>
      <c r="N118" s="60"/>
      <c r="O118" s="60"/>
      <c r="P118" s="60"/>
      <c r="Q118" s="61"/>
      <c r="R118" s="37" t="s">
        <v>21</v>
      </c>
      <c r="S118" s="14">
        <f>VLOOKUP(G:G,[1]Sheet1!$D:$M,10,FALSE)</f>
        <v>135</v>
      </c>
      <c r="T118" s="14" t="s">
        <v>22</v>
      </c>
      <c r="U118" s="40"/>
      <c r="V118" s="32">
        <f>VLOOKUP(G:G,[1]Sheet1!$D:$N,11,FALSE)</f>
        <v>10</v>
      </c>
      <c r="W118" s="41"/>
    </row>
    <row r="119" spans="2:23" s="4" customFormat="1" ht="18.75" customHeight="1" thickTop="1" thickBot="1" x14ac:dyDescent="0.25">
      <c r="B119" s="52">
        <v>114</v>
      </c>
      <c r="C119" s="35" t="s">
        <v>205</v>
      </c>
      <c r="D119" s="35">
        <v>4730</v>
      </c>
      <c r="E119" s="35">
        <v>1</v>
      </c>
      <c r="F119" s="35">
        <v>5119781</v>
      </c>
      <c r="G119" s="15" t="s">
        <v>218</v>
      </c>
      <c r="H119" s="15" t="s">
        <v>219</v>
      </c>
      <c r="I119" s="35" t="s">
        <v>20</v>
      </c>
      <c r="J119" s="35">
        <v>1</v>
      </c>
      <c r="K119" s="35">
        <v>1</v>
      </c>
      <c r="L119" s="59" t="s">
        <v>327</v>
      </c>
      <c r="M119" s="60"/>
      <c r="N119" s="60"/>
      <c r="O119" s="60"/>
      <c r="P119" s="60"/>
      <c r="Q119" s="61"/>
      <c r="R119" s="37" t="s">
        <v>21</v>
      </c>
      <c r="S119" s="14">
        <f>VLOOKUP(G:G,[1]Sheet1!$D:$M,10,FALSE)</f>
        <v>135</v>
      </c>
      <c r="T119" s="14" t="s">
        <v>22</v>
      </c>
      <c r="U119" s="40"/>
      <c r="V119" s="32">
        <f>VLOOKUP(G:G,[1]Sheet1!$D:$N,11,FALSE)</f>
        <v>10</v>
      </c>
      <c r="W119" s="41"/>
    </row>
    <row r="120" spans="2:23" s="4" customFormat="1" ht="18.75" customHeight="1" thickTop="1" thickBot="1" x14ac:dyDescent="0.25">
      <c r="B120" s="51">
        <v>115</v>
      </c>
      <c r="C120" s="35" t="s">
        <v>205</v>
      </c>
      <c r="D120" s="35">
        <v>4730</v>
      </c>
      <c r="E120" s="35">
        <v>1</v>
      </c>
      <c r="F120" s="35">
        <v>5119949</v>
      </c>
      <c r="G120" s="15" t="s">
        <v>220</v>
      </c>
      <c r="H120" s="15" t="s">
        <v>221</v>
      </c>
      <c r="I120" s="35" t="s">
        <v>20</v>
      </c>
      <c r="J120" s="35">
        <v>1</v>
      </c>
      <c r="K120" s="35">
        <v>1</v>
      </c>
      <c r="L120" s="59" t="s">
        <v>327</v>
      </c>
      <c r="M120" s="60"/>
      <c r="N120" s="60"/>
      <c r="O120" s="60"/>
      <c r="P120" s="60"/>
      <c r="Q120" s="61"/>
      <c r="R120" s="37" t="s">
        <v>21</v>
      </c>
      <c r="S120" s="14">
        <f>VLOOKUP(G:G,[1]Sheet1!$D:$M,10,FALSE)</f>
        <v>135</v>
      </c>
      <c r="T120" s="14" t="s">
        <v>22</v>
      </c>
      <c r="U120" s="40"/>
      <c r="V120" s="32">
        <f>VLOOKUP(G:G,[1]Sheet1!$D:$N,11,FALSE)</f>
        <v>4</v>
      </c>
      <c r="W120" s="41"/>
    </row>
    <row r="121" spans="2:23" s="4" customFormat="1" ht="18.75" customHeight="1" thickTop="1" thickBot="1" x14ac:dyDescent="0.25">
      <c r="B121" s="52">
        <v>116</v>
      </c>
      <c r="C121" s="35" t="s">
        <v>205</v>
      </c>
      <c r="D121" s="35">
        <v>4720</v>
      </c>
      <c r="E121" s="36" t="s">
        <v>23</v>
      </c>
      <c r="F121" s="35">
        <v>5169299</v>
      </c>
      <c r="G121" s="15" t="s">
        <v>222</v>
      </c>
      <c r="H121" s="15" t="s">
        <v>223</v>
      </c>
      <c r="I121" s="35" t="s">
        <v>20</v>
      </c>
      <c r="J121" s="35">
        <v>1</v>
      </c>
      <c r="K121" s="35">
        <v>1</v>
      </c>
      <c r="L121" s="59" t="s">
        <v>327</v>
      </c>
      <c r="M121" s="60"/>
      <c r="N121" s="60"/>
      <c r="O121" s="60"/>
      <c r="P121" s="60"/>
      <c r="Q121" s="61"/>
      <c r="R121" s="37" t="s">
        <v>21</v>
      </c>
      <c r="S121" s="14">
        <f>VLOOKUP(G:G,[1]Sheet1!$D:$M,10,FALSE)</f>
        <v>285</v>
      </c>
      <c r="T121" s="14" t="s">
        <v>22</v>
      </c>
      <c r="U121" s="40"/>
      <c r="V121" s="32">
        <f>VLOOKUP(G:G,[1]Sheet1!$D:$N,11,FALSE)</f>
        <v>4</v>
      </c>
      <c r="W121" s="41"/>
    </row>
    <row r="122" spans="2:23" s="4" customFormat="1" ht="18.75" customHeight="1" thickTop="1" thickBot="1" x14ac:dyDescent="0.25">
      <c r="B122" s="51">
        <v>117</v>
      </c>
      <c r="C122" s="35" t="s">
        <v>205</v>
      </c>
      <c r="D122" s="35">
        <v>4730</v>
      </c>
      <c r="E122" s="35">
        <v>1</v>
      </c>
      <c r="F122" s="35">
        <v>5708016</v>
      </c>
      <c r="G122" s="15" t="s">
        <v>224</v>
      </c>
      <c r="H122" s="15" t="s">
        <v>225</v>
      </c>
      <c r="I122" s="35" t="s">
        <v>20</v>
      </c>
      <c r="J122" s="35">
        <v>1</v>
      </c>
      <c r="K122" s="35">
        <v>1</v>
      </c>
      <c r="L122" s="59" t="s">
        <v>327</v>
      </c>
      <c r="M122" s="60"/>
      <c r="N122" s="60"/>
      <c r="O122" s="60"/>
      <c r="P122" s="60"/>
      <c r="Q122" s="61"/>
      <c r="R122" s="37" t="s">
        <v>21</v>
      </c>
      <c r="S122" s="14">
        <f>VLOOKUP(G:G,[1]Sheet1!$D:$M,10,FALSE)</f>
        <v>135</v>
      </c>
      <c r="T122" s="14" t="s">
        <v>22</v>
      </c>
      <c r="U122" s="40"/>
      <c r="V122" s="32">
        <f>VLOOKUP(G:G,[1]Sheet1!$D:$N,11,FALSE)</f>
        <v>4</v>
      </c>
      <c r="W122" s="41"/>
    </row>
    <row r="123" spans="2:23" s="4" customFormat="1" ht="18.75" customHeight="1" thickTop="1" thickBot="1" x14ac:dyDescent="0.25">
      <c r="B123" s="52">
        <v>118</v>
      </c>
      <c r="C123" s="35" t="s">
        <v>205</v>
      </c>
      <c r="D123" s="35"/>
      <c r="E123" s="35"/>
      <c r="F123" s="35" t="s">
        <v>206</v>
      </c>
      <c r="G123" s="15" t="s">
        <v>226</v>
      </c>
      <c r="H123" s="15" t="s">
        <v>227</v>
      </c>
      <c r="I123" s="35" t="s">
        <v>20</v>
      </c>
      <c r="J123" s="35">
        <v>1</v>
      </c>
      <c r="K123" s="35">
        <v>1</v>
      </c>
      <c r="L123" s="59" t="s">
        <v>327</v>
      </c>
      <c r="M123" s="60"/>
      <c r="N123" s="60"/>
      <c r="O123" s="60"/>
      <c r="P123" s="60"/>
      <c r="Q123" s="61"/>
      <c r="R123" s="37" t="s">
        <v>21</v>
      </c>
      <c r="S123" s="14">
        <f>VLOOKUP(G:G,[1]Sheet1!$D:$M,10,FALSE)</f>
        <v>135</v>
      </c>
      <c r="T123" s="14" t="s">
        <v>22</v>
      </c>
      <c r="U123" s="40"/>
      <c r="V123" s="32">
        <f>VLOOKUP(G:G,[1]Sheet1!$D:$N,11,FALSE)</f>
        <v>10</v>
      </c>
      <c r="W123" s="41"/>
    </row>
    <row r="124" spans="2:23" s="4" customFormat="1" ht="18.75" customHeight="1" thickTop="1" thickBot="1" x14ac:dyDescent="0.25">
      <c r="B124" s="51">
        <v>119</v>
      </c>
      <c r="C124" s="35" t="s">
        <v>205</v>
      </c>
      <c r="D124" s="35"/>
      <c r="E124" s="35"/>
      <c r="F124" s="35" t="s">
        <v>206</v>
      </c>
      <c r="G124" s="15" t="s">
        <v>228</v>
      </c>
      <c r="H124" s="15" t="s">
        <v>227</v>
      </c>
      <c r="I124" s="35" t="s">
        <v>20</v>
      </c>
      <c r="J124" s="35">
        <v>1</v>
      </c>
      <c r="K124" s="35">
        <v>1</v>
      </c>
      <c r="L124" s="59" t="s">
        <v>327</v>
      </c>
      <c r="M124" s="60"/>
      <c r="N124" s="60"/>
      <c r="O124" s="60"/>
      <c r="P124" s="60"/>
      <c r="Q124" s="61"/>
      <c r="R124" s="37" t="s">
        <v>21</v>
      </c>
      <c r="S124" s="14">
        <f>VLOOKUP(G:G,[1]Sheet1!$D:$M,10,FALSE)</f>
        <v>135</v>
      </c>
      <c r="T124" s="14" t="s">
        <v>22</v>
      </c>
      <c r="U124" s="40"/>
      <c r="V124" s="32">
        <f>VLOOKUP(G:G,[1]Sheet1!$D:$N,11,FALSE)</f>
        <v>10</v>
      </c>
      <c r="W124" s="41"/>
    </row>
    <row r="125" spans="2:23" s="4" customFormat="1" ht="18.75" customHeight="1" thickTop="1" thickBot="1" x14ac:dyDescent="0.25">
      <c r="B125" s="52">
        <v>120</v>
      </c>
      <c r="C125" s="35" t="s">
        <v>205</v>
      </c>
      <c r="D125" s="35">
        <v>2915</v>
      </c>
      <c r="E125" s="36" t="s">
        <v>23</v>
      </c>
      <c r="F125" s="35">
        <v>5100544</v>
      </c>
      <c r="G125" s="15" t="s">
        <v>229</v>
      </c>
      <c r="H125" s="15" t="s">
        <v>230</v>
      </c>
      <c r="I125" s="35" t="s">
        <v>20</v>
      </c>
      <c r="J125" s="35">
        <v>1</v>
      </c>
      <c r="K125" s="35">
        <v>1</v>
      </c>
      <c r="L125" s="59" t="s">
        <v>327</v>
      </c>
      <c r="M125" s="60"/>
      <c r="N125" s="60"/>
      <c r="O125" s="60"/>
      <c r="P125" s="60"/>
      <c r="Q125" s="61"/>
      <c r="R125" s="37" t="s">
        <v>21</v>
      </c>
      <c r="S125" s="14">
        <f>VLOOKUP(G:G,[1]Sheet1!$D:$M,10,FALSE)</f>
        <v>350</v>
      </c>
      <c r="T125" s="14" t="s">
        <v>22</v>
      </c>
      <c r="U125" s="40"/>
      <c r="V125" s="32">
        <f>VLOOKUP(G:G,[1]Sheet1!$D:$N,11,FALSE)</f>
        <v>2</v>
      </c>
      <c r="W125" s="41"/>
    </row>
    <row r="126" spans="2:23" s="4" customFormat="1" ht="18.75" customHeight="1" thickTop="1" thickBot="1" x14ac:dyDescent="0.25">
      <c r="B126" s="51">
        <v>121</v>
      </c>
      <c r="C126" s="35" t="s">
        <v>205</v>
      </c>
      <c r="D126" s="35">
        <v>4720</v>
      </c>
      <c r="E126" s="35">
        <v>1</v>
      </c>
      <c r="F126" s="35">
        <v>5121680</v>
      </c>
      <c r="G126" s="15" t="s">
        <v>231</v>
      </c>
      <c r="H126" s="15" t="s">
        <v>232</v>
      </c>
      <c r="I126" s="35" t="s">
        <v>20</v>
      </c>
      <c r="J126" s="35">
        <v>1</v>
      </c>
      <c r="K126" s="35">
        <v>1</v>
      </c>
      <c r="L126" s="59" t="s">
        <v>327</v>
      </c>
      <c r="M126" s="60"/>
      <c r="N126" s="60"/>
      <c r="O126" s="60"/>
      <c r="P126" s="60"/>
      <c r="Q126" s="61"/>
      <c r="R126" s="37" t="s">
        <v>21</v>
      </c>
      <c r="S126" s="14">
        <f>VLOOKUP(G:G,[1]Sheet1!$D:$M,10,FALSE)</f>
        <v>220</v>
      </c>
      <c r="T126" s="14" t="s">
        <v>22</v>
      </c>
      <c r="U126" s="40"/>
      <c r="V126" s="32">
        <f>VLOOKUP(G:G,[1]Sheet1!$D:$N,11,FALSE)</f>
        <v>4</v>
      </c>
      <c r="W126" s="41"/>
    </row>
    <row r="127" spans="2:23" s="4" customFormat="1" ht="18.75" customHeight="1" thickTop="1" thickBot="1" x14ac:dyDescent="0.25">
      <c r="B127" s="52">
        <v>122</v>
      </c>
      <c r="C127" s="35" t="s">
        <v>205</v>
      </c>
      <c r="D127" s="35">
        <v>4720</v>
      </c>
      <c r="E127" s="35">
        <v>1</v>
      </c>
      <c r="F127" s="35">
        <v>5118984</v>
      </c>
      <c r="G127" s="15" t="s">
        <v>233</v>
      </c>
      <c r="H127" s="15" t="s">
        <v>234</v>
      </c>
      <c r="I127" s="35" t="s">
        <v>20</v>
      </c>
      <c r="J127" s="35">
        <v>1</v>
      </c>
      <c r="K127" s="35">
        <v>1</v>
      </c>
      <c r="L127" s="59" t="s">
        <v>327</v>
      </c>
      <c r="M127" s="60"/>
      <c r="N127" s="60"/>
      <c r="O127" s="60"/>
      <c r="P127" s="60"/>
      <c r="Q127" s="61"/>
      <c r="R127" s="37" t="s">
        <v>21</v>
      </c>
      <c r="S127" s="14">
        <f>VLOOKUP(G:G,[1]Sheet1!$D:$M,10,FALSE)</f>
        <v>220</v>
      </c>
      <c r="T127" s="14" t="s">
        <v>22</v>
      </c>
      <c r="U127" s="40"/>
      <c r="V127" s="32">
        <f>VLOOKUP(G:G,[1]Sheet1!$D:$N,11,FALSE)</f>
        <v>4</v>
      </c>
      <c r="W127" s="41"/>
    </row>
    <row r="128" spans="2:23" s="4" customFormat="1" ht="18.75" customHeight="1" thickTop="1" thickBot="1" x14ac:dyDescent="0.25">
      <c r="B128" s="51">
        <v>123</v>
      </c>
      <c r="C128" s="35" t="s">
        <v>205</v>
      </c>
      <c r="D128" s="35">
        <v>4820</v>
      </c>
      <c r="E128" s="36" t="s">
        <v>23</v>
      </c>
      <c r="F128" s="35">
        <v>5100543</v>
      </c>
      <c r="G128" s="15" t="s">
        <v>235</v>
      </c>
      <c r="H128" s="15" t="s">
        <v>236</v>
      </c>
      <c r="I128" s="35" t="s">
        <v>20</v>
      </c>
      <c r="J128" s="35">
        <v>1</v>
      </c>
      <c r="K128" s="35">
        <v>1</v>
      </c>
      <c r="L128" s="59" t="s">
        <v>327</v>
      </c>
      <c r="M128" s="60"/>
      <c r="N128" s="60"/>
      <c r="O128" s="60"/>
      <c r="P128" s="60"/>
      <c r="Q128" s="61"/>
      <c r="R128" s="37" t="s">
        <v>21</v>
      </c>
      <c r="S128" s="14">
        <f>VLOOKUP(G:G,[1]Sheet1!$D:$M,10,FALSE)</f>
        <v>245</v>
      </c>
      <c r="T128" s="14" t="s">
        <v>22</v>
      </c>
      <c r="U128" s="40"/>
      <c r="V128" s="32">
        <f>VLOOKUP(G:G,[1]Sheet1!$D:$N,11,FALSE)</f>
        <v>2</v>
      </c>
      <c r="W128" s="41"/>
    </row>
    <row r="129" spans="2:23" s="4" customFormat="1" ht="18.75" customHeight="1" thickTop="1" thickBot="1" x14ac:dyDescent="0.25">
      <c r="B129" s="52">
        <v>124</v>
      </c>
      <c r="C129" s="35" t="s">
        <v>205</v>
      </c>
      <c r="D129" s="35">
        <v>6150</v>
      </c>
      <c r="E129" s="36" t="s">
        <v>23</v>
      </c>
      <c r="F129" s="35">
        <v>5185255</v>
      </c>
      <c r="G129" s="15" t="s">
        <v>237</v>
      </c>
      <c r="H129" s="15" t="s">
        <v>238</v>
      </c>
      <c r="I129" s="35" t="s">
        <v>20</v>
      </c>
      <c r="J129" s="35">
        <v>1</v>
      </c>
      <c r="K129" s="35">
        <v>1</v>
      </c>
      <c r="L129" s="59" t="s">
        <v>327</v>
      </c>
      <c r="M129" s="60"/>
      <c r="N129" s="60"/>
      <c r="O129" s="60"/>
      <c r="P129" s="60"/>
      <c r="Q129" s="61"/>
      <c r="R129" s="37" t="s">
        <v>21</v>
      </c>
      <c r="S129" s="14">
        <f>VLOOKUP(G:G,[1]Sheet1!$D:$M,10,FALSE)</f>
        <v>150</v>
      </c>
      <c r="T129" s="14" t="s">
        <v>22</v>
      </c>
      <c r="U129" s="40"/>
      <c r="V129" s="32">
        <f>VLOOKUP(G:G,[1]Sheet1!$D:$N,11,FALSE)</f>
        <v>10</v>
      </c>
      <c r="W129" s="41"/>
    </row>
    <row r="130" spans="2:23" s="4" customFormat="1" ht="18.75" customHeight="1" thickTop="1" thickBot="1" x14ac:dyDescent="0.25">
      <c r="B130" s="51">
        <v>125</v>
      </c>
      <c r="C130" s="35" t="s">
        <v>205</v>
      </c>
      <c r="D130" s="35">
        <v>6150</v>
      </c>
      <c r="E130" s="36" t="s">
        <v>23</v>
      </c>
      <c r="F130" s="35">
        <v>5252051</v>
      </c>
      <c r="G130" s="15" t="s">
        <v>239</v>
      </c>
      <c r="H130" s="15" t="s">
        <v>240</v>
      </c>
      <c r="I130" s="35" t="s">
        <v>20</v>
      </c>
      <c r="J130" s="35">
        <v>1</v>
      </c>
      <c r="K130" s="35">
        <v>1</v>
      </c>
      <c r="L130" s="59" t="s">
        <v>327</v>
      </c>
      <c r="M130" s="60"/>
      <c r="N130" s="60"/>
      <c r="O130" s="60"/>
      <c r="P130" s="60"/>
      <c r="Q130" s="61"/>
      <c r="R130" s="37" t="s">
        <v>21</v>
      </c>
      <c r="S130" s="14">
        <f>VLOOKUP(G:G,[1]Sheet1!$D:$M,10,FALSE)</f>
        <v>150</v>
      </c>
      <c r="T130" s="14" t="s">
        <v>22</v>
      </c>
      <c r="U130" s="40"/>
      <c r="V130" s="32">
        <f>VLOOKUP(G:G,[1]Sheet1!$D:$N,11,FALSE)</f>
        <v>10</v>
      </c>
      <c r="W130" s="41"/>
    </row>
    <row r="131" spans="2:23" s="4" customFormat="1" ht="18.75" customHeight="1" thickTop="1" thickBot="1" x14ac:dyDescent="0.25">
      <c r="B131" s="52">
        <v>126</v>
      </c>
      <c r="C131" s="35" t="s">
        <v>205</v>
      </c>
      <c r="D131" s="35">
        <v>5999</v>
      </c>
      <c r="E131" s="36" t="s">
        <v>23</v>
      </c>
      <c r="F131" s="35">
        <v>5248766</v>
      </c>
      <c r="G131" s="15" t="s">
        <v>241</v>
      </c>
      <c r="H131" s="15" t="s">
        <v>242</v>
      </c>
      <c r="I131" s="35" t="s">
        <v>20</v>
      </c>
      <c r="J131" s="35">
        <v>1</v>
      </c>
      <c r="K131" s="35">
        <v>1</v>
      </c>
      <c r="L131" s="59" t="s">
        <v>327</v>
      </c>
      <c r="M131" s="60"/>
      <c r="N131" s="60"/>
      <c r="O131" s="60"/>
      <c r="P131" s="60"/>
      <c r="Q131" s="61"/>
      <c r="R131" s="37" t="s">
        <v>21</v>
      </c>
      <c r="S131" s="14">
        <f>VLOOKUP(G:G,[1]Sheet1!$D:$M,10,FALSE)</f>
        <v>150</v>
      </c>
      <c r="T131" s="14" t="s">
        <v>22</v>
      </c>
      <c r="U131" s="40"/>
      <c r="V131" s="32">
        <f>VLOOKUP(G:G,[1]Sheet1!$D:$N,11,FALSE)</f>
        <v>10</v>
      </c>
      <c r="W131" s="41"/>
    </row>
    <row r="132" spans="2:23" s="4" customFormat="1" ht="18.75" customHeight="1" thickTop="1" thickBot="1" x14ac:dyDescent="0.25">
      <c r="B132" s="51">
        <v>127</v>
      </c>
      <c r="C132" s="35" t="s">
        <v>205</v>
      </c>
      <c r="D132" s="35">
        <v>6150</v>
      </c>
      <c r="E132" s="36" t="s">
        <v>23</v>
      </c>
      <c r="F132" s="35">
        <v>5839730</v>
      </c>
      <c r="G132" s="15" t="s">
        <v>243</v>
      </c>
      <c r="H132" s="15" t="s">
        <v>238</v>
      </c>
      <c r="I132" s="35" t="s">
        <v>20</v>
      </c>
      <c r="J132" s="35">
        <v>1</v>
      </c>
      <c r="K132" s="35">
        <v>1</v>
      </c>
      <c r="L132" s="59" t="s">
        <v>327</v>
      </c>
      <c r="M132" s="60"/>
      <c r="N132" s="60"/>
      <c r="O132" s="60"/>
      <c r="P132" s="60"/>
      <c r="Q132" s="61"/>
      <c r="R132" s="37" t="s">
        <v>21</v>
      </c>
      <c r="S132" s="14">
        <f>VLOOKUP(G:G,[1]Sheet1!$D:$M,10,FALSE)</f>
        <v>150</v>
      </c>
      <c r="T132" s="14" t="s">
        <v>22</v>
      </c>
      <c r="U132" s="40"/>
      <c r="V132" s="32">
        <f>VLOOKUP(G:G,[1]Sheet1!$D:$N,11,FALSE)</f>
        <v>10</v>
      </c>
      <c r="W132" s="41"/>
    </row>
    <row r="133" spans="2:23" s="4" customFormat="1" ht="18.75" customHeight="1" thickTop="1" thickBot="1" x14ac:dyDescent="0.25">
      <c r="B133" s="52">
        <v>128</v>
      </c>
      <c r="C133" s="35" t="s">
        <v>205</v>
      </c>
      <c r="D133" s="35">
        <v>4720</v>
      </c>
      <c r="E133" s="36" t="s">
        <v>23</v>
      </c>
      <c r="F133" s="35">
        <v>5234205</v>
      </c>
      <c r="G133" s="15" t="s">
        <v>244</v>
      </c>
      <c r="H133" s="15" t="s">
        <v>118</v>
      </c>
      <c r="I133" s="35" t="s">
        <v>20</v>
      </c>
      <c r="J133" s="35">
        <v>1</v>
      </c>
      <c r="K133" s="35">
        <v>1</v>
      </c>
      <c r="L133" s="59" t="s">
        <v>327</v>
      </c>
      <c r="M133" s="60"/>
      <c r="N133" s="60"/>
      <c r="O133" s="60"/>
      <c r="P133" s="60"/>
      <c r="Q133" s="61"/>
      <c r="R133" s="37" t="s">
        <v>21</v>
      </c>
      <c r="S133" s="14">
        <f>VLOOKUP(G:G,[1]Sheet1!$D:$M,10,FALSE)</f>
        <v>300</v>
      </c>
      <c r="T133" s="14" t="s">
        <v>22</v>
      </c>
      <c r="U133" s="40"/>
      <c r="V133" s="32">
        <f>VLOOKUP(G:G,[1]Sheet1!$D:$N,11,FALSE)</f>
        <v>4</v>
      </c>
      <c r="W133" s="41"/>
    </row>
    <row r="134" spans="2:23" s="4" customFormat="1" ht="18.75" customHeight="1" thickTop="1" thickBot="1" x14ac:dyDescent="0.25">
      <c r="B134" s="51">
        <v>129</v>
      </c>
      <c r="C134" s="35" t="s">
        <v>205</v>
      </c>
      <c r="D134" s="35">
        <v>4720</v>
      </c>
      <c r="E134" s="36" t="s">
        <v>23</v>
      </c>
      <c r="F134" s="35">
        <v>5291868</v>
      </c>
      <c r="G134" s="15" t="s">
        <v>245</v>
      </c>
      <c r="H134" s="15" t="s">
        <v>246</v>
      </c>
      <c r="I134" s="35" t="s">
        <v>20</v>
      </c>
      <c r="J134" s="35">
        <v>1</v>
      </c>
      <c r="K134" s="35">
        <v>1</v>
      </c>
      <c r="L134" s="59" t="s">
        <v>327</v>
      </c>
      <c r="M134" s="60"/>
      <c r="N134" s="60"/>
      <c r="O134" s="60"/>
      <c r="P134" s="60"/>
      <c r="Q134" s="61"/>
      <c r="R134" s="37" t="s">
        <v>21</v>
      </c>
      <c r="S134" s="14">
        <f>VLOOKUP(G:G,[1]Sheet1!$D:$M,10,FALSE)</f>
        <v>285</v>
      </c>
      <c r="T134" s="14" t="s">
        <v>22</v>
      </c>
      <c r="U134" s="40"/>
      <c r="V134" s="32">
        <f>VLOOKUP(G:G,[1]Sheet1!$D:$N,11,FALSE)</f>
        <v>4</v>
      </c>
      <c r="W134" s="41"/>
    </row>
    <row r="135" spans="2:23" s="4" customFormat="1" ht="18.75" customHeight="1" thickTop="1" thickBot="1" x14ac:dyDescent="0.25">
      <c r="B135" s="52">
        <v>130</v>
      </c>
      <c r="C135" s="35" t="s">
        <v>205</v>
      </c>
      <c r="D135" s="35">
        <v>4720</v>
      </c>
      <c r="E135" s="36" t="s">
        <v>23</v>
      </c>
      <c r="F135" s="35">
        <v>5234202</v>
      </c>
      <c r="G135" s="15" t="s">
        <v>247</v>
      </c>
      <c r="H135" s="15" t="s">
        <v>118</v>
      </c>
      <c r="I135" s="35" t="s">
        <v>20</v>
      </c>
      <c r="J135" s="35">
        <v>1</v>
      </c>
      <c r="K135" s="35">
        <v>1</v>
      </c>
      <c r="L135" s="59" t="s">
        <v>327</v>
      </c>
      <c r="M135" s="60"/>
      <c r="N135" s="60"/>
      <c r="O135" s="60"/>
      <c r="P135" s="60"/>
      <c r="Q135" s="61"/>
      <c r="R135" s="37" t="s">
        <v>21</v>
      </c>
      <c r="S135" s="14">
        <f>VLOOKUP(G:G,[1]Sheet1!$D:$M,10,FALSE)</f>
        <v>300</v>
      </c>
      <c r="T135" s="14" t="s">
        <v>22</v>
      </c>
      <c r="U135" s="40"/>
      <c r="V135" s="32">
        <f>VLOOKUP(G:G,[1]Sheet1!$D:$N,11,FALSE)</f>
        <v>4</v>
      </c>
      <c r="W135" s="41"/>
    </row>
    <row r="136" spans="2:23" s="4" customFormat="1" ht="18.75" customHeight="1" thickTop="1" thickBot="1" x14ac:dyDescent="0.25">
      <c r="B136" s="51">
        <v>131</v>
      </c>
      <c r="C136" s="35" t="s">
        <v>205</v>
      </c>
      <c r="D136" s="35">
        <v>4720</v>
      </c>
      <c r="E136" s="36" t="s">
        <v>23</v>
      </c>
      <c r="F136" s="35">
        <v>5234204</v>
      </c>
      <c r="G136" s="15" t="s">
        <v>248</v>
      </c>
      <c r="H136" s="15" t="s">
        <v>118</v>
      </c>
      <c r="I136" s="35" t="s">
        <v>20</v>
      </c>
      <c r="J136" s="35">
        <v>1</v>
      </c>
      <c r="K136" s="35">
        <v>1</v>
      </c>
      <c r="L136" s="59" t="s">
        <v>327</v>
      </c>
      <c r="M136" s="60"/>
      <c r="N136" s="60"/>
      <c r="O136" s="60"/>
      <c r="P136" s="60"/>
      <c r="Q136" s="61"/>
      <c r="R136" s="37" t="s">
        <v>21</v>
      </c>
      <c r="S136" s="14">
        <f>VLOOKUP(G:G,[1]Sheet1!$D:$M,10,FALSE)</f>
        <v>260</v>
      </c>
      <c r="T136" s="14" t="s">
        <v>22</v>
      </c>
      <c r="U136" s="40"/>
      <c r="V136" s="32">
        <f>VLOOKUP(G:G,[1]Sheet1!$D:$N,11,FALSE)</f>
        <v>4</v>
      </c>
      <c r="W136" s="41"/>
    </row>
    <row r="137" spans="2:23" s="4" customFormat="1" ht="18.75" customHeight="1" thickTop="1" thickBot="1" x14ac:dyDescent="0.25">
      <c r="B137" s="52">
        <v>132</v>
      </c>
      <c r="C137" s="35" t="s">
        <v>205</v>
      </c>
      <c r="D137" s="35">
        <v>4720</v>
      </c>
      <c r="E137" s="36" t="s">
        <v>23</v>
      </c>
      <c r="F137" s="35">
        <v>5233390</v>
      </c>
      <c r="G137" s="15" t="s">
        <v>249</v>
      </c>
      <c r="H137" s="15" t="s">
        <v>246</v>
      </c>
      <c r="I137" s="35" t="s">
        <v>20</v>
      </c>
      <c r="J137" s="35">
        <v>1</v>
      </c>
      <c r="K137" s="35">
        <v>1</v>
      </c>
      <c r="L137" s="59" t="s">
        <v>327</v>
      </c>
      <c r="M137" s="60"/>
      <c r="N137" s="60"/>
      <c r="O137" s="60"/>
      <c r="P137" s="60"/>
      <c r="Q137" s="61"/>
      <c r="R137" s="37" t="s">
        <v>21</v>
      </c>
      <c r="S137" s="14">
        <f>VLOOKUP(G:G,[1]Sheet1!$D:$M,10,FALSE)</f>
        <v>260</v>
      </c>
      <c r="T137" s="14" t="s">
        <v>22</v>
      </c>
      <c r="U137" s="40"/>
      <c r="V137" s="32">
        <f>VLOOKUP(G:G,[1]Sheet1!$D:$N,11,FALSE)</f>
        <v>4</v>
      </c>
      <c r="W137" s="41"/>
    </row>
    <row r="138" spans="2:23" s="4" customFormat="1" ht="18.75" customHeight="1" thickTop="1" thickBot="1" x14ac:dyDescent="0.25">
      <c r="B138" s="51">
        <v>133</v>
      </c>
      <c r="C138" s="35" t="s">
        <v>205</v>
      </c>
      <c r="D138" s="35">
        <v>5340</v>
      </c>
      <c r="E138" s="36" t="s">
        <v>23</v>
      </c>
      <c r="F138" s="35">
        <v>5129384</v>
      </c>
      <c r="G138" s="15" t="s">
        <v>250</v>
      </c>
      <c r="H138" s="15" t="s">
        <v>251</v>
      </c>
      <c r="I138" s="35" t="s">
        <v>20</v>
      </c>
      <c r="J138" s="35">
        <v>1</v>
      </c>
      <c r="K138" s="35">
        <v>1</v>
      </c>
      <c r="L138" s="59" t="s">
        <v>327</v>
      </c>
      <c r="M138" s="60"/>
      <c r="N138" s="60"/>
      <c r="O138" s="60"/>
      <c r="P138" s="60"/>
      <c r="Q138" s="61"/>
      <c r="R138" s="37" t="s">
        <v>21</v>
      </c>
      <c r="S138" s="14">
        <f>VLOOKUP(G:G,[1]Sheet1!$D:$M,10,FALSE)</f>
        <v>150</v>
      </c>
      <c r="T138" s="14" t="s">
        <v>22</v>
      </c>
      <c r="U138" s="40"/>
      <c r="V138" s="32">
        <f>VLOOKUP(G:G,[1]Sheet1!$D:$N,11,FALSE)</f>
        <v>10</v>
      </c>
      <c r="W138" s="41"/>
    </row>
    <row r="139" spans="2:23" s="4" customFormat="1" ht="18.75" customHeight="1" thickTop="1" thickBot="1" x14ac:dyDescent="0.25">
      <c r="B139" s="52">
        <v>134</v>
      </c>
      <c r="C139" s="35" t="s">
        <v>205</v>
      </c>
      <c r="D139" s="35">
        <v>5340</v>
      </c>
      <c r="E139" s="36" t="s">
        <v>23</v>
      </c>
      <c r="F139" s="35">
        <v>5129388</v>
      </c>
      <c r="G139" s="15" t="s">
        <v>252</v>
      </c>
      <c r="H139" s="15" t="s">
        <v>251</v>
      </c>
      <c r="I139" s="35" t="s">
        <v>20</v>
      </c>
      <c r="J139" s="35">
        <v>1</v>
      </c>
      <c r="K139" s="35">
        <v>1</v>
      </c>
      <c r="L139" s="59" t="s">
        <v>327</v>
      </c>
      <c r="M139" s="60"/>
      <c r="N139" s="60"/>
      <c r="O139" s="60"/>
      <c r="P139" s="60"/>
      <c r="Q139" s="61"/>
      <c r="R139" s="37" t="s">
        <v>21</v>
      </c>
      <c r="S139" s="14">
        <f>VLOOKUP(G:G,[1]Sheet1!$D:$M,10,FALSE)</f>
        <v>150</v>
      </c>
      <c r="T139" s="14" t="s">
        <v>22</v>
      </c>
      <c r="U139" s="40"/>
      <c r="V139" s="32">
        <f>VLOOKUP(G:G,[1]Sheet1!$D:$N,11,FALSE)</f>
        <v>10</v>
      </c>
      <c r="W139" s="41"/>
    </row>
    <row r="140" spans="2:23" s="4" customFormat="1" ht="18.75" customHeight="1" thickTop="1" thickBot="1" x14ac:dyDescent="0.25">
      <c r="B140" s="51">
        <v>135</v>
      </c>
      <c r="C140" s="35" t="s">
        <v>205</v>
      </c>
      <c r="D140" s="35">
        <v>5365</v>
      </c>
      <c r="E140" s="36" t="s">
        <v>23</v>
      </c>
      <c r="F140" s="35">
        <v>5120064</v>
      </c>
      <c r="G140" s="15" t="s">
        <v>253</v>
      </c>
      <c r="H140" s="15" t="s">
        <v>254</v>
      </c>
      <c r="I140" s="35" t="s">
        <v>20</v>
      </c>
      <c r="J140" s="35">
        <v>1</v>
      </c>
      <c r="K140" s="35">
        <v>1</v>
      </c>
      <c r="L140" s="59" t="s">
        <v>327</v>
      </c>
      <c r="M140" s="60"/>
      <c r="N140" s="60"/>
      <c r="O140" s="60"/>
      <c r="P140" s="60"/>
      <c r="Q140" s="61"/>
      <c r="R140" s="37" t="s">
        <v>21</v>
      </c>
      <c r="S140" s="14">
        <f>VLOOKUP(G:G,[1]Sheet1!$D:$M,10,FALSE)</f>
        <v>135</v>
      </c>
      <c r="T140" s="14" t="s">
        <v>22</v>
      </c>
      <c r="U140" s="40"/>
      <c r="V140" s="32">
        <f>VLOOKUP(G:G,[1]Sheet1!$D:$N,11,FALSE)</f>
        <v>10</v>
      </c>
      <c r="W140" s="41"/>
    </row>
    <row r="141" spans="2:23" s="4" customFormat="1" ht="18.75" customHeight="1" thickTop="1" thickBot="1" x14ac:dyDescent="0.25">
      <c r="B141" s="52">
        <v>136</v>
      </c>
      <c r="C141" s="35" t="s">
        <v>205</v>
      </c>
      <c r="D141" s="35">
        <v>4810</v>
      </c>
      <c r="E141" s="35">
        <v>1</v>
      </c>
      <c r="F141" s="35">
        <v>5230853</v>
      </c>
      <c r="G141" s="15" t="s">
        <v>255</v>
      </c>
      <c r="H141" s="15" t="s">
        <v>256</v>
      </c>
      <c r="I141" s="35" t="s">
        <v>20</v>
      </c>
      <c r="J141" s="35">
        <v>1</v>
      </c>
      <c r="K141" s="35">
        <v>1</v>
      </c>
      <c r="L141" s="59" t="s">
        <v>327</v>
      </c>
      <c r="M141" s="60"/>
      <c r="N141" s="60"/>
      <c r="O141" s="60"/>
      <c r="P141" s="60"/>
      <c r="Q141" s="61"/>
      <c r="R141" s="37" t="s">
        <v>21</v>
      </c>
      <c r="S141" s="14">
        <f>VLOOKUP(G:G,[1]Sheet1!$D:$M,10,FALSE)</f>
        <v>245</v>
      </c>
      <c r="T141" s="14" t="s">
        <v>22</v>
      </c>
      <c r="U141" s="40"/>
      <c r="V141" s="32">
        <f>VLOOKUP(G:G,[1]Sheet1!$D:$N,11,FALSE)</f>
        <v>4</v>
      </c>
      <c r="W141" s="41"/>
    </row>
    <row r="142" spans="2:23" s="4" customFormat="1" ht="18.75" customHeight="1" thickTop="1" thickBot="1" x14ac:dyDescent="0.25">
      <c r="B142" s="51">
        <v>137</v>
      </c>
      <c r="C142" s="35" t="s">
        <v>205</v>
      </c>
      <c r="D142" s="35">
        <v>1740</v>
      </c>
      <c r="E142" s="36" t="s">
        <v>23</v>
      </c>
      <c r="F142" s="35">
        <v>5383127</v>
      </c>
      <c r="G142" s="15" t="s">
        <v>257</v>
      </c>
      <c r="H142" s="15" t="s">
        <v>258</v>
      </c>
      <c r="I142" s="35" t="s">
        <v>20</v>
      </c>
      <c r="J142" s="35">
        <v>1</v>
      </c>
      <c r="K142" s="35">
        <v>1</v>
      </c>
      <c r="L142" s="59" t="s">
        <v>327</v>
      </c>
      <c r="M142" s="60"/>
      <c r="N142" s="60"/>
      <c r="O142" s="60"/>
      <c r="P142" s="60"/>
      <c r="Q142" s="61"/>
      <c r="R142" s="37" t="s">
        <v>21</v>
      </c>
      <c r="S142" s="14">
        <f>VLOOKUP(G:G,[1]Sheet1!$D:$M,10,FALSE)</f>
        <v>245</v>
      </c>
      <c r="T142" s="14" t="s">
        <v>22</v>
      </c>
      <c r="U142" s="40"/>
      <c r="V142" s="32">
        <f>VLOOKUP(G:G,[1]Sheet1!$D:$N,11,FALSE)</f>
        <v>2</v>
      </c>
      <c r="W142" s="41"/>
    </row>
    <row r="143" spans="2:23" s="4" customFormat="1" ht="18.75" customHeight="1" thickTop="1" thickBot="1" x14ac:dyDescent="0.25">
      <c r="B143" s="52">
        <v>138</v>
      </c>
      <c r="C143" s="35" t="s">
        <v>205</v>
      </c>
      <c r="D143" s="35">
        <v>5315</v>
      </c>
      <c r="E143" s="36" t="s">
        <v>23</v>
      </c>
      <c r="F143" s="35">
        <v>5233774</v>
      </c>
      <c r="G143" s="15" t="s">
        <v>259</v>
      </c>
      <c r="H143" s="15" t="s">
        <v>213</v>
      </c>
      <c r="I143" s="35" t="s">
        <v>20</v>
      </c>
      <c r="J143" s="35">
        <v>1</v>
      </c>
      <c r="K143" s="35">
        <v>1</v>
      </c>
      <c r="L143" s="59" t="s">
        <v>327</v>
      </c>
      <c r="M143" s="60"/>
      <c r="N143" s="60"/>
      <c r="O143" s="60"/>
      <c r="P143" s="60"/>
      <c r="Q143" s="61"/>
      <c r="R143" s="37" t="s">
        <v>21</v>
      </c>
      <c r="S143" s="14">
        <f>VLOOKUP(G:G,[1]Sheet1!$D:$M,10,FALSE)</f>
        <v>135</v>
      </c>
      <c r="T143" s="14" t="s">
        <v>22</v>
      </c>
      <c r="U143" s="40"/>
      <c r="V143" s="32">
        <f>VLOOKUP(G:G,[1]Sheet1!$D:$N,11,FALSE)</f>
        <v>10</v>
      </c>
      <c r="W143" s="41"/>
    </row>
    <row r="144" spans="2:23" s="4" customFormat="1" ht="18.75" customHeight="1" thickTop="1" thickBot="1" x14ac:dyDescent="0.25">
      <c r="B144" s="51">
        <v>139</v>
      </c>
      <c r="C144" s="35" t="s">
        <v>205</v>
      </c>
      <c r="D144" s="35">
        <v>5340</v>
      </c>
      <c r="E144" s="36" t="s">
        <v>23</v>
      </c>
      <c r="F144" s="35">
        <v>5235182</v>
      </c>
      <c r="G144" s="15" t="s">
        <v>260</v>
      </c>
      <c r="H144" s="15" t="s">
        <v>261</v>
      </c>
      <c r="I144" s="35" t="s">
        <v>20</v>
      </c>
      <c r="J144" s="35">
        <v>1</v>
      </c>
      <c r="K144" s="35">
        <v>1</v>
      </c>
      <c r="L144" s="59" t="s">
        <v>327</v>
      </c>
      <c r="M144" s="60"/>
      <c r="N144" s="60"/>
      <c r="O144" s="60"/>
      <c r="P144" s="60"/>
      <c r="Q144" s="61"/>
      <c r="R144" s="37" t="s">
        <v>21</v>
      </c>
      <c r="S144" s="14">
        <f>VLOOKUP(G:G,[1]Sheet1!$D:$M,10,FALSE)</f>
        <v>205</v>
      </c>
      <c r="T144" s="14" t="s">
        <v>22</v>
      </c>
      <c r="U144" s="40"/>
      <c r="V144" s="32">
        <f>VLOOKUP(G:G,[1]Sheet1!$D:$N,11,FALSE)</f>
        <v>5</v>
      </c>
      <c r="W144" s="41"/>
    </row>
    <row r="145" spans="2:23" s="4" customFormat="1" ht="18.75" customHeight="1" thickTop="1" thickBot="1" x14ac:dyDescent="0.25">
      <c r="B145" s="52">
        <v>140</v>
      </c>
      <c r="C145" s="35" t="s">
        <v>205</v>
      </c>
      <c r="D145" s="35">
        <v>5340</v>
      </c>
      <c r="E145" s="36" t="s">
        <v>23</v>
      </c>
      <c r="F145" s="35">
        <v>5511875</v>
      </c>
      <c r="G145" s="15" t="s">
        <v>262</v>
      </c>
      <c r="H145" s="15" t="s">
        <v>261</v>
      </c>
      <c r="I145" s="35" t="s">
        <v>20</v>
      </c>
      <c r="J145" s="35">
        <v>1</v>
      </c>
      <c r="K145" s="35">
        <v>1</v>
      </c>
      <c r="L145" s="59" t="s">
        <v>327</v>
      </c>
      <c r="M145" s="60"/>
      <c r="N145" s="60"/>
      <c r="O145" s="60"/>
      <c r="P145" s="60"/>
      <c r="Q145" s="61"/>
      <c r="R145" s="37" t="s">
        <v>21</v>
      </c>
      <c r="S145" s="14">
        <f>VLOOKUP(G:G,[1]Sheet1!$D:$M,10,FALSE)</f>
        <v>205</v>
      </c>
      <c r="T145" s="14" t="s">
        <v>22</v>
      </c>
      <c r="U145" s="40"/>
      <c r="V145" s="32">
        <f>VLOOKUP(G:G,[1]Sheet1!$D:$N,11,FALSE)</f>
        <v>5</v>
      </c>
      <c r="W145" s="41"/>
    </row>
    <row r="146" spans="2:23" s="4" customFormat="1" ht="18.75" customHeight="1" thickTop="1" thickBot="1" x14ac:dyDescent="0.25">
      <c r="B146" s="51">
        <v>141</v>
      </c>
      <c r="C146" s="35" t="s">
        <v>205</v>
      </c>
      <c r="D146" s="35">
        <v>5340</v>
      </c>
      <c r="E146" s="36" t="s">
        <v>23</v>
      </c>
      <c r="F146" s="35">
        <v>5241881</v>
      </c>
      <c r="G146" s="15" t="s">
        <v>263</v>
      </c>
      <c r="H146" s="15" t="s">
        <v>264</v>
      </c>
      <c r="I146" s="35" t="s">
        <v>20</v>
      </c>
      <c r="J146" s="35">
        <v>1</v>
      </c>
      <c r="K146" s="35">
        <v>1</v>
      </c>
      <c r="L146" s="59" t="s">
        <v>327</v>
      </c>
      <c r="M146" s="60"/>
      <c r="N146" s="60"/>
      <c r="O146" s="60"/>
      <c r="P146" s="60"/>
      <c r="Q146" s="61"/>
      <c r="R146" s="37" t="s">
        <v>21</v>
      </c>
      <c r="S146" s="14">
        <f>VLOOKUP(G:G,[1]Sheet1!$D:$M,10,FALSE)</f>
        <v>150</v>
      </c>
      <c r="T146" s="14" t="s">
        <v>22</v>
      </c>
      <c r="U146" s="40"/>
      <c r="V146" s="32">
        <f>VLOOKUP(G:G,[1]Sheet1!$D:$N,11,FALSE)</f>
        <v>4</v>
      </c>
      <c r="W146" s="41"/>
    </row>
    <row r="147" spans="2:23" s="4" customFormat="1" ht="18.75" customHeight="1" thickTop="1" thickBot="1" x14ac:dyDescent="0.25">
      <c r="B147" s="52">
        <v>142</v>
      </c>
      <c r="C147" s="35" t="s">
        <v>205</v>
      </c>
      <c r="D147" s="35">
        <v>5315</v>
      </c>
      <c r="E147" s="36" t="s">
        <v>23</v>
      </c>
      <c r="F147" s="35">
        <v>5234948</v>
      </c>
      <c r="G147" s="15" t="s">
        <v>265</v>
      </c>
      <c r="H147" s="15" t="s">
        <v>266</v>
      </c>
      <c r="I147" s="35" t="s">
        <v>20</v>
      </c>
      <c r="J147" s="35">
        <v>1</v>
      </c>
      <c r="K147" s="35">
        <v>1</v>
      </c>
      <c r="L147" s="59" t="s">
        <v>327</v>
      </c>
      <c r="M147" s="60"/>
      <c r="N147" s="60"/>
      <c r="O147" s="60"/>
      <c r="P147" s="60"/>
      <c r="Q147" s="61"/>
      <c r="R147" s="37" t="s">
        <v>21</v>
      </c>
      <c r="S147" s="14">
        <f>VLOOKUP(G:G,[1]Sheet1!$D:$M,10,FALSE)</f>
        <v>135</v>
      </c>
      <c r="T147" s="14" t="s">
        <v>22</v>
      </c>
      <c r="U147" s="40"/>
      <c r="V147" s="32">
        <f>VLOOKUP(G:G,[1]Sheet1!$D:$N,11,FALSE)</f>
        <v>10</v>
      </c>
      <c r="W147" s="41"/>
    </row>
    <row r="148" spans="2:23" s="4" customFormat="1" ht="18.75" customHeight="1" thickTop="1" thickBot="1" x14ac:dyDescent="0.25">
      <c r="B148" s="51">
        <v>143</v>
      </c>
      <c r="C148" s="35" t="s">
        <v>205</v>
      </c>
      <c r="D148" s="35">
        <v>5340</v>
      </c>
      <c r="E148" s="36" t="s">
        <v>23</v>
      </c>
      <c r="F148" s="35">
        <v>5237564</v>
      </c>
      <c r="G148" s="15" t="s">
        <v>267</v>
      </c>
      <c r="H148" s="15" t="s">
        <v>268</v>
      </c>
      <c r="I148" s="35" t="s">
        <v>20</v>
      </c>
      <c r="J148" s="35">
        <v>1</v>
      </c>
      <c r="K148" s="35">
        <v>1</v>
      </c>
      <c r="L148" s="59" t="s">
        <v>327</v>
      </c>
      <c r="M148" s="60"/>
      <c r="N148" s="60"/>
      <c r="O148" s="60"/>
      <c r="P148" s="60"/>
      <c r="Q148" s="61"/>
      <c r="R148" s="37" t="s">
        <v>21</v>
      </c>
      <c r="S148" s="14">
        <f>VLOOKUP(G:G,[1]Sheet1!$D:$M,10,FALSE)</f>
        <v>190</v>
      </c>
      <c r="T148" s="14" t="s">
        <v>22</v>
      </c>
      <c r="U148" s="40"/>
      <c r="V148" s="32">
        <f>VLOOKUP(G:G,[1]Sheet1!$D:$N,11,FALSE)</f>
        <v>4</v>
      </c>
      <c r="W148" s="41"/>
    </row>
    <row r="149" spans="2:23" s="4" customFormat="1" ht="18.75" customHeight="1" thickTop="1" thickBot="1" x14ac:dyDescent="0.25">
      <c r="B149" s="52">
        <v>144</v>
      </c>
      <c r="C149" s="35" t="s">
        <v>205</v>
      </c>
      <c r="D149" s="35">
        <v>5340</v>
      </c>
      <c r="E149" s="36" t="s">
        <v>23</v>
      </c>
      <c r="F149" s="35">
        <v>5238335</v>
      </c>
      <c r="G149" s="15" t="s">
        <v>269</v>
      </c>
      <c r="H149" s="15" t="s">
        <v>270</v>
      </c>
      <c r="I149" s="35" t="s">
        <v>20</v>
      </c>
      <c r="J149" s="35">
        <v>1</v>
      </c>
      <c r="K149" s="35">
        <v>1</v>
      </c>
      <c r="L149" s="59" t="s">
        <v>327</v>
      </c>
      <c r="M149" s="60"/>
      <c r="N149" s="60"/>
      <c r="O149" s="60"/>
      <c r="P149" s="60"/>
      <c r="Q149" s="61"/>
      <c r="R149" s="37" t="s">
        <v>21</v>
      </c>
      <c r="S149" s="14">
        <f>VLOOKUP(G:G,[1]Sheet1!$D:$M,10,FALSE)</f>
        <v>190</v>
      </c>
      <c r="T149" s="14" t="s">
        <v>22</v>
      </c>
      <c r="U149" s="40"/>
      <c r="V149" s="32">
        <f>VLOOKUP(G:G,[1]Sheet1!$D:$N,11,FALSE)</f>
        <v>5</v>
      </c>
      <c r="W149" s="41"/>
    </row>
    <row r="150" spans="2:23" s="4" customFormat="1" ht="18.75" customHeight="1" thickTop="1" thickBot="1" x14ac:dyDescent="0.25">
      <c r="B150" s="51">
        <v>145</v>
      </c>
      <c r="C150" s="35" t="s">
        <v>205</v>
      </c>
      <c r="D150" s="35">
        <v>3010</v>
      </c>
      <c r="E150" s="36" t="s">
        <v>23</v>
      </c>
      <c r="F150" s="35">
        <v>5365773</v>
      </c>
      <c r="G150" s="15" t="s">
        <v>271</v>
      </c>
      <c r="H150" s="15" t="s">
        <v>272</v>
      </c>
      <c r="I150" s="35" t="s">
        <v>20</v>
      </c>
      <c r="J150" s="35">
        <v>1</v>
      </c>
      <c r="K150" s="35">
        <v>1</v>
      </c>
      <c r="L150" s="59" t="s">
        <v>327</v>
      </c>
      <c r="M150" s="60"/>
      <c r="N150" s="60"/>
      <c r="O150" s="60"/>
      <c r="P150" s="60"/>
      <c r="Q150" s="61"/>
      <c r="R150" s="37" t="s">
        <v>21</v>
      </c>
      <c r="S150" s="14">
        <f>VLOOKUP(G:G,[1]Sheet1!$D:$M,10,FALSE)</f>
        <v>175</v>
      </c>
      <c r="T150" s="14" t="s">
        <v>22</v>
      </c>
      <c r="U150" s="40"/>
      <c r="V150" s="32">
        <f>VLOOKUP(G:G,[1]Sheet1!$D:$N,11,FALSE)</f>
        <v>4</v>
      </c>
      <c r="W150" s="41"/>
    </row>
    <row r="151" spans="2:23" s="4" customFormat="1" ht="18.75" customHeight="1" thickTop="1" thickBot="1" x14ac:dyDescent="0.25">
      <c r="B151" s="52">
        <v>146</v>
      </c>
      <c r="C151" s="35" t="s">
        <v>205</v>
      </c>
      <c r="D151" s="35">
        <v>3010</v>
      </c>
      <c r="E151" s="36" t="s">
        <v>23</v>
      </c>
      <c r="F151" s="35">
        <v>5358213</v>
      </c>
      <c r="G151" s="15" t="s">
        <v>273</v>
      </c>
      <c r="H151" s="15" t="s">
        <v>272</v>
      </c>
      <c r="I151" s="35" t="s">
        <v>20</v>
      </c>
      <c r="J151" s="35">
        <v>1</v>
      </c>
      <c r="K151" s="35">
        <v>1</v>
      </c>
      <c r="L151" s="59" t="s">
        <v>327</v>
      </c>
      <c r="M151" s="60"/>
      <c r="N151" s="60"/>
      <c r="O151" s="60"/>
      <c r="P151" s="60"/>
      <c r="Q151" s="61"/>
      <c r="R151" s="37" t="s">
        <v>21</v>
      </c>
      <c r="S151" s="14">
        <f>VLOOKUP(G:G,[1]Sheet1!$D:$M,10,FALSE)</f>
        <v>175</v>
      </c>
      <c r="T151" s="14" t="s">
        <v>22</v>
      </c>
      <c r="U151" s="40"/>
      <c r="V151" s="32">
        <f>VLOOKUP(G:G,[1]Sheet1!$D:$N,11,FALSE)</f>
        <v>4</v>
      </c>
      <c r="W151" s="41"/>
    </row>
    <row r="152" spans="2:23" s="4" customFormat="1" ht="18.75" customHeight="1" thickTop="1" thickBot="1" x14ac:dyDescent="0.25">
      <c r="B152" s="51">
        <v>147</v>
      </c>
      <c r="C152" s="35" t="s">
        <v>205</v>
      </c>
      <c r="D152" s="35">
        <v>5340</v>
      </c>
      <c r="E152" s="36" t="s">
        <v>23</v>
      </c>
      <c r="F152" s="35">
        <v>5248522</v>
      </c>
      <c r="G152" s="15" t="s">
        <v>274</v>
      </c>
      <c r="H152" s="15" t="s">
        <v>275</v>
      </c>
      <c r="I152" s="35" t="s">
        <v>20</v>
      </c>
      <c r="J152" s="35">
        <v>1</v>
      </c>
      <c r="K152" s="35">
        <v>1</v>
      </c>
      <c r="L152" s="59" t="s">
        <v>327</v>
      </c>
      <c r="M152" s="60"/>
      <c r="N152" s="60"/>
      <c r="O152" s="60"/>
      <c r="P152" s="60"/>
      <c r="Q152" s="61"/>
      <c r="R152" s="37" t="s">
        <v>21</v>
      </c>
      <c r="S152" s="14">
        <f>VLOOKUP(G:G,[1]Sheet1!$D:$M,10,FALSE)</f>
        <v>135</v>
      </c>
      <c r="T152" s="14" t="s">
        <v>22</v>
      </c>
      <c r="U152" s="40"/>
      <c r="V152" s="32">
        <f>VLOOKUP(G:G,[1]Sheet1!$D:$N,11,FALSE)</f>
        <v>10</v>
      </c>
      <c r="W152" s="41"/>
    </row>
    <row r="153" spans="2:23" s="4" customFormat="1" ht="18.75" customHeight="1" thickTop="1" thickBot="1" x14ac:dyDescent="0.25">
      <c r="B153" s="52">
        <v>148</v>
      </c>
      <c r="C153" s="35" t="s">
        <v>205</v>
      </c>
      <c r="D153" s="35">
        <v>5340</v>
      </c>
      <c r="E153" s="36" t="s">
        <v>23</v>
      </c>
      <c r="F153" s="35">
        <v>5512168</v>
      </c>
      <c r="G153" s="15" t="s">
        <v>276</v>
      </c>
      <c r="H153" s="15" t="s">
        <v>264</v>
      </c>
      <c r="I153" s="35" t="s">
        <v>20</v>
      </c>
      <c r="J153" s="35">
        <v>1</v>
      </c>
      <c r="K153" s="35">
        <v>1</v>
      </c>
      <c r="L153" s="59" t="s">
        <v>327</v>
      </c>
      <c r="M153" s="60"/>
      <c r="N153" s="60"/>
      <c r="O153" s="60"/>
      <c r="P153" s="60"/>
      <c r="Q153" s="61"/>
      <c r="R153" s="37" t="s">
        <v>21</v>
      </c>
      <c r="S153" s="14">
        <f>VLOOKUP(G:G,[1]Sheet1!$D:$M,10,FALSE)</f>
        <v>150</v>
      </c>
      <c r="T153" s="14" t="s">
        <v>22</v>
      </c>
      <c r="U153" s="40"/>
      <c r="V153" s="32">
        <f>VLOOKUP(G:G,[1]Sheet1!$D:$N,11,FALSE)</f>
        <v>10</v>
      </c>
      <c r="W153" s="41"/>
    </row>
    <row r="154" spans="2:23" s="4" customFormat="1" ht="18.75" customHeight="1" thickTop="1" thickBot="1" x14ac:dyDescent="0.25">
      <c r="B154" s="51">
        <v>149</v>
      </c>
      <c r="C154" s="35" t="s">
        <v>205</v>
      </c>
      <c r="D154" s="35">
        <v>8145</v>
      </c>
      <c r="E154" s="36" t="s">
        <v>23</v>
      </c>
      <c r="F154" s="35">
        <v>5207978</v>
      </c>
      <c r="G154" s="15" t="s">
        <v>277</v>
      </c>
      <c r="H154" s="15" t="s">
        <v>278</v>
      </c>
      <c r="I154" s="35" t="s">
        <v>20</v>
      </c>
      <c r="J154" s="35">
        <v>1</v>
      </c>
      <c r="K154" s="35">
        <v>1</v>
      </c>
      <c r="L154" s="59" t="s">
        <v>327</v>
      </c>
      <c r="M154" s="60"/>
      <c r="N154" s="60"/>
      <c r="O154" s="60"/>
      <c r="P154" s="60"/>
      <c r="Q154" s="61"/>
      <c r="R154" s="37" t="s">
        <v>21</v>
      </c>
      <c r="S154" s="14">
        <f>VLOOKUP(G:G,[1]Sheet1!$D:$M,10,FALSE)</f>
        <v>190</v>
      </c>
      <c r="T154" s="14" t="s">
        <v>22</v>
      </c>
      <c r="U154" s="40"/>
      <c r="V154" s="32">
        <f>VLOOKUP(G:G,[1]Sheet1!$D:$N,11,FALSE)</f>
        <v>2</v>
      </c>
      <c r="W154" s="41"/>
    </row>
    <row r="155" spans="2:23" s="4" customFormat="1" ht="18.75" customHeight="1" thickTop="1" thickBot="1" x14ac:dyDescent="0.25">
      <c r="B155" s="52">
        <v>150</v>
      </c>
      <c r="C155" s="35" t="s">
        <v>205</v>
      </c>
      <c r="D155" s="35">
        <v>2540</v>
      </c>
      <c r="E155" s="36" t="s">
        <v>23</v>
      </c>
      <c r="F155" s="35">
        <v>5248527</v>
      </c>
      <c r="G155" s="15" t="s">
        <v>279</v>
      </c>
      <c r="H155" s="15" t="s">
        <v>280</v>
      </c>
      <c r="I155" s="35" t="s">
        <v>20</v>
      </c>
      <c r="J155" s="35">
        <v>1</v>
      </c>
      <c r="K155" s="35">
        <v>1</v>
      </c>
      <c r="L155" s="59" t="s">
        <v>327</v>
      </c>
      <c r="M155" s="60"/>
      <c r="N155" s="60"/>
      <c r="O155" s="60"/>
      <c r="P155" s="60"/>
      <c r="Q155" s="61"/>
      <c r="R155" s="37" t="s">
        <v>21</v>
      </c>
      <c r="S155" s="14">
        <f>VLOOKUP(G:G,[1]Sheet1!$D:$M,10,FALSE)</f>
        <v>150</v>
      </c>
      <c r="T155" s="14" t="s">
        <v>22</v>
      </c>
      <c r="U155" s="40"/>
      <c r="V155" s="32">
        <f>VLOOKUP(G:G,[1]Sheet1!$D:$N,11,FALSE)</f>
        <v>10</v>
      </c>
      <c r="W155" s="41"/>
    </row>
    <row r="156" spans="2:23" s="4" customFormat="1" ht="18.75" customHeight="1" thickTop="1" thickBot="1" x14ac:dyDescent="0.25">
      <c r="B156" s="51">
        <v>151</v>
      </c>
      <c r="C156" s="35" t="s">
        <v>205</v>
      </c>
      <c r="D156" s="35">
        <v>1730</v>
      </c>
      <c r="E156" s="36" t="s">
        <v>23</v>
      </c>
      <c r="F156" s="35">
        <v>5243254</v>
      </c>
      <c r="G156" s="15" t="s">
        <v>281</v>
      </c>
      <c r="H156" s="15" t="s">
        <v>282</v>
      </c>
      <c r="I156" s="35" t="s">
        <v>20</v>
      </c>
      <c r="J156" s="35">
        <v>1</v>
      </c>
      <c r="K156" s="35">
        <v>1</v>
      </c>
      <c r="L156" s="59" t="s">
        <v>327</v>
      </c>
      <c r="M156" s="60"/>
      <c r="N156" s="60"/>
      <c r="O156" s="60"/>
      <c r="P156" s="60"/>
      <c r="Q156" s="61"/>
      <c r="R156" s="37" t="s">
        <v>21</v>
      </c>
      <c r="S156" s="14">
        <f>VLOOKUP(G:G,[1]Sheet1!$D:$M,10,FALSE)</f>
        <v>150</v>
      </c>
      <c r="T156" s="14" t="s">
        <v>22</v>
      </c>
      <c r="U156" s="40"/>
      <c r="V156" s="32">
        <f>VLOOKUP(G:G,[1]Sheet1!$D:$N,11,FALSE)</f>
        <v>10</v>
      </c>
      <c r="W156" s="41"/>
    </row>
    <row r="157" spans="2:23" s="4" customFormat="1" ht="18.75" customHeight="1" thickTop="1" thickBot="1" x14ac:dyDescent="0.25">
      <c r="B157" s="52">
        <v>152</v>
      </c>
      <c r="C157" s="35" t="s">
        <v>205</v>
      </c>
      <c r="D157" s="35">
        <v>1560</v>
      </c>
      <c r="E157" s="35">
        <v>1</v>
      </c>
      <c r="F157" s="35">
        <v>5235396</v>
      </c>
      <c r="G157" s="15" t="s">
        <v>283</v>
      </c>
      <c r="H157" s="15" t="s">
        <v>284</v>
      </c>
      <c r="I157" s="35" t="s">
        <v>20</v>
      </c>
      <c r="J157" s="35">
        <v>1</v>
      </c>
      <c r="K157" s="35">
        <v>1</v>
      </c>
      <c r="L157" s="59" t="s">
        <v>327</v>
      </c>
      <c r="M157" s="60"/>
      <c r="N157" s="60"/>
      <c r="O157" s="60"/>
      <c r="P157" s="60"/>
      <c r="Q157" s="61"/>
      <c r="R157" s="37" t="s">
        <v>21</v>
      </c>
      <c r="S157" s="14">
        <f>VLOOKUP(G:G,[1]Sheet1!$D:$M,10,FALSE)</f>
        <v>450</v>
      </c>
      <c r="T157" s="14" t="s">
        <v>22</v>
      </c>
      <c r="U157" s="40"/>
      <c r="V157" s="32">
        <f>VLOOKUP(G:G,[1]Sheet1!$D:$N,11,FALSE)</f>
        <v>2</v>
      </c>
      <c r="W157" s="41"/>
    </row>
    <row r="158" spans="2:23" s="4" customFormat="1" ht="18.75" customHeight="1" thickTop="1" thickBot="1" x14ac:dyDescent="0.25">
      <c r="B158" s="51">
        <v>153</v>
      </c>
      <c r="C158" s="35" t="s">
        <v>205</v>
      </c>
      <c r="D158" s="35">
        <v>5365</v>
      </c>
      <c r="E158" s="36" t="s">
        <v>23</v>
      </c>
      <c r="F158" s="35">
        <v>5233378</v>
      </c>
      <c r="G158" s="15" t="s">
        <v>285</v>
      </c>
      <c r="H158" s="15" t="s">
        <v>286</v>
      </c>
      <c r="I158" s="35" t="s">
        <v>20</v>
      </c>
      <c r="J158" s="35">
        <v>1</v>
      </c>
      <c r="K158" s="35">
        <v>1</v>
      </c>
      <c r="L158" s="59" t="s">
        <v>327</v>
      </c>
      <c r="M158" s="60"/>
      <c r="N158" s="60"/>
      <c r="O158" s="60"/>
      <c r="P158" s="60"/>
      <c r="Q158" s="61"/>
      <c r="R158" s="37" t="s">
        <v>21</v>
      </c>
      <c r="S158" s="14">
        <f>VLOOKUP(G:G,[1]Sheet1!$D:$M,10,FALSE)</f>
        <v>135</v>
      </c>
      <c r="T158" s="14" t="s">
        <v>22</v>
      </c>
      <c r="U158" s="40"/>
      <c r="V158" s="32">
        <f>VLOOKUP(G:G,[1]Sheet1!$D:$N,11,FALSE)</f>
        <v>10</v>
      </c>
      <c r="W158" s="41"/>
    </row>
    <row r="159" spans="2:23" s="4" customFormat="1" ht="18.75" customHeight="1" thickTop="1" thickBot="1" x14ac:dyDescent="0.25">
      <c r="B159" s="52">
        <v>154</v>
      </c>
      <c r="C159" s="35" t="s">
        <v>205</v>
      </c>
      <c r="D159" s="35">
        <v>4720</v>
      </c>
      <c r="E159" s="36" t="s">
        <v>23</v>
      </c>
      <c r="F159" s="35">
        <v>5223436</v>
      </c>
      <c r="G159" s="15" t="s">
        <v>287</v>
      </c>
      <c r="H159" s="15" t="s">
        <v>288</v>
      </c>
      <c r="I159" s="35" t="s">
        <v>20</v>
      </c>
      <c r="J159" s="35">
        <v>1</v>
      </c>
      <c r="K159" s="35">
        <v>1</v>
      </c>
      <c r="L159" s="59" t="s">
        <v>327</v>
      </c>
      <c r="M159" s="60"/>
      <c r="N159" s="60"/>
      <c r="O159" s="60"/>
      <c r="P159" s="60"/>
      <c r="Q159" s="61"/>
      <c r="R159" s="37" t="s">
        <v>21</v>
      </c>
      <c r="S159" s="14">
        <f>VLOOKUP(G:G,[1]Sheet1!$D:$M,10,FALSE)</f>
        <v>260</v>
      </c>
      <c r="T159" s="14" t="s">
        <v>22</v>
      </c>
      <c r="U159" s="40"/>
      <c r="V159" s="32">
        <f>VLOOKUP(G:G,[1]Sheet1!$D:$N,11,FALSE)</f>
        <v>4</v>
      </c>
      <c r="W159" s="41"/>
    </row>
    <row r="160" spans="2:23" s="4" customFormat="1" ht="18.75" customHeight="1" thickTop="1" thickBot="1" x14ac:dyDescent="0.25">
      <c r="B160" s="51">
        <v>155</v>
      </c>
      <c r="C160" s="35" t="s">
        <v>205</v>
      </c>
      <c r="D160" s="35">
        <v>6110</v>
      </c>
      <c r="E160" s="36" t="s">
        <v>23</v>
      </c>
      <c r="F160" s="35">
        <v>5248524</v>
      </c>
      <c r="G160" s="15" t="s">
        <v>289</v>
      </c>
      <c r="H160" s="15" t="s">
        <v>290</v>
      </c>
      <c r="I160" s="35" t="s">
        <v>20</v>
      </c>
      <c r="J160" s="35">
        <v>1</v>
      </c>
      <c r="K160" s="35">
        <v>1</v>
      </c>
      <c r="L160" s="59" t="s">
        <v>327</v>
      </c>
      <c r="M160" s="60"/>
      <c r="N160" s="60"/>
      <c r="O160" s="60"/>
      <c r="P160" s="60"/>
      <c r="Q160" s="61"/>
      <c r="R160" s="37" t="s">
        <v>21</v>
      </c>
      <c r="S160" s="14">
        <f>VLOOKUP(G:G,[1]Sheet1!$D:$M,10,FALSE)</f>
        <v>285</v>
      </c>
      <c r="T160" s="14" t="s">
        <v>22</v>
      </c>
      <c r="U160" s="40"/>
      <c r="V160" s="32">
        <f>VLOOKUP(G:G,[1]Sheet1!$D:$N,11,FALSE)</f>
        <v>2</v>
      </c>
      <c r="W160" s="41"/>
    </row>
    <row r="161" spans="2:23" s="4" customFormat="1" ht="18.75" customHeight="1" thickTop="1" thickBot="1" x14ac:dyDescent="0.25">
      <c r="B161" s="52">
        <v>156</v>
      </c>
      <c r="C161" s="35" t="s">
        <v>205</v>
      </c>
      <c r="D161" s="35">
        <v>5945</v>
      </c>
      <c r="E161" s="36" t="s">
        <v>23</v>
      </c>
      <c r="F161" s="35">
        <v>5240113</v>
      </c>
      <c r="G161" s="15" t="s">
        <v>291</v>
      </c>
      <c r="H161" s="15" t="s">
        <v>292</v>
      </c>
      <c r="I161" s="35" t="s">
        <v>20</v>
      </c>
      <c r="J161" s="35">
        <v>1</v>
      </c>
      <c r="K161" s="35">
        <v>1</v>
      </c>
      <c r="L161" s="59" t="s">
        <v>327</v>
      </c>
      <c r="M161" s="60"/>
      <c r="N161" s="60"/>
      <c r="O161" s="60"/>
      <c r="P161" s="60"/>
      <c r="Q161" s="61"/>
      <c r="R161" s="37" t="s">
        <v>21</v>
      </c>
      <c r="S161" s="14">
        <f>VLOOKUP(G:G,[1]Sheet1!$D:$M,10,FALSE)</f>
        <v>285</v>
      </c>
      <c r="T161" s="14" t="s">
        <v>22</v>
      </c>
      <c r="U161" s="40"/>
      <c r="V161" s="32">
        <f>VLOOKUP(G:G,[1]Sheet1!$D:$N,11,FALSE)</f>
        <v>2</v>
      </c>
      <c r="W161" s="41"/>
    </row>
    <row r="162" spans="2:23" s="4" customFormat="1" ht="18.75" customHeight="1" thickTop="1" thickBot="1" x14ac:dyDescent="0.25">
      <c r="B162" s="51">
        <v>157</v>
      </c>
      <c r="C162" s="35" t="s">
        <v>205</v>
      </c>
      <c r="D162" s="35">
        <v>4820</v>
      </c>
      <c r="E162" s="36" t="s">
        <v>23</v>
      </c>
      <c r="F162" s="35">
        <v>5254102</v>
      </c>
      <c r="G162" s="15" t="s">
        <v>293</v>
      </c>
      <c r="H162" s="15" t="s">
        <v>294</v>
      </c>
      <c r="I162" s="35" t="s">
        <v>20</v>
      </c>
      <c r="J162" s="35">
        <v>1</v>
      </c>
      <c r="K162" s="35">
        <v>1</v>
      </c>
      <c r="L162" s="59" t="s">
        <v>327</v>
      </c>
      <c r="M162" s="60"/>
      <c r="N162" s="60"/>
      <c r="O162" s="60"/>
      <c r="P162" s="60"/>
      <c r="Q162" s="61"/>
      <c r="R162" s="37" t="s">
        <v>21</v>
      </c>
      <c r="S162" s="14">
        <f>VLOOKUP(G:G,[1]Sheet1!$D:$M,10,FALSE)</f>
        <v>315</v>
      </c>
      <c r="T162" s="14" t="s">
        <v>22</v>
      </c>
      <c r="U162" s="40"/>
      <c r="V162" s="32">
        <f>VLOOKUP(G:G,[1]Sheet1!$D:$N,11,FALSE)</f>
        <v>10</v>
      </c>
      <c r="W162" s="41"/>
    </row>
    <row r="163" spans="2:23" s="4" customFormat="1" ht="18.75" customHeight="1" thickTop="1" thickBot="1" x14ac:dyDescent="0.25">
      <c r="B163" s="52">
        <v>158</v>
      </c>
      <c r="C163" s="35" t="s">
        <v>205</v>
      </c>
      <c r="D163" s="35">
        <v>5120</v>
      </c>
      <c r="E163" s="35">
        <v>1</v>
      </c>
      <c r="F163" s="35">
        <v>5254104</v>
      </c>
      <c r="G163" s="15" t="s">
        <v>295</v>
      </c>
      <c r="H163" s="15" t="s">
        <v>296</v>
      </c>
      <c r="I163" s="35" t="s">
        <v>20</v>
      </c>
      <c r="J163" s="35">
        <v>1</v>
      </c>
      <c r="K163" s="35">
        <v>1</v>
      </c>
      <c r="L163" s="59" t="s">
        <v>327</v>
      </c>
      <c r="M163" s="60"/>
      <c r="N163" s="60"/>
      <c r="O163" s="60"/>
      <c r="P163" s="60"/>
      <c r="Q163" s="61"/>
      <c r="R163" s="37" t="s">
        <v>21</v>
      </c>
      <c r="S163" s="14">
        <f>VLOOKUP(G:G,[1]Sheet1!$D:$M,10,FALSE)</f>
        <v>135</v>
      </c>
      <c r="T163" s="14" t="s">
        <v>22</v>
      </c>
      <c r="U163" s="40"/>
      <c r="V163" s="32">
        <f>VLOOKUP(G:G,[1]Sheet1!$D:$N,11,FALSE)</f>
        <v>10</v>
      </c>
      <c r="W163" s="41"/>
    </row>
    <row r="164" spans="2:23" s="4" customFormat="1" ht="18.75" customHeight="1" thickTop="1" thickBot="1" x14ac:dyDescent="0.25">
      <c r="B164" s="51">
        <v>159</v>
      </c>
      <c r="C164" s="35" t="s">
        <v>205</v>
      </c>
      <c r="D164" s="35">
        <v>3010</v>
      </c>
      <c r="E164" s="36" t="s">
        <v>23</v>
      </c>
      <c r="F164" s="35">
        <v>5248521</v>
      </c>
      <c r="G164" s="15" t="s">
        <v>297</v>
      </c>
      <c r="H164" s="15" t="s">
        <v>180</v>
      </c>
      <c r="I164" s="35" t="s">
        <v>20</v>
      </c>
      <c r="J164" s="35">
        <v>1</v>
      </c>
      <c r="K164" s="35">
        <v>1</v>
      </c>
      <c r="L164" s="59" t="s">
        <v>327</v>
      </c>
      <c r="M164" s="60"/>
      <c r="N164" s="60"/>
      <c r="O164" s="60"/>
      <c r="P164" s="60"/>
      <c r="Q164" s="61"/>
      <c r="R164" s="37" t="s">
        <v>21</v>
      </c>
      <c r="S164" s="14">
        <f>VLOOKUP(G:G,[1]Sheet1!$D:$M,10,FALSE)</f>
        <v>175</v>
      </c>
      <c r="T164" s="14" t="s">
        <v>22</v>
      </c>
      <c r="U164" s="40"/>
      <c r="V164" s="32">
        <f>VLOOKUP(G:G,[1]Sheet1!$D:$N,11,FALSE)</f>
        <v>5</v>
      </c>
      <c r="W164" s="41"/>
    </row>
    <row r="165" spans="2:23" s="4" customFormat="1" ht="18.75" customHeight="1" thickTop="1" thickBot="1" x14ac:dyDescent="0.25">
      <c r="B165" s="52">
        <v>160</v>
      </c>
      <c r="C165" s="35" t="s">
        <v>205</v>
      </c>
      <c r="D165" s="35">
        <v>3040</v>
      </c>
      <c r="E165" s="36" t="s">
        <v>23</v>
      </c>
      <c r="F165" s="35">
        <v>5248526</v>
      </c>
      <c r="G165" s="15" t="s">
        <v>298</v>
      </c>
      <c r="H165" s="15" t="s">
        <v>299</v>
      </c>
      <c r="I165" s="35" t="s">
        <v>20</v>
      </c>
      <c r="J165" s="35">
        <v>1</v>
      </c>
      <c r="K165" s="35">
        <v>1</v>
      </c>
      <c r="L165" s="59" t="s">
        <v>327</v>
      </c>
      <c r="M165" s="60"/>
      <c r="N165" s="60"/>
      <c r="O165" s="60"/>
      <c r="P165" s="60"/>
      <c r="Q165" s="61"/>
      <c r="R165" s="37" t="s">
        <v>21</v>
      </c>
      <c r="S165" s="14">
        <f>VLOOKUP(G:G,[1]Sheet1!$D:$M,10,FALSE)</f>
        <v>175</v>
      </c>
      <c r="T165" s="14" t="s">
        <v>22</v>
      </c>
      <c r="U165" s="40"/>
      <c r="V165" s="32">
        <f>VLOOKUP(G:G,[1]Sheet1!$D:$N,11,FALSE)</f>
        <v>5</v>
      </c>
      <c r="W165" s="41"/>
    </row>
    <row r="166" spans="2:23" s="4" customFormat="1" ht="18.75" customHeight="1" thickTop="1" thickBot="1" x14ac:dyDescent="0.25">
      <c r="B166" s="51">
        <v>161</v>
      </c>
      <c r="C166" s="35" t="s">
        <v>205</v>
      </c>
      <c r="D166" s="35">
        <v>3010</v>
      </c>
      <c r="E166" s="36" t="s">
        <v>23</v>
      </c>
      <c r="F166" s="35">
        <v>5248520</v>
      </c>
      <c r="G166" s="15" t="s">
        <v>300</v>
      </c>
      <c r="H166" s="15" t="s">
        <v>180</v>
      </c>
      <c r="I166" s="35" t="s">
        <v>20</v>
      </c>
      <c r="J166" s="35">
        <v>1</v>
      </c>
      <c r="K166" s="35">
        <v>1</v>
      </c>
      <c r="L166" s="59" t="s">
        <v>327</v>
      </c>
      <c r="M166" s="60"/>
      <c r="N166" s="60"/>
      <c r="O166" s="60"/>
      <c r="P166" s="60"/>
      <c r="Q166" s="61"/>
      <c r="R166" s="37" t="s">
        <v>21</v>
      </c>
      <c r="S166" s="14">
        <f>VLOOKUP(G:G,[1]Sheet1!$D:$M,10,FALSE)</f>
        <v>175</v>
      </c>
      <c r="T166" s="14" t="s">
        <v>22</v>
      </c>
      <c r="U166" s="40"/>
      <c r="V166" s="32">
        <f>VLOOKUP(G:G,[1]Sheet1!$D:$N,11,FALSE)</f>
        <v>5</v>
      </c>
      <c r="W166" s="41"/>
    </row>
    <row r="167" spans="2:23" s="4" customFormat="1" ht="18.75" customHeight="1" thickTop="1" thickBot="1" x14ac:dyDescent="0.25">
      <c r="B167" s="52">
        <v>162</v>
      </c>
      <c r="C167" s="35" t="s">
        <v>205</v>
      </c>
      <c r="D167" s="35">
        <v>3040</v>
      </c>
      <c r="E167" s="36" t="s">
        <v>23</v>
      </c>
      <c r="F167" s="35">
        <v>5248519</v>
      </c>
      <c r="G167" s="15" t="s">
        <v>301</v>
      </c>
      <c r="H167" s="15" t="s">
        <v>299</v>
      </c>
      <c r="I167" s="35" t="s">
        <v>20</v>
      </c>
      <c r="J167" s="35">
        <v>1</v>
      </c>
      <c r="K167" s="35">
        <v>1</v>
      </c>
      <c r="L167" s="59" t="s">
        <v>327</v>
      </c>
      <c r="M167" s="60"/>
      <c r="N167" s="60"/>
      <c r="O167" s="60"/>
      <c r="P167" s="60"/>
      <c r="Q167" s="61"/>
      <c r="R167" s="37" t="s">
        <v>21</v>
      </c>
      <c r="S167" s="14">
        <f>VLOOKUP(G:G,[1]Sheet1!$D:$M,10,FALSE)</f>
        <v>175</v>
      </c>
      <c r="T167" s="14" t="s">
        <v>22</v>
      </c>
      <c r="U167" s="40"/>
      <c r="V167" s="32">
        <f>VLOOKUP(G:G,[1]Sheet1!$D:$N,11,FALSE)</f>
        <v>5</v>
      </c>
      <c r="W167" s="43"/>
    </row>
    <row r="168" spans="2:23" s="4" customFormat="1" ht="18.75" customHeight="1" thickTop="1" thickBot="1" x14ac:dyDescent="0.25">
      <c r="B168" s="51">
        <v>163</v>
      </c>
      <c r="C168" s="35" t="s">
        <v>302</v>
      </c>
      <c r="D168" s="35">
        <v>1730</v>
      </c>
      <c r="E168" s="44" t="s">
        <v>23</v>
      </c>
      <c r="F168" s="35">
        <v>5379939</v>
      </c>
      <c r="G168" s="15" t="s">
        <v>303</v>
      </c>
      <c r="H168" s="15" t="s">
        <v>304</v>
      </c>
      <c r="I168" s="35" t="s">
        <v>20</v>
      </c>
      <c r="J168" s="35">
        <v>1</v>
      </c>
      <c r="K168" s="35">
        <v>1</v>
      </c>
      <c r="L168" s="59" t="s">
        <v>327</v>
      </c>
      <c r="M168" s="60"/>
      <c r="N168" s="60"/>
      <c r="O168" s="60"/>
      <c r="P168" s="60"/>
      <c r="Q168" s="61"/>
      <c r="R168" s="37" t="s">
        <v>21</v>
      </c>
      <c r="S168" s="14">
        <f>VLOOKUP(G:G,[1]Sheet1!$D:$M,10,FALSE)</f>
        <v>245</v>
      </c>
      <c r="T168" s="14" t="s">
        <v>22</v>
      </c>
      <c r="U168" s="40"/>
      <c r="V168" s="32">
        <f>VLOOKUP(G:G,[1]Sheet1!$D:$N,11,FALSE)</f>
        <v>2</v>
      </c>
      <c r="W168" s="43"/>
    </row>
    <row r="169" spans="2:23" s="4" customFormat="1" ht="18.75" customHeight="1" thickTop="1" thickBot="1" x14ac:dyDescent="0.25">
      <c r="B169" s="52">
        <v>164</v>
      </c>
      <c r="C169" s="35" t="s">
        <v>302</v>
      </c>
      <c r="D169" s="35">
        <v>4920</v>
      </c>
      <c r="E169" s="44" t="s">
        <v>23</v>
      </c>
      <c r="F169" s="35">
        <v>5357011</v>
      </c>
      <c r="G169" s="15" t="s">
        <v>305</v>
      </c>
      <c r="H169" s="15" t="s">
        <v>306</v>
      </c>
      <c r="I169" s="35" t="s">
        <v>20</v>
      </c>
      <c r="J169" s="35">
        <v>1</v>
      </c>
      <c r="K169" s="35">
        <v>1</v>
      </c>
      <c r="L169" s="59" t="s">
        <v>327</v>
      </c>
      <c r="M169" s="60"/>
      <c r="N169" s="60"/>
      <c r="O169" s="60"/>
      <c r="P169" s="60"/>
      <c r="Q169" s="61"/>
      <c r="R169" s="37" t="s">
        <v>21</v>
      </c>
      <c r="S169" s="14">
        <f>VLOOKUP(G:G,[1]Sheet1!$D:$M,10,FALSE)</f>
        <v>190</v>
      </c>
      <c r="T169" s="14" t="s">
        <v>22</v>
      </c>
      <c r="U169" s="40"/>
      <c r="V169" s="32">
        <f>VLOOKUP(G:G,[1]Sheet1!$D:$N,11,FALSE)</f>
        <v>2</v>
      </c>
      <c r="W169" s="43"/>
    </row>
    <row r="170" spans="2:23" s="4" customFormat="1" ht="18.75" customHeight="1" thickTop="1" thickBot="1" x14ac:dyDescent="0.25">
      <c r="B170" s="51">
        <v>165</v>
      </c>
      <c r="C170" s="35" t="s">
        <v>302</v>
      </c>
      <c r="D170" s="35">
        <v>4920</v>
      </c>
      <c r="E170" s="44" t="s">
        <v>23</v>
      </c>
      <c r="F170" s="35">
        <v>5507970</v>
      </c>
      <c r="G170" s="15" t="s">
        <v>307</v>
      </c>
      <c r="H170" s="15" t="s">
        <v>308</v>
      </c>
      <c r="I170" s="35" t="s">
        <v>20</v>
      </c>
      <c r="J170" s="35">
        <v>1</v>
      </c>
      <c r="K170" s="35">
        <v>1</v>
      </c>
      <c r="L170" s="59" t="s">
        <v>327</v>
      </c>
      <c r="M170" s="60"/>
      <c r="N170" s="60"/>
      <c r="O170" s="60"/>
      <c r="P170" s="60"/>
      <c r="Q170" s="61"/>
      <c r="R170" s="37" t="s">
        <v>21</v>
      </c>
      <c r="S170" s="14">
        <f>VLOOKUP(G:G,[1]Sheet1!$D:$M,10,FALSE)</f>
        <v>190</v>
      </c>
      <c r="T170" s="14" t="s">
        <v>22</v>
      </c>
      <c r="U170" s="40"/>
      <c r="V170" s="32">
        <f>VLOOKUP(G:G,[1]Sheet1!$D:$N,11,FALSE)</f>
        <v>2</v>
      </c>
      <c r="W170" s="41"/>
    </row>
    <row r="171" spans="2:23" s="4" customFormat="1" ht="18.75" customHeight="1" thickTop="1" thickBot="1" x14ac:dyDescent="0.25">
      <c r="B171" s="52">
        <v>166</v>
      </c>
      <c r="C171" s="35" t="s">
        <v>302</v>
      </c>
      <c r="D171" s="35">
        <v>4920</v>
      </c>
      <c r="E171" s="44" t="s">
        <v>23</v>
      </c>
      <c r="F171" s="35">
        <v>5510462</v>
      </c>
      <c r="G171" s="15" t="s">
        <v>309</v>
      </c>
      <c r="H171" s="15" t="s">
        <v>306</v>
      </c>
      <c r="I171" s="35" t="s">
        <v>20</v>
      </c>
      <c r="J171" s="35">
        <v>1</v>
      </c>
      <c r="K171" s="35">
        <v>1</v>
      </c>
      <c r="L171" s="59" t="s">
        <v>327</v>
      </c>
      <c r="M171" s="60"/>
      <c r="N171" s="60"/>
      <c r="O171" s="60"/>
      <c r="P171" s="60"/>
      <c r="Q171" s="61"/>
      <c r="R171" s="37" t="s">
        <v>21</v>
      </c>
      <c r="S171" s="14">
        <f>VLOOKUP(G:G,[1]Sheet1!$D:$M,10,FALSE)</f>
        <v>190</v>
      </c>
      <c r="T171" s="14" t="s">
        <v>22</v>
      </c>
      <c r="U171" s="40"/>
      <c r="V171" s="32">
        <f>VLOOKUP(G:G,[1]Sheet1!$D:$N,11,FALSE)</f>
        <v>2</v>
      </c>
      <c r="W171" s="45"/>
    </row>
    <row r="172" spans="2:23" ht="18.75" customHeight="1" thickTop="1" thickBot="1" x14ac:dyDescent="0.25">
      <c r="B172" s="51">
        <v>167</v>
      </c>
      <c r="C172" s="35" t="s">
        <v>302</v>
      </c>
      <c r="D172" s="35">
        <v>1730</v>
      </c>
      <c r="E172" s="36" t="s">
        <v>23</v>
      </c>
      <c r="F172" s="35">
        <v>5243264</v>
      </c>
      <c r="G172" s="15" t="s">
        <v>310</v>
      </c>
      <c r="H172" s="15" t="s">
        <v>311</v>
      </c>
      <c r="I172" s="35" t="s">
        <v>20</v>
      </c>
      <c r="J172" s="35">
        <v>1</v>
      </c>
      <c r="K172" s="35">
        <v>1</v>
      </c>
      <c r="L172" s="59" t="s">
        <v>327</v>
      </c>
      <c r="M172" s="60"/>
      <c r="N172" s="60"/>
      <c r="O172" s="60"/>
      <c r="P172" s="60"/>
      <c r="Q172" s="61"/>
      <c r="R172" s="37" t="s">
        <v>21</v>
      </c>
      <c r="S172" s="14">
        <f>VLOOKUP(G:G,[1]Sheet1!$D:$M,10,FALSE)</f>
        <v>175</v>
      </c>
      <c r="T172" s="14" t="s">
        <v>22</v>
      </c>
      <c r="U172" s="40"/>
      <c r="V172" s="32">
        <f>VLOOKUP(G:G,[1]Sheet1!$D:$N,11,FALSE)</f>
        <v>4</v>
      </c>
      <c r="W172" s="33"/>
    </row>
    <row r="173" spans="2:23" s="4" customFormat="1" ht="27" customHeight="1" thickTop="1" thickBot="1" x14ac:dyDescent="0.25">
      <c r="B173" s="52">
        <v>168</v>
      </c>
      <c r="C173" s="46" t="s">
        <v>312</v>
      </c>
      <c r="D173" s="46"/>
      <c r="E173" s="47"/>
      <c r="F173" s="46"/>
      <c r="G173" s="48"/>
      <c r="H173" s="48" t="s">
        <v>313</v>
      </c>
      <c r="I173" s="46" t="s">
        <v>20</v>
      </c>
      <c r="J173" s="46">
        <v>1</v>
      </c>
      <c r="K173" s="46">
        <v>1</v>
      </c>
      <c r="L173" s="59" t="s">
        <v>327</v>
      </c>
      <c r="M173" s="60"/>
      <c r="N173" s="60"/>
      <c r="O173" s="60"/>
      <c r="P173" s="60"/>
      <c r="Q173" s="61"/>
      <c r="R173" s="49" t="s">
        <v>314</v>
      </c>
      <c r="S173" s="49" t="s">
        <v>314</v>
      </c>
      <c r="T173" s="49" t="s">
        <v>314</v>
      </c>
      <c r="U173" s="49" t="s">
        <v>314</v>
      </c>
      <c r="V173" s="49" t="s">
        <v>314</v>
      </c>
      <c r="W173" s="50" t="s">
        <v>315</v>
      </c>
    </row>
    <row r="174" spans="2:23" ht="13.5" thickTop="1" x14ac:dyDescent="0.2">
      <c r="B174" s="17"/>
      <c r="C174" s="18"/>
      <c r="D174" s="18"/>
      <c r="E174" s="18"/>
      <c r="F174" s="18"/>
      <c r="G174" s="17"/>
      <c r="H174" s="17"/>
      <c r="I174" s="17"/>
      <c r="J174" s="18"/>
      <c r="K174" s="18"/>
      <c r="L174" s="19"/>
      <c r="M174" s="19"/>
      <c r="N174" s="19"/>
      <c r="O174" s="19"/>
      <c r="P174" s="19"/>
      <c r="Q174" s="19"/>
      <c r="R174" s="18"/>
      <c r="S174" s="18"/>
      <c r="T174" s="18"/>
      <c r="U174" s="17"/>
      <c r="V174" s="18"/>
      <c r="W174" s="22"/>
    </row>
  </sheetData>
  <autoFilter ref="B5:W170" xr:uid="{00000000-0009-0000-0000-000000000000}">
    <sortState xmlns:xlrd2="http://schemas.microsoft.com/office/spreadsheetml/2017/richdata2" ref="B6:W180">
      <sortCondition ref="B5:B179"/>
    </sortState>
  </autoFilter>
  <sortState xmlns:xlrd2="http://schemas.microsoft.com/office/spreadsheetml/2017/richdata2" ref="A115:W170">
    <sortCondition ref="C115:C170"/>
    <sortCondition ref="G115:G170"/>
  </sortState>
  <mergeCells count="169">
    <mergeCell ref="L10:Q10"/>
    <mergeCell ref="L11:Q11"/>
    <mergeCell ref="L12:Q12"/>
    <mergeCell ref="L13:Q13"/>
    <mergeCell ref="L14:Q14"/>
    <mergeCell ref="L4:Q4"/>
    <mergeCell ref="L6:Q6"/>
    <mergeCell ref="L7:Q7"/>
    <mergeCell ref="L8:Q8"/>
    <mergeCell ref="L9:Q9"/>
    <mergeCell ref="L20:Q20"/>
    <mergeCell ref="L21:Q21"/>
    <mergeCell ref="L22:Q22"/>
    <mergeCell ref="L23:Q23"/>
    <mergeCell ref="L24:Q24"/>
    <mergeCell ref="L15:Q15"/>
    <mergeCell ref="L16:Q16"/>
    <mergeCell ref="L17:Q17"/>
    <mergeCell ref="L18:Q18"/>
    <mergeCell ref="L19:Q19"/>
    <mergeCell ref="L30:Q30"/>
    <mergeCell ref="L31:Q31"/>
    <mergeCell ref="L32:Q32"/>
    <mergeCell ref="L33:Q33"/>
    <mergeCell ref="L34:Q34"/>
    <mergeCell ref="L25:Q25"/>
    <mergeCell ref="L26:Q26"/>
    <mergeCell ref="L27:Q27"/>
    <mergeCell ref="L28:Q28"/>
    <mergeCell ref="L29:Q29"/>
    <mergeCell ref="L40:Q40"/>
    <mergeCell ref="L41:Q41"/>
    <mergeCell ref="L42:Q42"/>
    <mergeCell ref="L43:Q43"/>
    <mergeCell ref="L44:Q44"/>
    <mergeCell ref="L35:Q35"/>
    <mergeCell ref="L36:Q36"/>
    <mergeCell ref="L37:Q37"/>
    <mergeCell ref="L38:Q38"/>
    <mergeCell ref="L39:Q39"/>
    <mergeCell ref="L50:Q50"/>
    <mergeCell ref="L51:Q51"/>
    <mergeCell ref="L52:Q52"/>
    <mergeCell ref="L53:Q53"/>
    <mergeCell ref="L54:Q54"/>
    <mergeCell ref="L45:Q45"/>
    <mergeCell ref="L46:Q46"/>
    <mergeCell ref="L47:Q47"/>
    <mergeCell ref="L48:Q48"/>
    <mergeCell ref="L49:Q49"/>
    <mergeCell ref="L60:Q60"/>
    <mergeCell ref="L61:Q61"/>
    <mergeCell ref="L62:Q62"/>
    <mergeCell ref="L63:Q63"/>
    <mergeCell ref="L64:Q64"/>
    <mergeCell ref="L55:Q55"/>
    <mergeCell ref="L56:Q56"/>
    <mergeCell ref="L57:Q57"/>
    <mergeCell ref="L58:Q58"/>
    <mergeCell ref="L59:Q59"/>
    <mergeCell ref="L70:Q70"/>
    <mergeCell ref="L71:Q71"/>
    <mergeCell ref="L72:Q72"/>
    <mergeCell ref="L73:Q73"/>
    <mergeCell ref="L74:Q74"/>
    <mergeCell ref="L65:Q65"/>
    <mergeCell ref="L66:Q66"/>
    <mergeCell ref="L67:Q67"/>
    <mergeCell ref="L68:Q68"/>
    <mergeCell ref="L69:Q69"/>
    <mergeCell ref="L80:Q80"/>
    <mergeCell ref="L81:Q81"/>
    <mergeCell ref="L82:Q82"/>
    <mergeCell ref="L83:Q83"/>
    <mergeCell ref="L84:Q84"/>
    <mergeCell ref="L75:Q75"/>
    <mergeCell ref="L76:Q76"/>
    <mergeCell ref="L77:Q77"/>
    <mergeCell ref="L78:Q78"/>
    <mergeCell ref="L79:Q79"/>
    <mergeCell ref="L90:Q90"/>
    <mergeCell ref="L91:Q91"/>
    <mergeCell ref="L92:Q92"/>
    <mergeCell ref="L93:Q93"/>
    <mergeCell ref="L94:Q94"/>
    <mergeCell ref="L85:Q85"/>
    <mergeCell ref="L86:Q86"/>
    <mergeCell ref="L87:Q87"/>
    <mergeCell ref="L88:Q88"/>
    <mergeCell ref="L89:Q89"/>
    <mergeCell ref="L100:Q100"/>
    <mergeCell ref="L101:Q101"/>
    <mergeCell ref="L102:Q102"/>
    <mergeCell ref="L103:Q103"/>
    <mergeCell ref="L104:Q104"/>
    <mergeCell ref="L95:Q95"/>
    <mergeCell ref="L96:Q96"/>
    <mergeCell ref="L97:Q97"/>
    <mergeCell ref="L98:Q98"/>
    <mergeCell ref="L99:Q99"/>
    <mergeCell ref="L110:Q110"/>
    <mergeCell ref="L111:Q111"/>
    <mergeCell ref="L112:Q112"/>
    <mergeCell ref="L113:Q113"/>
    <mergeCell ref="L114:Q114"/>
    <mergeCell ref="L105:Q105"/>
    <mergeCell ref="L106:Q106"/>
    <mergeCell ref="L107:Q107"/>
    <mergeCell ref="L108:Q108"/>
    <mergeCell ref="L109:Q109"/>
    <mergeCell ref="L120:Q120"/>
    <mergeCell ref="L121:Q121"/>
    <mergeCell ref="L122:Q122"/>
    <mergeCell ref="L123:Q123"/>
    <mergeCell ref="L124:Q124"/>
    <mergeCell ref="L115:Q115"/>
    <mergeCell ref="L116:Q116"/>
    <mergeCell ref="L117:Q117"/>
    <mergeCell ref="L118:Q118"/>
    <mergeCell ref="L119:Q119"/>
    <mergeCell ref="L130:Q130"/>
    <mergeCell ref="L131:Q131"/>
    <mergeCell ref="L132:Q132"/>
    <mergeCell ref="L133:Q133"/>
    <mergeCell ref="L134:Q134"/>
    <mergeCell ref="L125:Q125"/>
    <mergeCell ref="L126:Q126"/>
    <mergeCell ref="L127:Q127"/>
    <mergeCell ref="L128:Q128"/>
    <mergeCell ref="L129:Q129"/>
    <mergeCell ref="L140:Q140"/>
    <mergeCell ref="L141:Q141"/>
    <mergeCell ref="L142:Q142"/>
    <mergeCell ref="L143:Q143"/>
    <mergeCell ref="L144:Q144"/>
    <mergeCell ref="L135:Q135"/>
    <mergeCell ref="L136:Q136"/>
    <mergeCell ref="L137:Q137"/>
    <mergeCell ref="L138:Q138"/>
    <mergeCell ref="L139:Q139"/>
    <mergeCell ref="L150:Q150"/>
    <mergeCell ref="L151:Q151"/>
    <mergeCell ref="L152:Q152"/>
    <mergeCell ref="L153:Q153"/>
    <mergeCell ref="L154:Q154"/>
    <mergeCell ref="L145:Q145"/>
    <mergeCell ref="L146:Q146"/>
    <mergeCell ref="L147:Q147"/>
    <mergeCell ref="L148:Q148"/>
    <mergeCell ref="L149:Q149"/>
    <mergeCell ref="L160:Q160"/>
    <mergeCell ref="L161:Q161"/>
    <mergeCell ref="L162:Q162"/>
    <mergeCell ref="L163:Q163"/>
    <mergeCell ref="L164:Q164"/>
    <mergeCell ref="L155:Q155"/>
    <mergeCell ref="L156:Q156"/>
    <mergeCell ref="L157:Q157"/>
    <mergeCell ref="L158:Q158"/>
    <mergeCell ref="L159:Q159"/>
    <mergeCell ref="L170:Q170"/>
    <mergeCell ref="L171:Q171"/>
    <mergeCell ref="L172:Q172"/>
    <mergeCell ref="L173:Q173"/>
    <mergeCell ref="L165:Q165"/>
    <mergeCell ref="L166:Q166"/>
    <mergeCell ref="L167:Q167"/>
    <mergeCell ref="L168:Q168"/>
    <mergeCell ref="L169:Q169"/>
  </mergeCells>
  <phoneticPr fontId="2" type="noConversion"/>
  <pageMargins left="0.31496062992126" right="0.19" top="0.72" bottom="0.45866141700000002" header="0.38" footer="0.2"/>
  <pageSetup scale="37" fitToHeight="99" orientation="landscape" r:id="rId1"/>
  <headerFooter alignWithMargins="0">
    <oddHeader>&amp;L&amp;"Arial,Bold"&amp;11Schedule 10 - Master Spares List - RCEFS &amp; IAFS Firm Prices&amp;R&amp;"Arial,Bold"&amp;11&amp;UOFFICIAL COMMERCIAL SENSITIVE
Robertson Fuel Systems LLC Proposal 700008662</oddHeader>
    <oddFooter>&amp;C&amp;P&amp;R30 June 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C740E116957D4E9A63830D9005E9C1" ma:contentTypeVersion="12" ma:contentTypeDescription="Create a new document." ma:contentTypeScope="" ma:versionID="fff873f639f4690a38fbc9bb7ccb2796">
  <xsd:schema xmlns:xsd="http://www.w3.org/2001/XMLSchema" xmlns:xs="http://www.w3.org/2001/XMLSchema" xmlns:p="http://schemas.microsoft.com/office/2006/metadata/properties" xmlns:ns3="3fc64bf1-2b19-4985-a0d5-0742b837f344" xmlns:ns4="3086bef1-fe45-4bf1-82c2-88c8e93fa5b2" targetNamespace="http://schemas.microsoft.com/office/2006/metadata/properties" ma:root="true" ma:fieldsID="e5dc16a3f22901e21e36439f2e8a551d" ns3:_="" ns4:_="">
    <xsd:import namespace="3fc64bf1-2b19-4985-a0d5-0742b837f344"/>
    <xsd:import namespace="3086bef1-fe45-4bf1-82c2-88c8e93fa5b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64bf1-2b19-4985-a0d5-0742b837f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86bef1-fe45-4bf1-82c2-88c8e93fa5b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DB1047-4DD7-43C5-9AD0-02B114109B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64bf1-2b19-4985-a0d5-0742b837f344"/>
    <ds:schemaRef ds:uri="3086bef1-fe45-4bf1-82c2-88c8e93fa5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418922-0CC3-4A91-920B-3C65D2C837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A58E39-A6F8-43BB-9AE0-F12EE049935F}">
  <ds:schemaRefs>
    <ds:schemaRef ds:uri="3fc64bf1-2b19-4985-a0d5-0742b837f344"/>
    <ds:schemaRef ds:uri="http://purl.org/dc/elements/1.1/"/>
    <ds:schemaRef ds:uri="3086bef1-fe45-4bf1-82c2-88c8e93fa5b2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10</vt:lpstr>
      <vt:lpstr>'Schedule 10'!Print_Titles</vt:lpstr>
    </vt:vector>
  </TitlesOfParts>
  <Manager/>
  <Company>Ministry of Defence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Nigel Raymond Mullens</dc:creator>
  <cp:keywords/>
  <dc:description/>
  <cp:lastModifiedBy>Parker, Lewis Mr (DES Apache-Comrcl8)</cp:lastModifiedBy>
  <cp:revision/>
  <dcterms:created xsi:type="dcterms:W3CDTF">2014-09-04T09:22:18Z</dcterms:created>
  <dcterms:modified xsi:type="dcterms:W3CDTF">2020-12-15T14:55:58Z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0x01010083C740E116957D4E9A63830D9005E9C1</vt:lpwstr>
  </property>
</Properties>
</file>