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8_{E6B9D4BC-F46A-45CE-A7B2-A657D2E7785E}" xr6:coauthVersionLast="47" xr6:coauthVersionMax="47" xr10:uidLastSave="{00000000-0000-0000-0000-000000000000}"/>
  <bookViews>
    <workbookView xWindow="-98" yWindow="-98" windowWidth="19396" windowHeight="11475" tabRatio="857" firstSheet="1" activeTab="7"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5" l="1"/>
  <c r="G7" i="35"/>
  <c r="F8" i="35"/>
  <c r="G8" i="35"/>
  <c r="F9" i="35"/>
  <c r="G9" i="35"/>
  <c r="F10" i="35"/>
  <c r="G10" i="35"/>
  <c r="F11" i="35"/>
  <c r="G11" i="35"/>
  <c r="F12" i="35"/>
  <c r="G12" i="35"/>
  <c r="F13" i="35"/>
  <c r="G13" i="35"/>
  <c r="F14" i="35"/>
  <c r="G14" i="35"/>
  <c r="F16" i="35"/>
  <c r="G16" i="35"/>
  <c r="H16" i="35"/>
  <c r="F17" i="35"/>
  <c r="G17" i="35"/>
  <c r="F18" i="35"/>
  <c r="G18" i="35"/>
  <c r="F19" i="35"/>
  <c r="G19" i="35"/>
  <c r="F20" i="35"/>
  <c r="G20" i="35"/>
  <c r="F21" i="35"/>
  <c r="G21" i="35"/>
  <c r="F22" i="35"/>
  <c r="G22"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X254" i="5"/>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K19" i="35" s="1"/>
  <c r="AF18" i="5"/>
  <c r="AR17" i="5"/>
  <c r="AN17" i="5"/>
  <c r="AJ17" i="5"/>
  <c r="AF17" i="5"/>
  <c r="AR16" i="5"/>
  <c r="M17" i="35" s="1"/>
  <c r="AN16" i="5"/>
  <c r="L17" i="35" s="1"/>
  <c r="AJ16" i="5"/>
  <c r="AF16" i="5"/>
  <c r="AR15" i="5"/>
  <c r="AN15" i="5"/>
  <c r="AJ15" i="5"/>
  <c r="AF15" i="5"/>
  <c r="J16" i="35" s="1"/>
  <c r="AR14" i="5"/>
  <c r="AN14" i="5"/>
  <c r="AJ14" i="5"/>
  <c r="AF14" i="5"/>
  <c r="AR13" i="5"/>
  <c r="AN13" i="5"/>
  <c r="AJ13" i="5"/>
  <c r="AF13" i="5"/>
  <c r="J8" i="35" s="1"/>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F23" i="35" l="1"/>
  <c r="H18" i="35"/>
  <c r="H21" i="35"/>
  <c r="H22" i="35"/>
  <c r="H12" i="35"/>
  <c r="H8" i="35"/>
  <c r="H7" i="35"/>
  <c r="H20" i="35"/>
  <c r="G23" i="35"/>
  <c r="H23" i="35" s="1"/>
  <c r="H9" i="35"/>
  <c r="H17" i="35"/>
  <c r="F15" i="35"/>
  <c r="G15" i="35"/>
  <c r="H11" i="35"/>
  <c r="H10" i="35"/>
  <c r="H13" i="35"/>
  <c r="H14" i="35"/>
  <c r="H19"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251" i="5"/>
  <c r="AW111" i="5"/>
  <c r="T8" i="35"/>
  <c r="Q23" i="35"/>
  <c r="Q15" i="35"/>
  <c r="R15" i="35"/>
  <c r="T22" i="35"/>
  <c r="R23" i="35"/>
  <c r="S23" i="35"/>
  <c r="S15" i="35"/>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H15" i="35" l="1"/>
  <c r="T23" i="35"/>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8" i="5"/>
  <c r="X228" i="5"/>
  <c r="T228" i="5"/>
  <c r="P228" i="5"/>
  <c r="L228"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Z302" i="5"/>
  <c r="Y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X265" i="5"/>
  <c r="T265" i="5"/>
  <c r="P265" i="5"/>
  <c r="L265" i="5"/>
  <c r="AB263" i="5"/>
  <c r="X263" i="5"/>
  <c r="T263" i="5"/>
  <c r="P263" i="5"/>
  <c r="L263" i="5"/>
  <c r="AB262" i="5"/>
  <c r="X262" i="5"/>
  <c r="T262" i="5"/>
  <c r="P262" i="5"/>
  <c r="L262" i="5"/>
  <c r="AB261" i="5"/>
  <c r="X261" i="5"/>
  <c r="T261" i="5"/>
  <c r="P261" i="5"/>
  <c r="L261" i="5"/>
  <c r="AB260" i="5"/>
  <c r="X260" i="5"/>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L68" i="5" l="1"/>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X259" i="5"/>
  <c r="T259" i="5"/>
  <c r="P259" i="5"/>
  <c r="AB258" i="5"/>
  <c r="X258" i="5"/>
  <c r="T258" i="5"/>
  <c r="P258" i="5"/>
  <c r="AB257" i="5"/>
  <c r="X257" i="5"/>
  <c r="T257" i="5"/>
  <c r="P257" i="5"/>
  <c r="AB256" i="5"/>
  <c r="X256" i="5"/>
  <c r="T256" i="5"/>
  <c r="P256" i="5"/>
  <c r="AB255" i="5"/>
  <c r="X255" i="5"/>
  <c r="T255" i="5"/>
  <c r="P255"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N22" i="35" l="1"/>
  <c r="AB111" i="5"/>
  <c r="AB201" i="5"/>
  <c r="T111" i="5"/>
  <c r="X251" i="5"/>
  <c r="P302" i="5"/>
  <c r="T251" i="5"/>
  <c r="X302" i="5"/>
  <c r="X111" i="5"/>
  <c r="P111" i="5"/>
  <c r="P201" i="5"/>
  <c r="AB302" i="5"/>
  <c r="T201" i="5"/>
  <c r="P251" i="5"/>
  <c r="N21" i="35"/>
  <c r="N19" i="35"/>
  <c r="N20" i="35"/>
  <c r="AB251" i="5"/>
  <c r="X201" i="5"/>
  <c r="T302" i="5"/>
  <c r="M23" i="35" l="1"/>
  <c r="L23" i="35"/>
  <c r="J23" i="35"/>
  <c r="K23" i="35"/>
  <c r="N17" i="35"/>
  <c r="N8" i="35"/>
  <c r="N10" i="35"/>
  <c r="N18" i="35"/>
  <c r="N9" i="35"/>
  <c r="M15" i="35"/>
  <c r="L15" i="35"/>
  <c r="J15" i="35"/>
  <c r="K15" i="35"/>
  <c r="N14" i="35"/>
  <c r="N16" i="35"/>
  <c r="N7" i="35"/>
  <c r="N23" i="35" l="1"/>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V24" i="35" l="1"/>
  <c r="B23" i="35" s="1"/>
  <c r="G24" i="35" l="1"/>
  <c r="G25" i="35" s="1"/>
  <c r="F24" i="35"/>
  <c r="V25" i="35"/>
  <c r="H24" i="35" l="1"/>
  <c r="F25" i="35"/>
  <c r="H25" i="35" s="1"/>
  <c r="P24" i="35"/>
  <c r="P25" i="35" s="1"/>
  <c r="Q24" i="35"/>
  <c r="Q25" i="35" s="1"/>
  <c r="S24" i="35"/>
  <c r="S25" i="35" s="1"/>
  <c r="R24" i="35"/>
  <c r="R25" i="35" s="1"/>
  <c r="J24" i="35"/>
  <c r="K24" i="35"/>
  <c r="K25" i="35" s="1"/>
  <c r="L24" i="35"/>
  <c r="L25" i="35" s="1"/>
  <c r="M24" i="35"/>
  <c r="M25" i="35" s="1"/>
  <c r="T25" i="35" l="1"/>
  <c r="T24" i="35"/>
  <c r="J25" i="35"/>
  <c r="N25" i="35" s="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<sst xmlns="http://schemas.openxmlformats.org/spreadsheetml/2006/main" count="277" uniqueCount="199">
  <si>
    <t>UK PACT Country Funds : Output-Based Budget v9.3</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</si>
  <si>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</si>
  <si>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</si>
  <si>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</si>
  <si>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</si>
  <si>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</si>
  <si>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</si>
  <si>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</si>
  <si>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</si>
  <si>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</si>
  <si>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</si>
  <si>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</si>
  <si>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</si>
  <si>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</si>
  <si>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</si>
  <si>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</si>
  <si>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</si>
  <si>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</si>
  <si>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</si>
  <si>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</si>
  <si>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</si>
  <si>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</si>
  <si>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</si>
  <si>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</si>
  <si>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</si>
  <si>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</si>
  <si>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</si>
  <si>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</si>
  <si>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</si>
  <si>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</si>
  <si>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</si>
  <si>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</si>
  <si>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</si>
  <si>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</si>
  <si>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</si>
  <si>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</si>
  <si>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</si>
  <si>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</si>
  <si>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</si>
  <si>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</si>
  <si>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</si>
  <si>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</si>
  <si>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</si>
  <si>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</si>
  <si>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</si>
  <si>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</si>
  <si>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</si>
  <si>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</si>
  <si>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</si>
  <si>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</si>
  <si>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</si>
  <si>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</si>
  <si>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</si>
  <si>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</si>
  <si>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</si>
  <si>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</si>
  <si>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</si>
  <si>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</si>
  <si>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</si>
  <si>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</si>
  <si>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</si>
  <si>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</si>
  <si>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</si>
  <si>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</si>
  <si>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</si>
  <si>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</si>
  <si>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</si>
  <si>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</si>
  <si>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</si>
  <si>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</si>
  <si>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</si>
  <si>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</si>
  <si>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</si>
  <si>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</si>
  <si>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</si>
  <si>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</si>
  <si>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</si>
  <si>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</si>
  <si>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</si>
  <si>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</si>
  <si>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</si>
  <si>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</si>
  <si>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</si>
  <si>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</si>
  <si>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</si>
  <si>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</si>
  <si>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</si>
  <si>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 xml:space="preserve">Output 3. </t>
  </si>
  <si>
    <t xml:space="preserve">Output 4. </t>
  </si>
  <si>
    <t xml:space="preserve">Output 5. </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</si>
  <si>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</si>
  <si>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</si>
  <si>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</si>
  <si>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</si>
  <si>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</si>
  <si>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</si>
  <si>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</si>
  <si>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</si>
  <si>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</si>
  <si>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</si>
  <si>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</si>
  <si>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</si>
  <si>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</si>
  <si>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</si>
  <si>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</si>
  <si>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</si>
  <si>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</si>
  <si>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</si>
  <si>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</si>
  <si>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</si>
  <si>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</si>
  <si>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</si>
  <si>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</si>
  <si>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</si>
  <si>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</si>
  <si>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</si>
  <si>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</si>
  <si>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</si>
  <si>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</si>
  <si>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</si>
  <si>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</si>
  <si>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</si>
  <si>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</si>
  <si>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</si>
  <si>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</si>
  <si>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</si>
  <si>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</si>
  <si>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</si>
  <si>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</si>
  <si>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</si>
  <si>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</si>
  <si>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</si>
  <si>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</si>
  <si>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</si>
  <si>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</si>
  <si>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</si>
  <si>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</si>
  <si>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</si>
  <si>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</si>
  <si>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</si>
  <si>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</si>
  <si>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</si>
  <si>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</si>
  <si>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</si>
  <si>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</si>
  <si>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</si>
  <si>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</si>
  <si>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</si>
  <si>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</si>
  <si>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</si>
  <si>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</si>
  <si>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</si>
  <si>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</si>
  <si>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</si>
  <si>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</si>
  <si>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</si>
  <si>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</si>
  <si>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</si>
  <si>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</si>
  <si>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</si>
  <si>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 xml:space="preserve">Output 3.
</t>
  </si>
  <si>
    <t>Output 4.</t>
  </si>
  <si>
    <t xml:space="preserve">Output 5.
</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</si>
  <si>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</si>
  <si>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</si>
  <si>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</si>
  <si>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</si>
  <si>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</si>
  <si>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</si>
  <si>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</si>
  <si>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</si>
  <si>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</si>
  <si>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</si>
  <si>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</si>
  <si>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</si>
  <si>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</si>
  <si>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</si>
  <si>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</si>
  <si>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</si>
  <si>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</si>
  <si>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</si>
  <si>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</si>
  <si>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</si>
  <si>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</si>
  <si>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</si>
  <si>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</si>
  <si>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</si>
  <si>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</si>
  <si>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</si>
  <si>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</si>
  <si>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</si>
  <si>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</si>
  <si>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</si>
  <si>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</si>
  <si>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</si>
  <si>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</si>
  <si>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</si>
  <si>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Overheads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</si>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</sst>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_(* #,##0.00_);_(* \(#,##0.00\);_(* &quot;-&quot;??_);_(@_)"/>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24">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5" xfId="0" applyNumberFormat="1" applyFont="1" applyFill="1" applyBorder="1" applyAlignment="1">
      <alignment horizontal="center"/>
    </xf>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9" fontId="32" fillId="3" borderId="0" xfId="0" applyNumberFormat="1" applyFont="1" applyFill="1" applyAlignment="1">
      <alignment horizontal="center"/>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0" fontId="33" fillId="17" borderId="32" xfId="0" applyFont="1" applyFill="1" applyBorder="1" applyAlignment="1">
      <alignment horizontal="center" vertical="center" wrapText="1"/>
    </xf>
    <xf numFmtId="6" fontId="33" fillId="17" borderId="32" xfId="0" applyNumberFormat="1"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7" fillId="3" borderId="0" xfId="0" applyFont="1" applyFill="1" applyAlignment="1">
      <alignment horizont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54" fillId="19" borderId="12" xfId="0" applyFont="1" applyFill="1" applyBorder="1" applyAlignment="1">
      <alignment horizontal="center" vertical="top" wrapText="1"/>
    </xf>
    <xf numFmtId="0" fontId="39" fillId="19" borderId="9" xfId="0" applyFont="1" applyFill="1" applyBorder="1" applyAlignment="1">
      <alignment horizontal="center" vertical="top" wrapText="1"/>
    </xf>
    <xf numFmtId="167" fontId="39" fillId="19" borderId="50" xfId="0" applyNumberFormat="1" applyFont="1" applyFill="1" applyBorder="1" applyAlignment="1" applyProtection="1">
      <alignment horizontal="center" vertical="center"/>
      <protection locked="0"/>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56" xfId="0" applyFont="1" applyFill="1" applyBorder="1" applyAlignment="1">
      <alignment horizontal="center" vertical="center"/>
    </xf>
    <xf numFmtId="0" fontId="57" fillId="10" borderId="23"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16" fillId="5" borderId="0" xfId="0" applyFont="1" applyFill="1" applyAlignment="1">
      <alignment horizontal="left" vertical="center" wrapText="1"/>
    </xf>
    <xf numFmtId="0" fontId="12" fillId="12" borderId="15"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66" xfId="0" applyFont="1" applyFill="1" applyBorder="1" applyAlignment="1">
      <alignment horizontal="left" vertical="center"/>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17" xfId="0" applyFont="1" applyFill="1" applyBorder="1" applyAlignment="1">
      <alignment horizontal="left" vertical="center"/>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6" fillId="14" borderId="57"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56">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5" zoomScale="130" zoomScaleNormal="130" workbookViewId="0">
      <selection activeCell="B3" sqref="B3"/>
    </sheetView>
  </sheetViews>
  <sheetFormatPr defaultColWidth="8.73046875" defaultRowHeight="14.25"/>
  <cols>
    <col min="1" max="1" width="8.73046875" style="13"/>
    <col min="2" max="3" width="50.73046875" style="13" customWidth="1"/>
    <col min="4" max="16384" width="8.73046875" style="13"/>
  </cols>
  <sheetData>
    <row r="2" spans="2:3" ht="56.25" customHeight="1"/>
    <row r="3" spans="2:3" s="152" customFormat="1" ht="34.5" customHeight="1">
      <c r="B3" s="151" t="s">
        <v>0</v>
      </c>
    </row>
    <row r="4" spans="2:3">
      <c r="B4" s="13" t="s">
        <v>1</v>
      </c>
    </row>
    <row r="7" spans="2:3" ht="53.55" customHeight="1">
      <c r="B7" s="236" t="s">
        <v>2</v>
      </c>
      <c r="C7" s="237"/>
    </row>
    <row r="8" spans="2:3" ht="15.75">
      <c r="B8" s="236" t="s">
        <v>3</v>
      </c>
      <c r="C8" s="237"/>
    </row>
    <row r="9" spans="2:3" ht="15.75">
      <c r="B9" s="236" t="s">
        <v>4</v>
      </c>
      <c r="C9" s="237"/>
    </row>
    <row r="10" spans="2:3" ht="15.75">
      <c r="B10" s="236" t="s">
        <v>5</v>
      </c>
      <c r="C10" s="237"/>
    </row>
    <row r="11" spans="2:3" ht="15.75">
      <c r="B11" s="236" t="s">
        <v>6</v>
      </c>
      <c r="C11" s="237"/>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zoomScale="76" zoomScaleNormal="100" workbookViewId="0">
      <selection activeCell="I6" sqref="I6"/>
    </sheetView>
  </sheetViews>
  <sheetFormatPr defaultColWidth="9.265625" defaultRowHeight="13.5"/>
  <cols>
    <col min="1" max="1" width="5.265625" style="100" customWidth="1"/>
    <col min="2" max="2" width="29.73046875" style="107" customWidth="1"/>
    <col min="3" max="3" width="32.19921875" style="100" bestFit="1" customWidth="1"/>
    <col min="4" max="5" width="9.265625" style="100"/>
    <col min="6" max="6" width="50.46484375" style="100" customWidth="1"/>
    <col min="7" max="7" width="60.265625" style="100" customWidth="1"/>
    <col min="8" max="16384" width="9.265625" style="100"/>
  </cols>
  <sheetData>
    <row r="1" spans="2:12" ht="22.45" customHeight="1">
      <c r="B1" s="99"/>
      <c r="C1" s="99"/>
      <c r="D1" s="99"/>
      <c r="E1" s="99"/>
      <c r="F1" s="99"/>
    </row>
    <row r="2" spans="2:12" s="101" customFormat="1" ht="23.95" customHeight="1">
      <c r="B2" s="326" t="s">
        <v>7</v>
      </c>
      <c r="C2" s="326"/>
      <c r="D2" s="326"/>
      <c r="E2" s="326"/>
      <c r="F2" s="326"/>
    </row>
    <row r="3" spans="2:12" ht="18.75" customHeight="1">
      <c r="B3" s="327"/>
      <c r="C3" s="327"/>
      <c r="D3" s="327"/>
      <c r="E3" s="327"/>
      <c r="F3" s="327"/>
    </row>
    <row r="4" spans="2:12" ht="116.2" customHeight="1">
      <c r="B4" s="326" t="s">
        <v>8</v>
      </c>
      <c r="C4" s="326"/>
      <c r="D4" s="326"/>
      <c r="E4" s="326"/>
      <c r="F4" s="326"/>
      <c r="H4" s="328"/>
      <c r="I4" s="328"/>
      <c r="J4" s="328"/>
      <c r="K4" s="328"/>
      <c r="L4" s="328"/>
    </row>
    <row r="5" spans="2:12" ht="32.25" customHeight="1" thickBot="1">
      <c r="B5" s="297"/>
      <c r="C5" s="297"/>
      <c r="D5" s="297"/>
      <c r="E5" s="297"/>
      <c r="F5" s="297"/>
      <c r="G5" s="297"/>
    </row>
    <row r="6" spans="2:12">
      <c r="B6" s="323" t="s">
        <v>9</v>
      </c>
      <c r="C6" s="323" t="s">
        <v>10</v>
      </c>
      <c r="D6" s="323" t="s">
        <v>11</v>
      </c>
      <c r="E6" s="323"/>
      <c r="F6" s="323"/>
      <c r="G6" s="324" t="s">
        <v>12</v>
      </c>
    </row>
    <row r="7" spans="2:12" ht="13.9" thickBot="1">
      <c r="B7" s="323"/>
      <c r="C7" s="323"/>
      <c r="D7" s="323"/>
      <c r="E7" s="323"/>
      <c r="F7" s="323"/>
      <c r="G7" s="325"/>
    </row>
    <row r="8" spans="2:12" ht="25.9" thickBot="1">
      <c r="B8" s="248" t="s">
        <v>13</v>
      </c>
      <c r="C8" s="248" t="s">
        <v>14</v>
      </c>
      <c r="D8" s="315" t="s">
        <v>15</v>
      </c>
      <c r="E8" s="316"/>
      <c r="F8" s="317"/>
      <c r="G8" s="248" t="s">
        <v>14</v>
      </c>
    </row>
    <row r="9" spans="2:12" ht="12.75" customHeight="1" thickBot="1">
      <c r="B9" s="309" t="s">
        <v>16</v>
      </c>
      <c r="C9" s="309" t="s">
        <v>14</v>
      </c>
      <c r="D9" s="314" t="s">
        <v>15</v>
      </c>
      <c r="E9" s="314"/>
      <c r="F9" s="314"/>
      <c r="G9" s="309" t="s">
        <v>14</v>
      </c>
    </row>
    <row r="10" spans="2:12" ht="27.75" customHeight="1" thickBot="1">
      <c r="B10" s="309"/>
      <c r="C10" s="309"/>
      <c r="D10" s="314"/>
      <c r="E10" s="314"/>
      <c r="F10" s="314"/>
      <c r="G10" s="309"/>
    </row>
    <row r="11" spans="2:12" ht="12.75" customHeight="1" thickBot="1">
      <c r="B11" s="309" t="s">
        <v>17</v>
      </c>
      <c r="C11" s="309" t="s">
        <v>14</v>
      </c>
      <c r="D11" s="314" t="s">
        <v>18</v>
      </c>
      <c r="E11" s="314"/>
      <c r="F11" s="314"/>
      <c r="G11" s="309" t="s">
        <v>14</v>
      </c>
    </row>
    <row r="12" spans="2:12" ht="36" customHeight="1" thickBot="1">
      <c r="B12" s="309"/>
      <c r="C12" s="309"/>
      <c r="D12" s="314"/>
      <c r="E12" s="314"/>
      <c r="F12" s="314"/>
      <c r="G12" s="309"/>
    </row>
    <row r="13" spans="2:12" ht="12.75" customHeight="1" thickBot="1">
      <c r="B13" s="309" t="s">
        <v>19</v>
      </c>
      <c r="C13" s="309" t="s">
        <v>14</v>
      </c>
      <c r="D13" s="314" t="s">
        <v>15</v>
      </c>
      <c r="E13" s="314"/>
      <c r="F13" s="314"/>
      <c r="G13" s="309" t="s">
        <v>14</v>
      </c>
    </row>
    <row r="14" spans="2:12" ht="38.25" customHeight="1" thickBot="1">
      <c r="B14" s="309"/>
      <c r="C14" s="309"/>
      <c r="D14" s="314"/>
      <c r="E14" s="314"/>
      <c r="F14" s="314"/>
      <c r="G14" s="310"/>
    </row>
    <row r="15" spans="2:12" ht="192" customHeight="1" thickBot="1">
      <c r="B15" s="102" t="s">
        <v>20</v>
      </c>
      <c r="C15" s="103" t="s">
        <v>14</v>
      </c>
      <c r="D15" s="318" t="s">
        <v>21</v>
      </c>
      <c r="E15" s="319"/>
      <c r="F15" s="319"/>
      <c r="G15" s="102" t="s">
        <v>14</v>
      </c>
      <c r="H15" s="264"/>
    </row>
    <row r="16" spans="2:12" ht="90" customHeight="1" thickBot="1">
      <c r="B16" s="262" t="s">
        <v>22</v>
      </c>
      <c r="C16" s="263" t="s">
        <v>14</v>
      </c>
      <c r="D16" s="320" t="s">
        <v>23</v>
      </c>
      <c r="E16" s="321"/>
      <c r="F16" s="322"/>
      <c r="G16" s="263" t="s">
        <v>24</v>
      </c>
    </row>
    <row r="17" spans="2:10" ht="14.25" customHeight="1" thickBot="1">
      <c r="B17" s="294" t="s">
        <v>25</v>
      </c>
      <c r="C17" s="311" t="s">
        <v>26</v>
      </c>
      <c r="D17" s="298" t="s">
        <v>27</v>
      </c>
      <c r="E17" s="299"/>
      <c r="F17" s="300"/>
      <c r="G17" s="311" t="s">
        <v>28</v>
      </c>
    </row>
    <row r="18" spans="2:10" ht="13.9" thickBot="1">
      <c r="B18" s="294"/>
      <c r="C18" s="312"/>
      <c r="D18" s="301"/>
      <c r="E18" s="302"/>
      <c r="F18" s="303"/>
      <c r="G18" s="312"/>
    </row>
    <row r="19" spans="2:10" ht="55.5" customHeight="1" thickBot="1">
      <c r="B19" s="294"/>
      <c r="C19" s="313"/>
      <c r="D19" s="301"/>
      <c r="E19" s="302"/>
      <c r="F19" s="303"/>
      <c r="G19" s="313"/>
    </row>
    <row r="20" spans="2:10" ht="46.5" customHeight="1" thickBot="1">
      <c r="B20" s="307" t="s">
        <v>29</v>
      </c>
      <c r="C20" s="308"/>
      <c r="D20" s="308"/>
      <c r="E20" s="308"/>
      <c r="F20" s="308"/>
      <c r="G20" s="308"/>
    </row>
    <row r="21" spans="2:10" ht="45.75" customHeight="1" thickBot="1">
      <c r="B21" s="294" t="s">
        <v>30</v>
      </c>
      <c r="C21" s="294" t="s">
        <v>31</v>
      </c>
      <c r="D21" s="294" t="s">
        <v>32</v>
      </c>
      <c r="E21" s="294"/>
      <c r="F21" s="294"/>
      <c r="G21" s="296" t="s">
        <v>33</v>
      </c>
      <c r="H21" s="297"/>
      <c r="I21" s="297"/>
      <c r="J21" s="297"/>
    </row>
    <row r="22" spans="2:10" ht="48" customHeight="1" thickBot="1">
      <c r="B22" s="294"/>
      <c r="C22" s="294"/>
      <c r="D22" s="294"/>
      <c r="E22" s="294"/>
      <c r="F22" s="294"/>
      <c r="G22" s="296"/>
      <c r="H22" s="297"/>
      <c r="I22" s="297"/>
      <c r="J22" s="297"/>
    </row>
    <row r="23" spans="2:10" ht="19.45" customHeight="1" thickBot="1">
      <c r="B23" s="294" t="s">
        <v>34</v>
      </c>
      <c r="C23" s="298" t="s">
        <v>35</v>
      </c>
      <c r="D23" s="299"/>
      <c r="E23" s="299"/>
      <c r="F23" s="300"/>
      <c r="G23" s="296" t="s">
        <v>36</v>
      </c>
    </row>
    <row r="24" spans="2:10" ht="23.55" customHeight="1" thickBot="1">
      <c r="B24" s="294"/>
      <c r="C24" s="301"/>
      <c r="D24" s="302"/>
      <c r="E24" s="302"/>
      <c r="F24" s="303"/>
      <c r="G24" s="296"/>
    </row>
    <row r="25" spans="2:10" ht="46.45" customHeight="1" thickBot="1">
      <c r="B25" s="164" t="s">
        <v>37</v>
      </c>
      <c r="C25" s="304"/>
      <c r="D25" s="305"/>
      <c r="E25" s="305"/>
      <c r="F25" s="306"/>
      <c r="G25" s="296"/>
    </row>
    <row r="26" spans="2:10" ht="77.55" customHeight="1" thickBot="1">
      <c r="B26" s="164" t="s">
        <v>38</v>
      </c>
      <c r="C26" s="164" t="s">
        <v>39</v>
      </c>
      <c r="D26" s="294" t="s">
        <v>40</v>
      </c>
      <c r="E26" s="294"/>
      <c r="F26" s="294"/>
      <c r="G26" s="165" t="s">
        <v>41</v>
      </c>
    </row>
    <row r="27" spans="2:10" ht="52.05" customHeight="1" thickBot="1">
      <c r="B27" s="104" t="s">
        <v>42</v>
      </c>
      <c r="C27" s="295" t="s">
        <v>43</v>
      </c>
      <c r="D27" s="294" t="s">
        <v>44</v>
      </c>
      <c r="E27" s="294"/>
      <c r="F27" s="294"/>
      <c r="G27" s="296" t="s">
        <v>45</v>
      </c>
    </row>
    <row r="28" spans="2:10" ht="41.55" customHeight="1" thickBot="1">
      <c r="B28" s="164" t="s">
        <v>46</v>
      </c>
      <c r="C28" s="294"/>
      <c r="D28" s="294"/>
      <c r="E28" s="294"/>
      <c r="F28" s="294"/>
      <c r="G28" s="296"/>
    </row>
    <row r="29" spans="2:10" ht="61.45" customHeight="1" thickBot="1">
      <c r="B29" s="164" t="s">
        <v>47</v>
      </c>
      <c r="C29" s="164" t="s">
        <v>48</v>
      </c>
      <c r="D29" s="105"/>
      <c r="E29" s="105"/>
      <c r="F29" s="106"/>
      <c r="G29" s="165" t="s">
        <v>49</v>
      </c>
    </row>
    <row r="30" spans="2:10" ht="63.3" customHeight="1" thickBot="1">
      <c r="B30" s="164" t="s">
        <v>50</v>
      </c>
      <c r="C30" s="294" t="s">
        <v>51</v>
      </c>
      <c r="D30" s="294"/>
      <c r="E30" s="294"/>
      <c r="F30" s="294"/>
      <c r="G30" s="165" t="s">
        <v>52</v>
      </c>
    </row>
    <row r="31" spans="2:10" ht="24.7" customHeight="1">
      <c r="B31" s="292"/>
      <c r="C31" s="293"/>
      <c r="D31" s="293"/>
      <c r="E31" s="293"/>
      <c r="F31" s="293"/>
      <c r="G31" s="293"/>
    </row>
    <row r="32" spans="2:10" ht="13.5" customHeight="1">
      <c r="B32" s="108"/>
      <c r="C32" s="163"/>
      <c r="D32" s="163"/>
      <c r="E32" s="163"/>
      <c r="F32" s="163"/>
      <c r="G32" s="163"/>
    </row>
    <row r="33" spans="2:7">
      <c r="B33" s="108" t="s">
        <v>53</v>
      </c>
      <c r="C33" s="163"/>
      <c r="D33" s="163"/>
      <c r="E33" s="163"/>
      <c r="F33" s="163"/>
      <c r="G33" s="163"/>
    </row>
    <row r="34" spans="2:7">
      <c r="B34" s="108" t="s">
        <v>54</v>
      </c>
      <c r="C34" s="163"/>
      <c r="D34" s="163"/>
      <c r="E34" s="163"/>
      <c r="F34" s="163"/>
      <c r="G34" s="163"/>
    </row>
    <row r="35" spans="2:7">
      <c r="B35" s="108" t="s">
        <v>55</v>
      </c>
      <c r="C35" s="163"/>
      <c r="D35" s="163"/>
      <c r="E35" s="163"/>
      <c r="F35" s="163"/>
      <c r="G35" s="163"/>
    </row>
    <row r="36" spans="2:7">
      <c r="B36" s="108"/>
      <c r="C36" s="163"/>
      <c r="D36" s="163"/>
      <c r="E36" s="163"/>
      <c r="F36" s="163"/>
      <c r="G36" s="163"/>
    </row>
    <row r="37" spans="2:7">
      <c r="B37" s="108"/>
      <c r="C37" s="163"/>
      <c r="D37" s="163"/>
      <c r="E37" s="163"/>
      <c r="F37" s="163"/>
      <c r="G37" s="163"/>
    </row>
    <row r="38" spans="2:7" ht="40.5">
      <c r="B38" s="108" t="s">
        <v>56</v>
      </c>
      <c r="C38" s="163"/>
      <c r="D38" s="163"/>
      <c r="E38" s="163"/>
      <c r="F38" s="163"/>
      <c r="G38" s="163"/>
    </row>
    <row r="39" spans="2:7" ht="40.5">
      <c r="B39" s="108" t="s">
        <v>57</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G6:G7"/>
    <mergeCell ref="B2:F2"/>
    <mergeCell ref="B3:F3"/>
    <mergeCell ref="B4:F4"/>
    <mergeCell ref="H4:L4"/>
    <mergeCell ref="B5:G5"/>
    <mergeCell ref="D8:F8"/>
    <mergeCell ref="D15:F15"/>
    <mergeCell ref="D16:F16"/>
    <mergeCell ref="D17:F19"/>
    <mergeCell ref="B6:B7"/>
    <mergeCell ref="C6:C7"/>
    <mergeCell ref="D6:F7"/>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H21:J22"/>
    <mergeCell ref="B23:B24"/>
    <mergeCell ref="C23:F25"/>
    <mergeCell ref="G23:G25"/>
    <mergeCell ref="B21:B22"/>
    <mergeCell ref="C21:C22"/>
    <mergeCell ref="D21:F22"/>
    <mergeCell ref="G21:G22"/>
    <mergeCell ref="B31:G31"/>
    <mergeCell ref="D26:F26"/>
    <mergeCell ref="C27:C28"/>
    <mergeCell ref="D27:F28"/>
    <mergeCell ref="G27:G28"/>
    <mergeCell ref="C30:F30"/>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6" zoomScale="78" zoomScaleNormal="100" workbookViewId="0">
      <selection activeCell="C95" sqref="C95"/>
    </sheetView>
  </sheetViews>
  <sheetFormatPr defaultColWidth="8.73046875" defaultRowHeight="14.25"/>
  <cols>
    <col min="1" max="1" width="8.46484375" style="13" customWidth="1"/>
    <col min="2" max="5" width="8.73046875" style="13"/>
    <col min="6" max="6" width="14.46484375" style="13" customWidth="1"/>
    <col min="7" max="11" width="8.73046875" style="13"/>
    <col min="12" max="12" width="14.46484375" style="13" customWidth="1"/>
    <col min="13" max="16384" width="8.73046875" style="13"/>
  </cols>
  <sheetData>
    <row r="1" spans="1:6" ht="38.200000000000003" customHeight="1">
      <c r="A1" s="15"/>
    </row>
    <row r="2" spans="1:6" s="14" customFormat="1" ht="24.75" customHeight="1">
      <c r="B2" s="46" t="s">
        <v>58</v>
      </c>
    </row>
    <row r="4" spans="1:6" ht="15.75">
      <c r="B4" s="62"/>
      <c r="C4" s="69" t="s">
        <v>59</v>
      </c>
      <c r="D4" s="62"/>
      <c r="E4" s="62"/>
      <c r="F4" s="62"/>
    </row>
    <row r="5" spans="1:6" ht="15.75">
      <c r="B5" s="62"/>
      <c r="C5" s="63"/>
      <c r="D5" s="62" t="s">
        <v>60</v>
      </c>
      <c r="E5" s="62"/>
      <c r="F5" s="62"/>
    </row>
    <row r="6" spans="1:6" ht="15.75">
      <c r="B6" s="64" t="s">
        <v>61</v>
      </c>
      <c r="C6" s="65"/>
      <c r="D6" s="62" t="s">
        <v>62</v>
      </c>
      <c r="E6" s="62"/>
      <c r="F6" s="62"/>
    </row>
    <row r="7" spans="1:6" ht="15.75">
      <c r="B7" s="64" t="s">
        <v>61</v>
      </c>
      <c r="C7" s="66"/>
      <c r="D7" s="62" t="s">
        <v>63</v>
      </c>
      <c r="E7" s="62"/>
      <c r="F7" s="62"/>
    </row>
    <row r="8" spans="1:6" ht="15.75">
      <c r="B8" s="64" t="s">
        <v>61</v>
      </c>
      <c r="C8" s="67"/>
      <c r="D8" s="62" t="s">
        <v>64</v>
      </c>
      <c r="E8" s="62"/>
      <c r="F8" s="62"/>
    </row>
    <row r="9" spans="1:6" ht="15.75">
      <c r="B9" s="64" t="s">
        <v>61</v>
      </c>
      <c r="C9" s="68"/>
      <c r="D9" s="62" t="s">
        <v>65</v>
      </c>
      <c r="E9" s="62"/>
      <c r="F9" s="62"/>
    </row>
    <row r="10" spans="1:6">
      <c r="B10" s="59"/>
    </row>
    <row r="11" spans="1:6" ht="15.75">
      <c r="B11" s="83" t="s">
        <v>66</v>
      </c>
    </row>
    <row r="12" spans="1:6">
      <c r="B12" s="59"/>
    </row>
    <row r="13" spans="1:6" s="81" customFormat="1" ht="22.5" customHeight="1">
      <c r="A13" s="13"/>
      <c r="B13" s="82" t="s">
        <v>67</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5" customHeight="1">
      <c r="B27" s="59"/>
    </row>
    <row r="28" spans="2:2" ht="14.95" customHeight="1">
      <c r="B28" s="59"/>
    </row>
    <row r="29" spans="2:2" ht="14.95" customHeight="1">
      <c r="B29" s="59"/>
    </row>
    <row r="30" spans="2:2" ht="14.95" customHeight="1">
      <c r="B30" s="59"/>
    </row>
    <row r="31" spans="2:2" ht="14.95" customHeight="1">
      <c r="B31" s="59"/>
    </row>
    <row r="32" spans="2:2" ht="14.95" customHeight="1">
      <c r="B32" s="59"/>
    </row>
    <row r="33" spans="2:2" ht="14.95" customHeight="1">
      <c r="B33" s="59"/>
    </row>
    <row r="34" spans="2:2" ht="14.95" customHeight="1">
      <c r="B34" s="59"/>
    </row>
    <row r="35" spans="2:2" ht="14.95" customHeight="1">
      <c r="B35" s="59"/>
    </row>
    <row r="36" spans="2:2" ht="14.95" customHeight="1">
      <c r="B36" s="59"/>
    </row>
    <row r="37" spans="2:2" ht="14.95" customHeight="1">
      <c r="B37" s="59"/>
    </row>
    <row r="38" spans="2:2" ht="14.95" customHeight="1">
      <c r="B38" s="59"/>
    </row>
    <row r="39" spans="2:2" ht="14.95" customHeight="1">
      <c r="B39" s="59"/>
    </row>
    <row r="40" spans="2:2" ht="14.95" customHeight="1">
      <c r="B40" s="59"/>
    </row>
    <row r="41" spans="2:2" ht="14.95" customHeight="1">
      <c r="B41" s="59"/>
    </row>
    <row r="42" spans="2:2" ht="14.95" customHeight="1">
      <c r="B42" s="59"/>
    </row>
    <row r="43" spans="2:2" ht="14.95" customHeight="1">
      <c r="B43" s="59"/>
    </row>
    <row r="44" spans="2:2" ht="14.95" customHeight="1">
      <c r="B44" s="59"/>
    </row>
    <row r="45" spans="2:2" ht="14.95" customHeight="1">
      <c r="B45" s="59"/>
    </row>
    <row r="46" spans="2:2" ht="14.95" customHeight="1">
      <c r="B46" s="59"/>
    </row>
    <row r="47" spans="2:2" ht="14.95" customHeight="1">
      <c r="B47" s="59"/>
    </row>
    <row r="48" spans="2:2" ht="14.95" customHeight="1">
      <c r="B48" s="59"/>
    </row>
    <row r="49" spans="2:2" ht="14.95" customHeight="1">
      <c r="B49" s="59"/>
    </row>
    <row r="50" spans="2:2" ht="14.95" customHeight="1">
      <c r="B50" s="59"/>
    </row>
    <row r="51" spans="2:2" ht="14.95" customHeight="1">
      <c r="B51" s="59"/>
    </row>
    <row r="52" spans="2:2" ht="14.95" customHeight="1">
      <c r="B52" s="59"/>
    </row>
    <row r="53" spans="2:2" ht="14.95" customHeight="1">
      <c r="B53" s="59"/>
    </row>
    <row r="54" spans="2:2" ht="14.95" customHeight="1">
      <c r="B54" s="59"/>
    </row>
    <row r="55" spans="2:2" ht="14.95" customHeight="1">
      <c r="B55" s="59"/>
    </row>
    <row r="56" spans="2:2" ht="14.95" customHeight="1">
      <c r="B56" s="59"/>
    </row>
    <row r="57" spans="2:2" ht="14.95" customHeight="1">
      <c r="B57" s="59"/>
    </row>
    <row r="58" spans="2:2" ht="14.95" customHeight="1">
      <c r="B58" s="59"/>
    </row>
    <row r="59" spans="2:2" ht="14.95" customHeight="1">
      <c r="B59" s="59"/>
    </row>
    <row r="60" spans="2:2" ht="14.95" customHeight="1">
      <c r="B60" s="59"/>
    </row>
    <row r="61" spans="2:2" ht="14.95" customHeight="1">
      <c r="B61" s="59"/>
    </row>
    <row r="62" spans="2:2" ht="14.95" customHeight="1">
      <c r="B62" s="59"/>
    </row>
    <row r="63" spans="2:2" ht="14.95" customHeight="1">
      <c r="B63" s="59"/>
    </row>
    <row r="64" spans="2:2" ht="14.95" customHeight="1">
      <c r="B64" s="59"/>
    </row>
    <row r="65" spans="1:2" ht="14.95" customHeight="1">
      <c r="B65" s="59"/>
    </row>
    <row r="66" spans="1:2" ht="14.95" customHeight="1">
      <c r="B66" s="59"/>
    </row>
    <row r="67" spans="1:2" ht="14.95" customHeight="1">
      <c r="B67" s="59"/>
    </row>
    <row r="68" spans="1:2" ht="14.95" customHeight="1">
      <c r="B68" s="59"/>
    </row>
    <row r="69" spans="1:2" ht="14.95" customHeight="1">
      <c r="B69" s="59"/>
    </row>
    <row r="70" spans="1:2" ht="14.95" customHeight="1">
      <c r="B70" s="59"/>
    </row>
    <row r="71" spans="1:2" ht="14.95" customHeight="1">
      <c r="B71" s="59"/>
    </row>
    <row r="72" spans="1:2" ht="14.95" customHeight="1">
      <c r="B72" s="59"/>
    </row>
    <row r="73" spans="1:2" ht="18" customHeight="1">
      <c r="B73" s="59"/>
    </row>
    <row r="74" spans="1:2" s="81" customFormat="1" ht="22.5" customHeight="1">
      <c r="A74" s="13"/>
      <c r="B74" s="82" t="s">
        <v>68</v>
      </c>
    </row>
    <row r="75" spans="1:2" ht="14.95"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zoomScale="70" zoomScaleNormal="70" workbookViewId="0">
      <selection activeCell="G14" sqref="G14"/>
    </sheetView>
  </sheetViews>
  <sheetFormatPr defaultColWidth="10.73046875" defaultRowHeight="15"/>
  <cols>
    <col min="1" max="1" width="56.46484375" style="115" customWidth="1"/>
    <col min="2" max="3" width="40.265625" style="115" customWidth="1"/>
    <col min="4" max="4" width="19.73046875" style="115" customWidth="1"/>
    <col min="5" max="22" width="10.73046875" style="115"/>
    <col min="23" max="26" width="20.73046875" style="115" customWidth="1"/>
    <col min="27" max="16384" width="10.73046875" style="115"/>
  </cols>
  <sheetData>
    <row r="2" spans="1:26" s="114" customFormat="1" ht="25.5" customHeight="1">
      <c r="A2" s="117" t="s">
        <v>69</v>
      </c>
      <c r="B2" s="117"/>
      <c r="C2" s="117"/>
      <c r="D2" s="117"/>
      <c r="K2" s="117"/>
      <c r="L2" s="117"/>
      <c r="M2" s="117"/>
      <c r="N2" s="117"/>
      <c r="O2" s="117"/>
      <c r="W2" s="117"/>
      <c r="X2" s="117"/>
    </row>
    <row r="3" spans="1:26" ht="15.4"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32" t="s">
        <v>70</v>
      </c>
      <c r="B4" s="118"/>
      <c r="C4" s="119"/>
      <c r="D4" s="119"/>
      <c r="E4" s="339" t="s">
        <v>71</v>
      </c>
      <c r="F4" s="340"/>
      <c r="G4" s="340"/>
      <c r="H4" s="340"/>
      <c r="I4" s="340"/>
      <c r="J4" s="341"/>
      <c r="K4" s="339" t="s">
        <v>72</v>
      </c>
      <c r="L4" s="340"/>
      <c r="M4" s="340"/>
      <c r="N4" s="340"/>
      <c r="O4" s="340"/>
      <c r="P4" s="340"/>
      <c r="Q4" s="340"/>
      <c r="R4" s="340"/>
      <c r="S4" s="340"/>
      <c r="T4" s="340"/>
      <c r="U4" s="340"/>
      <c r="V4" s="341"/>
      <c r="W4" s="339" t="s">
        <v>73</v>
      </c>
      <c r="X4" s="340"/>
      <c r="Y4" s="340"/>
      <c r="Z4" s="341"/>
    </row>
    <row r="5" spans="1:26" ht="15" customHeight="1">
      <c r="A5" s="333"/>
      <c r="B5" s="120"/>
      <c r="C5" s="121"/>
      <c r="D5" s="121"/>
      <c r="E5" s="342"/>
      <c r="F5" s="343"/>
      <c r="G5" s="343"/>
      <c r="H5" s="343"/>
      <c r="I5" s="343"/>
      <c r="J5" s="344"/>
      <c r="K5" s="342"/>
      <c r="L5" s="343"/>
      <c r="M5" s="343"/>
      <c r="N5" s="343"/>
      <c r="O5" s="343"/>
      <c r="P5" s="343"/>
      <c r="Q5" s="343"/>
      <c r="R5" s="343"/>
      <c r="S5" s="343"/>
      <c r="T5" s="343"/>
      <c r="U5" s="343"/>
      <c r="V5" s="344"/>
      <c r="W5" s="342"/>
      <c r="X5" s="343"/>
      <c r="Y5" s="343"/>
      <c r="Z5" s="344"/>
    </row>
    <row r="6" spans="1:26" ht="16.45" customHeight="1" thickBot="1">
      <c r="A6" s="333"/>
      <c r="B6" s="122"/>
      <c r="C6" s="123"/>
      <c r="D6" s="123"/>
      <c r="E6" s="345"/>
      <c r="F6" s="346"/>
      <c r="G6" s="346"/>
      <c r="H6" s="346"/>
      <c r="I6" s="346"/>
      <c r="J6" s="347"/>
      <c r="K6" s="345"/>
      <c r="L6" s="346"/>
      <c r="M6" s="346"/>
      <c r="N6" s="346"/>
      <c r="O6" s="346"/>
      <c r="P6" s="346"/>
      <c r="Q6" s="346"/>
      <c r="R6" s="346"/>
      <c r="S6" s="346"/>
      <c r="T6" s="346"/>
      <c r="U6" s="346"/>
      <c r="V6" s="347"/>
      <c r="W6" s="345"/>
      <c r="X6" s="346"/>
      <c r="Y6" s="346"/>
      <c r="Z6" s="347"/>
    </row>
    <row r="7" spans="1:26" ht="16.05" customHeight="1" thickBot="1">
      <c r="A7" s="334" t="s">
        <v>74</v>
      </c>
      <c r="B7" s="337" t="s">
        <v>75</v>
      </c>
      <c r="C7" s="356" t="s">
        <v>76</v>
      </c>
      <c r="D7" s="359" t="s">
        <v>77</v>
      </c>
      <c r="E7" s="353" t="s">
        <v>78</v>
      </c>
      <c r="F7" s="354"/>
      <c r="G7" s="355"/>
      <c r="H7" s="353" t="s">
        <v>79</v>
      </c>
      <c r="I7" s="354"/>
      <c r="J7" s="355"/>
      <c r="K7" s="353" t="s">
        <v>80</v>
      </c>
      <c r="L7" s="354"/>
      <c r="M7" s="355"/>
      <c r="N7" s="353" t="s">
        <v>81</v>
      </c>
      <c r="O7" s="354"/>
      <c r="P7" s="355"/>
      <c r="Q7" s="353" t="s">
        <v>78</v>
      </c>
      <c r="R7" s="354"/>
      <c r="S7" s="355"/>
      <c r="T7" s="353" t="s">
        <v>79</v>
      </c>
      <c r="U7" s="354"/>
      <c r="V7" s="355"/>
      <c r="W7" s="348" t="s">
        <v>80</v>
      </c>
      <c r="X7" s="348" t="s">
        <v>81</v>
      </c>
      <c r="Y7" s="348" t="s">
        <v>78</v>
      </c>
      <c r="Z7" s="348" t="s">
        <v>79</v>
      </c>
    </row>
    <row r="8" spans="1:26" ht="16.45" customHeight="1">
      <c r="A8" s="335"/>
      <c r="B8" s="338"/>
      <c r="C8" s="338"/>
      <c r="D8" s="360"/>
      <c r="E8" s="351">
        <v>45566</v>
      </c>
      <c r="F8" s="351">
        <v>45597</v>
      </c>
      <c r="G8" s="351">
        <v>45627</v>
      </c>
      <c r="H8" s="351">
        <v>45658</v>
      </c>
      <c r="I8" s="351">
        <v>45689</v>
      </c>
      <c r="J8" s="351">
        <v>45717</v>
      </c>
      <c r="K8" s="351">
        <v>45748</v>
      </c>
      <c r="L8" s="351">
        <v>45778</v>
      </c>
      <c r="M8" s="351">
        <v>45809</v>
      </c>
      <c r="N8" s="351">
        <v>45839</v>
      </c>
      <c r="O8" s="351">
        <v>45870</v>
      </c>
      <c r="P8" s="351">
        <v>45901</v>
      </c>
      <c r="Q8" s="351">
        <v>45931</v>
      </c>
      <c r="R8" s="351">
        <v>45962</v>
      </c>
      <c r="S8" s="351">
        <v>45992</v>
      </c>
      <c r="T8" s="351">
        <v>46023</v>
      </c>
      <c r="U8" s="351">
        <v>46054</v>
      </c>
      <c r="V8" s="351">
        <v>46082</v>
      </c>
      <c r="W8" s="349"/>
      <c r="X8" s="349"/>
      <c r="Y8" s="349"/>
      <c r="Z8" s="349"/>
    </row>
    <row r="9" spans="1:26" ht="16.45" customHeight="1">
      <c r="A9" s="335"/>
      <c r="B9" s="338"/>
      <c r="C9" s="338"/>
      <c r="D9" s="360"/>
      <c r="E9" s="352"/>
      <c r="F9" s="352"/>
      <c r="G9" s="352"/>
      <c r="H9" s="352"/>
      <c r="I9" s="352"/>
      <c r="J9" s="352"/>
      <c r="K9" s="352"/>
      <c r="L9" s="352"/>
      <c r="M9" s="352"/>
      <c r="N9" s="352"/>
      <c r="O9" s="352"/>
      <c r="P9" s="352"/>
      <c r="Q9" s="352"/>
      <c r="R9" s="352"/>
      <c r="S9" s="352"/>
      <c r="T9" s="352"/>
      <c r="U9" s="352"/>
      <c r="V9" s="352"/>
      <c r="W9" s="349"/>
      <c r="X9" s="349"/>
      <c r="Y9" s="349"/>
      <c r="Z9" s="349"/>
    </row>
    <row r="10" spans="1:26" ht="159.69999999999999" customHeight="1" thickBot="1">
      <c r="A10" s="336"/>
      <c r="B10" s="338"/>
      <c r="C10" s="357"/>
      <c r="D10" s="361"/>
      <c r="E10" s="352"/>
      <c r="F10" s="352"/>
      <c r="G10" s="352"/>
      <c r="H10" s="352"/>
      <c r="I10" s="352"/>
      <c r="J10" s="352"/>
      <c r="K10" s="358"/>
      <c r="L10" s="358"/>
      <c r="M10" s="358"/>
      <c r="N10" s="352"/>
      <c r="O10" s="352"/>
      <c r="P10" s="352"/>
      <c r="Q10" s="352"/>
      <c r="R10" s="352"/>
      <c r="S10" s="352"/>
      <c r="T10" s="352"/>
      <c r="U10" s="352"/>
      <c r="V10" s="352"/>
      <c r="W10" s="349"/>
      <c r="X10" s="349"/>
      <c r="Y10" s="350"/>
      <c r="Z10" s="350"/>
    </row>
    <row r="11" spans="1:26" ht="21.7" customHeight="1">
      <c r="A11" s="329" t="s">
        <v>82</v>
      </c>
      <c r="B11" s="133">
        <v>1.1000000000000001</v>
      </c>
      <c r="C11" s="133">
        <v>1.1000000000000001</v>
      </c>
      <c r="D11" s="133"/>
      <c r="E11" s="125"/>
      <c r="F11" s="126" t="s">
        <v>83</v>
      </c>
      <c r="G11" s="126" t="s">
        <v>84</v>
      </c>
      <c r="H11" s="125"/>
      <c r="I11" s="126"/>
      <c r="J11" s="126"/>
      <c r="K11" s="125"/>
      <c r="L11" s="126"/>
      <c r="M11" s="126"/>
      <c r="N11" s="125"/>
      <c r="O11" s="126"/>
      <c r="P11" s="127"/>
      <c r="Q11" s="125"/>
      <c r="R11" s="126"/>
      <c r="S11" s="127"/>
      <c r="T11" s="125"/>
      <c r="U11" s="126"/>
      <c r="V11" s="126"/>
      <c r="W11" s="125"/>
      <c r="X11" s="232"/>
      <c r="Y11" s="127"/>
      <c r="Z11" s="232"/>
    </row>
    <row r="12" spans="1:26" ht="21.7" customHeight="1">
      <c r="A12" s="330"/>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3"/>
      <c r="Y12" s="131"/>
      <c r="Z12" s="233"/>
    </row>
    <row r="13" spans="1:26" ht="21.7" customHeight="1">
      <c r="A13" s="330"/>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3"/>
      <c r="Y13" s="131"/>
      <c r="Z13" s="233"/>
    </row>
    <row r="14" spans="1:26" ht="29.95" customHeight="1">
      <c r="A14" s="330"/>
      <c r="B14" s="128">
        <v>1.4</v>
      </c>
      <c r="C14" s="128">
        <v>1.4</v>
      </c>
      <c r="D14" s="128"/>
      <c r="E14" s="129" t="s">
        <v>83</v>
      </c>
      <c r="F14" s="265" t="s">
        <v>85</v>
      </c>
      <c r="G14" s="131"/>
      <c r="H14" s="129"/>
      <c r="I14" s="265"/>
      <c r="J14" s="131"/>
      <c r="K14" s="129"/>
      <c r="L14" s="265"/>
      <c r="M14" s="130"/>
      <c r="N14" s="129"/>
      <c r="O14" s="130"/>
      <c r="P14" s="131"/>
      <c r="Q14" s="129"/>
      <c r="R14" s="265"/>
      <c r="S14" s="131"/>
      <c r="T14" s="129"/>
      <c r="U14" s="265"/>
      <c r="V14" s="130"/>
      <c r="W14" s="129"/>
      <c r="X14" s="233"/>
      <c r="Y14" s="131"/>
      <c r="Z14" s="233"/>
    </row>
    <row r="15" spans="1:26" ht="26.2" customHeight="1" thickBot="1">
      <c r="A15" s="330"/>
      <c r="B15" s="132">
        <v>1.5</v>
      </c>
      <c r="C15" s="132">
        <v>1.5</v>
      </c>
      <c r="D15" s="132"/>
      <c r="E15" s="129"/>
      <c r="F15" s="134" t="s">
        <v>83</v>
      </c>
      <c r="H15" s="129"/>
      <c r="I15" s="134"/>
      <c r="K15" s="129"/>
      <c r="L15" s="134"/>
      <c r="N15" s="136"/>
      <c r="O15" s="134"/>
      <c r="P15" s="266"/>
      <c r="Q15" s="136"/>
      <c r="R15" s="134"/>
      <c r="S15" s="266"/>
      <c r="T15" s="136"/>
      <c r="U15" s="134"/>
      <c r="V15" s="267"/>
      <c r="W15" s="136"/>
      <c r="X15" s="234"/>
      <c r="Y15" s="135"/>
      <c r="Z15" s="234"/>
    </row>
    <row r="16" spans="1:26" ht="15.75" customHeight="1">
      <c r="A16" s="329" t="s">
        <v>86</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2"/>
      <c r="X16" s="232"/>
      <c r="Y16" s="232"/>
      <c r="Z16" s="232"/>
    </row>
    <row r="17" spans="1:26" ht="15.75" customHeight="1">
      <c r="A17" s="330"/>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3"/>
      <c r="X17" s="233"/>
      <c r="Y17" s="233"/>
      <c r="Z17" s="233"/>
    </row>
    <row r="18" spans="1:26" ht="15.75" customHeight="1">
      <c r="A18" s="330"/>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3"/>
      <c r="X18" s="233"/>
      <c r="Y18" s="233"/>
      <c r="Z18" s="233"/>
    </row>
    <row r="19" spans="1:26" ht="15.75" customHeight="1">
      <c r="A19" s="330"/>
      <c r="B19" s="128">
        <v>2.4</v>
      </c>
      <c r="C19" s="128">
        <v>2.4</v>
      </c>
      <c r="D19" s="128"/>
      <c r="E19" s="129"/>
      <c r="F19" s="265"/>
      <c r="G19" s="131"/>
      <c r="H19" s="129"/>
      <c r="I19" s="265"/>
      <c r="J19" s="131"/>
      <c r="K19" s="129"/>
      <c r="L19" s="265"/>
      <c r="M19" s="131"/>
      <c r="N19" s="129"/>
      <c r="O19" s="265"/>
      <c r="P19" s="131"/>
      <c r="Q19" s="129"/>
      <c r="R19" s="265"/>
      <c r="S19" s="131"/>
      <c r="T19" s="129"/>
      <c r="U19" s="265"/>
      <c r="V19" s="265"/>
      <c r="W19" s="233"/>
      <c r="X19" s="233"/>
      <c r="Y19" s="233"/>
      <c r="Z19" s="233"/>
    </row>
    <row r="20" spans="1:26" ht="22.45" customHeight="1" thickBot="1">
      <c r="A20" s="331"/>
      <c r="B20" s="132">
        <v>2.5</v>
      </c>
      <c r="C20" s="132">
        <v>2.5</v>
      </c>
      <c r="D20" s="132"/>
      <c r="E20" s="129"/>
      <c r="F20" s="134"/>
      <c r="H20" s="129"/>
      <c r="I20" s="134"/>
      <c r="K20" s="129"/>
      <c r="L20" s="134"/>
      <c r="N20" s="136"/>
      <c r="O20" s="134"/>
      <c r="P20" s="266"/>
      <c r="Q20" s="136"/>
      <c r="R20" s="134"/>
      <c r="S20" s="266"/>
      <c r="T20" s="136"/>
      <c r="U20" s="134"/>
      <c r="V20" s="267"/>
      <c r="W20" s="234"/>
      <c r="X20" s="234"/>
      <c r="Y20" s="234"/>
      <c r="Z20" s="234"/>
    </row>
    <row r="21" spans="1:26">
      <c r="A21" s="329" t="s">
        <v>87</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2"/>
      <c r="X21" s="232"/>
      <c r="Y21" s="232"/>
      <c r="Z21" s="232"/>
    </row>
    <row r="22" spans="1:26">
      <c r="A22" s="330"/>
      <c r="B22" s="128">
        <v>3.2</v>
      </c>
      <c r="C22" s="128">
        <v>3.2</v>
      </c>
      <c r="D22" s="128"/>
      <c r="E22" s="129"/>
      <c r="F22" s="130"/>
      <c r="G22" s="130"/>
      <c r="H22" s="129"/>
      <c r="I22" s="130"/>
      <c r="J22" s="130"/>
      <c r="K22" s="129"/>
      <c r="L22" s="130"/>
      <c r="M22" s="130"/>
      <c r="N22" s="129"/>
      <c r="O22" s="130"/>
      <c r="P22" s="131"/>
      <c r="Q22" s="129"/>
      <c r="R22" s="130"/>
      <c r="S22" s="131"/>
      <c r="T22" s="129"/>
      <c r="U22" s="130"/>
      <c r="V22" s="130"/>
      <c r="W22" s="233"/>
      <c r="X22" s="233"/>
      <c r="Y22" s="233"/>
      <c r="Z22" s="233"/>
    </row>
    <row r="23" spans="1:26">
      <c r="A23" s="330"/>
      <c r="B23" s="128">
        <v>3.3</v>
      </c>
      <c r="C23" s="128">
        <v>3.3</v>
      </c>
      <c r="D23" s="128"/>
      <c r="E23" s="129"/>
      <c r="F23" s="130"/>
      <c r="G23" s="130"/>
      <c r="H23" s="129"/>
      <c r="I23" s="130"/>
      <c r="J23" s="130"/>
      <c r="K23" s="129"/>
      <c r="L23" s="130"/>
      <c r="M23" s="130"/>
      <c r="N23" s="129"/>
      <c r="O23" s="130"/>
      <c r="P23" s="131"/>
      <c r="Q23" s="129"/>
      <c r="R23" s="130"/>
      <c r="S23" s="131"/>
      <c r="T23" s="129"/>
      <c r="U23" s="130"/>
      <c r="V23" s="130"/>
      <c r="W23" s="233"/>
      <c r="X23" s="233"/>
      <c r="Y23" s="233"/>
      <c r="Z23" s="233"/>
    </row>
    <row r="24" spans="1:26" ht="15.75" customHeight="1">
      <c r="A24" s="330"/>
      <c r="B24" s="128">
        <v>3.4</v>
      </c>
      <c r="C24" s="128">
        <v>3.4</v>
      </c>
      <c r="D24" s="128"/>
      <c r="E24" s="129"/>
      <c r="F24" s="265"/>
      <c r="G24" s="131"/>
      <c r="H24" s="129"/>
      <c r="I24" s="265"/>
      <c r="J24" s="131"/>
      <c r="K24" s="129"/>
      <c r="L24" s="265"/>
      <c r="M24" s="131"/>
      <c r="N24" s="129"/>
      <c r="O24" s="265"/>
      <c r="P24" s="131"/>
      <c r="Q24" s="129"/>
      <c r="R24" s="265"/>
      <c r="S24" s="131"/>
      <c r="T24" s="129"/>
      <c r="U24" s="265"/>
      <c r="V24" s="265"/>
      <c r="W24" s="233"/>
      <c r="X24" s="233"/>
      <c r="Y24" s="233"/>
      <c r="Z24" s="233"/>
    </row>
    <row r="25" spans="1:26" ht="16.5" customHeight="1" thickBot="1">
      <c r="A25" s="331"/>
      <c r="B25" s="132">
        <v>3.5</v>
      </c>
      <c r="C25" s="132">
        <v>3.5</v>
      </c>
      <c r="D25" s="132"/>
      <c r="E25" s="129"/>
      <c r="F25" s="134"/>
      <c r="H25" s="129"/>
      <c r="I25" s="134"/>
      <c r="K25" s="129"/>
      <c r="L25" s="134"/>
      <c r="N25" s="136"/>
      <c r="O25" s="134"/>
      <c r="P25" s="266"/>
      <c r="Q25" s="136"/>
      <c r="R25" s="134"/>
      <c r="S25" s="266"/>
      <c r="T25" s="136"/>
      <c r="U25" s="134"/>
      <c r="V25" s="267"/>
      <c r="W25" s="234"/>
      <c r="X25" s="234"/>
      <c r="Y25" s="234"/>
      <c r="Z25" s="234"/>
    </row>
    <row r="26" spans="1:26" ht="15.75" customHeight="1">
      <c r="A26" s="329" t="s">
        <v>88</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2"/>
      <c r="X26" s="232"/>
      <c r="Y26" s="232"/>
      <c r="Z26" s="232"/>
    </row>
    <row r="27" spans="1:26" ht="15.75" customHeight="1">
      <c r="A27" s="330"/>
      <c r="B27" s="128">
        <v>4.2</v>
      </c>
      <c r="C27" s="128">
        <v>4.2</v>
      </c>
      <c r="D27" s="128"/>
      <c r="E27" s="129"/>
      <c r="F27" s="265"/>
      <c r="G27" s="131"/>
      <c r="H27" s="129"/>
      <c r="I27" s="265"/>
      <c r="J27" s="131"/>
      <c r="K27" s="129"/>
      <c r="L27" s="265"/>
      <c r="M27" s="131"/>
      <c r="N27" s="129"/>
      <c r="O27" s="265"/>
      <c r="P27" s="131"/>
      <c r="Q27" s="129"/>
      <c r="R27" s="265"/>
      <c r="S27" s="131"/>
      <c r="T27" s="129"/>
      <c r="U27" s="265"/>
      <c r="V27" s="265"/>
      <c r="W27" s="233"/>
      <c r="X27" s="233"/>
      <c r="Y27" s="233"/>
      <c r="Z27" s="233"/>
    </row>
    <row r="28" spans="1:26" ht="15.75" customHeight="1">
      <c r="A28" s="330"/>
      <c r="B28" s="128">
        <v>4.3</v>
      </c>
      <c r="C28" s="128">
        <v>4.3</v>
      </c>
      <c r="D28" s="128"/>
      <c r="E28" s="129"/>
      <c r="F28" s="265"/>
      <c r="G28" s="131"/>
      <c r="H28" s="129"/>
      <c r="I28" s="265"/>
      <c r="J28" s="131"/>
      <c r="K28" s="129"/>
      <c r="L28" s="265"/>
      <c r="M28" s="131"/>
      <c r="N28" s="129"/>
      <c r="O28" s="265"/>
      <c r="P28" s="131"/>
      <c r="Q28" s="129"/>
      <c r="R28" s="265"/>
      <c r="S28" s="131"/>
      <c r="T28" s="129"/>
      <c r="U28" s="265"/>
      <c r="V28" s="265"/>
      <c r="W28" s="233"/>
      <c r="X28" s="233"/>
      <c r="Y28" s="233"/>
      <c r="Z28" s="233"/>
    </row>
    <row r="29" spans="1:26" ht="15.75" customHeight="1">
      <c r="A29" s="330"/>
      <c r="B29" s="128">
        <v>4.4000000000000004</v>
      </c>
      <c r="C29" s="128">
        <v>4.4000000000000004</v>
      </c>
      <c r="D29" s="128"/>
      <c r="E29" s="129"/>
      <c r="F29" s="265"/>
      <c r="G29" s="131"/>
      <c r="H29" s="129"/>
      <c r="I29" s="265"/>
      <c r="J29" s="131"/>
      <c r="K29" s="129"/>
      <c r="L29" s="265"/>
      <c r="M29" s="131"/>
      <c r="N29" s="129"/>
      <c r="O29" s="265"/>
      <c r="P29" s="131"/>
      <c r="Q29" s="129"/>
      <c r="R29" s="265"/>
      <c r="S29" s="131"/>
      <c r="T29" s="129"/>
      <c r="U29" s="265"/>
      <c r="V29" s="265"/>
      <c r="W29" s="233"/>
      <c r="X29" s="233"/>
      <c r="Y29" s="233"/>
      <c r="Z29" s="233"/>
    </row>
    <row r="30" spans="1:26" ht="15.75" customHeight="1">
      <c r="A30" s="330"/>
      <c r="B30" s="128">
        <v>4.5</v>
      </c>
      <c r="C30" s="128">
        <v>4.5</v>
      </c>
      <c r="D30" s="128"/>
      <c r="E30" s="129"/>
      <c r="F30" s="265"/>
      <c r="G30" s="131"/>
      <c r="H30" s="129"/>
      <c r="I30" s="265"/>
      <c r="J30" s="131"/>
      <c r="K30" s="129"/>
      <c r="L30" s="265"/>
      <c r="M30" s="131"/>
      <c r="N30" s="129"/>
      <c r="O30" s="265"/>
      <c r="P30" s="131"/>
      <c r="Q30" s="129"/>
      <c r="R30" s="265"/>
      <c r="S30" s="131"/>
      <c r="T30" s="129"/>
      <c r="U30" s="265"/>
      <c r="V30" s="265"/>
      <c r="W30" s="233"/>
      <c r="X30" s="233"/>
      <c r="Y30" s="233"/>
      <c r="Z30" s="233"/>
    </row>
    <row r="31" spans="1:26" ht="16.5" customHeight="1" thickBot="1">
      <c r="A31" s="331"/>
      <c r="B31" s="139">
        <v>4.5999999999999996</v>
      </c>
      <c r="C31" s="139">
        <v>4.5999999999999996</v>
      </c>
      <c r="D31" s="139"/>
      <c r="E31" s="129"/>
      <c r="F31" s="134"/>
      <c r="H31" s="129"/>
      <c r="I31" s="134"/>
      <c r="K31" s="129"/>
      <c r="L31" s="134"/>
      <c r="N31" s="136"/>
      <c r="O31" s="134"/>
      <c r="P31" s="266"/>
      <c r="Q31" s="136"/>
      <c r="R31" s="134"/>
      <c r="S31" s="266"/>
      <c r="T31" s="136"/>
      <c r="U31" s="134"/>
      <c r="V31" s="267"/>
      <c r="W31" s="234"/>
      <c r="X31" s="234"/>
      <c r="Y31" s="234"/>
      <c r="Z31" s="234"/>
    </row>
    <row r="32" spans="1:26">
      <c r="A32" s="329" t="s">
        <v>89</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2"/>
      <c r="X32" s="232"/>
      <c r="Y32" s="232"/>
      <c r="Z32" s="232"/>
    </row>
    <row r="33" spans="1:26">
      <c r="A33" s="330"/>
      <c r="B33" s="128">
        <v>5.2</v>
      </c>
      <c r="C33" s="128">
        <v>5.2</v>
      </c>
      <c r="D33" s="128"/>
      <c r="E33" s="129"/>
      <c r="F33" s="130"/>
      <c r="G33" s="130"/>
      <c r="H33" s="129"/>
      <c r="I33" s="130"/>
      <c r="J33" s="130"/>
      <c r="K33" s="129"/>
      <c r="L33" s="130"/>
      <c r="M33" s="130"/>
      <c r="N33" s="129"/>
      <c r="O33" s="130"/>
      <c r="P33" s="131"/>
      <c r="Q33" s="129"/>
      <c r="R33" s="130"/>
      <c r="S33" s="131"/>
      <c r="T33" s="129"/>
      <c r="U33" s="130"/>
      <c r="V33" s="130"/>
      <c r="W33" s="233"/>
      <c r="X33" s="233"/>
      <c r="Y33" s="233"/>
      <c r="Z33" s="233"/>
    </row>
    <row r="34" spans="1:26">
      <c r="A34" s="330"/>
      <c r="B34" s="128">
        <v>5.3</v>
      </c>
      <c r="C34" s="128">
        <v>5.3</v>
      </c>
      <c r="D34" s="128"/>
      <c r="E34" s="129"/>
      <c r="F34" s="130"/>
      <c r="G34" s="130"/>
      <c r="H34" s="129"/>
      <c r="I34" s="130"/>
      <c r="J34" s="130"/>
      <c r="K34" s="129"/>
      <c r="L34" s="130"/>
      <c r="M34" s="130"/>
      <c r="N34" s="129"/>
      <c r="O34" s="130"/>
      <c r="P34" s="131"/>
      <c r="Q34" s="129"/>
      <c r="R34" s="130"/>
      <c r="S34" s="131"/>
      <c r="T34" s="129"/>
      <c r="U34" s="130"/>
      <c r="V34" s="130"/>
      <c r="W34" s="233"/>
      <c r="X34" s="233"/>
      <c r="Y34" s="233"/>
      <c r="Z34" s="233"/>
    </row>
    <row r="35" spans="1:26">
      <c r="A35" s="330"/>
      <c r="B35" s="128">
        <v>5.4</v>
      </c>
      <c r="C35" s="128">
        <v>5.4</v>
      </c>
      <c r="D35" s="128"/>
      <c r="E35" s="129"/>
      <c r="F35" s="265"/>
      <c r="G35" s="131"/>
      <c r="H35" s="129"/>
      <c r="I35" s="265"/>
      <c r="J35" s="131"/>
      <c r="K35" s="129"/>
      <c r="L35" s="265"/>
      <c r="M35" s="131"/>
      <c r="N35" s="129"/>
      <c r="O35" s="265"/>
      <c r="P35" s="131"/>
      <c r="Q35" s="129"/>
      <c r="R35" s="265"/>
      <c r="S35" s="131"/>
      <c r="T35" s="129"/>
      <c r="U35" s="265"/>
      <c r="V35" s="265"/>
      <c r="W35" s="233"/>
      <c r="X35" s="233"/>
      <c r="Y35" s="233"/>
      <c r="Z35" s="233"/>
    </row>
    <row r="36" spans="1:26" ht="15.4" thickBot="1">
      <c r="A36" s="331"/>
      <c r="B36" s="132">
        <v>5.5</v>
      </c>
      <c r="C36" s="132">
        <v>5.5</v>
      </c>
      <c r="D36" s="132"/>
      <c r="E36" s="129"/>
      <c r="F36" s="130"/>
      <c r="H36" s="129"/>
      <c r="I36" s="130"/>
      <c r="K36" s="129"/>
      <c r="L36" s="130"/>
      <c r="N36" s="129"/>
      <c r="O36" s="130"/>
      <c r="P36" s="268"/>
      <c r="Q36" s="129"/>
      <c r="R36" s="130"/>
      <c r="S36" s="268"/>
      <c r="T36" s="129"/>
      <c r="U36" s="130"/>
      <c r="W36" s="233"/>
      <c r="X36" s="233"/>
      <c r="Y36" s="233"/>
      <c r="Z36" s="233"/>
    </row>
    <row r="37" spans="1:26" ht="23.2" customHeight="1">
      <c r="A37" s="329" t="s">
        <v>90</v>
      </c>
      <c r="B37" s="137"/>
      <c r="C37" s="137"/>
      <c r="D37" s="124"/>
      <c r="E37" s="125"/>
      <c r="F37" s="126"/>
      <c r="G37" s="126"/>
      <c r="H37" s="125"/>
      <c r="I37" s="126"/>
      <c r="J37" s="126"/>
      <c r="K37" s="125"/>
      <c r="L37" s="126"/>
      <c r="M37" s="126"/>
      <c r="N37" s="125"/>
      <c r="O37" s="126"/>
      <c r="P37" s="127"/>
      <c r="Q37" s="125"/>
      <c r="R37" s="126"/>
      <c r="S37" s="127"/>
      <c r="T37" s="125"/>
      <c r="U37" s="126"/>
      <c r="V37" s="126"/>
      <c r="W37" s="232"/>
      <c r="X37" s="232"/>
      <c r="Y37" s="232"/>
      <c r="Z37" s="232"/>
    </row>
    <row r="38" spans="1:26" ht="23.2" customHeight="1">
      <c r="A38" s="330"/>
      <c r="B38" s="138"/>
      <c r="C38" s="138"/>
      <c r="D38" s="205"/>
      <c r="E38" s="129"/>
      <c r="F38" s="130"/>
      <c r="G38" s="131"/>
      <c r="H38" s="129"/>
      <c r="I38" s="130"/>
      <c r="J38" s="131"/>
      <c r="K38" s="129"/>
      <c r="L38" s="130"/>
      <c r="M38" s="131"/>
      <c r="N38" s="129"/>
      <c r="O38" s="130"/>
      <c r="P38" s="131"/>
      <c r="Q38" s="129"/>
      <c r="R38" s="130"/>
      <c r="S38" s="131"/>
      <c r="T38" s="129"/>
      <c r="U38" s="130"/>
      <c r="V38" s="130"/>
      <c r="W38" s="233"/>
      <c r="X38" s="233"/>
      <c r="Y38" s="233"/>
      <c r="Z38" s="233"/>
    </row>
    <row r="39" spans="1:26" ht="15.4" thickBot="1">
      <c r="A39" s="331"/>
      <c r="B39" s="139"/>
      <c r="C39" s="139"/>
      <c r="D39" s="206"/>
      <c r="E39" s="136"/>
      <c r="F39" s="134"/>
      <c r="G39" s="267"/>
      <c r="H39" s="136"/>
      <c r="I39" s="134"/>
      <c r="J39" s="267"/>
      <c r="K39" s="136"/>
      <c r="L39" s="134"/>
      <c r="M39" s="267"/>
      <c r="N39" s="136"/>
      <c r="O39" s="134"/>
      <c r="P39" s="266"/>
      <c r="Q39" s="136"/>
      <c r="R39" s="134"/>
      <c r="S39" s="266"/>
      <c r="T39" s="136"/>
      <c r="U39" s="134"/>
      <c r="V39" s="267"/>
      <c r="W39" s="234"/>
      <c r="X39" s="234"/>
      <c r="Y39" s="234"/>
      <c r="Z39" s="234"/>
    </row>
  </sheetData>
  <mergeCells count="42">
    <mergeCell ref="C7:C10"/>
    <mergeCell ref="E4:J6"/>
    <mergeCell ref="K8:K10"/>
    <mergeCell ref="L8:L10"/>
    <mergeCell ref="M8:M10"/>
    <mergeCell ref="E7:G7"/>
    <mergeCell ref="H7:J7"/>
    <mergeCell ref="E8:E10"/>
    <mergeCell ref="F8:F10"/>
    <mergeCell ref="G8:G10"/>
    <mergeCell ref="H8:H10"/>
    <mergeCell ref="I8:I10"/>
    <mergeCell ref="J8:J10"/>
    <mergeCell ref="D7:D10"/>
    <mergeCell ref="V8:V10"/>
    <mergeCell ref="P8:P10"/>
    <mergeCell ref="Q8:Q10"/>
    <mergeCell ref="R8:R10"/>
    <mergeCell ref="S8:S10"/>
    <mergeCell ref="T8:T10"/>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A37:A39"/>
    <mergeCell ref="A16:A20"/>
    <mergeCell ref="A11:A15"/>
    <mergeCell ref="A21:A25"/>
    <mergeCell ref="A26:A31"/>
    <mergeCell ref="A32:A36"/>
  </mergeCells>
  <conditionalFormatting sqref="E11:Z39">
    <cfRule type="containsText" dxfId="55" priority="47" operator="containsText" text="O">
      <formula>NOT(ISERROR(SEARCH("O",E11)))</formula>
    </cfRule>
    <cfRule type="cellIs" dxfId="54" priority="49" operator="equal">
      <formula>"M"</formula>
    </cfRule>
    <cfRule type="containsText" dxfId="53" priority="48" operator="containsText" text="X">
      <formula>NOT(ISERROR(SEARCH("X",E11)))</formula>
    </cfRule>
  </conditionalFormatting>
  <conditionalFormatting sqref="H11:H39">
    <cfRule type="cellIs" dxfId="52" priority="45" operator="equal">
      <formula>"M"</formula>
    </cfRule>
    <cfRule type="containsText" dxfId="51" priority="44" operator="containsText" text="X">
      <formula>NOT(ISERROR(SEARCH("X",H11)))</formula>
    </cfRule>
    <cfRule type="containsText" dxfId="50" priority="43" operator="containsText" text="O">
      <formula>NOT(ISERROR(SEARCH("O",H11)))</formula>
    </cfRule>
    <cfRule type="containsText" dxfId="49" priority="41" operator="containsText" text="X">
      <formula>NOT(ISERROR(SEARCH("X",H11)))</formula>
    </cfRule>
    <cfRule type="containsText" dxfId="48" priority="40" operator="containsText" text="O">
      <formula>NOT(ISERROR(SEARCH("O",H11)))</formula>
    </cfRule>
    <cfRule type="cellIs" dxfId="47" priority="42" operator="equal">
      <formula>"M"</formula>
    </cfRule>
    <cfRule type="cellIs" dxfId="46" priority="39" operator="equal">
      <formula>"M"</formula>
    </cfRule>
    <cfRule type="containsText" dxfId="45" priority="38" operator="containsText" text="X">
      <formula>NOT(ISERROR(SEARCH("X",H11)))</formula>
    </cfRule>
    <cfRule type="containsText" dxfId="44" priority="37" operator="containsText" text="O">
      <formula>NOT(ISERROR(SEARCH("O",H11)))</formula>
    </cfRule>
  </conditionalFormatting>
  <conditionalFormatting sqref="K11:K39">
    <cfRule type="containsText" dxfId="43" priority="35" operator="containsText" text="X">
      <formula>NOT(ISERROR(SEARCH("X",K11)))</formula>
    </cfRule>
    <cfRule type="containsText" dxfId="42" priority="34" operator="containsText" text="O">
      <formula>NOT(ISERROR(SEARCH("O",K11)))</formula>
    </cfRule>
    <cfRule type="cellIs" dxfId="41" priority="33" operator="equal">
      <formula>"M"</formula>
    </cfRule>
    <cfRule type="containsText" dxfId="40" priority="32" operator="containsText" text="X">
      <formula>NOT(ISERROR(SEARCH("X",K11)))</formula>
    </cfRule>
    <cfRule type="cellIs" dxfId="39" priority="30" operator="equal">
      <formula>"M"</formula>
    </cfRule>
    <cfRule type="containsText" dxfId="38" priority="29" operator="containsText" text="X">
      <formula>NOT(ISERROR(SEARCH("X",K11)))</formula>
    </cfRule>
    <cfRule type="containsText" dxfId="37" priority="28" operator="containsText" text="O">
      <formula>NOT(ISERROR(SEARCH("O",K11)))</formula>
    </cfRule>
    <cfRule type="containsText" dxfId="36" priority="31" operator="containsText" text="O">
      <formula>NOT(ISERROR(SEARCH("O",K11)))</formula>
    </cfRule>
    <cfRule type="cellIs" dxfId="35" priority="36" operator="equal">
      <formula>"M"</formula>
    </cfRule>
  </conditionalFormatting>
  <conditionalFormatting sqref="N11:N39">
    <cfRule type="containsText" dxfId="34" priority="22" operator="containsText" text="O">
      <formula>NOT(ISERROR(SEARCH("O",N11)))</formula>
    </cfRule>
    <cfRule type="containsText" dxfId="33" priority="23" operator="containsText" text="X">
      <formula>NOT(ISERROR(SEARCH("X",N11)))</formula>
    </cfRule>
    <cfRule type="cellIs" dxfId="32" priority="24" operator="equal">
      <formula>"M"</formula>
    </cfRule>
    <cfRule type="containsText" dxfId="31" priority="19" operator="containsText" text="O">
      <formula>NOT(ISERROR(SEARCH("O",N11)))</formula>
    </cfRule>
    <cfRule type="containsText" dxfId="30" priority="26" operator="containsText" text="X">
      <formula>NOT(ISERROR(SEARCH("X",N11)))</formula>
    </cfRule>
    <cfRule type="cellIs" dxfId="29" priority="27" operator="equal">
      <formula>"M"</formula>
    </cfRule>
    <cfRule type="containsText" dxfId="28" priority="25" operator="containsText" text="O">
      <formula>NOT(ISERROR(SEARCH("O",N11)))</formula>
    </cfRule>
    <cfRule type="containsText" dxfId="27" priority="20" operator="containsText" text="X">
      <formula>NOT(ISERROR(SEARCH("X",N11)))</formula>
    </cfRule>
    <cfRule type="cellIs" dxfId="26" priority="21" operator="equal">
      <formula>"M"</formula>
    </cfRule>
  </conditionalFormatting>
  <conditionalFormatting sqref="Q11:Q39">
    <cfRule type="cellIs" dxfId="25" priority="18" operator="equal">
      <formula>"M"</formula>
    </cfRule>
    <cfRule type="cellIs" dxfId="24" priority="15" operator="equal">
      <formula>"M"</formula>
    </cfRule>
    <cfRule type="containsText" dxfId="23" priority="14" operator="containsText" text="X">
      <formula>NOT(ISERROR(SEARCH("X",Q11)))</formula>
    </cfRule>
    <cfRule type="cellIs" dxfId="22" priority="12" operator="equal">
      <formula>"M"</formula>
    </cfRule>
    <cfRule type="containsText" dxfId="21" priority="11" operator="containsText" text="X">
      <formula>NOT(ISERROR(SEARCH("X",Q11)))</formula>
    </cfRule>
    <cfRule type="containsText" dxfId="20" priority="10" operator="containsText" text="O">
      <formula>NOT(ISERROR(SEARCH("O",Q11)))</formula>
    </cfRule>
    <cfRule type="containsText" dxfId="19" priority="13" operator="containsText" text="O">
      <formula>NOT(ISERROR(SEARCH("O",Q11)))</formula>
    </cfRule>
    <cfRule type="containsText" dxfId="18" priority="17" operator="containsText" text="X">
      <formula>NOT(ISERROR(SEARCH("X",Q11)))</formula>
    </cfRule>
    <cfRule type="containsText" dxfId="17" priority="16" operator="containsText" text="O">
      <formula>NOT(ISERROR(SEARCH("O",Q11)))</formula>
    </cfRule>
  </conditionalFormatting>
  <conditionalFormatting sqref="T11:T39">
    <cfRule type="containsText" dxfId="16" priority="7" operator="containsText" text="O">
      <formula>NOT(ISERROR(SEARCH("O",T11)))</formula>
    </cfRule>
    <cfRule type="cellIs" dxfId="15" priority="9" operator="equal">
      <formula>"M"</formula>
    </cfRule>
    <cfRule type="containsText" dxfId="14" priority="8" operator="containsText" text="X">
      <formula>NOT(ISERROR(SEARCH("X",T11)))</formula>
    </cfRule>
    <cfRule type="cellIs" dxfId="13" priority="6" operator="equal">
      <formula>"M"</formula>
    </cfRule>
    <cfRule type="containsText" dxfId="12" priority="5" operator="containsText" text="X">
      <formula>NOT(ISERROR(SEARCH("X",T11)))</formula>
    </cfRule>
    <cfRule type="containsText" dxfId="11" priority="1" operator="containsText" text="O">
      <formula>NOT(ISERROR(SEARCH("O",T11)))</formula>
    </cfRule>
    <cfRule type="containsText" dxfId="10" priority="4" operator="containsText" text="O">
      <formula>NOT(ISERROR(SEARCH("O",T11)))</formula>
    </cfRule>
    <cfRule type="cellIs" dxfId="9" priority="3" operator="equal">
      <formula>"M"</formula>
    </cfRule>
    <cfRule type="containsText" dxfId="8" priority="2" operator="containsText" text="X">
      <formula>NOT(ISERROR(SEARCH("X",T11)))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zoomScale="70" zoomScaleNormal="70" workbookViewId="0">
      <selection activeCell="G228" sqref="G228"/>
    </sheetView>
  </sheetViews>
  <sheetFormatPr defaultColWidth="9.265625" defaultRowHeight="13.5" outlineLevelRow="1" outlineLevelCol="1"/>
  <cols>
    <col min="1" max="1" width="9.265625" style="1"/>
    <col min="2" max="2" width="18.53125" style="1" customWidth="1"/>
    <col min="3" max="3" width="17.73046875" style="1" customWidth="1"/>
    <col min="4" max="4" width="43" style="1" customWidth="1"/>
    <col min="5" max="5" width="33" style="1" customWidth="1"/>
    <col min="6" max="6" width="19.73046875" style="1" customWidth="1"/>
    <col min="7" max="7" width="22.46484375" style="1" customWidth="1"/>
    <col min="8" max="8" width="21.46484375" style="1" customWidth="1"/>
    <col min="9" max="9" width="9" style="11" customWidth="1" outlineLevel="1"/>
    <col min="10" max="10" width="9.46484375" style="3" customWidth="1" outlineLevel="1"/>
    <col min="11" max="11" width="6.46484375" style="80" customWidth="1" outlineLevel="1"/>
    <col min="12" max="12" width="9.46484375" style="6" customWidth="1"/>
    <col min="13" max="15" width="7.73046875" style="1" hidden="1" customWidth="1" outlineLevel="1"/>
    <col min="16" max="16" width="10.73046875" style="1" hidden="1" customWidth="1" collapsed="1"/>
    <col min="17" max="19" width="7.73046875" style="1" hidden="1" customWidth="1" outlineLevel="1"/>
    <col min="20" max="20" width="10.73046875" style="1" hidden="1" customWidth="1" collapsed="1"/>
    <col min="21" max="23" width="7.73046875" style="1" hidden="1" customWidth="1" outlineLevel="1"/>
    <col min="24" max="24" width="10.73046875" style="1" hidden="1" customWidth="1" collapsed="1"/>
    <col min="25" max="27" width="7.73046875" style="1" customWidth="1" outlineLevel="1"/>
    <col min="28" max="28" width="10.46484375" style="1" customWidth="1"/>
    <col min="29" max="31" width="7.73046875" style="1" customWidth="1" outlineLevel="1"/>
    <col min="32" max="32" width="10.73046875" style="1" customWidth="1"/>
    <col min="33" max="35" width="7.73046875" style="1" customWidth="1" outlineLevel="1"/>
    <col min="36" max="36" width="10.73046875" style="1" customWidth="1"/>
    <col min="37" max="39" width="7.73046875" style="1" customWidth="1" outlineLevel="1"/>
    <col min="40" max="40" width="10.73046875" style="1" customWidth="1"/>
    <col min="41" max="43" width="7.73046875" style="1" customWidth="1" outlineLevel="1"/>
    <col min="44" max="44" width="10.46484375" style="1" customWidth="1"/>
    <col min="45" max="48" width="10.73046875" style="1" customWidth="1" outlineLevel="1"/>
    <col min="49" max="49" width="12.73046875" style="1" customWidth="1"/>
    <col min="50" max="50" width="10.73046875" style="1" customWidth="1"/>
    <col min="51" max="16384" width="9.265625" style="1"/>
  </cols>
  <sheetData>
    <row r="1" spans="2:49" ht="59.95" customHeight="1"/>
    <row r="2" spans="2:49" s="17" customFormat="1" ht="25.5" customHeight="1">
      <c r="C2" s="378"/>
      <c r="D2" s="378"/>
      <c r="E2" s="378"/>
      <c r="F2" s="378"/>
      <c r="G2" s="378"/>
      <c r="H2" s="378"/>
      <c r="I2" s="378"/>
      <c r="J2" s="378"/>
      <c r="K2" s="378"/>
      <c r="L2" s="378"/>
    </row>
    <row r="3" spans="2:49" ht="17.649999999999999">
      <c r="B3" s="16"/>
      <c r="D3" s="16"/>
      <c r="E3" s="16"/>
      <c r="F3" s="16"/>
      <c r="G3" s="16"/>
      <c r="H3" s="16"/>
      <c r="I3" s="21"/>
      <c r="J3" s="71"/>
      <c r="K3" s="75"/>
      <c r="L3" s="22"/>
    </row>
    <row r="4" spans="2:49" ht="20.2" customHeight="1" thickBot="1">
      <c r="B4" s="8"/>
      <c r="C4" s="9"/>
      <c r="D4" s="9"/>
      <c r="E4" s="9"/>
      <c r="F4" s="9"/>
      <c r="G4" s="9"/>
      <c r="H4" s="10"/>
      <c r="I4" s="18" t="s">
        <v>91</v>
      </c>
      <c r="J4" s="19"/>
      <c r="K4" s="76">
        <f>Cover!C7</f>
        <v>0</v>
      </c>
      <c r="L4" s="20"/>
    </row>
    <row r="5" spans="2:49" ht="20.2" customHeight="1" thickBot="1">
      <c r="B5" s="392" t="s">
        <v>92</v>
      </c>
      <c r="C5" s="393"/>
      <c r="D5" s="393"/>
      <c r="E5" s="393"/>
      <c r="F5" s="393"/>
      <c r="G5" s="393"/>
      <c r="H5" s="393"/>
      <c r="I5" s="393"/>
      <c r="J5" s="393"/>
      <c r="K5" s="393"/>
      <c r="L5" s="393"/>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07"/>
      <c r="AT5" s="207"/>
      <c r="AU5" s="207"/>
      <c r="AV5" s="207"/>
      <c r="AW5" s="207"/>
    </row>
    <row r="6" spans="2:49" ht="25.5" customHeight="1">
      <c r="B6" s="397" t="s">
        <v>93</v>
      </c>
      <c r="C6" s="390" t="s">
        <v>94</v>
      </c>
      <c r="D6" s="382" t="s">
        <v>95</v>
      </c>
      <c r="E6" s="382" t="s">
        <v>96</v>
      </c>
      <c r="F6" s="394" t="s">
        <v>97</v>
      </c>
      <c r="G6" s="396" t="s">
        <v>98</v>
      </c>
      <c r="H6" s="388" t="s">
        <v>99</v>
      </c>
      <c r="I6" s="386" t="s">
        <v>100</v>
      </c>
      <c r="J6" s="387"/>
      <c r="K6" s="387"/>
      <c r="L6" s="387"/>
      <c r="M6" s="409" t="s">
        <v>101</v>
      </c>
      <c r="N6" s="380"/>
      <c r="O6" s="380"/>
      <c r="P6" s="384"/>
      <c r="Q6" s="379" t="s">
        <v>102</v>
      </c>
      <c r="R6" s="380"/>
      <c r="S6" s="380"/>
      <c r="T6" s="384"/>
      <c r="U6" s="385" t="s">
        <v>103</v>
      </c>
      <c r="V6" s="380"/>
      <c r="W6" s="380"/>
      <c r="X6" s="384"/>
      <c r="Y6" s="379" t="s">
        <v>104</v>
      </c>
      <c r="Z6" s="380"/>
      <c r="AA6" s="380"/>
      <c r="AB6" s="381"/>
      <c r="AC6" s="409" t="s">
        <v>105</v>
      </c>
      <c r="AD6" s="380"/>
      <c r="AE6" s="380"/>
      <c r="AF6" s="384"/>
      <c r="AG6" s="379" t="s">
        <v>106</v>
      </c>
      <c r="AH6" s="380"/>
      <c r="AI6" s="380"/>
      <c r="AJ6" s="384"/>
      <c r="AK6" s="379" t="s">
        <v>107</v>
      </c>
      <c r="AL6" s="380"/>
      <c r="AM6" s="380"/>
      <c r="AN6" s="384"/>
      <c r="AO6" s="379" t="s">
        <v>108</v>
      </c>
      <c r="AP6" s="380"/>
      <c r="AQ6" s="380"/>
      <c r="AR6" s="381"/>
      <c r="AS6" s="402" t="s">
        <v>109</v>
      </c>
      <c r="AT6" s="402" t="s">
        <v>110</v>
      </c>
      <c r="AU6" s="402" t="s">
        <v>111</v>
      </c>
      <c r="AV6" s="402" t="s">
        <v>112</v>
      </c>
      <c r="AW6" s="404" t="s">
        <v>113</v>
      </c>
    </row>
    <row r="7" spans="2:49" ht="183" customHeight="1" thickBot="1">
      <c r="B7" s="398"/>
      <c r="C7" s="391"/>
      <c r="D7" s="383"/>
      <c r="E7" s="383"/>
      <c r="F7" s="395"/>
      <c r="G7" s="395"/>
      <c r="H7" s="389"/>
      <c r="I7" s="87" t="s">
        <v>114</v>
      </c>
      <c r="J7" s="88" t="s">
        <v>115</v>
      </c>
      <c r="K7" s="88" t="s">
        <v>116</v>
      </c>
      <c r="L7" s="89" t="s">
        <v>117</v>
      </c>
      <c r="M7" s="153" t="s">
        <v>118</v>
      </c>
      <c r="N7" s="154" t="s">
        <v>119</v>
      </c>
      <c r="O7" s="154" t="s">
        <v>120</v>
      </c>
      <c r="P7" s="154" t="s">
        <v>121</v>
      </c>
      <c r="Q7" s="158" t="s">
        <v>122</v>
      </c>
      <c r="R7" s="155" t="s">
        <v>123</v>
      </c>
      <c r="S7" s="155" t="s">
        <v>124</v>
      </c>
      <c r="T7" s="269" t="s">
        <v>125</v>
      </c>
      <c r="U7" s="250" t="s">
        <v>126</v>
      </c>
      <c r="V7" s="157" t="s">
        <v>127</v>
      </c>
      <c r="W7" s="154" t="s">
        <v>128</v>
      </c>
      <c r="X7" s="286" t="s">
        <v>129</v>
      </c>
      <c r="Y7" s="154" t="s">
        <v>130</v>
      </c>
      <c r="Z7" s="154" t="s">
        <v>131</v>
      </c>
      <c r="AA7" s="154" t="s">
        <v>132</v>
      </c>
      <c r="AB7" s="161" t="s">
        <v>133</v>
      </c>
      <c r="AC7" s="153" t="s">
        <v>134</v>
      </c>
      <c r="AD7" s="154" t="s">
        <v>135</v>
      </c>
      <c r="AE7" s="154" t="s">
        <v>136</v>
      </c>
      <c r="AF7" s="156" t="s">
        <v>121</v>
      </c>
      <c r="AG7" s="158" t="s">
        <v>137</v>
      </c>
      <c r="AH7" s="155" t="s">
        <v>138</v>
      </c>
      <c r="AI7" s="155" t="s">
        <v>139</v>
      </c>
      <c r="AJ7" s="159" t="s">
        <v>125</v>
      </c>
      <c r="AK7" s="157" t="s">
        <v>140</v>
      </c>
      <c r="AL7" s="154" t="s">
        <v>141</v>
      </c>
      <c r="AM7" s="154" t="s">
        <v>142</v>
      </c>
      <c r="AN7" s="160" t="s">
        <v>129</v>
      </c>
      <c r="AO7" s="154" t="s">
        <v>143</v>
      </c>
      <c r="AP7" s="154" t="s">
        <v>144</v>
      </c>
      <c r="AQ7" s="154" t="s">
        <v>145</v>
      </c>
      <c r="AR7" s="161" t="s">
        <v>133</v>
      </c>
      <c r="AS7" s="403"/>
      <c r="AT7" s="403"/>
      <c r="AU7" s="403"/>
      <c r="AV7" s="403"/>
      <c r="AW7" s="405"/>
    </row>
    <row r="8" spans="2:49" ht="16.45" customHeight="1" outlineLevel="1">
      <c r="B8" s="399" t="s">
        <v>146</v>
      </c>
      <c r="C8" s="371" t="s">
        <v>147</v>
      </c>
      <c r="D8" s="92"/>
      <c r="E8" s="92"/>
      <c r="F8" s="93"/>
      <c r="G8" s="93"/>
      <c r="H8" s="94"/>
      <c r="I8" s="90"/>
      <c r="J8" s="91"/>
      <c r="K8" s="91"/>
      <c r="L8" s="239">
        <f>I8*J8*K8</f>
        <v>0</v>
      </c>
      <c r="M8" s="270"/>
      <c r="N8" s="271"/>
      <c r="O8" s="271"/>
      <c r="P8" s="272">
        <f>M8+N8+O8</f>
        <v>0</v>
      </c>
      <c r="Q8" s="271"/>
      <c r="R8" s="271"/>
      <c r="S8" s="271"/>
      <c r="T8" s="272">
        <f>Q8+R8+S8</f>
        <v>0</v>
      </c>
      <c r="U8" s="271"/>
      <c r="V8" s="271"/>
      <c r="W8" s="271"/>
      <c r="X8" s="287">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45" customHeight="1" outlineLevel="1">
      <c r="B9" s="400"/>
      <c r="C9" s="372"/>
      <c r="D9" s="251"/>
      <c r="E9" s="251"/>
      <c r="F9" s="252"/>
      <c r="G9" s="252"/>
      <c r="H9" s="253"/>
      <c r="I9" s="254"/>
      <c r="J9" s="255"/>
      <c r="K9" s="255"/>
      <c r="L9" s="256"/>
      <c r="M9" s="273"/>
      <c r="N9" s="274"/>
      <c r="O9" s="274"/>
      <c r="P9" s="275"/>
      <c r="Q9" s="274"/>
      <c r="R9" s="274"/>
      <c r="S9" s="274"/>
      <c r="T9" s="275"/>
      <c r="U9" s="274"/>
      <c r="V9" s="274"/>
      <c r="W9" s="274"/>
      <c r="X9" s="287">
        <f t="shared" si="0"/>
        <v>0</v>
      </c>
      <c r="Y9" s="258"/>
      <c r="Z9" s="258"/>
      <c r="AA9" s="258"/>
      <c r="AB9" s="261"/>
      <c r="AC9" s="257"/>
      <c r="AD9" s="258"/>
      <c r="AE9" s="258"/>
      <c r="AF9" s="259"/>
      <c r="AG9" s="258"/>
      <c r="AH9" s="258"/>
      <c r="AI9" s="258"/>
      <c r="AJ9" s="259"/>
      <c r="AK9" s="258"/>
      <c r="AL9" s="258"/>
      <c r="AM9" s="258"/>
      <c r="AN9" s="260"/>
      <c r="AO9" s="258"/>
      <c r="AP9" s="258"/>
      <c r="AQ9" s="258"/>
      <c r="AR9" s="261"/>
      <c r="AS9" s="258"/>
      <c r="AT9" s="258"/>
      <c r="AU9" s="258"/>
      <c r="AV9" s="258"/>
      <c r="AW9" s="261"/>
    </row>
    <row r="10" spans="2:49" ht="16.45" customHeight="1" outlineLevel="1">
      <c r="B10" s="400"/>
      <c r="C10" s="372"/>
      <c r="D10" s="23"/>
      <c r="E10" s="23"/>
      <c r="F10" s="47"/>
      <c r="G10" s="47"/>
      <c r="H10" s="48"/>
      <c r="I10" s="57"/>
      <c r="J10" s="72"/>
      <c r="K10" s="72"/>
      <c r="L10" s="240">
        <f>I10*J10*K10</f>
        <v>0</v>
      </c>
      <c r="M10" s="276"/>
      <c r="N10" s="277"/>
      <c r="O10" s="277"/>
      <c r="P10" s="278">
        <f>M10+N10+O10</f>
        <v>0</v>
      </c>
      <c r="Q10" s="277"/>
      <c r="R10" s="277"/>
      <c r="S10" s="277"/>
      <c r="T10" s="278">
        <f t="shared" ref="T10:T15" si="1">Q10+R10+S10</f>
        <v>0</v>
      </c>
      <c r="U10" s="277"/>
      <c r="V10" s="277"/>
      <c r="W10" s="277"/>
      <c r="X10" s="287">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45" customHeight="1" outlineLevel="1">
      <c r="B11" s="400"/>
      <c r="C11" s="372"/>
      <c r="D11" s="23"/>
      <c r="E11" s="23"/>
      <c r="F11" s="47"/>
      <c r="G11" s="47"/>
      <c r="H11" s="48"/>
      <c r="I11" s="57"/>
      <c r="J11" s="72"/>
      <c r="K11" s="72"/>
      <c r="L11" s="240">
        <f>I11*J11*K11</f>
        <v>0</v>
      </c>
      <c r="M11" s="276"/>
      <c r="N11" s="277"/>
      <c r="O11" s="277"/>
      <c r="P11" s="278">
        <f t="shared" ref="P11:P15" si="7">M11+N11+O11</f>
        <v>0</v>
      </c>
      <c r="Q11" s="277"/>
      <c r="R11" s="277"/>
      <c r="S11" s="277"/>
      <c r="T11" s="278">
        <f t="shared" si="1"/>
        <v>0</v>
      </c>
      <c r="U11" s="277"/>
      <c r="V11" s="277"/>
      <c r="W11" s="277"/>
      <c r="X11" s="287">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45" customHeight="1" outlineLevel="1">
      <c r="B12" s="400"/>
      <c r="C12" s="372"/>
      <c r="D12" s="23"/>
      <c r="E12" s="23"/>
      <c r="F12" s="47"/>
      <c r="G12" s="47"/>
      <c r="H12" s="48"/>
      <c r="I12" s="57"/>
      <c r="J12" s="72"/>
      <c r="K12" s="72"/>
      <c r="L12" s="240">
        <f>I12*J12*K12</f>
        <v>0</v>
      </c>
      <c r="M12" s="276"/>
      <c r="N12" s="277"/>
      <c r="O12" s="277"/>
      <c r="P12" s="278">
        <f t="shared" si="7"/>
        <v>0</v>
      </c>
      <c r="Q12" s="277"/>
      <c r="R12" s="277"/>
      <c r="S12" s="277"/>
      <c r="T12" s="278">
        <f t="shared" si="1"/>
        <v>0</v>
      </c>
      <c r="U12" s="277"/>
      <c r="V12" s="277"/>
      <c r="W12" s="277"/>
      <c r="X12" s="287">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45" customHeight="1" outlineLevel="1">
      <c r="B13" s="400"/>
      <c r="C13" s="372"/>
      <c r="D13" s="23"/>
      <c r="E13" s="23"/>
      <c r="F13" s="47"/>
      <c r="G13" s="47"/>
      <c r="H13" s="48"/>
      <c r="I13" s="57"/>
      <c r="J13" s="72"/>
      <c r="K13" s="72"/>
      <c r="L13" s="240">
        <f t="shared" ref="L13:L20" si="9">I13*J13*K13</f>
        <v>0</v>
      </c>
      <c r="M13" s="276"/>
      <c r="N13" s="277"/>
      <c r="O13" s="277"/>
      <c r="P13" s="278">
        <f t="shared" si="7"/>
        <v>0</v>
      </c>
      <c r="Q13" s="277"/>
      <c r="R13" s="277"/>
      <c r="S13" s="277"/>
      <c r="T13" s="278">
        <f t="shared" si="1"/>
        <v>0</v>
      </c>
      <c r="U13" s="277"/>
      <c r="V13" s="277"/>
      <c r="W13" s="277"/>
      <c r="X13" s="287">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45" customHeight="1" outlineLevel="1">
      <c r="B14" s="400"/>
      <c r="C14" s="372"/>
      <c r="D14" s="23"/>
      <c r="E14" s="23"/>
      <c r="F14" s="47"/>
      <c r="G14" s="47"/>
      <c r="H14" s="48"/>
      <c r="I14" s="57"/>
      <c r="J14" s="72"/>
      <c r="K14" s="72"/>
      <c r="L14" s="240">
        <f t="shared" si="9"/>
        <v>0</v>
      </c>
      <c r="M14" s="276"/>
      <c r="N14" s="277"/>
      <c r="O14" s="277"/>
      <c r="P14" s="278">
        <f t="shared" si="7"/>
        <v>0</v>
      </c>
      <c r="Q14" s="277"/>
      <c r="R14" s="277"/>
      <c r="S14" s="277"/>
      <c r="T14" s="278">
        <f t="shared" si="1"/>
        <v>0</v>
      </c>
      <c r="U14" s="277"/>
      <c r="V14" s="277"/>
      <c r="W14" s="277"/>
      <c r="X14" s="287">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45" customHeight="1" outlineLevel="1">
      <c r="B15" s="400"/>
      <c r="C15" s="372"/>
      <c r="D15" s="23"/>
      <c r="E15" s="23"/>
      <c r="F15" s="47"/>
      <c r="G15" s="47"/>
      <c r="H15" s="48"/>
      <c r="I15" s="57"/>
      <c r="J15" s="72"/>
      <c r="K15" s="72"/>
      <c r="L15" s="240">
        <f>I15*J15*K15</f>
        <v>0</v>
      </c>
      <c r="M15" s="276"/>
      <c r="N15" s="277"/>
      <c r="O15" s="277"/>
      <c r="P15" s="278">
        <f t="shared" si="7"/>
        <v>0</v>
      </c>
      <c r="Q15" s="277"/>
      <c r="R15" s="277"/>
      <c r="S15" s="277"/>
      <c r="T15" s="278">
        <f t="shared" si="1"/>
        <v>0</v>
      </c>
      <c r="U15" s="277"/>
      <c r="V15" s="277"/>
      <c r="W15" s="277"/>
      <c r="X15" s="287">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45" customHeight="1" outlineLevel="1">
      <c r="B16" s="400"/>
      <c r="C16" s="372"/>
      <c r="D16" s="23"/>
      <c r="E16" s="23"/>
      <c r="F16" s="47"/>
      <c r="G16" s="47"/>
      <c r="H16" s="48"/>
      <c r="I16" s="57"/>
      <c r="J16" s="72"/>
      <c r="K16" s="72"/>
      <c r="L16" s="240">
        <f>I16*J16*K16</f>
        <v>0</v>
      </c>
      <c r="M16" s="276"/>
      <c r="N16" s="277"/>
      <c r="O16" s="277"/>
      <c r="P16" s="278">
        <f t="shared" ref="P16" si="10">M16+N16+O16</f>
        <v>0</v>
      </c>
      <c r="Q16" s="277"/>
      <c r="R16" s="277"/>
      <c r="S16" s="277"/>
      <c r="T16" s="278">
        <f t="shared" ref="T16" si="11">Q16+R16+S16</f>
        <v>0</v>
      </c>
      <c r="U16" s="277"/>
      <c r="V16" s="277"/>
      <c r="W16" s="277"/>
      <c r="X16" s="287">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45" customHeight="1" outlineLevel="1">
      <c r="B17" s="400"/>
      <c r="C17" s="372"/>
      <c r="D17" s="23"/>
      <c r="E17" s="23"/>
      <c r="F17" s="47"/>
      <c r="G17" s="47"/>
      <c r="H17" s="48"/>
      <c r="I17" s="57"/>
      <c r="J17" s="72"/>
      <c r="K17" s="72"/>
      <c r="L17" s="240">
        <f t="shared" si="9"/>
        <v>0</v>
      </c>
      <c r="M17" s="276"/>
      <c r="N17" s="277"/>
      <c r="O17" s="277"/>
      <c r="P17" s="278">
        <f t="shared" ref="P17" si="14">M17+N17+O17</f>
        <v>0</v>
      </c>
      <c r="Q17" s="277"/>
      <c r="R17" s="277"/>
      <c r="S17" s="277"/>
      <c r="T17" s="278">
        <f t="shared" ref="T17" si="15">Q17+R17+S17</f>
        <v>0</v>
      </c>
      <c r="U17" s="277"/>
      <c r="V17" s="277"/>
      <c r="W17" s="277"/>
      <c r="X17" s="287">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45" customHeight="1" outlineLevel="1">
      <c r="B18" s="400"/>
      <c r="C18" s="372"/>
      <c r="D18" s="23"/>
      <c r="E18" s="24"/>
      <c r="F18" s="49"/>
      <c r="G18" s="49"/>
      <c r="H18" s="48"/>
      <c r="I18" s="57"/>
      <c r="J18" s="72"/>
      <c r="K18" s="72"/>
      <c r="L18" s="240">
        <f t="shared" si="9"/>
        <v>0</v>
      </c>
      <c r="M18" s="276"/>
      <c r="N18" s="277"/>
      <c r="O18" s="277"/>
      <c r="P18" s="278">
        <f>M18+N18+O18</f>
        <v>0</v>
      </c>
      <c r="Q18" s="277"/>
      <c r="R18" s="277"/>
      <c r="S18" s="277"/>
      <c r="T18" s="278">
        <f>Q18+R18+S18</f>
        <v>0</v>
      </c>
      <c r="U18" s="277"/>
      <c r="V18" s="277"/>
      <c r="W18" s="277"/>
      <c r="X18" s="287">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45" customHeight="1" outlineLevel="1">
      <c r="B19" s="400"/>
      <c r="C19" s="372"/>
      <c r="D19" s="23"/>
      <c r="E19" s="23"/>
      <c r="F19" s="47"/>
      <c r="G19" s="47"/>
      <c r="H19" s="48"/>
      <c r="I19" s="57"/>
      <c r="J19" s="72"/>
      <c r="K19" s="72"/>
      <c r="L19" s="240">
        <f t="shared" si="9"/>
        <v>0</v>
      </c>
      <c r="M19" s="276"/>
      <c r="N19" s="277"/>
      <c r="O19" s="277"/>
      <c r="P19" s="278">
        <f>M19+N19+O19</f>
        <v>0</v>
      </c>
      <c r="Q19" s="277"/>
      <c r="R19" s="277"/>
      <c r="S19" s="277"/>
      <c r="T19" s="278">
        <f>Q19+R19+S19</f>
        <v>0</v>
      </c>
      <c r="U19" s="277"/>
      <c r="V19" s="277"/>
      <c r="W19" s="277"/>
      <c r="X19" s="287">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45" customHeight="1" outlineLevel="1">
      <c r="B20" s="400"/>
      <c r="C20" s="372"/>
      <c r="D20" s="23"/>
      <c r="E20" s="25"/>
      <c r="F20" s="50"/>
      <c r="G20" s="50"/>
      <c r="H20" s="51"/>
      <c r="I20" s="58"/>
      <c r="J20" s="73"/>
      <c r="K20" s="73"/>
      <c r="L20" s="240">
        <f t="shared" si="9"/>
        <v>0</v>
      </c>
      <c r="M20" s="276"/>
      <c r="N20" s="277"/>
      <c r="O20" s="277"/>
      <c r="P20" s="278">
        <f>M20+N20+O20</f>
        <v>0</v>
      </c>
      <c r="Q20" s="277"/>
      <c r="R20" s="277"/>
      <c r="S20" s="277"/>
      <c r="T20" s="278">
        <f>Q20+R20+S20</f>
        <v>0</v>
      </c>
      <c r="U20" s="277"/>
      <c r="V20" s="277"/>
      <c r="W20" s="277"/>
      <c r="X20" s="287">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45" customHeight="1" outlineLevel="1">
      <c r="B21" s="400"/>
      <c r="C21" s="372"/>
      <c r="D21" s="23"/>
      <c r="E21" s="25"/>
      <c r="F21" s="50"/>
      <c r="G21" s="50"/>
      <c r="H21" s="51"/>
      <c r="I21" s="58"/>
      <c r="J21" s="73"/>
      <c r="K21" s="73"/>
      <c r="L21" s="240">
        <f t="shared" ref="L21:L61" si="18">I21*J21*K21</f>
        <v>0</v>
      </c>
      <c r="M21" s="276"/>
      <c r="N21" s="277"/>
      <c r="O21" s="277"/>
      <c r="P21" s="278">
        <f t="shared" ref="P21:P61" si="19">M21+N21+O21</f>
        <v>0</v>
      </c>
      <c r="Q21" s="277"/>
      <c r="R21" s="277"/>
      <c r="S21" s="277"/>
      <c r="T21" s="278">
        <f t="shared" ref="T21:T61" si="20">Q21+R21+S21</f>
        <v>0</v>
      </c>
      <c r="U21" s="277"/>
      <c r="V21" s="277"/>
      <c r="W21" s="277"/>
      <c r="X21" s="287">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45" customHeight="1" outlineLevel="1">
      <c r="B22" s="400"/>
      <c r="C22" s="372"/>
      <c r="D22" s="23"/>
      <c r="E22" s="25"/>
      <c r="F22" s="50"/>
      <c r="G22" s="50"/>
      <c r="H22" s="51"/>
      <c r="I22" s="58"/>
      <c r="J22" s="73"/>
      <c r="K22" s="73"/>
      <c r="L22" s="240">
        <f t="shared" si="18"/>
        <v>0</v>
      </c>
      <c r="M22" s="276"/>
      <c r="N22" s="277"/>
      <c r="O22" s="277"/>
      <c r="P22" s="278">
        <f t="shared" si="19"/>
        <v>0</v>
      </c>
      <c r="Q22" s="277"/>
      <c r="R22" s="277"/>
      <c r="S22" s="277"/>
      <c r="T22" s="278">
        <f t="shared" si="20"/>
        <v>0</v>
      </c>
      <c r="U22" s="277"/>
      <c r="V22" s="277"/>
      <c r="W22" s="277"/>
      <c r="X22" s="287">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45" customHeight="1" outlineLevel="1">
      <c r="B23" s="400"/>
      <c r="C23" s="372"/>
      <c r="D23" s="23"/>
      <c r="E23" s="25"/>
      <c r="F23" s="50"/>
      <c r="G23" s="50"/>
      <c r="H23" s="51"/>
      <c r="I23" s="58"/>
      <c r="J23" s="73"/>
      <c r="K23" s="73"/>
      <c r="L23" s="240">
        <f t="shared" si="18"/>
        <v>0</v>
      </c>
      <c r="M23" s="276"/>
      <c r="N23" s="277"/>
      <c r="O23" s="277"/>
      <c r="P23" s="278">
        <f t="shared" si="19"/>
        <v>0</v>
      </c>
      <c r="Q23" s="277"/>
      <c r="R23" s="277"/>
      <c r="S23" s="277"/>
      <c r="T23" s="278">
        <f t="shared" si="20"/>
        <v>0</v>
      </c>
      <c r="U23" s="277"/>
      <c r="V23" s="277"/>
      <c r="W23" s="277"/>
      <c r="X23" s="287">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45" customHeight="1" outlineLevel="1">
      <c r="B24" s="400"/>
      <c r="C24" s="372"/>
      <c r="D24" s="23"/>
      <c r="E24" s="25"/>
      <c r="F24" s="50"/>
      <c r="G24" s="50"/>
      <c r="H24" s="51"/>
      <c r="I24" s="58"/>
      <c r="J24" s="73"/>
      <c r="K24" s="73"/>
      <c r="L24" s="240">
        <f t="shared" si="18"/>
        <v>0</v>
      </c>
      <c r="M24" s="276"/>
      <c r="N24" s="277"/>
      <c r="O24" s="277"/>
      <c r="P24" s="278">
        <f t="shared" si="19"/>
        <v>0</v>
      </c>
      <c r="Q24" s="277"/>
      <c r="R24" s="277"/>
      <c r="S24" s="277"/>
      <c r="T24" s="278">
        <f t="shared" si="20"/>
        <v>0</v>
      </c>
      <c r="U24" s="277"/>
      <c r="V24" s="277"/>
      <c r="W24" s="277"/>
      <c r="X24" s="287">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45" customHeight="1" outlineLevel="1">
      <c r="B25" s="400"/>
      <c r="C25" s="372"/>
      <c r="D25" s="23"/>
      <c r="E25" s="25"/>
      <c r="F25" s="50"/>
      <c r="G25" s="50"/>
      <c r="H25" s="51"/>
      <c r="I25" s="58"/>
      <c r="J25" s="73"/>
      <c r="K25" s="73"/>
      <c r="L25" s="240">
        <f t="shared" si="18"/>
        <v>0</v>
      </c>
      <c r="M25" s="276"/>
      <c r="N25" s="277"/>
      <c r="O25" s="277"/>
      <c r="P25" s="278">
        <f t="shared" si="19"/>
        <v>0</v>
      </c>
      <c r="Q25" s="277"/>
      <c r="R25" s="277"/>
      <c r="S25" s="277"/>
      <c r="T25" s="278">
        <f t="shared" si="20"/>
        <v>0</v>
      </c>
      <c r="U25" s="277"/>
      <c r="V25" s="277"/>
      <c r="W25" s="277"/>
      <c r="X25" s="287">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45" customHeight="1" outlineLevel="1">
      <c r="B26" s="400"/>
      <c r="C26" s="372"/>
      <c r="D26" s="23"/>
      <c r="E26" s="25"/>
      <c r="F26" s="50"/>
      <c r="G26" s="50"/>
      <c r="H26" s="51"/>
      <c r="I26" s="58"/>
      <c r="J26" s="73"/>
      <c r="K26" s="73"/>
      <c r="L26" s="240">
        <f t="shared" si="18"/>
        <v>0</v>
      </c>
      <c r="M26" s="276"/>
      <c r="N26" s="277"/>
      <c r="O26" s="277"/>
      <c r="P26" s="278">
        <f t="shared" si="19"/>
        <v>0</v>
      </c>
      <c r="Q26" s="277"/>
      <c r="R26" s="277"/>
      <c r="S26" s="277"/>
      <c r="T26" s="278">
        <f t="shared" si="20"/>
        <v>0</v>
      </c>
      <c r="U26" s="277"/>
      <c r="V26" s="277"/>
      <c r="W26" s="277"/>
      <c r="X26" s="287">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45" customHeight="1" outlineLevel="1">
      <c r="B27" s="400"/>
      <c r="C27" s="372"/>
      <c r="D27" s="23"/>
      <c r="E27" s="25"/>
      <c r="F27" s="50"/>
      <c r="G27" s="50"/>
      <c r="H27" s="51"/>
      <c r="I27" s="58"/>
      <c r="J27" s="73"/>
      <c r="K27" s="73"/>
      <c r="L27" s="240">
        <f t="shared" si="18"/>
        <v>0</v>
      </c>
      <c r="M27" s="276"/>
      <c r="N27" s="277"/>
      <c r="O27" s="277"/>
      <c r="P27" s="278">
        <f t="shared" si="19"/>
        <v>0</v>
      </c>
      <c r="Q27" s="277"/>
      <c r="R27" s="277"/>
      <c r="S27" s="277"/>
      <c r="T27" s="278">
        <f t="shared" si="20"/>
        <v>0</v>
      </c>
      <c r="U27" s="277"/>
      <c r="V27" s="277"/>
      <c r="W27" s="277"/>
      <c r="X27" s="287">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45" customHeight="1" outlineLevel="1">
      <c r="B28" s="400"/>
      <c r="C28" s="372"/>
      <c r="D28" s="23"/>
      <c r="E28" s="25"/>
      <c r="F28" s="50"/>
      <c r="G28" s="50"/>
      <c r="H28" s="51"/>
      <c r="I28" s="58"/>
      <c r="J28" s="73"/>
      <c r="K28" s="73"/>
      <c r="L28" s="240">
        <f t="shared" si="18"/>
        <v>0</v>
      </c>
      <c r="M28" s="276"/>
      <c r="N28" s="277"/>
      <c r="O28" s="277"/>
      <c r="P28" s="278">
        <f t="shared" si="19"/>
        <v>0</v>
      </c>
      <c r="Q28" s="277"/>
      <c r="R28" s="277"/>
      <c r="S28" s="277"/>
      <c r="T28" s="278">
        <f t="shared" si="20"/>
        <v>0</v>
      </c>
      <c r="U28" s="277"/>
      <c r="V28" s="277"/>
      <c r="W28" s="277"/>
      <c r="X28" s="287">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45" customHeight="1" outlineLevel="1">
      <c r="B29" s="400"/>
      <c r="C29" s="372"/>
      <c r="D29" s="23"/>
      <c r="E29" s="25"/>
      <c r="F29" s="50"/>
      <c r="G29" s="50"/>
      <c r="H29" s="51"/>
      <c r="I29" s="58"/>
      <c r="J29" s="73"/>
      <c r="K29" s="73"/>
      <c r="L29" s="240">
        <f t="shared" si="18"/>
        <v>0</v>
      </c>
      <c r="M29" s="276"/>
      <c r="N29" s="277"/>
      <c r="O29" s="277"/>
      <c r="P29" s="278">
        <f t="shared" si="19"/>
        <v>0</v>
      </c>
      <c r="Q29" s="277"/>
      <c r="R29" s="277"/>
      <c r="S29" s="277"/>
      <c r="T29" s="278">
        <f t="shared" si="20"/>
        <v>0</v>
      </c>
      <c r="U29" s="277"/>
      <c r="V29" s="277"/>
      <c r="W29" s="277"/>
      <c r="X29" s="287">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45" customHeight="1" outlineLevel="1">
      <c r="B30" s="400"/>
      <c r="C30" s="372"/>
      <c r="D30" s="23"/>
      <c r="E30" s="25"/>
      <c r="F30" s="50"/>
      <c r="G30" s="50"/>
      <c r="H30" s="51"/>
      <c r="I30" s="58"/>
      <c r="J30" s="73"/>
      <c r="K30" s="73"/>
      <c r="L30" s="240">
        <f t="shared" si="18"/>
        <v>0</v>
      </c>
      <c r="M30" s="276"/>
      <c r="N30" s="277"/>
      <c r="O30" s="277"/>
      <c r="P30" s="278">
        <f t="shared" si="19"/>
        <v>0</v>
      </c>
      <c r="Q30" s="277"/>
      <c r="R30" s="277"/>
      <c r="S30" s="277"/>
      <c r="T30" s="278">
        <f t="shared" si="20"/>
        <v>0</v>
      </c>
      <c r="U30" s="277"/>
      <c r="V30" s="277"/>
      <c r="W30" s="277"/>
      <c r="X30" s="287">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45" customHeight="1" outlineLevel="1">
      <c r="B31" s="400"/>
      <c r="C31" s="372"/>
      <c r="D31" s="23"/>
      <c r="E31" s="25"/>
      <c r="F31" s="50"/>
      <c r="G31" s="50"/>
      <c r="H31" s="51"/>
      <c r="I31" s="58"/>
      <c r="J31" s="73"/>
      <c r="K31" s="73"/>
      <c r="L31" s="240">
        <f t="shared" si="18"/>
        <v>0</v>
      </c>
      <c r="M31" s="276"/>
      <c r="N31" s="277"/>
      <c r="O31" s="277"/>
      <c r="P31" s="278">
        <f t="shared" si="19"/>
        <v>0</v>
      </c>
      <c r="Q31" s="277"/>
      <c r="R31" s="277"/>
      <c r="S31" s="277"/>
      <c r="T31" s="278">
        <f t="shared" si="20"/>
        <v>0</v>
      </c>
      <c r="U31" s="277"/>
      <c r="V31" s="277"/>
      <c r="W31" s="277"/>
      <c r="X31" s="287">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45" customHeight="1" outlineLevel="1">
      <c r="B32" s="400"/>
      <c r="C32" s="372"/>
      <c r="D32" s="23"/>
      <c r="E32" s="25"/>
      <c r="F32" s="50"/>
      <c r="G32" s="50"/>
      <c r="H32" s="51"/>
      <c r="I32" s="58"/>
      <c r="J32" s="73"/>
      <c r="K32" s="73"/>
      <c r="L32" s="240">
        <f t="shared" si="18"/>
        <v>0</v>
      </c>
      <c r="M32" s="276"/>
      <c r="N32" s="277"/>
      <c r="O32" s="277"/>
      <c r="P32" s="278">
        <f t="shared" si="19"/>
        <v>0</v>
      </c>
      <c r="Q32" s="277"/>
      <c r="R32" s="277"/>
      <c r="S32" s="277"/>
      <c r="T32" s="278">
        <f t="shared" si="20"/>
        <v>0</v>
      </c>
      <c r="U32" s="277"/>
      <c r="V32" s="277"/>
      <c r="W32" s="277"/>
      <c r="X32" s="287">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45" customHeight="1" outlineLevel="1">
      <c r="B33" s="400"/>
      <c r="C33" s="372"/>
      <c r="D33" s="23"/>
      <c r="E33" s="25"/>
      <c r="F33" s="50"/>
      <c r="G33" s="50"/>
      <c r="H33" s="51"/>
      <c r="I33" s="58"/>
      <c r="J33" s="73"/>
      <c r="K33" s="73"/>
      <c r="L33" s="240">
        <f t="shared" si="18"/>
        <v>0</v>
      </c>
      <c r="M33" s="276"/>
      <c r="N33" s="277"/>
      <c r="O33" s="277"/>
      <c r="P33" s="278">
        <f t="shared" si="19"/>
        <v>0</v>
      </c>
      <c r="Q33" s="277"/>
      <c r="R33" s="277"/>
      <c r="S33" s="277"/>
      <c r="T33" s="278">
        <f t="shared" si="20"/>
        <v>0</v>
      </c>
      <c r="U33" s="277"/>
      <c r="V33" s="277"/>
      <c r="W33" s="277"/>
      <c r="X33" s="287">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45" customHeight="1" outlineLevel="1">
      <c r="B34" s="400"/>
      <c r="C34" s="372"/>
      <c r="D34" s="23"/>
      <c r="E34" s="25"/>
      <c r="F34" s="50"/>
      <c r="G34" s="50"/>
      <c r="H34" s="51"/>
      <c r="I34" s="58"/>
      <c r="J34" s="73"/>
      <c r="K34" s="73"/>
      <c r="L34" s="240">
        <f t="shared" si="18"/>
        <v>0</v>
      </c>
      <c r="M34" s="276"/>
      <c r="N34" s="277"/>
      <c r="O34" s="277"/>
      <c r="P34" s="278">
        <f t="shared" si="19"/>
        <v>0</v>
      </c>
      <c r="Q34" s="277"/>
      <c r="R34" s="277"/>
      <c r="S34" s="277"/>
      <c r="T34" s="278">
        <f t="shared" si="20"/>
        <v>0</v>
      </c>
      <c r="U34" s="277"/>
      <c r="V34" s="277"/>
      <c r="W34" s="277"/>
      <c r="X34" s="287">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45" customHeight="1" outlineLevel="1">
      <c r="B35" s="400"/>
      <c r="C35" s="372"/>
      <c r="D35" s="23"/>
      <c r="E35" s="25"/>
      <c r="F35" s="50"/>
      <c r="G35" s="50"/>
      <c r="H35" s="51"/>
      <c r="I35" s="58"/>
      <c r="J35" s="73"/>
      <c r="K35" s="73"/>
      <c r="L35" s="240">
        <f t="shared" si="18"/>
        <v>0</v>
      </c>
      <c r="M35" s="276"/>
      <c r="N35" s="277"/>
      <c r="O35" s="277"/>
      <c r="P35" s="278">
        <f t="shared" si="19"/>
        <v>0</v>
      </c>
      <c r="Q35" s="277"/>
      <c r="R35" s="277"/>
      <c r="S35" s="277"/>
      <c r="T35" s="278">
        <f t="shared" si="20"/>
        <v>0</v>
      </c>
      <c r="U35" s="277"/>
      <c r="V35" s="277"/>
      <c r="W35" s="277"/>
      <c r="X35" s="287">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45" customHeight="1" outlineLevel="1">
      <c r="B36" s="400"/>
      <c r="C36" s="372"/>
      <c r="D36" s="23"/>
      <c r="E36" s="25"/>
      <c r="F36" s="50"/>
      <c r="G36" s="50"/>
      <c r="H36" s="51"/>
      <c r="I36" s="58"/>
      <c r="J36" s="73"/>
      <c r="K36" s="73"/>
      <c r="L36" s="240">
        <f t="shared" si="18"/>
        <v>0</v>
      </c>
      <c r="M36" s="276"/>
      <c r="N36" s="277"/>
      <c r="O36" s="277"/>
      <c r="P36" s="278">
        <f t="shared" si="19"/>
        <v>0</v>
      </c>
      <c r="Q36" s="277"/>
      <c r="R36" s="277"/>
      <c r="S36" s="277"/>
      <c r="T36" s="278">
        <f t="shared" si="20"/>
        <v>0</v>
      </c>
      <c r="U36" s="277"/>
      <c r="V36" s="277"/>
      <c r="W36" s="277"/>
      <c r="X36" s="287">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45" customHeight="1" outlineLevel="1">
      <c r="B37" s="400"/>
      <c r="C37" s="372"/>
      <c r="D37" s="23"/>
      <c r="E37" s="25"/>
      <c r="F37" s="50"/>
      <c r="G37" s="50"/>
      <c r="H37" s="51"/>
      <c r="I37" s="58"/>
      <c r="J37" s="73"/>
      <c r="K37" s="73"/>
      <c r="L37" s="240">
        <f t="shared" si="18"/>
        <v>0</v>
      </c>
      <c r="M37" s="276"/>
      <c r="N37" s="277"/>
      <c r="O37" s="277"/>
      <c r="P37" s="278">
        <f t="shared" si="19"/>
        <v>0</v>
      </c>
      <c r="Q37" s="277"/>
      <c r="R37" s="277"/>
      <c r="S37" s="277"/>
      <c r="T37" s="278">
        <f t="shared" si="20"/>
        <v>0</v>
      </c>
      <c r="U37" s="277"/>
      <c r="V37" s="277"/>
      <c r="W37" s="277"/>
      <c r="X37" s="287">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45" customHeight="1" outlineLevel="1">
      <c r="B38" s="400"/>
      <c r="C38" s="372"/>
      <c r="D38" s="23"/>
      <c r="E38" s="25"/>
      <c r="F38" s="50"/>
      <c r="G38" s="50"/>
      <c r="H38" s="51"/>
      <c r="I38" s="58"/>
      <c r="J38" s="73"/>
      <c r="K38" s="73"/>
      <c r="L38" s="240">
        <f t="shared" si="18"/>
        <v>0</v>
      </c>
      <c r="M38" s="276"/>
      <c r="N38" s="277"/>
      <c r="O38" s="277"/>
      <c r="P38" s="278">
        <f t="shared" si="19"/>
        <v>0</v>
      </c>
      <c r="Q38" s="277"/>
      <c r="R38" s="277"/>
      <c r="S38" s="277"/>
      <c r="T38" s="278">
        <f t="shared" si="20"/>
        <v>0</v>
      </c>
      <c r="U38" s="277"/>
      <c r="V38" s="277"/>
      <c r="W38" s="277"/>
      <c r="X38" s="287">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45" customHeight="1" outlineLevel="1">
      <c r="B39" s="400"/>
      <c r="C39" s="372"/>
      <c r="D39" s="23"/>
      <c r="E39" s="25"/>
      <c r="F39" s="50"/>
      <c r="G39" s="50"/>
      <c r="H39" s="51"/>
      <c r="I39" s="58"/>
      <c r="J39" s="73"/>
      <c r="K39" s="73"/>
      <c r="L39" s="240">
        <f t="shared" si="18"/>
        <v>0</v>
      </c>
      <c r="M39" s="276"/>
      <c r="N39" s="277"/>
      <c r="O39" s="277"/>
      <c r="P39" s="278">
        <f t="shared" si="19"/>
        <v>0</v>
      </c>
      <c r="Q39" s="277"/>
      <c r="R39" s="277"/>
      <c r="S39" s="277"/>
      <c r="T39" s="278">
        <f t="shared" si="20"/>
        <v>0</v>
      </c>
      <c r="U39" s="277"/>
      <c r="V39" s="277"/>
      <c r="W39" s="277"/>
      <c r="X39" s="287">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45" customHeight="1" outlineLevel="1">
      <c r="B40" s="400"/>
      <c r="C40" s="372"/>
      <c r="D40" s="23"/>
      <c r="E40" s="25"/>
      <c r="F40" s="50"/>
      <c r="G40" s="50"/>
      <c r="H40" s="51"/>
      <c r="I40" s="58"/>
      <c r="J40" s="73"/>
      <c r="K40" s="73"/>
      <c r="L40" s="240">
        <f t="shared" si="18"/>
        <v>0</v>
      </c>
      <c r="M40" s="276"/>
      <c r="N40" s="277"/>
      <c r="O40" s="277"/>
      <c r="P40" s="278">
        <f t="shared" si="19"/>
        <v>0</v>
      </c>
      <c r="Q40" s="277"/>
      <c r="R40" s="277"/>
      <c r="S40" s="277"/>
      <c r="T40" s="278">
        <f t="shared" si="20"/>
        <v>0</v>
      </c>
      <c r="U40" s="277"/>
      <c r="V40" s="277"/>
      <c r="W40" s="277"/>
      <c r="X40" s="287">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45" customHeight="1" outlineLevel="1">
      <c r="B41" s="400"/>
      <c r="C41" s="372"/>
      <c r="D41" s="23"/>
      <c r="E41" s="25"/>
      <c r="F41" s="50"/>
      <c r="G41" s="50"/>
      <c r="H41" s="51"/>
      <c r="I41" s="58"/>
      <c r="J41" s="73"/>
      <c r="K41" s="73"/>
      <c r="L41" s="240">
        <f t="shared" si="18"/>
        <v>0</v>
      </c>
      <c r="M41" s="276"/>
      <c r="N41" s="277"/>
      <c r="O41" s="277"/>
      <c r="P41" s="278">
        <f t="shared" si="19"/>
        <v>0</v>
      </c>
      <c r="Q41" s="277"/>
      <c r="R41" s="277"/>
      <c r="S41" s="277"/>
      <c r="T41" s="278">
        <f t="shared" si="20"/>
        <v>0</v>
      </c>
      <c r="U41" s="277"/>
      <c r="V41" s="277"/>
      <c r="W41" s="277"/>
      <c r="X41" s="287">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45" customHeight="1" outlineLevel="1">
      <c r="B42" s="400"/>
      <c r="C42" s="372"/>
      <c r="D42" s="23"/>
      <c r="E42" s="25"/>
      <c r="F42" s="50"/>
      <c r="G42" s="50"/>
      <c r="H42" s="51"/>
      <c r="I42" s="58"/>
      <c r="J42" s="73"/>
      <c r="K42" s="73"/>
      <c r="L42" s="240">
        <f t="shared" si="18"/>
        <v>0</v>
      </c>
      <c r="M42" s="276"/>
      <c r="N42" s="277"/>
      <c r="O42" s="277"/>
      <c r="P42" s="278">
        <f t="shared" si="19"/>
        <v>0</v>
      </c>
      <c r="Q42" s="277"/>
      <c r="R42" s="277"/>
      <c r="S42" s="277"/>
      <c r="T42" s="278">
        <f t="shared" si="20"/>
        <v>0</v>
      </c>
      <c r="U42" s="277"/>
      <c r="V42" s="277"/>
      <c r="W42" s="277"/>
      <c r="X42" s="287">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45" customHeight="1" outlineLevel="1">
      <c r="B43" s="400"/>
      <c r="C43" s="372"/>
      <c r="D43" s="23"/>
      <c r="E43" s="25"/>
      <c r="F43" s="50"/>
      <c r="G43" s="50"/>
      <c r="H43" s="51"/>
      <c r="I43" s="58"/>
      <c r="J43" s="73"/>
      <c r="K43" s="73"/>
      <c r="L43" s="240">
        <f t="shared" si="18"/>
        <v>0</v>
      </c>
      <c r="M43" s="276"/>
      <c r="N43" s="277"/>
      <c r="O43" s="277"/>
      <c r="P43" s="278">
        <f t="shared" si="19"/>
        <v>0</v>
      </c>
      <c r="Q43" s="277"/>
      <c r="R43" s="277"/>
      <c r="S43" s="277"/>
      <c r="T43" s="278">
        <f t="shared" si="20"/>
        <v>0</v>
      </c>
      <c r="U43" s="277"/>
      <c r="V43" s="277"/>
      <c r="W43" s="277"/>
      <c r="X43" s="287">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45" customHeight="1" outlineLevel="1">
      <c r="B44" s="400"/>
      <c r="C44" s="372"/>
      <c r="D44" s="23"/>
      <c r="E44" s="25"/>
      <c r="F44" s="50"/>
      <c r="G44" s="50"/>
      <c r="H44" s="51"/>
      <c r="I44" s="58"/>
      <c r="J44" s="73"/>
      <c r="K44" s="73"/>
      <c r="L44" s="240">
        <f t="shared" si="18"/>
        <v>0</v>
      </c>
      <c r="M44" s="276"/>
      <c r="N44" s="277"/>
      <c r="O44" s="277"/>
      <c r="P44" s="278">
        <f t="shared" si="19"/>
        <v>0</v>
      </c>
      <c r="Q44" s="277"/>
      <c r="R44" s="277"/>
      <c r="S44" s="277"/>
      <c r="T44" s="278">
        <f t="shared" si="20"/>
        <v>0</v>
      </c>
      <c r="U44" s="277"/>
      <c r="V44" s="277"/>
      <c r="W44" s="277"/>
      <c r="X44" s="287">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45" customHeight="1" outlineLevel="1">
      <c r="B45" s="400"/>
      <c r="C45" s="372"/>
      <c r="D45" s="23"/>
      <c r="E45" s="25"/>
      <c r="F45" s="50"/>
      <c r="G45" s="50"/>
      <c r="H45" s="51"/>
      <c r="I45" s="58"/>
      <c r="J45" s="73"/>
      <c r="K45" s="73"/>
      <c r="L45" s="240">
        <f t="shared" si="18"/>
        <v>0</v>
      </c>
      <c r="M45" s="276"/>
      <c r="N45" s="277"/>
      <c r="O45" s="277"/>
      <c r="P45" s="278">
        <f t="shared" si="19"/>
        <v>0</v>
      </c>
      <c r="Q45" s="277"/>
      <c r="R45" s="277"/>
      <c r="S45" s="277"/>
      <c r="T45" s="278">
        <f t="shared" si="20"/>
        <v>0</v>
      </c>
      <c r="U45" s="277"/>
      <c r="V45" s="277"/>
      <c r="W45" s="277"/>
      <c r="X45" s="287">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45" customHeight="1" outlineLevel="1">
      <c r="B46" s="400"/>
      <c r="C46" s="372"/>
      <c r="D46" s="23"/>
      <c r="E46" s="25"/>
      <c r="F46" s="50"/>
      <c r="G46" s="50"/>
      <c r="H46" s="51"/>
      <c r="I46" s="58"/>
      <c r="J46" s="73"/>
      <c r="K46" s="73"/>
      <c r="L46" s="240">
        <f t="shared" si="18"/>
        <v>0</v>
      </c>
      <c r="M46" s="276"/>
      <c r="N46" s="277"/>
      <c r="O46" s="277"/>
      <c r="P46" s="278">
        <f t="shared" si="19"/>
        <v>0</v>
      </c>
      <c r="Q46" s="277"/>
      <c r="R46" s="277"/>
      <c r="S46" s="277"/>
      <c r="T46" s="278">
        <f t="shared" si="20"/>
        <v>0</v>
      </c>
      <c r="U46" s="277"/>
      <c r="V46" s="277"/>
      <c r="W46" s="277"/>
      <c r="X46" s="287">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45" customHeight="1" outlineLevel="1">
      <c r="B47" s="400"/>
      <c r="C47" s="372"/>
      <c r="D47" s="23"/>
      <c r="E47" s="25"/>
      <c r="F47" s="50"/>
      <c r="G47" s="50"/>
      <c r="H47" s="51"/>
      <c r="I47" s="58"/>
      <c r="J47" s="73"/>
      <c r="K47" s="73"/>
      <c r="L47" s="240">
        <f t="shared" si="18"/>
        <v>0</v>
      </c>
      <c r="M47" s="276"/>
      <c r="N47" s="277"/>
      <c r="O47" s="277"/>
      <c r="P47" s="278">
        <f t="shared" si="19"/>
        <v>0</v>
      </c>
      <c r="Q47" s="277"/>
      <c r="R47" s="277"/>
      <c r="S47" s="277"/>
      <c r="T47" s="278">
        <f t="shared" si="20"/>
        <v>0</v>
      </c>
      <c r="U47" s="277"/>
      <c r="V47" s="277"/>
      <c r="W47" s="277"/>
      <c r="X47" s="287">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45" customHeight="1" outlineLevel="1">
      <c r="B48" s="400"/>
      <c r="C48" s="372"/>
      <c r="D48" s="23"/>
      <c r="E48" s="25"/>
      <c r="F48" s="50"/>
      <c r="G48" s="50"/>
      <c r="H48" s="51"/>
      <c r="I48" s="58"/>
      <c r="J48" s="73"/>
      <c r="K48" s="73"/>
      <c r="L48" s="240">
        <f t="shared" si="18"/>
        <v>0</v>
      </c>
      <c r="M48" s="276"/>
      <c r="N48" s="277"/>
      <c r="O48" s="277"/>
      <c r="P48" s="278">
        <f t="shared" si="19"/>
        <v>0</v>
      </c>
      <c r="Q48" s="277"/>
      <c r="R48" s="277"/>
      <c r="S48" s="277"/>
      <c r="T48" s="278">
        <f t="shared" si="20"/>
        <v>0</v>
      </c>
      <c r="U48" s="277"/>
      <c r="V48" s="277"/>
      <c r="W48" s="277"/>
      <c r="X48" s="287">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45" customHeight="1" outlineLevel="1">
      <c r="B49" s="400"/>
      <c r="C49" s="372"/>
      <c r="D49" s="23"/>
      <c r="E49" s="25"/>
      <c r="F49" s="50"/>
      <c r="G49" s="50"/>
      <c r="H49" s="51"/>
      <c r="I49" s="58"/>
      <c r="J49" s="73"/>
      <c r="K49" s="73"/>
      <c r="L49" s="240">
        <f t="shared" si="18"/>
        <v>0</v>
      </c>
      <c r="M49" s="276"/>
      <c r="N49" s="277"/>
      <c r="O49" s="277"/>
      <c r="P49" s="278">
        <f t="shared" si="19"/>
        <v>0</v>
      </c>
      <c r="Q49" s="277"/>
      <c r="R49" s="277"/>
      <c r="S49" s="277"/>
      <c r="T49" s="278">
        <f t="shared" si="20"/>
        <v>0</v>
      </c>
      <c r="U49" s="277"/>
      <c r="V49" s="277"/>
      <c r="W49" s="277"/>
      <c r="X49" s="287">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45" customHeight="1" outlineLevel="1">
      <c r="B50" s="400"/>
      <c r="C50" s="372"/>
      <c r="D50" s="23"/>
      <c r="E50" s="25"/>
      <c r="F50" s="50"/>
      <c r="G50" s="50"/>
      <c r="H50" s="51"/>
      <c r="I50" s="58"/>
      <c r="J50" s="73"/>
      <c r="K50" s="73"/>
      <c r="L50" s="240">
        <f t="shared" si="18"/>
        <v>0</v>
      </c>
      <c r="M50" s="276"/>
      <c r="N50" s="277"/>
      <c r="O50" s="277"/>
      <c r="P50" s="278">
        <f t="shared" si="19"/>
        <v>0</v>
      </c>
      <c r="Q50" s="277"/>
      <c r="R50" s="277"/>
      <c r="S50" s="277"/>
      <c r="T50" s="278">
        <f t="shared" si="20"/>
        <v>0</v>
      </c>
      <c r="U50" s="277"/>
      <c r="V50" s="277"/>
      <c r="W50" s="277"/>
      <c r="X50" s="287">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45" customHeight="1" outlineLevel="1">
      <c r="B51" s="400"/>
      <c r="C51" s="372"/>
      <c r="D51" s="23"/>
      <c r="E51" s="25"/>
      <c r="F51" s="50"/>
      <c r="G51" s="50"/>
      <c r="H51" s="51"/>
      <c r="I51" s="58"/>
      <c r="J51" s="73"/>
      <c r="K51" s="73"/>
      <c r="L51" s="240">
        <f t="shared" si="18"/>
        <v>0</v>
      </c>
      <c r="M51" s="276"/>
      <c r="N51" s="277"/>
      <c r="O51" s="277"/>
      <c r="P51" s="278">
        <f t="shared" si="19"/>
        <v>0</v>
      </c>
      <c r="Q51" s="277"/>
      <c r="R51" s="277"/>
      <c r="S51" s="277"/>
      <c r="T51" s="278">
        <f t="shared" si="20"/>
        <v>0</v>
      </c>
      <c r="U51" s="277"/>
      <c r="V51" s="277"/>
      <c r="W51" s="277"/>
      <c r="X51" s="287">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45" customHeight="1" outlineLevel="1">
      <c r="B52" s="400"/>
      <c r="C52" s="372"/>
      <c r="D52" s="23"/>
      <c r="E52" s="25"/>
      <c r="F52" s="50"/>
      <c r="G52" s="50"/>
      <c r="H52" s="51"/>
      <c r="I52" s="58"/>
      <c r="J52" s="73"/>
      <c r="K52" s="73"/>
      <c r="L52" s="240">
        <f t="shared" si="18"/>
        <v>0</v>
      </c>
      <c r="M52" s="276"/>
      <c r="N52" s="277"/>
      <c r="O52" s="277"/>
      <c r="P52" s="278">
        <f t="shared" si="19"/>
        <v>0</v>
      </c>
      <c r="Q52" s="277"/>
      <c r="R52" s="277"/>
      <c r="S52" s="277"/>
      <c r="T52" s="278">
        <f t="shared" si="20"/>
        <v>0</v>
      </c>
      <c r="U52" s="277"/>
      <c r="V52" s="277"/>
      <c r="W52" s="277"/>
      <c r="X52" s="287">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45" customHeight="1" outlineLevel="1">
      <c r="B53" s="400"/>
      <c r="C53" s="372"/>
      <c r="D53" s="23"/>
      <c r="E53" s="25"/>
      <c r="F53" s="50"/>
      <c r="G53" s="50"/>
      <c r="H53" s="51"/>
      <c r="I53" s="58"/>
      <c r="J53" s="73"/>
      <c r="K53" s="73"/>
      <c r="L53" s="240">
        <f t="shared" si="18"/>
        <v>0</v>
      </c>
      <c r="M53" s="276"/>
      <c r="N53" s="277"/>
      <c r="O53" s="277"/>
      <c r="P53" s="278">
        <f t="shared" si="19"/>
        <v>0</v>
      </c>
      <c r="Q53" s="277"/>
      <c r="R53" s="277"/>
      <c r="S53" s="277"/>
      <c r="T53" s="278">
        <f t="shared" si="20"/>
        <v>0</v>
      </c>
      <c r="U53" s="277"/>
      <c r="V53" s="277"/>
      <c r="W53" s="277"/>
      <c r="X53" s="287">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45" customHeight="1" outlineLevel="1">
      <c r="B54" s="400"/>
      <c r="C54" s="372"/>
      <c r="D54" s="23"/>
      <c r="E54" s="25"/>
      <c r="F54" s="50"/>
      <c r="G54" s="50"/>
      <c r="H54" s="51"/>
      <c r="I54" s="58"/>
      <c r="J54" s="73"/>
      <c r="K54" s="73"/>
      <c r="L54" s="240">
        <f t="shared" si="18"/>
        <v>0</v>
      </c>
      <c r="M54" s="276"/>
      <c r="N54" s="277"/>
      <c r="O54" s="277"/>
      <c r="P54" s="278">
        <f t="shared" si="19"/>
        <v>0</v>
      </c>
      <c r="Q54" s="277"/>
      <c r="R54" s="277"/>
      <c r="S54" s="277"/>
      <c r="T54" s="278">
        <f t="shared" si="20"/>
        <v>0</v>
      </c>
      <c r="U54" s="277"/>
      <c r="V54" s="277"/>
      <c r="W54" s="277"/>
      <c r="X54" s="287">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45" customHeight="1" outlineLevel="1">
      <c r="B55" s="400"/>
      <c r="C55" s="372"/>
      <c r="D55" s="23"/>
      <c r="E55" s="25"/>
      <c r="F55" s="50"/>
      <c r="G55" s="50"/>
      <c r="H55" s="51"/>
      <c r="I55" s="58"/>
      <c r="J55" s="73"/>
      <c r="K55" s="73"/>
      <c r="L55" s="240">
        <f t="shared" si="18"/>
        <v>0</v>
      </c>
      <c r="M55" s="276"/>
      <c r="N55" s="277"/>
      <c r="O55" s="277"/>
      <c r="P55" s="278">
        <f t="shared" si="19"/>
        <v>0</v>
      </c>
      <c r="Q55" s="277"/>
      <c r="R55" s="277"/>
      <c r="S55" s="277"/>
      <c r="T55" s="278">
        <f t="shared" si="20"/>
        <v>0</v>
      </c>
      <c r="U55" s="277"/>
      <c r="V55" s="277"/>
      <c r="W55" s="277"/>
      <c r="X55" s="287">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45" customHeight="1" outlineLevel="1">
      <c r="B56" s="400"/>
      <c r="C56" s="372"/>
      <c r="D56" s="23"/>
      <c r="E56" s="25"/>
      <c r="F56" s="50"/>
      <c r="G56" s="50"/>
      <c r="H56" s="51"/>
      <c r="I56" s="58"/>
      <c r="J56" s="73"/>
      <c r="K56" s="73"/>
      <c r="L56" s="240">
        <f t="shared" si="18"/>
        <v>0</v>
      </c>
      <c r="M56" s="276"/>
      <c r="N56" s="277"/>
      <c r="O56" s="277"/>
      <c r="P56" s="278">
        <f t="shared" si="19"/>
        <v>0</v>
      </c>
      <c r="Q56" s="277"/>
      <c r="R56" s="277"/>
      <c r="S56" s="277"/>
      <c r="T56" s="278">
        <f t="shared" si="20"/>
        <v>0</v>
      </c>
      <c r="U56" s="277"/>
      <c r="V56" s="277"/>
      <c r="W56" s="277"/>
      <c r="X56" s="287">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45" customHeight="1" outlineLevel="1">
      <c r="B57" s="400"/>
      <c r="C57" s="372"/>
      <c r="D57" s="23"/>
      <c r="E57" s="25"/>
      <c r="F57" s="50"/>
      <c r="G57" s="50"/>
      <c r="H57" s="51"/>
      <c r="I57" s="58"/>
      <c r="J57" s="73"/>
      <c r="K57" s="73"/>
      <c r="L57" s="240">
        <f t="shared" si="18"/>
        <v>0</v>
      </c>
      <c r="M57" s="276"/>
      <c r="N57" s="277"/>
      <c r="O57" s="277"/>
      <c r="P57" s="278">
        <f t="shared" si="19"/>
        <v>0</v>
      </c>
      <c r="Q57" s="277"/>
      <c r="R57" s="277"/>
      <c r="S57" s="277"/>
      <c r="T57" s="278">
        <f t="shared" si="20"/>
        <v>0</v>
      </c>
      <c r="U57" s="277"/>
      <c r="V57" s="277"/>
      <c r="W57" s="277"/>
      <c r="X57" s="287">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45" customHeight="1" outlineLevel="1">
      <c r="B58" s="400"/>
      <c r="C58" s="372"/>
      <c r="D58" s="23"/>
      <c r="E58" s="25"/>
      <c r="F58" s="50"/>
      <c r="G58" s="50"/>
      <c r="H58" s="51"/>
      <c r="I58" s="58"/>
      <c r="J58" s="73"/>
      <c r="K58" s="73"/>
      <c r="L58" s="240">
        <f t="shared" si="18"/>
        <v>0</v>
      </c>
      <c r="M58" s="276"/>
      <c r="N58" s="277"/>
      <c r="O58" s="277"/>
      <c r="P58" s="278">
        <f t="shared" si="19"/>
        <v>0</v>
      </c>
      <c r="Q58" s="277"/>
      <c r="R58" s="277"/>
      <c r="S58" s="277"/>
      <c r="T58" s="278">
        <f t="shared" si="20"/>
        <v>0</v>
      </c>
      <c r="U58" s="277"/>
      <c r="V58" s="277"/>
      <c r="W58" s="277"/>
      <c r="X58" s="287">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45" customHeight="1" outlineLevel="1">
      <c r="B59" s="400"/>
      <c r="C59" s="372"/>
      <c r="D59" s="167"/>
      <c r="E59" s="168"/>
      <c r="F59" s="169"/>
      <c r="G59" s="169"/>
      <c r="H59" s="170"/>
      <c r="I59" s="171"/>
      <c r="J59" s="172"/>
      <c r="K59" s="172"/>
      <c r="L59" s="241">
        <f t="shared" si="18"/>
        <v>0</v>
      </c>
      <c r="M59" s="279"/>
      <c r="N59" s="280"/>
      <c r="O59" s="280"/>
      <c r="P59" s="281">
        <f t="shared" si="19"/>
        <v>0</v>
      </c>
      <c r="Q59" s="280"/>
      <c r="R59" s="280"/>
      <c r="S59" s="280"/>
      <c r="T59" s="281">
        <f t="shared" si="20"/>
        <v>0</v>
      </c>
      <c r="U59" s="280"/>
      <c r="V59" s="280"/>
      <c r="W59" s="280"/>
      <c r="X59" s="288">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45" customHeight="1" thickBot="1">
      <c r="B60" s="401"/>
      <c r="C60" s="373"/>
      <c r="D60" s="195" t="s">
        <v>159</v>
      </c>
      <c r="E60" s="195"/>
      <c r="F60" s="195"/>
      <c r="G60" s="195"/>
      <c r="H60" s="197"/>
      <c r="I60" s="198"/>
      <c r="J60" s="249"/>
      <c r="K60" s="200"/>
      <c r="L60" s="242">
        <f>SUM(L8:L59)</f>
        <v>0</v>
      </c>
      <c r="M60" s="282">
        <f>SUM(M8:M59)</f>
        <v>0</v>
      </c>
      <c r="N60" s="282">
        <f>SUM(N8:N59)</f>
        <v>0</v>
      </c>
      <c r="O60" s="282">
        <f>SUM(O8:O59)</f>
        <v>0</v>
      </c>
      <c r="P60" s="283">
        <f t="shared" si="19"/>
        <v>0</v>
      </c>
      <c r="Q60" s="282">
        <f>SUM(Q8:Q59)</f>
        <v>0</v>
      </c>
      <c r="R60" s="282">
        <f>SUM(R8:R59)</f>
        <v>0</v>
      </c>
      <c r="S60" s="282">
        <f>SUM(S8:S59)</f>
        <v>0</v>
      </c>
      <c r="T60" s="283">
        <f t="shared" si="20"/>
        <v>0</v>
      </c>
      <c r="U60" s="282">
        <f>SUM(U8:U59)</f>
        <v>0</v>
      </c>
      <c r="V60" s="282">
        <f>SUM(V8:V59)</f>
        <v>0</v>
      </c>
      <c r="W60" s="282">
        <f>SUM(W8:W59)</f>
        <v>0</v>
      </c>
      <c r="X60" s="289">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45" customHeight="1" outlineLevel="1">
      <c r="B61" s="367" t="s">
        <v>86</v>
      </c>
      <c r="C61" s="371" t="s">
        <v>1</v>
      </c>
      <c r="D61" s="92"/>
      <c r="E61" s="92"/>
      <c r="F61" s="93"/>
      <c r="G61" s="93"/>
      <c r="H61" s="94"/>
      <c r="I61" s="178"/>
      <c r="J61" s="179"/>
      <c r="K61" s="179"/>
      <c r="L61" s="239">
        <f t="shared" si="18"/>
        <v>0</v>
      </c>
      <c r="M61" s="270"/>
      <c r="N61" s="271"/>
      <c r="O61" s="271"/>
      <c r="P61" s="272">
        <f t="shared" si="19"/>
        <v>0</v>
      </c>
      <c r="Q61" s="271"/>
      <c r="R61" s="271"/>
      <c r="S61" s="271"/>
      <c r="T61" s="272">
        <f t="shared" si="20"/>
        <v>0</v>
      </c>
      <c r="U61" s="271"/>
      <c r="V61" s="271"/>
      <c r="W61" s="271"/>
      <c r="X61" s="290">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45" customHeight="1" outlineLevel="1">
      <c r="B62" s="369"/>
      <c r="C62" s="372"/>
      <c r="D62" s="23"/>
      <c r="E62" s="23"/>
      <c r="F62" s="47"/>
      <c r="G62" s="47"/>
      <c r="H62" s="48"/>
      <c r="I62" s="54"/>
      <c r="J62" s="72"/>
      <c r="K62" s="77"/>
      <c r="L62" s="240">
        <f t="shared" ref="L62:L110" si="28">I62*J62*K62</f>
        <v>0</v>
      </c>
      <c r="M62" s="276"/>
      <c r="N62" s="277"/>
      <c r="O62" s="277"/>
      <c r="P62" s="278">
        <f t="shared" ref="P62:P110" si="29">M62+N62+O62</f>
        <v>0</v>
      </c>
      <c r="Q62" s="277"/>
      <c r="R62" s="277"/>
      <c r="S62" s="277"/>
      <c r="T62" s="278">
        <f t="shared" ref="T62:T110" si="30">Q62+R62+S62</f>
        <v>0</v>
      </c>
      <c r="U62" s="277"/>
      <c r="V62" s="277"/>
      <c r="W62" s="277"/>
      <c r="X62" s="287">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45" customHeight="1" outlineLevel="1">
      <c r="B63" s="369"/>
      <c r="C63" s="372"/>
      <c r="D63" s="23"/>
      <c r="E63" s="23"/>
      <c r="F63" s="47"/>
      <c r="G63" s="47"/>
      <c r="H63" s="48"/>
      <c r="I63" s="54"/>
      <c r="J63" s="72"/>
      <c r="K63" s="77"/>
      <c r="L63" s="240">
        <f t="shared" si="28"/>
        <v>0</v>
      </c>
      <c r="M63" s="276"/>
      <c r="N63" s="277"/>
      <c r="O63" s="277"/>
      <c r="P63" s="278">
        <f t="shared" si="29"/>
        <v>0</v>
      </c>
      <c r="Q63" s="277"/>
      <c r="R63" s="277"/>
      <c r="S63" s="277"/>
      <c r="T63" s="278">
        <f t="shared" si="30"/>
        <v>0</v>
      </c>
      <c r="U63" s="277"/>
      <c r="V63" s="277"/>
      <c r="W63" s="277"/>
      <c r="X63" s="287">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45" customHeight="1" outlineLevel="1">
      <c r="B64" s="369"/>
      <c r="C64" s="372"/>
      <c r="D64" s="23"/>
      <c r="E64" s="23"/>
      <c r="F64" s="47"/>
      <c r="G64" s="47"/>
      <c r="H64" s="48"/>
      <c r="I64" s="54"/>
      <c r="J64" s="72"/>
      <c r="K64" s="77"/>
      <c r="L64" s="240">
        <f t="shared" si="28"/>
        <v>0</v>
      </c>
      <c r="M64" s="276"/>
      <c r="N64" s="277"/>
      <c r="O64" s="277"/>
      <c r="P64" s="278">
        <f t="shared" si="29"/>
        <v>0</v>
      </c>
      <c r="Q64" s="277"/>
      <c r="R64" s="277"/>
      <c r="S64" s="277"/>
      <c r="T64" s="278">
        <f t="shared" si="30"/>
        <v>0</v>
      </c>
      <c r="U64" s="277"/>
      <c r="V64" s="277"/>
      <c r="W64" s="277"/>
      <c r="X64" s="287">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45" customHeight="1" outlineLevel="1">
      <c r="B65" s="369"/>
      <c r="C65" s="372"/>
      <c r="D65" s="23"/>
      <c r="E65" s="24"/>
      <c r="F65" s="49"/>
      <c r="G65" s="49"/>
      <c r="H65" s="52"/>
      <c r="I65" s="55"/>
      <c r="J65" s="74"/>
      <c r="K65" s="79"/>
      <c r="L65" s="240">
        <f t="shared" si="28"/>
        <v>0</v>
      </c>
      <c r="M65" s="276"/>
      <c r="N65" s="277"/>
      <c r="O65" s="277"/>
      <c r="P65" s="284">
        <f t="shared" si="29"/>
        <v>0</v>
      </c>
      <c r="Q65" s="277"/>
      <c r="R65" s="277"/>
      <c r="S65" s="277"/>
      <c r="T65" s="284">
        <f t="shared" si="30"/>
        <v>0</v>
      </c>
      <c r="U65" s="277"/>
      <c r="V65" s="277"/>
      <c r="W65" s="277"/>
      <c r="X65" s="291">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45" customHeight="1" outlineLevel="1">
      <c r="B66" s="369"/>
      <c r="C66" s="372"/>
      <c r="D66" s="23"/>
      <c r="E66" s="23"/>
      <c r="F66" s="47"/>
      <c r="G66" s="47"/>
      <c r="H66" s="48"/>
      <c r="I66" s="54"/>
      <c r="J66" s="72"/>
      <c r="K66" s="77"/>
      <c r="L66" s="240">
        <f t="shared" si="28"/>
        <v>0</v>
      </c>
      <c r="M66" s="276"/>
      <c r="N66" s="277"/>
      <c r="O66" s="277"/>
      <c r="P66" s="278">
        <f t="shared" si="29"/>
        <v>0</v>
      </c>
      <c r="Q66" s="277"/>
      <c r="R66" s="277"/>
      <c r="S66" s="277"/>
      <c r="T66" s="278">
        <f t="shared" si="30"/>
        <v>0</v>
      </c>
      <c r="U66" s="277"/>
      <c r="V66" s="277"/>
      <c r="W66" s="277"/>
      <c r="X66" s="287">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45" customHeight="1" outlineLevel="1">
      <c r="B67" s="369"/>
      <c r="C67" s="372"/>
      <c r="D67" s="23"/>
      <c r="E67" s="25"/>
      <c r="F67" s="50"/>
      <c r="G67" s="50"/>
      <c r="H67" s="51"/>
      <c r="I67" s="56"/>
      <c r="J67" s="73"/>
      <c r="K67" s="78"/>
      <c r="L67" s="240">
        <f t="shared" si="28"/>
        <v>0</v>
      </c>
      <c r="M67" s="276"/>
      <c r="N67" s="277"/>
      <c r="O67" s="277"/>
      <c r="P67" s="278">
        <f t="shared" si="29"/>
        <v>0</v>
      </c>
      <c r="Q67" s="277"/>
      <c r="R67" s="277"/>
      <c r="S67" s="277"/>
      <c r="T67" s="278">
        <f t="shared" si="30"/>
        <v>0</v>
      </c>
      <c r="U67" s="277"/>
      <c r="V67" s="277"/>
      <c r="W67" s="277"/>
      <c r="X67" s="287">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45" customHeight="1" outlineLevel="1">
      <c r="B68" s="369"/>
      <c r="C68" s="372"/>
      <c r="D68" s="23"/>
      <c r="E68" s="25"/>
      <c r="F68" s="50"/>
      <c r="G68" s="50"/>
      <c r="H68" s="51"/>
      <c r="I68" s="56"/>
      <c r="J68" s="73"/>
      <c r="K68" s="78"/>
      <c r="L68" s="240">
        <f t="shared" ref="L68:L109" si="33">I68*J68*K68</f>
        <v>0</v>
      </c>
      <c r="M68" s="276"/>
      <c r="N68" s="277"/>
      <c r="O68" s="277"/>
      <c r="P68" s="278">
        <f t="shared" ref="P68:P109" si="34">M68+N68+O68</f>
        <v>0</v>
      </c>
      <c r="Q68" s="277"/>
      <c r="R68" s="277"/>
      <c r="S68" s="277"/>
      <c r="T68" s="278">
        <f t="shared" ref="T68:T109" si="35">Q68+R68+S68</f>
        <v>0</v>
      </c>
      <c r="U68" s="277"/>
      <c r="V68" s="277"/>
      <c r="W68" s="277"/>
      <c r="X68" s="287">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45" customHeight="1" outlineLevel="1">
      <c r="B69" s="369"/>
      <c r="C69" s="372"/>
      <c r="D69" s="23"/>
      <c r="E69" s="25"/>
      <c r="F69" s="50"/>
      <c r="G69" s="50"/>
      <c r="H69" s="51"/>
      <c r="I69" s="56"/>
      <c r="J69" s="73"/>
      <c r="K69" s="78"/>
      <c r="L69" s="240">
        <f t="shared" si="33"/>
        <v>0</v>
      </c>
      <c r="M69" s="276"/>
      <c r="N69" s="277"/>
      <c r="O69" s="277"/>
      <c r="P69" s="278">
        <f t="shared" si="34"/>
        <v>0</v>
      </c>
      <c r="Q69" s="277"/>
      <c r="R69" s="277"/>
      <c r="S69" s="277"/>
      <c r="T69" s="278">
        <f t="shared" si="35"/>
        <v>0</v>
      </c>
      <c r="U69" s="277"/>
      <c r="V69" s="277"/>
      <c r="W69" s="277"/>
      <c r="X69" s="287">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45" customHeight="1" outlineLevel="1">
      <c r="B70" s="369"/>
      <c r="C70" s="372"/>
      <c r="D70" s="23"/>
      <c r="E70" s="25"/>
      <c r="F70" s="50"/>
      <c r="G70" s="50"/>
      <c r="H70" s="51"/>
      <c r="I70" s="56"/>
      <c r="J70" s="73"/>
      <c r="K70" s="78"/>
      <c r="L70" s="240">
        <f t="shared" si="33"/>
        <v>0</v>
      </c>
      <c r="M70" s="276"/>
      <c r="N70" s="277"/>
      <c r="O70" s="277"/>
      <c r="P70" s="278">
        <f t="shared" si="34"/>
        <v>0</v>
      </c>
      <c r="Q70" s="277"/>
      <c r="R70" s="277"/>
      <c r="S70" s="277"/>
      <c r="T70" s="278">
        <f t="shared" si="35"/>
        <v>0</v>
      </c>
      <c r="U70" s="277"/>
      <c r="V70" s="277"/>
      <c r="W70" s="277"/>
      <c r="X70" s="287">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45" customHeight="1" outlineLevel="1">
      <c r="B71" s="369"/>
      <c r="C71" s="372"/>
      <c r="D71" s="23"/>
      <c r="E71" s="25"/>
      <c r="F71" s="50"/>
      <c r="G71" s="50"/>
      <c r="H71" s="51"/>
      <c r="I71" s="56"/>
      <c r="J71" s="73"/>
      <c r="K71" s="78"/>
      <c r="L71" s="240">
        <f t="shared" si="33"/>
        <v>0</v>
      </c>
      <c r="M71" s="276"/>
      <c r="N71" s="277"/>
      <c r="O71" s="277"/>
      <c r="P71" s="278">
        <f t="shared" si="34"/>
        <v>0</v>
      </c>
      <c r="Q71" s="277"/>
      <c r="R71" s="277"/>
      <c r="S71" s="277"/>
      <c r="T71" s="278">
        <f t="shared" si="35"/>
        <v>0</v>
      </c>
      <c r="U71" s="277"/>
      <c r="V71" s="277"/>
      <c r="W71" s="277"/>
      <c r="X71" s="287">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45" customHeight="1" outlineLevel="1">
      <c r="B72" s="369"/>
      <c r="C72" s="372"/>
      <c r="D72" s="23"/>
      <c r="E72" s="25"/>
      <c r="F72" s="50"/>
      <c r="G72" s="50"/>
      <c r="H72" s="51"/>
      <c r="I72" s="56"/>
      <c r="J72" s="73"/>
      <c r="K72" s="78"/>
      <c r="L72" s="240">
        <f t="shared" si="33"/>
        <v>0</v>
      </c>
      <c r="M72" s="276"/>
      <c r="N72" s="277"/>
      <c r="O72" s="277"/>
      <c r="P72" s="278">
        <f t="shared" si="34"/>
        <v>0</v>
      </c>
      <c r="Q72" s="277"/>
      <c r="R72" s="277"/>
      <c r="S72" s="277"/>
      <c r="T72" s="278">
        <f t="shared" si="35"/>
        <v>0</v>
      </c>
      <c r="U72" s="277"/>
      <c r="V72" s="277"/>
      <c r="W72" s="277"/>
      <c r="X72" s="287">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45" customHeight="1" outlineLevel="1">
      <c r="B73" s="369"/>
      <c r="C73" s="372"/>
      <c r="D73" s="23"/>
      <c r="E73" s="25"/>
      <c r="F73" s="50"/>
      <c r="G73" s="50"/>
      <c r="H73" s="51"/>
      <c r="I73" s="56"/>
      <c r="J73" s="73"/>
      <c r="K73" s="78"/>
      <c r="L73" s="240">
        <f t="shared" si="33"/>
        <v>0</v>
      </c>
      <c r="M73" s="276"/>
      <c r="N73" s="277"/>
      <c r="O73" s="277"/>
      <c r="P73" s="278">
        <f t="shared" si="34"/>
        <v>0</v>
      </c>
      <c r="Q73" s="277"/>
      <c r="R73" s="277"/>
      <c r="S73" s="277"/>
      <c r="T73" s="278">
        <f t="shared" si="35"/>
        <v>0</v>
      </c>
      <c r="U73" s="277"/>
      <c r="V73" s="277"/>
      <c r="W73" s="277"/>
      <c r="X73" s="287">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45" customHeight="1" outlineLevel="1">
      <c r="B74" s="369"/>
      <c r="C74" s="372"/>
      <c r="D74" s="23"/>
      <c r="E74" s="25"/>
      <c r="F74" s="50"/>
      <c r="G74" s="50"/>
      <c r="H74" s="51"/>
      <c r="I74" s="56"/>
      <c r="J74" s="73"/>
      <c r="K74" s="78"/>
      <c r="L74" s="240">
        <f t="shared" si="33"/>
        <v>0</v>
      </c>
      <c r="M74" s="276"/>
      <c r="N74" s="277"/>
      <c r="O74" s="277"/>
      <c r="P74" s="278">
        <f t="shared" si="34"/>
        <v>0</v>
      </c>
      <c r="Q74" s="277"/>
      <c r="R74" s="277"/>
      <c r="S74" s="277"/>
      <c r="T74" s="278">
        <f t="shared" si="35"/>
        <v>0</v>
      </c>
      <c r="U74" s="277"/>
      <c r="V74" s="277"/>
      <c r="W74" s="277"/>
      <c r="X74" s="287">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45" customHeight="1" outlineLevel="1">
      <c r="B75" s="369"/>
      <c r="C75" s="372"/>
      <c r="D75" s="23"/>
      <c r="E75" s="25"/>
      <c r="F75" s="50"/>
      <c r="G75" s="50"/>
      <c r="H75" s="51"/>
      <c r="I75" s="56"/>
      <c r="J75" s="73"/>
      <c r="K75" s="78"/>
      <c r="L75" s="240">
        <f t="shared" si="33"/>
        <v>0</v>
      </c>
      <c r="M75" s="276"/>
      <c r="N75" s="277"/>
      <c r="O75" s="277"/>
      <c r="P75" s="278">
        <f t="shared" si="34"/>
        <v>0</v>
      </c>
      <c r="Q75" s="277"/>
      <c r="R75" s="277"/>
      <c r="S75" s="277"/>
      <c r="T75" s="278">
        <f t="shared" si="35"/>
        <v>0</v>
      </c>
      <c r="U75" s="277"/>
      <c r="V75" s="277"/>
      <c r="W75" s="277"/>
      <c r="X75" s="287">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45" customHeight="1" outlineLevel="1">
      <c r="B76" s="369"/>
      <c r="C76" s="372"/>
      <c r="D76" s="23"/>
      <c r="E76" s="25"/>
      <c r="F76" s="50"/>
      <c r="G76" s="50"/>
      <c r="H76" s="51"/>
      <c r="I76" s="56"/>
      <c r="J76" s="73"/>
      <c r="K76" s="78"/>
      <c r="L76" s="240">
        <f t="shared" si="33"/>
        <v>0</v>
      </c>
      <c r="M76" s="276"/>
      <c r="N76" s="277"/>
      <c r="O76" s="277"/>
      <c r="P76" s="278">
        <f t="shared" si="34"/>
        <v>0</v>
      </c>
      <c r="Q76" s="277"/>
      <c r="R76" s="277"/>
      <c r="S76" s="277"/>
      <c r="T76" s="278">
        <f t="shared" si="35"/>
        <v>0</v>
      </c>
      <c r="U76" s="277"/>
      <c r="V76" s="277"/>
      <c r="W76" s="277"/>
      <c r="X76" s="287">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45" customHeight="1" outlineLevel="1">
      <c r="B77" s="369"/>
      <c r="C77" s="372"/>
      <c r="D77" s="23"/>
      <c r="E77" s="25"/>
      <c r="F77" s="50"/>
      <c r="G77" s="50"/>
      <c r="H77" s="51"/>
      <c r="I77" s="56"/>
      <c r="J77" s="73"/>
      <c r="K77" s="78"/>
      <c r="L77" s="240">
        <f t="shared" si="33"/>
        <v>0</v>
      </c>
      <c r="M77" s="276"/>
      <c r="N77" s="277"/>
      <c r="O77" s="277"/>
      <c r="P77" s="278">
        <f t="shared" si="34"/>
        <v>0</v>
      </c>
      <c r="Q77" s="277"/>
      <c r="R77" s="277"/>
      <c r="S77" s="277"/>
      <c r="T77" s="278">
        <f t="shared" si="35"/>
        <v>0</v>
      </c>
      <c r="U77" s="277"/>
      <c r="V77" s="277"/>
      <c r="W77" s="277"/>
      <c r="X77" s="287">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45" customHeight="1" outlineLevel="1">
      <c r="B78" s="369"/>
      <c r="C78" s="372"/>
      <c r="D78" s="23"/>
      <c r="E78" s="25"/>
      <c r="F78" s="50"/>
      <c r="G78" s="50"/>
      <c r="H78" s="51"/>
      <c r="I78" s="56"/>
      <c r="J78" s="73"/>
      <c r="K78" s="78"/>
      <c r="L78" s="240">
        <f t="shared" si="33"/>
        <v>0</v>
      </c>
      <c r="M78" s="276"/>
      <c r="N78" s="277"/>
      <c r="O78" s="277"/>
      <c r="P78" s="278">
        <f t="shared" si="34"/>
        <v>0</v>
      </c>
      <c r="Q78" s="277"/>
      <c r="R78" s="277"/>
      <c r="S78" s="277"/>
      <c r="T78" s="278">
        <f t="shared" si="35"/>
        <v>0</v>
      </c>
      <c r="U78" s="277"/>
      <c r="V78" s="277"/>
      <c r="W78" s="277"/>
      <c r="X78" s="287">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45" customHeight="1" outlineLevel="1">
      <c r="B79" s="369"/>
      <c r="C79" s="372"/>
      <c r="D79" s="23"/>
      <c r="E79" s="25"/>
      <c r="F79" s="50"/>
      <c r="G79" s="50"/>
      <c r="H79" s="51"/>
      <c r="I79" s="56"/>
      <c r="J79" s="73"/>
      <c r="K79" s="78"/>
      <c r="L79" s="240">
        <f t="shared" si="33"/>
        <v>0</v>
      </c>
      <c r="M79" s="276"/>
      <c r="N79" s="277"/>
      <c r="O79" s="277"/>
      <c r="P79" s="278">
        <f t="shared" si="34"/>
        <v>0</v>
      </c>
      <c r="Q79" s="277"/>
      <c r="R79" s="277"/>
      <c r="S79" s="277"/>
      <c r="T79" s="278">
        <f t="shared" si="35"/>
        <v>0</v>
      </c>
      <c r="U79" s="277"/>
      <c r="V79" s="277"/>
      <c r="W79" s="277"/>
      <c r="X79" s="287">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45" customHeight="1" outlineLevel="1">
      <c r="B80" s="369"/>
      <c r="C80" s="372"/>
      <c r="D80" s="23"/>
      <c r="E80" s="25"/>
      <c r="F80" s="50"/>
      <c r="G80" s="50"/>
      <c r="H80" s="51"/>
      <c r="I80" s="56"/>
      <c r="J80" s="73"/>
      <c r="K80" s="78"/>
      <c r="L80" s="240">
        <f t="shared" si="33"/>
        <v>0</v>
      </c>
      <c r="M80" s="276"/>
      <c r="N80" s="277"/>
      <c r="O80" s="277"/>
      <c r="P80" s="278">
        <f t="shared" si="34"/>
        <v>0</v>
      </c>
      <c r="Q80" s="277"/>
      <c r="R80" s="277"/>
      <c r="S80" s="277"/>
      <c r="T80" s="278">
        <f t="shared" si="35"/>
        <v>0</v>
      </c>
      <c r="U80" s="277"/>
      <c r="V80" s="277"/>
      <c r="W80" s="277"/>
      <c r="X80" s="287">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45" customHeight="1" outlineLevel="1">
      <c r="B81" s="369"/>
      <c r="C81" s="372"/>
      <c r="D81" s="23"/>
      <c r="E81" s="25"/>
      <c r="F81" s="50"/>
      <c r="G81" s="50"/>
      <c r="H81" s="51"/>
      <c r="I81" s="56"/>
      <c r="J81" s="73"/>
      <c r="K81" s="78"/>
      <c r="L81" s="240">
        <f t="shared" si="33"/>
        <v>0</v>
      </c>
      <c r="M81" s="276"/>
      <c r="N81" s="277"/>
      <c r="O81" s="277"/>
      <c r="P81" s="278">
        <f t="shared" si="34"/>
        <v>0</v>
      </c>
      <c r="Q81" s="277"/>
      <c r="R81" s="277"/>
      <c r="S81" s="277"/>
      <c r="T81" s="278">
        <f t="shared" si="35"/>
        <v>0</v>
      </c>
      <c r="U81" s="277"/>
      <c r="V81" s="277"/>
      <c r="W81" s="277"/>
      <c r="X81" s="287">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45" customHeight="1" outlineLevel="1">
      <c r="B82" s="369"/>
      <c r="C82" s="372"/>
      <c r="D82" s="23"/>
      <c r="E82" s="25"/>
      <c r="F82" s="50"/>
      <c r="G82" s="50"/>
      <c r="H82" s="51"/>
      <c r="I82" s="56"/>
      <c r="J82" s="73"/>
      <c r="K82" s="78"/>
      <c r="L82" s="240">
        <f t="shared" si="33"/>
        <v>0</v>
      </c>
      <c r="M82" s="276"/>
      <c r="N82" s="277"/>
      <c r="O82" s="277"/>
      <c r="P82" s="278">
        <f t="shared" si="34"/>
        <v>0</v>
      </c>
      <c r="Q82" s="277"/>
      <c r="R82" s="277"/>
      <c r="S82" s="277"/>
      <c r="T82" s="278">
        <f t="shared" si="35"/>
        <v>0</v>
      </c>
      <c r="U82" s="277"/>
      <c r="V82" s="277"/>
      <c r="W82" s="277"/>
      <c r="X82" s="287">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45" customHeight="1" outlineLevel="1">
      <c r="B83" s="369"/>
      <c r="C83" s="372"/>
      <c r="D83" s="23"/>
      <c r="E83" s="25"/>
      <c r="F83" s="50"/>
      <c r="G83" s="50"/>
      <c r="H83" s="51"/>
      <c r="I83" s="56"/>
      <c r="J83" s="73"/>
      <c r="K83" s="78"/>
      <c r="L83" s="240">
        <f t="shared" si="33"/>
        <v>0</v>
      </c>
      <c r="M83" s="276"/>
      <c r="N83" s="277"/>
      <c r="O83" s="277"/>
      <c r="P83" s="278">
        <f t="shared" si="34"/>
        <v>0</v>
      </c>
      <c r="Q83" s="277"/>
      <c r="R83" s="277"/>
      <c r="S83" s="277"/>
      <c r="T83" s="278">
        <f t="shared" si="35"/>
        <v>0</v>
      </c>
      <c r="U83" s="277"/>
      <c r="V83" s="277"/>
      <c r="W83" s="277"/>
      <c r="X83" s="287">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45" customHeight="1" outlineLevel="1">
      <c r="B84" s="369"/>
      <c r="C84" s="372"/>
      <c r="D84" s="23"/>
      <c r="E84" s="25"/>
      <c r="F84" s="50"/>
      <c r="G84" s="50"/>
      <c r="H84" s="51"/>
      <c r="I84" s="56"/>
      <c r="J84" s="73"/>
      <c r="K84" s="78"/>
      <c r="L84" s="240">
        <f t="shared" si="33"/>
        <v>0</v>
      </c>
      <c r="M84" s="276"/>
      <c r="N84" s="277"/>
      <c r="O84" s="277"/>
      <c r="P84" s="278">
        <f t="shared" si="34"/>
        <v>0</v>
      </c>
      <c r="Q84" s="277"/>
      <c r="R84" s="277"/>
      <c r="S84" s="277"/>
      <c r="T84" s="278">
        <f t="shared" si="35"/>
        <v>0</v>
      </c>
      <c r="U84" s="277"/>
      <c r="V84" s="277"/>
      <c r="W84" s="277"/>
      <c r="X84" s="287">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45" customHeight="1" outlineLevel="1">
      <c r="B85" s="369"/>
      <c r="C85" s="372"/>
      <c r="D85" s="23"/>
      <c r="E85" s="25"/>
      <c r="F85" s="50"/>
      <c r="G85" s="50"/>
      <c r="H85" s="51"/>
      <c r="I85" s="56"/>
      <c r="J85" s="73"/>
      <c r="K85" s="78"/>
      <c r="L85" s="240">
        <f t="shared" si="33"/>
        <v>0</v>
      </c>
      <c r="M85" s="276"/>
      <c r="N85" s="277"/>
      <c r="O85" s="277"/>
      <c r="P85" s="278">
        <f t="shared" si="34"/>
        <v>0</v>
      </c>
      <c r="Q85" s="277"/>
      <c r="R85" s="277"/>
      <c r="S85" s="277"/>
      <c r="T85" s="278">
        <f t="shared" si="35"/>
        <v>0</v>
      </c>
      <c r="U85" s="277"/>
      <c r="V85" s="277"/>
      <c r="W85" s="277"/>
      <c r="X85" s="287">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45" customHeight="1" outlineLevel="1">
      <c r="B86" s="369"/>
      <c r="C86" s="372"/>
      <c r="D86" s="23"/>
      <c r="E86" s="25"/>
      <c r="F86" s="50"/>
      <c r="G86" s="50"/>
      <c r="H86" s="51"/>
      <c r="I86" s="56"/>
      <c r="J86" s="73"/>
      <c r="K86" s="78"/>
      <c r="L86" s="240">
        <f t="shared" si="33"/>
        <v>0</v>
      </c>
      <c r="M86" s="276"/>
      <c r="N86" s="277"/>
      <c r="O86" s="277"/>
      <c r="P86" s="278">
        <f t="shared" si="34"/>
        <v>0</v>
      </c>
      <c r="Q86" s="277"/>
      <c r="R86" s="277"/>
      <c r="S86" s="277"/>
      <c r="T86" s="278">
        <f t="shared" si="35"/>
        <v>0</v>
      </c>
      <c r="U86" s="277"/>
      <c r="V86" s="277"/>
      <c r="W86" s="277"/>
      <c r="X86" s="287">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45" customHeight="1" outlineLevel="1">
      <c r="B87" s="369"/>
      <c r="C87" s="372"/>
      <c r="D87" s="23"/>
      <c r="E87" s="25"/>
      <c r="F87" s="50"/>
      <c r="G87" s="50"/>
      <c r="H87" s="51"/>
      <c r="I87" s="56"/>
      <c r="J87" s="73"/>
      <c r="K87" s="78"/>
      <c r="L87" s="240">
        <f t="shared" si="33"/>
        <v>0</v>
      </c>
      <c r="M87" s="276"/>
      <c r="N87" s="277"/>
      <c r="O87" s="277"/>
      <c r="P87" s="278">
        <f t="shared" si="34"/>
        <v>0</v>
      </c>
      <c r="Q87" s="277"/>
      <c r="R87" s="277"/>
      <c r="S87" s="277"/>
      <c r="T87" s="278">
        <f t="shared" si="35"/>
        <v>0</v>
      </c>
      <c r="U87" s="277"/>
      <c r="V87" s="277"/>
      <c r="W87" s="277"/>
      <c r="X87" s="287">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45" customHeight="1" outlineLevel="1">
      <c r="B88" s="369"/>
      <c r="C88" s="372"/>
      <c r="D88" s="23"/>
      <c r="E88" s="25"/>
      <c r="F88" s="50"/>
      <c r="G88" s="50"/>
      <c r="H88" s="51"/>
      <c r="I88" s="56"/>
      <c r="J88" s="73"/>
      <c r="K88" s="78"/>
      <c r="L88" s="240">
        <f t="shared" si="33"/>
        <v>0</v>
      </c>
      <c r="M88" s="276"/>
      <c r="N88" s="277"/>
      <c r="O88" s="277"/>
      <c r="P88" s="278">
        <f t="shared" si="34"/>
        <v>0</v>
      </c>
      <c r="Q88" s="277"/>
      <c r="R88" s="277"/>
      <c r="S88" s="277"/>
      <c r="T88" s="278">
        <f t="shared" si="35"/>
        <v>0</v>
      </c>
      <c r="U88" s="277"/>
      <c r="V88" s="277"/>
      <c r="W88" s="277"/>
      <c r="X88" s="287">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45" customHeight="1" outlineLevel="1">
      <c r="B89" s="369"/>
      <c r="C89" s="372"/>
      <c r="D89" s="23"/>
      <c r="E89" s="25"/>
      <c r="F89" s="50"/>
      <c r="G89" s="50"/>
      <c r="H89" s="51"/>
      <c r="I89" s="56"/>
      <c r="J89" s="73"/>
      <c r="K89" s="78"/>
      <c r="L89" s="240">
        <f t="shared" si="33"/>
        <v>0</v>
      </c>
      <c r="M89" s="276"/>
      <c r="N89" s="277"/>
      <c r="O89" s="277"/>
      <c r="P89" s="278">
        <f t="shared" si="34"/>
        <v>0</v>
      </c>
      <c r="Q89" s="277"/>
      <c r="R89" s="277"/>
      <c r="S89" s="277"/>
      <c r="T89" s="278">
        <f t="shared" si="35"/>
        <v>0</v>
      </c>
      <c r="U89" s="277"/>
      <c r="V89" s="277"/>
      <c r="W89" s="277"/>
      <c r="X89" s="287">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45" customHeight="1" outlineLevel="1">
      <c r="B90" s="369"/>
      <c r="C90" s="372"/>
      <c r="D90" s="23"/>
      <c r="E90" s="25"/>
      <c r="F90" s="50"/>
      <c r="G90" s="50"/>
      <c r="H90" s="51"/>
      <c r="I90" s="56"/>
      <c r="J90" s="73"/>
      <c r="K90" s="78"/>
      <c r="L90" s="240">
        <f t="shared" si="33"/>
        <v>0</v>
      </c>
      <c r="M90" s="276"/>
      <c r="N90" s="277"/>
      <c r="O90" s="277"/>
      <c r="P90" s="278">
        <f t="shared" si="34"/>
        <v>0</v>
      </c>
      <c r="Q90" s="277"/>
      <c r="R90" s="277"/>
      <c r="S90" s="277"/>
      <c r="T90" s="278">
        <f t="shared" si="35"/>
        <v>0</v>
      </c>
      <c r="U90" s="277"/>
      <c r="V90" s="277"/>
      <c r="W90" s="277"/>
      <c r="X90" s="287">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45" customHeight="1" outlineLevel="1">
      <c r="B91" s="369"/>
      <c r="C91" s="372"/>
      <c r="D91" s="23"/>
      <c r="E91" s="25"/>
      <c r="F91" s="50"/>
      <c r="G91" s="50"/>
      <c r="H91" s="51"/>
      <c r="I91" s="56"/>
      <c r="J91" s="73"/>
      <c r="K91" s="78"/>
      <c r="L91" s="240">
        <f t="shared" si="33"/>
        <v>0</v>
      </c>
      <c r="M91" s="276"/>
      <c r="N91" s="277"/>
      <c r="O91" s="277"/>
      <c r="P91" s="278">
        <f t="shared" si="34"/>
        <v>0</v>
      </c>
      <c r="Q91" s="277"/>
      <c r="R91" s="277"/>
      <c r="S91" s="277"/>
      <c r="T91" s="278">
        <f t="shared" si="35"/>
        <v>0</v>
      </c>
      <c r="U91" s="277"/>
      <c r="V91" s="277"/>
      <c r="W91" s="277"/>
      <c r="X91" s="287">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45" customHeight="1" outlineLevel="1">
      <c r="B92" s="369"/>
      <c r="C92" s="372"/>
      <c r="D92" s="23"/>
      <c r="E92" s="25"/>
      <c r="F92" s="50"/>
      <c r="G92" s="50"/>
      <c r="H92" s="51"/>
      <c r="I92" s="56"/>
      <c r="J92" s="73"/>
      <c r="K92" s="78"/>
      <c r="L92" s="240">
        <f t="shared" si="33"/>
        <v>0</v>
      </c>
      <c r="M92" s="276"/>
      <c r="N92" s="277"/>
      <c r="O92" s="277"/>
      <c r="P92" s="278">
        <f t="shared" si="34"/>
        <v>0</v>
      </c>
      <c r="Q92" s="277"/>
      <c r="R92" s="277"/>
      <c r="S92" s="277"/>
      <c r="T92" s="278">
        <f t="shared" si="35"/>
        <v>0</v>
      </c>
      <c r="U92" s="277"/>
      <c r="V92" s="277"/>
      <c r="W92" s="277"/>
      <c r="X92" s="287">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45" customHeight="1" outlineLevel="1">
      <c r="B93" s="369"/>
      <c r="C93" s="372"/>
      <c r="D93" s="23"/>
      <c r="E93" s="25"/>
      <c r="F93" s="50"/>
      <c r="G93" s="50"/>
      <c r="H93" s="51"/>
      <c r="I93" s="56"/>
      <c r="J93" s="73"/>
      <c r="K93" s="78"/>
      <c r="L93" s="240">
        <f t="shared" si="33"/>
        <v>0</v>
      </c>
      <c r="M93" s="276"/>
      <c r="N93" s="277"/>
      <c r="O93" s="277"/>
      <c r="P93" s="278">
        <f t="shared" si="34"/>
        <v>0</v>
      </c>
      <c r="Q93" s="277"/>
      <c r="R93" s="277"/>
      <c r="S93" s="277"/>
      <c r="T93" s="278">
        <f t="shared" si="35"/>
        <v>0</v>
      </c>
      <c r="U93" s="277"/>
      <c r="V93" s="277"/>
      <c r="W93" s="277"/>
      <c r="X93" s="287">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45" customHeight="1" outlineLevel="1">
      <c r="B94" s="369"/>
      <c r="C94" s="372"/>
      <c r="D94" s="23"/>
      <c r="E94" s="25"/>
      <c r="F94" s="50"/>
      <c r="G94" s="50"/>
      <c r="H94" s="51"/>
      <c r="I94" s="56"/>
      <c r="J94" s="73"/>
      <c r="K94" s="78"/>
      <c r="L94" s="240">
        <f t="shared" si="33"/>
        <v>0</v>
      </c>
      <c r="M94" s="276"/>
      <c r="N94" s="277"/>
      <c r="O94" s="277"/>
      <c r="P94" s="278">
        <f t="shared" si="34"/>
        <v>0</v>
      </c>
      <c r="Q94" s="277"/>
      <c r="R94" s="277"/>
      <c r="S94" s="277"/>
      <c r="T94" s="278">
        <f t="shared" si="35"/>
        <v>0</v>
      </c>
      <c r="U94" s="277"/>
      <c r="V94" s="277"/>
      <c r="W94" s="277"/>
      <c r="X94" s="287">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45" customHeight="1" outlineLevel="1">
      <c r="B95" s="369"/>
      <c r="C95" s="372"/>
      <c r="D95" s="23"/>
      <c r="E95" s="25"/>
      <c r="F95" s="50"/>
      <c r="G95" s="50"/>
      <c r="H95" s="51"/>
      <c r="I95" s="56"/>
      <c r="J95" s="73"/>
      <c r="K95" s="78"/>
      <c r="L95" s="240">
        <f t="shared" si="33"/>
        <v>0</v>
      </c>
      <c r="M95" s="276"/>
      <c r="N95" s="277"/>
      <c r="O95" s="277"/>
      <c r="P95" s="278">
        <f t="shared" si="34"/>
        <v>0</v>
      </c>
      <c r="Q95" s="277"/>
      <c r="R95" s="277"/>
      <c r="S95" s="277"/>
      <c r="T95" s="278">
        <f t="shared" si="35"/>
        <v>0</v>
      </c>
      <c r="U95" s="277"/>
      <c r="V95" s="277"/>
      <c r="W95" s="277"/>
      <c r="X95" s="287">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45" customHeight="1" outlineLevel="1">
      <c r="B96" s="369"/>
      <c r="C96" s="372"/>
      <c r="D96" s="23"/>
      <c r="E96" s="25"/>
      <c r="F96" s="50"/>
      <c r="G96" s="50"/>
      <c r="H96" s="51"/>
      <c r="I96" s="56"/>
      <c r="J96" s="73"/>
      <c r="K96" s="78"/>
      <c r="L96" s="240">
        <f t="shared" si="33"/>
        <v>0</v>
      </c>
      <c r="M96" s="276"/>
      <c r="N96" s="277"/>
      <c r="O96" s="277"/>
      <c r="P96" s="278">
        <f t="shared" si="34"/>
        <v>0</v>
      </c>
      <c r="Q96" s="277"/>
      <c r="R96" s="277"/>
      <c r="S96" s="277"/>
      <c r="T96" s="278">
        <f t="shared" si="35"/>
        <v>0</v>
      </c>
      <c r="U96" s="277"/>
      <c r="V96" s="277"/>
      <c r="W96" s="277"/>
      <c r="X96" s="287">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45" customHeight="1" outlineLevel="1">
      <c r="B97" s="369"/>
      <c r="C97" s="372"/>
      <c r="D97" s="23"/>
      <c r="E97" s="25"/>
      <c r="F97" s="50"/>
      <c r="G97" s="50"/>
      <c r="H97" s="51"/>
      <c r="I97" s="56"/>
      <c r="J97" s="73"/>
      <c r="K97" s="78"/>
      <c r="L97" s="240">
        <f t="shared" si="33"/>
        <v>0</v>
      </c>
      <c r="M97" s="276"/>
      <c r="N97" s="277"/>
      <c r="O97" s="277"/>
      <c r="P97" s="278">
        <f t="shared" si="34"/>
        <v>0</v>
      </c>
      <c r="Q97" s="277"/>
      <c r="R97" s="277"/>
      <c r="S97" s="277"/>
      <c r="T97" s="278">
        <f t="shared" si="35"/>
        <v>0</v>
      </c>
      <c r="U97" s="277"/>
      <c r="V97" s="277"/>
      <c r="W97" s="277"/>
      <c r="X97" s="287">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45" customHeight="1" outlineLevel="1">
      <c r="B98" s="369"/>
      <c r="C98" s="372"/>
      <c r="D98" s="23"/>
      <c r="E98" s="25"/>
      <c r="F98" s="50"/>
      <c r="G98" s="50"/>
      <c r="H98" s="51"/>
      <c r="I98" s="56"/>
      <c r="J98" s="73"/>
      <c r="K98" s="78"/>
      <c r="L98" s="240">
        <f t="shared" si="33"/>
        <v>0</v>
      </c>
      <c r="M98" s="276"/>
      <c r="N98" s="277"/>
      <c r="O98" s="277"/>
      <c r="P98" s="278">
        <f t="shared" si="34"/>
        <v>0</v>
      </c>
      <c r="Q98" s="277"/>
      <c r="R98" s="277"/>
      <c r="S98" s="277"/>
      <c r="T98" s="278">
        <f t="shared" si="35"/>
        <v>0</v>
      </c>
      <c r="U98" s="277"/>
      <c r="V98" s="277"/>
      <c r="W98" s="277"/>
      <c r="X98" s="287">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45" customHeight="1" outlineLevel="1">
      <c r="B99" s="369"/>
      <c r="C99" s="372"/>
      <c r="D99" s="23"/>
      <c r="E99" s="25"/>
      <c r="F99" s="50"/>
      <c r="G99" s="50"/>
      <c r="H99" s="51"/>
      <c r="I99" s="56"/>
      <c r="J99" s="73"/>
      <c r="K99" s="78"/>
      <c r="L99" s="240">
        <f t="shared" si="33"/>
        <v>0</v>
      </c>
      <c r="M99" s="276"/>
      <c r="N99" s="277"/>
      <c r="O99" s="277"/>
      <c r="P99" s="278">
        <f t="shared" si="34"/>
        <v>0</v>
      </c>
      <c r="Q99" s="277"/>
      <c r="R99" s="277"/>
      <c r="S99" s="277"/>
      <c r="T99" s="278">
        <f t="shared" si="35"/>
        <v>0</v>
      </c>
      <c r="U99" s="277"/>
      <c r="V99" s="277"/>
      <c r="W99" s="277"/>
      <c r="X99" s="287">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45" customHeight="1" outlineLevel="1">
      <c r="B100" s="369"/>
      <c r="C100" s="372"/>
      <c r="D100" s="23"/>
      <c r="E100" s="25"/>
      <c r="F100" s="50"/>
      <c r="G100" s="50"/>
      <c r="H100" s="51"/>
      <c r="I100" s="56"/>
      <c r="J100" s="73"/>
      <c r="K100" s="78"/>
      <c r="L100" s="240">
        <f t="shared" si="33"/>
        <v>0</v>
      </c>
      <c r="M100" s="276"/>
      <c r="N100" s="277"/>
      <c r="O100" s="277"/>
      <c r="P100" s="278">
        <f t="shared" si="34"/>
        <v>0</v>
      </c>
      <c r="Q100" s="277"/>
      <c r="R100" s="277"/>
      <c r="S100" s="277"/>
      <c r="T100" s="278">
        <f t="shared" si="35"/>
        <v>0</v>
      </c>
      <c r="U100" s="277"/>
      <c r="V100" s="277"/>
      <c r="W100" s="277"/>
      <c r="X100" s="287">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45" customHeight="1" outlineLevel="1">
      <c r="B101" s="369"/>
      <c r="C101" s="372"/>
      <c r="D101" s="23"/>
      <c r="E101" s="25"/>
      <c r="F101" s="50"/>
      <c r="G101" s="50"/>
      <c r="H101" s="51"/>
      <c r="I101" s="56"/>
      <c r="J101" s="73"/>
      <c r="K101" s="78"/>
      <c r="L101" s="240">
        <f t="shared" si="33"/>
        <v>0</v>
      </c>
      <c r="M101" s="276"/>
      <c r="N101" s="277"/>
      <c r="O101" s="277"/>
      <c r="P101" s="278">
        <f t="shared" si="34"/>
        <v>0</v>
      </c>
      <c r="Q101" s="277"/>
      <c r="R101" s="277"/>
      <c r="S101" s="277"/>
      <c r="T101" s="278">
        <f t="shared" si="35"/>
        <v>0</v>
      </c>
      <c r="U101" s="277"/>
      <c r="V101" s="277"/>
      <c r="W101" s="277"/>
      <c r="X101" s="287">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45" customHeight="1" outlineLevel="1">
      <c r="B102" s="369"/>
      <c r="C102" s="372"/>
      <c r="D102" s="23"/>
      <c r="E102" s="25"/>
      <c r="F102" s="50"/>
      <c r="G102" s="50"/>
      <c r="H102" s="51"/>
      <c r="I102" s="56"/>
      <c r="J102" s="73"/>
      <c r="K102" s="78"/>
      <c r="L102" s="240">
        <f t="shared" si="33"/>
        <v>0</v>
      </c>
      <c r="M102" s="276"/>
      <c r="N102" s="277"/>
      <c r="O102" s="277"/>
      <c r="P102" s="278">
        <f t="shared" si="34"/>
        <v>0</v>
      </c>
      <c r="Q102" s="277"/>
      <c r="R102" s="277"/>
      <c r="S102" s="277"/>
      <c r="T102" s="278">
        <f t="shared" si="35"/>
        <v>0</v>
      </c>
      <c r="U102" s="277"/>
      <c r="V102" s="277"/>
      <c r="W102" s="277"/>
      <c r="X102" s="287">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45" customHeight="1" outlineLevel="1">
      <c r="B103" s="369"/>
      <c r="C103" s="372"/>
      <c r="D103" s="23"/>
      <c r="E103" s="25"/>
      <c r="F103" s="50"/>
      <c r="G103" s="50"/>
      <c r="H103" s="51"/>
      <c r="I103" s="56"/>
      <c r="J103" s="73"/>
      <c r="K103" s="78"/>
      <c r="L103" s="240">
        <f t="shared" si="33"/>
        <v>0</v>
      </c>
      <c r="M103" s="276"/>
      <c r="N103" s="277"/>
      <c r="O103" s="277"/>
      <c r="P103" s="278">
        <f t="shared" si="34"/>
        <v>0</v>
      </c>
      <c r="Q103" s="277"/>
      <c r="R103" s="277"/>
      <c r="S103" s="277"/>
      <c r="T103" s="278">
        <f t="shared" si="35"/>
        <v>0</v>
      </c>
      <c r="U103" s="277"/>
      <c r="V103" s="277"/>
      <c r="W103" s="277"/>
      <c r="X103" s="287">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45" customHeight="1" outlineLevel="1">
      <c r="B104" s="369"/>
      <c r="C104" s="372"/>
      <c r="D104" s="23"/>
      <c r="E104" s="25"/>
      <c r="F104" s="50"/>
      <c r="G104" s="50"/>
      <c r="H104" s="51"/>
      <c r="I104" s="56"/>
      <c r="J104" s="73"/>
      <c r="K104" s="78"/>
      <c r="L104" s="240">
        <f t="shared" si="33"/>
        <v>0</v>
      </c>
      <c r="M104" s="276"/>
      <c r="N104" s="277"/>
      <c r="O104" s="277"/>
      <c r="P104" s="278">
        <f t="shared" si="34"/>
        <v>0</v>
      </c>
      <c r="Q104" s="277"/>
      <c r="R104" s="277"/>
      <c r="S104" s="277"/>
      <c r="T104" s="278">
        <f t="shared" si="35"/>
        <v>0</v>
      </c>
      <c r="U104" s="277"/>
      <c r="V104" s="277"/>
      <c r="W104" s="277"/>
      <c r="X104" s="287">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45" customHeight="1" outlineLevel="1">
      <c r="B105" s="369"/>
      <c r="C105" s="372"/>
      <c r="D105" s="23"/>
      <c r="E105" s="25"/>
      <c r="F105" s="50"/>
      <c r="G105" s="50"/>
      <c r="H105" s="51"/>
      <c r="I105" s="56"/>
      <c r="J105" s="73"/>
      <c r="K105" s="78"/>
      <c r="L105" s="240">
        <f t="shared" si="33"/>
        <v>0</v>
      </c>
      <c r="M105" s="276"/>
      <c r="N105" s="277"/>
      <c r="O105" s="277"/>
      <c r="P105" s="278">
        <f t="shared" si="34"/>
        <v>0</v>
      </c>
      <c r="Q105" s="277"/>
      <c r="R105" s="277"/>
      <c r="S105" s="277"/>
      <c r="T105" s="278">
        <f t="shared" si="35"/>
        <v>0</v>
      </c>
      <c r="U105" s="277"/>
      <c r="V105" s="277"/>
      <c r="W105" s="277"/>
      <c r="X105" s="287">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45" customHeight="1" outlineLevel="1">
      <c r="B106" s="369"/>
      <c r="C106" s="372"/>
      <c r="D106" s="23"/>
      <c r="E106" s="25"/>
      <c r="F106" s="50"/>
      <c r="G106" s="50"/>
      <c r="H106" s="51"/>
      <c r="I106" s="56"/>
      <c r="J106" s="73"/>
      <c r="K106" s="78"/>
      <c r="L106" s="240">
        <f t="shared" si="33"/>
        <v>0</v>
      </c>
      <c r="M106" s="276"/>
      <c r="N106" s="277"/>
      <c r="O106" s="277"/>
      <c r="P106" s="278">
        <f t="shared" si="34"/>
        <v>0</v>
      </c>
      <c r="Q106" s="277"/>
      <c r="R106" s="277"/>
      <c r="S106" s="277"/>
      <c r="T106" s="278">
        <f t="shared" si="35"/>
        <v>0</v>
      </c>
      <c r="U106" s="277"/>
      <c r="V106" s="277"/>
      <c r="W106" s="277"/>
      <c r="X106" s="287">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45" customHeight="1" outlineLevel="1">
      <c r="B107" s="369"/>
      <c r="C107" s="372"/>
      <c r="D107" s="23"/>
      <c r="E107" s="25"/>
      <c r="F107" s="50"/>
      <c r="G107" s="50"/>
      <c r="H107" s="51"/>
      <c r="I107" s="56"/>
      <c r="J107" s="73"/>
      <c r="K107" s="78"/>
      <c r="L107" s="240">
        <f t="shared" si="33"/>
        <v>0</v>
      </c>
      <c r="M107" s="276"/>
      <c r="N107" s="277"/>
      <c r="O107" s="277"/>
      <c r="P107" s="278">
        <f t="shared" si="34"/>
        <v>0</v>
      </c>
      <c r="Q107" s="277"/>
      <c r="R107" s="277"/>
      <c r="S107" s="277"/>
      <c r="T107" s="278">
        <f t="shared" si="35"/>
        <v>0</v>
      </c>
      <c r="U107" s="277"/>
      <c r="V107" s="277"/>
      <c r="W107" s="277"/>
      <c r="X107" s="287">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45" customHeight="1" outlineLevel="1">
      <c r="B108" s="369"/>
      <c r="C108" s="372"/>
      <c r="D108" s="23"/>
      <c r="E108" s="25"/>
      <c r="F108" s="50"/>
      <c r="G108" s="50"/>
      <c r="H108" s="51"/>
      <c r="I108" s="56"/>
      <c r="J108" s="73"/>
      <c r="K108" s="78"/>
      <c r="L108" s="240">
        <f t="shared" si="33"/>
        <v>0</v>
      </c>
      <c r="M108" s="276"/>
      <c r="N108" s="277"/>
      <c r="O108" s="277"/>
      <c r="P108" s="278">
        <f t="shared" si="34"/>
        <v>0</v>
      </c>
      <c r="Q108" s="277"/>
      <c r="R108" s="277"/>
      <c r="S108" s="277"/>
      <c r="T108" s="278">
        <f t="shared" si="35"/>
        <v>0</v>
      </c>
      <c r="U108" s="277"/>
      <c r="V108" s="277"/>
      <c r="W108" s="277"/>
      <c r="X108" s="287">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45" customHeight="1" outlineLevel="1">
      <c r="B109" s="369"/>
      <c r="C109" s="372"/>
      <c r="D109" s="23"/>
      <c r="E109" s="25"/>
      <c r="F109" s="50"/>
      <c r="G109" s="50"/>
      <c r="H109" s="51"/>
      <c r="I109" s="56"/>
      <c r="J109" s="73"/>
      <c r="K109" s="78"/>
      <c r="L109" s="240">
        <f t="shared" si="33"/>
        <v>0</v>
      </c>
      <c r="M109" s="276"/>
      <c r="N109" s="277"/>
      <c r="O109" s="277"/>
      <c r="P109" s="278">
        <f t="shared" si="34"/>
        <v>0</v>
      </c>
      <c r="Q109" s="277"/>
      <c r="R109" s="277"/>
      <c r="S109" s="277"/>
      <c r="T109" s="278">
        <f t="shared" si="35"/>
        <v>0</v>
      </c>
      <c r="U109" s="277"/>
      <c r="V109" s="277"/>
      <c r="W109" s="277"/>
      <c r="X109" s="287">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45" customHeight="1" outlineLevel="1">
      <c r="B110" s="369"/>
      <c r="C110" s="372"/>
      <c r="D110" s="23"/>
      <c r="E110" s="24"/>
      <c r="F110" s="49"/>
      <c r="G110" s="49"/>
      <c r="H110" s="48"/>
      <c r="I110" s="54"/>
      <c r="J110" s="72"/>
      <c r="K110" s="77"/>
      <c r="L110" s="240">
        <f t="shared" si="28"/>
        <v>0</v>
      </c>
      <c r="M110" s="276"/>
      <c r="N110" s="277"/>
      <c r="O110" s="277"/>
      <c r="P110" s="278">
        <f t="shared" si="29"/>
        <v>0</v>
      </c>
      <c r="Q110" s="277"/>
      <c r="R110" s="277"/>
      <c r="S110" s="277"/>
      <c r="T110" s="278">
        <f t="shared" si="30"/>
        <v>0</v>
      </c>
      <c r="U110" s="277"/>
      <c r="V110" s="277"/>
      <c r="W110" s="277"/>
      <c r="X110" s="287">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5" customHeight="1" thickBot="1">
      <c r="B111" s="370"/>
      <c r="C111" s="373"/>
      <c r="D111" s="195" t="s">
        <v>159</v>
      </c>
      <c r="E111" s="97"/>
      <c r="F111" s="97"/>
      <c r="G111" s="97"/>
      <c r="H111" s="185"/>
      <c r="I111" s="198"/>
      <c r="J111" s="199"/>
      <c r="K111" s="200"/>
      <c r="L111" s="242">
        <f>SUM(L61:L110)</f>
        <v>0</v>
      </c>
      <c r="M111" s="282">
        <f>SUM(M61:M110)</f>
        <v>0</v>
      </c>
      <c r="N111" s="282">
        <f>SUM(N61:N110)</f>
        <v>0</v>
      </c>
      <c r="O111" s="282">
        <f>SUM(O61:O110)</f>
        <v>0</v>
      </c>
      <c r="P111" s="283">
        <f t="shared" ref="P111" si="43">M111+N111+O111</f>
        <v>0</v>
      </c>
      <c r="Q111" s="282">
        <f>SUM(Q61:Q110)</f>
        <v>0</v>
      </c>
      <c r="R111" s="282">
        <f>SUM(R61:R110)</f>
        <v>0</v>
      </c>
      <c r="S111" s="282">
        <f>SUM(S61:S110)</f>
        <v>0</v>
      </c>
      <c r="T111" s="283">
        <f t="shared" ref="T111" si="44">Q111+R111+S111</f>
        <v>0</v>
      </c>
      <c r="U111" s="282">
        <f>SUM(U61:U110)</f>
        <v>0</v>
      </c>
      <c r="V111" s="282">
        <f>SUM(V61:V110)</f>
        <v>0</v>
      </c>
      <c r="W111" s="282">
        <f>SUM(W61:W110)</f>
        <v>0</v>
      </c>
      <c r="X111" s="289">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45" customHeight="1" outlineLevel="1">
      <c r="B112" s="364" t="s">
        <v>160</v>
      </c>
      <c r="C112" s="371" t="s">
        <v>1</v>
      </c>
      <c r="D112" s="92"/>
      <c r="E112" s="92"/>
      <c r="F112" s="93"/>
      <c r="G112" s="93"/>
      <c r="H112" s="94"/>
      <c r="I112" s="180"/>
      <c r="J112" s="194"/>
      <c r="K112" s="194"/>
      <c r="L112" s="239">
        <f t="shared" ref="L112:L159" si="47">I112*J112*K112</f>
        <v>0</v>
      </c>
      <c r="M112" s="270"/>
      <c r="N112" s="271"/>
      <c r="O112" s="271"/>
      <c r="P112" s="272">
        <f t="shared" ref="P112:P159" si="48">M112+N112+O112</f>
        <v>0</v>
      </c>
      <c r="Q112" s="271"/>
      <c r="R112" s="271"/>
      <c r="S112" s="271"/>
      <c r="T112" s="272">
        <f t="shared" ref="T112:T159" si="49">Q112+R112+S112</f>
        <v>0</v>
      </c>
      <c r="U112" s="271"/>
      <c r="V112" s="271"/>
      <c r="W112" s="271"/>
      <c r="X112" s="290">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45" customHeight="1" outlineLevel="1">
      <c r="B113" s="365"/>
      <c r="C113" s="372"/>
      <c r="D113" s="23"/>
      <c r="E113" s="23"/>
      <c r="F113" s="47"/>
      <c r="G113" s="47"/>
      <c r="H113" s="48"/>
      <c r="I113" s="84"/>
      <c r="J113" s="70"/>
      <c r="K113" s="70"/>
      <c r="L113" s="240">
        <f t="shared" si="47"/>
        <v>0</v>
      </c>
      <c r="M113" s="276"/>
      <c r="N113" s="277"/>
      <c r="O113" s="277"/>
      <c r="P113" s="278">
        <f t="shared" si="48"/>
        <v>0</v>
      </c>
      <c r="Q113" s="277"/>
      <c r="R113" s="277"/>
      <c r="S113" s="277"/>
      <c r="T113" s="278">
        <f t="shared" si="49"/>
        <v>0</v>
      </c>
      <c r="U113" s="277"/>
      <c r="V113" s="277"/>
      <c r="W113" s="277"/>
      <c r="X113" s="287">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45" customHeight="1" outlineLevel="1">
      <c r="B114" s="365"/>
      <c r="C114" s="372"/>
      <c r="D114" s="23"/>
      <c r="E114" s="23"/>
      <c r="F114" s="47"/>
      <c r="G114" s="47"/>
      <c r="H114" s="48"/>
      <c r="I114" s="84"/>
      <c r="J114" s="70"/>
      <c r="K114" s="70"/>
      <c r="L114" s="240">
        <f t="shared" ref="L114:L153" si="53">I114*J114*K114</f>
        <v>0</v>
      </c>
      <c r="M114" s="276"/>
      <c r="N114" s="277"/>
      <c r="O114" s="277"/>
      <c r="P114" s="278">
        <f t="shared" ref="P114:P153" si="54">M114+N114+O114</f>
        <v>0</v>
      </c>
      <c r="Q114" s="277"/>
      <c r="R114" s="277"/>
      <c r="S114" s="277"/>
      <c r="T114" s="278">
        <f t="shared" ref="T114:T153" si="55">Q114+R114+S114</f>
        <v>0</v>
      </c>
      <c r="U114" s="277"/>
      <c r="V114" s="277"/>
      <c r="W114" s="277"/>
      <c r="X114" s="287">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45" customHeight="1" outlineLevel="1">
      <c r="B115" s="365"/>
      <c r="C115" s="372"/>
      <c r="D115" s="23"/>
      <c r="E115" s="23"/>
      <c r="F115" s="47"/>
      <c r="G115" s="47"/>
      <c r="H115" s="48"/>
      <c r="I115" s="84"/>
      <c r="J115" s="70"/>
      <c r="K115" s="70"/>
      <c r="L115" s="240">
        <f t="shared" si="53"/>
        <v>0</v>
      </c>
      <c r="M115" s="276"/>
      <c r="N115" s="277"/>
      <c r="O115" s="277"/>
      <c r="P115" s="278">
        <f t="shared" si="54"/>
        <v>0</v>
      </c>
      <c r="Q115" s="277"/>
      <c r="R115" s="277"/>
      <c r="S115" s="277"/>
      <c r="T115" s="278">
        <f t="shared" si="55"/>
        <v>0</v>
      </c>
      <c r="U115" s="277"/>
      <c r="V115" s="277"/>
      <c r="W115" s="277"/>
      <c r="X115" s="287">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45" customHeight="1" outlineLevel="1">
      <c r="B116" s="365"/>
      <c r="C116" s="372"/>
      <c r="D116" s="23"/>
      <c r="E116" s="23"/>
      <c r="F116" s="47"/>
      <c r="G116" s="47"/>
      <c r="H116" s="48"/>
      <c r="I116" s="84"/>
      <c r="J116" s="70"/>
      <c r="K116" s="70"/>
      <c r="L116" s="240">
        <f t="shared" si="53"/>
        <v>0</v>
      </c>
      <c r="M116" s="276"/>
      <c r="N116" s="277"/>
      <c r="O116" s="277"/>
      <c r="P116" s="278">
        <f t="shared" si="54"/>
        <v>0</v>
      </c>
      <c r="Q116" s="277"/>
      <c r="R116" s="277"/>
      <c r="S116" s="277"/>
      <c r="T116" s="278">
        <f t="shared" si="55"/>
        <v>0</v>
      </c>
      <c r="U116" s="277"/>
      <c r="V116" s="277"/>
      <c r="W116" s="277"/>
      <c r="X116" s="287">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45" customHeight="1" outlineLevel="1">
      <c r="B117" s="365"/>
      <c r="C117" s="372"/>
      <c r="D117" s="23"/>
      <c r="E117" s="23"/>
      <c r="F117" s="47"/>
      <c r="G117" s="47"/>
      <c r="H117" s="48"/>
      <c r="I117" s="84"/>
      <c r="J117" s="70"/>
      <c r="K117" s="70"/>
      <c r="L117" s="240">
        <f t="shared" si="53"/>
        <v>0</v>
      </c>
      <c r="M117" s="276"/>
      <c r="N117" s="277"/>
      <c r="O117" s="277"/>
      <c r="P117" s="278">
        <f t="shared" si="54"/>
        <v>0</v>
      </c>
      <c r="Q117" s="277"/>
      <c r="R117" s="277"/>
      <c r="S117" s="277"/>
      <c r="T117" s="278">
        <f t="shared" si="55"/>
        <v>0</v>
      </c>
      <c r="U117" s="277"/>
      <c r="V117" s="277"/>
      <c r="W117" s="277"/>
      <c r="X117" s="287">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45" customHeight="1" outlineLevel="1">
      <c r="B118" s="365"/>
      <c r="C118" s="372"/>
      <c r="D118" s="23"/>
      <c r="E118" s="23"/>
      <c r="F118" s="47"/>
      <c r="G118" s="47"/>
      <c r="H118" s="48"/>
      <c r="I118" s="84"/>
      <c r="J118" s="70"/>
      <c r="K118" s="70"/>
      <c r="L118" s="240">
        <f t="shared" si="53"/>
        <v>0</v>
      </c>
      <c r="M118" s="276"/>
      <c r="N118" s="277"/>
      <c r="O118" s="277"/>
      <c r="P118" s="278">
        <f t="shared" si="54"/>
        <v>0</v>
      </c>
      <c r="Q118" s="277"/>
      <c r="R118" s="277"/>
      <c r="S118" s="277"/>
      <c r="T118" s="278">
        <f t="shared" si="55"/>
        <v>0</v>
      </c>
      <c r="U118" s="277"/>
      <c r="V118" s="277"/>
      <c r="W118" s="277"/>
      <c r="X118" s="287">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45" customHeight="1" outlineLevel="1">
      <c r="B119" s="365"/>
      <c r="C119" s="372"/>
      <c r="D119" s="23"/>
      <c r="E119" s="23"/>
      <c r="F119" s="47"/>
      <c r="G119" s="47"/>
      <c r="H119" s="48"/>
      <c r="I119" s="84"/>
      <c r="J119" s="70"/>
      <c r="K119" s="70"/>
      <c r="L119" s="240">
        <f t="shared" si="53"/>
        <v>0</v>
      </c>
      <c r="M119" s="276"/>
      <c r="N119" s="277"/>
      <c r="O119" s="277"/>
      <c r="P119" s="278">
        <f t="shared" si="54"/>
        <v>0</v>
      </c>
      <c r="Q119" s="277"/>
      <c r="R119" s="277"/>
      <c r="S119" s="277"/>
      <c r="T119" s="278">
        <f t="shared" si="55"/>
        <v>0</v>
      </c>
      <c r="U119" s="277"/>
      <c r="V119" s="277"/>
      <c r="W119" s="277"/>
      <c r="X119" s="287">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45" customHeight="1" outlineLevel="1">
      <c r="B120" s="365"/>
      <c r="C120" s="372"/>
      <c r="D120" s="23"/>
      <c r="E120" s="23"/>
      <c r="F120" s="47"/>
      <c r="G120" s="47"/>
      <c r="H120" s="48"/>
      <c r="I120" s="84"/>
      <c r="J120" s="70"/>
      <c r="K120" s="70"/>
      <c r="L120" s="240">
        <f t="shared" si="53"/>
        <v>0</v>
      </c>
      <c r="M120" s="276"/>
      <c r="N120" s="277"/>
      <c r="O120" s="277"/>
      <c r="P120" s="278">
        <f t="shared" si="54"/>
        <v>0</v>
      </c>
      <c r="Q120" s="277"/>
      <c r="R120" s="277"/>
      <c r="S120" s="277"/>
      <c r="T120" s="278">
        <f t="shared" si="55"/>
        <v>0</v>
      </c>
      <c r="U120" s="277"/>
      <c r="V120" s="277"/>
      <c r="W120" s="277"/>
      <c r="X120" s="287">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45" customHeight="1" outlineLevel="1">
      <c r="B121" s="365"/>
      <c r="C121" s="372"/>
      <c r="D121" s="23"/>
      <c r="E121" s="23"/>
      <c r="F121" s="47"/>
      <c r="G121" s="47"/>
      <c r="H121" s="48"/>
      <c r="I121" s="84"/>
      <c r="J121" s="70"/>
      <c r="K121" s="70"/>
      <c r="L121" s="240">
        <f t="shared" si="53"/>
        <v>0</v>
      </c>
      <c r="M121" s="276"/>
      <c r="N121" s="277"/>
      <c r="O121" s="277"/>
      <c r="P121" s="278">
        <f t="shared" si="54"/>
        <v>0</v>
      </c>
      <c r="Q121" s="277"/>
      <c r="R121" s="277"/>
      <c r="S121" s="277"/>
      <c r="T121" s="278">
        <f t="shared" si="55"/>
        <v>0</v>
      </c>
      <c r="U121" s="277"/>
      <c r="V121" s="277"/>
      <c r="W121" s="277"/>
      <c r="X121" s="287">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45" customHeight="1" outlineLevel="1">
      <c r="B122" s="365"/>
      <c r="C122" s="372"/>
      <c r="D122" s="23"/>
      <c r="E122" s="23"/>
      <c r="F122" s="47"/>
      <c r="G122" s="47"/>
      <c r="H122" s="48"/>
      <c r="I122" s="84"/>
      <c r="J122" s="70"/>
      <c r="K122" s="70"/>
      <c r="L122" s="240">
        <f t="shared" si="53"/>
        <v>0</v>
      </c>
      <c r="M122" s="276"/>
      <c r="N122" s="277"/>
      <c r="O122" s="277"/>
      <c r="P122" s="278">
        <f t="shared" si="54"/>
        <v>0</v>
      </c>
      <c r="Q122" s="277"/>
      <c r="R122" s="277"/>
      <c r="S122" s="277"/>
      <c r="T122" s="278">
        <f t="shared" si="55"/>
        <v>0</v>
      </c>
      <c r="U122" s="277"/>
      <c r="V122" s="277"/>
      <c r="W122" s="277"/>
      <c r="X122" s="287">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45" customHeight="1" outlineLevel="1">
      <c r="B123" s="365"/>
      <c r="C123" s="372"/>
      <c r="D123" s="23"/>
      <c r="E123" s="23"/>
      <c r="F123" s="47"/>
      <c r="G123" s="47"/>
      <c r="H123" s="48"/>
      <c r="I123" s="84"/>
      <c r="J123" s="70"/>
      <c r="K123" s="70"/>
      <c r="L123" s="240">
        <f t="shared" si="53"/>
        <v>0</v>
      </c>
      <c r="M123" s="276"/>
      <c r="N123" s="277"/>
      <c r="O123" s="277"/>
      <c r="P123" s="278">
        <f t="shared" si="54"/>
        <v>0</v>
      </c>
      <c r="Q123" s="277"/>
      <c r="R123" s="277"/>
      <c r="S123" s="277"/>
      <c r="T123" s="278">
        <f t="shared" si="55"/>
        <v>0</v>
      </c>
      <c r="U123" s="277"/>
      <c r="V123" s="277"/>
      <c r="W123" s="277"/>
      <c r="X123" s="287">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45" customHeight="1" outlineLevel="1">
      <c r="B124" s="365"/>
      <c r="C124" s="372"/>
      <c r="D124" s="23"/>
      <c r="E124" s="23"/>
      <c r="F124" s="47"/>
      <c r="G124" s="47"/>
      <c r="H124" s="48"/>
      <c r="I124" s="84"/>
      <c r="J124" s="70"/>
      <c r="K124" s="70"/>
      <c r="L124" s="240">
        <f t="shared" si="53"/>
        <v>0</v>
      </c>
      <c r="M124" s="276"/>
      <c r="N124" s="277"/>
      <c r="O124" s="277"/>
      <c r="P124" s="278">
        <f t="shared" si="54"/>
        <v>0</v>
      </c>
      <c r="Q124" s="277"/>
      <c r="R124" s="277"/>
      <c r="S124" s="277"/>
      <c r="T124" s="278">
        <f t="shared" si="55"/>
        <v>0</v>
      </c>
      <c r="U124" s="277"/>
      <c r="V124" s="277"/>
      <c r="W124" s="277"/>
      <c r="X124" s="287">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45" customHeight="1" outlineLevel="1">
      <c r="B125" s="365"/>
      <c r="C125" s="372"/>
      <c r="D125" s="23"/>
      <c r="E125" s="23"/>
      <c r="F125" s="47"/>
      <c r="G125" s="47"/>
      <c r="H125" s="48"/>
      <c r="I125" s="84"/>
      <c r="J125" s="70"/>
      <c r="K125" s="70"/>
      <c r="L125" s="240">
        <f t="shared" si="53"/>
        <v>0</v>
      </c>
      <c r="M125" s="276"/>
      <c r="N125" s="277"/>
      <c r="O125" s="277"/>
      <c r="P125" s="278">
        <f t="shared" si="54"/>
        <v>0</v>
      </c>
      <c r="Q125" s="277"/>
      <c r="R125" s="277"/>
      <c r="S125" s="277"/>
      <c r="T125" s="278">
        <f t="shared" si="55"/>
        <v>0</v>
      </c>
      <c r="U125" s="277"/>
      <c r="V125" s="277"/>
      <c r="W125" s="277"/>
      <c r="X125" s="287">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45" customHeight="1" outlineLevel="1">
      <c r="B126" s="365"/>
      <c r="C126" s="372"/>
      <c r="D126" s="23"/>
      <c r="E126" s="23"/>
      <c r="F126" s="47"/>
      <c r="G126" s="47"/>
      <c r="H126" s="48"/>
      <c r="I126" s="84"/>
      <c r="J126" s="70"/>
      <c r="K126" s="70"/>
      <c r="L126" s="240">
        <f t="shared" si="53"/>
        <v>0</v>
      </c>
      <c r="M126" s="276"/>
      <c r="N126" s="277"/>
      <c r="O126" s="277"/>
      <c r="P126" s="278">
        <f t="shared" si="54"/>
        <v>0</v>
      </c>
      <c r="Q126" s="277"/>
      <c r="R126" s="277"/>
      <c r="S126" s="277"/>
      <c r="T126" s="278">
        <f t="shared" si="55"/>
        <v>0</v>
      </c>
      <c r="U126" s="277"/>
      <c r="V126" s="277"/>
      <c r="W126" s="277"/>
      <c r="X126" s="287">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45" customHeight="1" outlineLevel="1">
      <c r="B127" s="365"/>
      <c r="C127" s="372"/>
      <c r="D127" s="23"/>
      <c r="E127" s="23"/>
      <c r="F127" s="47"/>
      <c r="G127" s="47"/>
      <c r="H127" s="48"/>
      <c r="I127" s="84"/>
      <c r="J127" s="70"/>
      <c r="K127" s="70"/>
      <c r="L127" s="240">
        <f t="shared" si="53"/>
        <v>0</v>
      </c>
      <c r="M127" s="276"/>
      <c r="N127" s="277"/>
      <c r="O127" s="277"/>
      <c r="P127" s="278">
        <f t="shared" si="54"/>
        <v>0</v>
      </c>
      <c r="Q127" s="277"/>
      <c r="R127" s="277"/>
      <c r="S127" s="277"/>
      <c r="T127" s="278">
        <f t="shared" si="55"/>
        <v>0</v>
      </c>
      <c r="U127" s="277"/>
      <c r="V127" s="277"/>
      <c r="W127" s="277"/>
      <c r="X127" s="287">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45" customHeight="1" outlineLevel="1">
      <c r="B128" s="365"/>
      <c r="C128" s="372"/>
      <c r="D128" s="23"/>
      <c r="E128" s="23"/>
      <c r="F128" s="47"/>
      <c r="G128" s="47"/>
      <c r="H128" s="48"/>
      <c r="I128" s="84"/>
      <c r="J128" s="70"/>
      <c r="K128" s="70"/>
      <c r="L128" s="240">
        <f t="shared" si="53"/>
        <v>0</v>
      </c>
      <c r="M128" s="276"/>
      <c r="N128" s="277"/>
      <c r="O128" s="277"/>
      <c r="P128" s="278">
        <f t="shared" si="54"/>
        <v>0</v>
      </c>
      <c r="Q128" s="277"/>
      <c r="R128" s="277"/>
      <c r="S128" s="277"/>
      <c r="T128" s="278">
        <f t="shared" si="55"/>
        <v>0</v>
      </c>
      <c r="U128" s="277"/>
      <c r="V128" s="277"/>
      <c r="W128" s="277"/>
      <c r="X128" s="287">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45" customHeight="1" outlineLevel="1">
      <c r="B129" s="365"/>
      <c r="C129" s="372"/>
      <c r="D129" s="23"/>
      <c r="E129" s="23"/>
      <c r="F129" s="47"/>
      <c r="G129" s="47"/>
      <c r="H129" s="48"/>
      <c r="I129" s="84"/>
      <c r="J129" s="70"/>
      <c r="K129" s="70"/>
      <c r="L129" s="240">
        <f t="shared" si="53"/>
        <v>0</v>
      </c>
      <c r="M129" s="276"/>
      <c r="N129" s="277"/>
      <c r="O129" s="277"/>
      <c r="P129" s="278">
        <f t="shared" si="54"/>
        <v>0</v>
      </c>
      <c r="Q129" s="277"/>
      <c r="R129" s="277"/>
      <c r="S129" s="277"/>
      <c r="T129" s="278">
        <f t="shared" si="55"/>
        <v>0</v>
      </c>
      <c r="U129" s="277"/>
      <c r="V129" s="277"/>
      <c r="W129" s="277"/>
      <c r="X129" s="287">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45" customHeight="1" outlineLevel="1">
      <c r="B130" s="365"/>
      <c r="C130" s="372"/>
      <c r="D130" s="23"/>
      <c r="E130" s="23"/>
      <c r="F130" s="47"/>
      <c r="G130" s="47"/>
      <c r="H130" s="48"/>
      <c r="I130" s="84"/>
      <c r="J130" s="70"/>
      <c r="K130" s="70"/>
      <c r="L130" s="240">
        <f t="shared" si="53"/>
        <v>0</v>
      </c>
      <c r="M130" s="276"/>
      <c r="N130" s="277"/>
      <c r="O130" s="277"/>
      <c r="P130" s="278">
        <f t="shared" si="54"/>
        <v>0</v>
      </c>
      <c r="Q130" s="277"/>
      <c r="R130" s="277"/>
      <c r="S130" s="277"/>
      <c r="T130" s="278">
        <f t="shared" si="55"/>
        <v>0</v>
      </c>
      <c r="U130" s="277"/>
      <c r="V130" s="277"/>
      <c r="W130" s="277"/>
      <c r="X130" s="287">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45" customHeight="1" outlineLevel="1">
      <c r="B131" s="365"/>
      <c r="C131" s="372"/>
      <c r="D131" s="23"/>
      <c r="E131" s="23"/>
      <c r="F131" s="47"/>
      <c r="G131" s="47"/>
      <c r="H131" s="48"/>
      <c r="I131" s="84"/>
      <c r="J131" s="70"/>
      <c r="K131" s="70"/>
      <c r="L131" s="240">
        <f t="shared" si="53"/>
        <v>0</v>
      </c>
      <c r="M131" s="276"/>
      <c r="N131" s="277"/>
      <c r="O131" s="277"/>
      <c r="P131" s="278">
        <f t="shared" si="54"/>
        <v>0</v>
      </c>
      <c r="Q131" s="277"/>
      <c r="R131" s="277"/>
      <c r="S131" s="277"/>
      <c r="T131" s="278">
        <f t="shared" si="55"/>
        <v>0</v>
      </c>
      <c r="U131" s="277"/>
      <c r="V131" s="277"/>
      <c r="W131" s="277"/>
      <c r="X131" s="287">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45" customHeight="1" outlineLevel="1">
      <c r="B132" s="365"/>
      <c r="C132" s="372"/>
      <c r="D132" s="23"/>
      <c r="E132" s="23"/>
      <c r="F132" s="47"/>
      <c r="G132" s="47"/>
      <c r="H132" s="48"/>
      <c r="I132" s="84"/>
      <c r="J132" s="70"/>
      <c r="K132" s="70"/>
      <c r="L132" s="240">
        <f t="shared" si="53"/>
        <v>0</v>
      </c>
      <c r="M132" s="276"/>
      <c r="N132" s="277"/>
      <c r="O132" s="277"/>
      <c r="P132" s="278">
        <f t="shared" si="54"/>
        <v>0</v>
      </c>
      <c r="Q132" s="277"/>
      <c r="R132" s="277"/>
      <c r="S132" s="277"/>
      <c r="T132" s="278">
        <f t="shared" si="55"/>
        <v>0</v>
      </c>
      <c r="U132" s="277"/>
      <c r="V132" s="277"/>
      <c r="W132" s="277"/>
      <c r="X132" s="287">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45" customHeight="1" outlineLevel="1">
      <c r="B133" s="365"/>
      <c r="C133" s="372"/>
      <c r="D133" s="23"/>
      <c r="E133" s="23"/>
      <c r="F133" s="47"/>
      <c r="G133" s="47"/>
      <c r="H133" s="48"/>
      <c r="I133" s="84"/>
      <c r="J133" s="70"/>
      <c r="K133" s="70"/>
      <c r="L133" s="240">
        <f t="shared" si="53"/>
        <v>0</v>
      </c>
      <c r="M133" s="276"/>
      <c r="N133" s="277"/>
      <c r="O133" s="277"/>
      <c r="P133" s="278">
        <f t="shared" si="54"/>
        <v>0</v>
      </c>
      <c r="Q133" s="277"/>
      <c r="R133" s="277"/>
      <c r="S133" s="277"/>
      <c r="T133" s="278">
        <f t="shared" si="55"/>
        <v>0</v>
      </c>
      <c r="U133" s="277"/>
      <c r="V133" s="277"/>
      <c r="W133" s="277"/>
      <c r="X133" s="287">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45" customHeight="1" outlineLevel="1">
      <c r="B134" s="365"/>
      <c r="C134" s="372"/>
      <c r="D134" s="23"/>
      <c r="E134" s="23"/>
      <c r="F134" s="47"/>
      <c r="G134" s="47"/>
      <c r="H134" s="48"/>
      <c r="I134" s="84"/>
      <c r="J134" s="70"/>
      <c r="K134" s="70"/>
      <c r="L134" s="240">
        <f t="shared" si="53"/>
        <v>0</v>
      </c>
      <c r="M134" s="276"/>
      <c r="N134" s="277"/>
      <c r="O134" s="277"/>
      <c r="P134" s="278">
        <f t="shared" si="54"/>
        <v>0</v>
      </c>
      <c r="Q134" s="277"/>
      <c r="R134" s="277"/>
      <c r="S134" s="277"/>
      <c r="T134" s="278">
        <f t="shared" si="55"/>
        <v>0</v>
      </c>
      <c r="U134" s="277"/>
      <c r="V134" s="277"/>
      <c r="W134" s="277"/>
      <c r="X134" s="287">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45" customHeight="1" outlineLevel="1">
      <c r="B135" s="365"/>
      <c r="C135" s="372"/>
      <c r="D135" s="23"/>
      <c r="E135" s="23"/>
      <c r="F135" s="47"/>
      <c r="G135" s="47"/>
      <c r="H135" s="48"/>
      <c r="I135" s="84"/>
      <c r="J135" s="70"/>
      <c r="K135" s="70"/>
      <c r="L135" s="240">
        <f t="shared" si="53"/>
        <v>0</v>
      </c>
      <c r="M135" s="276"/>
      <c r="N135" s="277"/>
      <c r="O135" s="277"/>
      <c r="P135" s="278">
        <f t="shared" si="54"/>
        <v>0</v>
      </c>
      <c r="Q135" s="277"/>
      <c r="R135" s="277"/>
      <c r="S135" s="277"/>
      <c r="T135" s="278">
        <f t="shared" si="55"/>
        <v>0</v>
      </c>
      <c r="U135" s="277"/>
      <c r="V135" s="277"/>
      <c r="W135" s="277"/>
      <c r="X135" s="287">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45" customHeight="1" outlineLevel="1">
      <c r="B136" s="365"/>
      <c r="C136" s="372"/>
      <c r="D136" s="23"/>
      <c r="E136" s="23"/>
      <c r="F136" s="47"/>
      <c r="G136" s="47"/>
      <c r="H136" s="48"/>
      <c r="I136" s="84"/>
      <c r="J136" s="70"/>
      <c r="K136" s="70"/>
      <c r="L136" s="240">
        <f t="shared" si="53"/>
        <v>0</v>
      </c>
      <c r="M136" s="276"/>
      <c r="N136" s="277"/>
      <c r="O136" s="277"/>
      <c r="P136" s="278">
        <f t="shared" si="54"/>
        <v>0</v>
      </c>
      <c r="Q136" s="277"/>
      <c r="R136" s="277"/>
      <c r="S136" s="277"/>
      <c r="T136" s="278">
        <f t="shared" si="55"/>
        <v>0</v>
      </c>
      <c r="U136" s="277"/>
      <c r="V136" s="277"/>
      <c r="W136" s="277"/>
      <c r="X136" s="287">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45" customHeight="1" outlineLevel="1">
      <c r="B137" s="365"/>
      <c r="C137" s="372"/>
      <c r="D137" s="23"/>
      <c r="E137" s="23"/>
      <c r="F137" s="47"/>
      <c r="G137" s="47"/>
      <c r="H137" s="48"/>
      <c r="I137" s="84"/>
      <c r="J137" s="70"/>
      <c r="K137" s="70"/>
      <c r="L137" s="240">
        <f t="shared" si="53"/>
        <v>0</v>
      </c>
      <c r="M137" s="276"/>
      <c r="N137" s="277"/>
      <c r="O137" s="277"/>
      <c r="P137" s="278">
        <f t="shared" si="54"/>
        <v>0</v>
      </c>
      <c r="Q137" s="277"/>
      <c r="R137" s="277"/>
      <c r="S137" s="277"/>
      <c r="T137" s="278">
        <f t="shared" si="55"/>
        <v>0</v>
      </c>
      <c r="U137" s="277"/>
      <c r="V137" s="277"/>
      <c r="W137" s="277"/>
      <c r="X137" s="287">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45" customHeight="1" outlineLevel="1">
      <c r="B138" s="365"/>
      <c r="C138" s="372"/>
      <c r="D138" s="23"/>
      <c r="E138" s="23"/>
      <c r="F138" s="47"/>
      <c r="G138" s="47"/>
      <c r="H138" s="48"/>
      <c r="I138" s="84"/>
      <c r="J138" s="70"/>
      <c r="K138" s="70"/>
      <c r="L138" s="240">
        <f t="shared" si="53"/>
        <v>0</v>
      </c>
      <c r="M138" s="276"/>
      <c r="N138" s="277"/>
      <c r="O138" s="277"/>
      <c r="P138" s="278">
        <f t="shared" si="54"/>
        <v>0</v>
      </c>
      <c r="Q138" s="277"/>
      <c r="R138" s="277"/>
      <c r="S138" s="277"/>
      <c r="T138" s="278">
        <f t="shared" si="55"/>
        <v>0</v>
      </c>
      <c r="U138" s="277"/>
      <c r="V138" s="277"/>
      <c r="W138" s="277"/>
      <c r="X138" s="287">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45" customHeight="1" outlineLevel="1">
      <c r="B139" s="365"/>
      <c r="C139" s="372"/>
      <c r="D139" s="23"/>
      <c r="E139" s="23"/>
      <c r="F139" s="47"/>
      <c r="G139" s="47"/>
      <c r="H139" s="48"/>
      <c r="I139" s="84"/>
      <c r="J139" s="70"/>
      <c r="K139" s="70"/>
      <c r="L139" s="240">
        <f t="shared" si="53"/>
        <v>0</v>
      </c>
      <c r="M139" s="276"/>
      <c r="N139" s="277"/>
      <c r="O139" s="277"/>
      <c r="P139" s="278">
        <f t="shared" si="54"/>
        <v>0</v>
      </c>
      <c r="Q139" s="277"/>
      <c r="R139" s="277"/>
      <c r="S139" s="277"/>
      <c r="T139" s="278">
        <f t="shared" si="55"/>
        <v>0</v>
      </c>
      <c r="U139" s="277"/>
      <c r="V139" s="277"/>
      <c r="W139" s="277"/>
      <c r="X139" s="287">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45" customHeight="1" outlineLevel="1">
      <c r="B140" s="365"/>
      <c r="C140" s="372"/>
      <c r="D140" s="23"/>
      <c r="E140" s="23"/>
      <c r="F140" s="47"/>
      <c r="G140" s="47"/>
      <c r="H140" s="48"/>
      <c r="I140" s="84"/>
      <c r="J140" s="70"/>
      <c r="K140" s="70"/>
      <c r="L140" s="240">
        <f t="shared" si="53"/>
        <v>0</v>
      </c>
      <c r="M140" s="276"/>
      <c r="N140" s="277"/>
      <c r="O140" s="277"/>
      <c r="P140" s="278">
        <f t="shared" si="54"/>
        <v>0</v>
      </c>
      <c r="Q140" s="277"/>
      <c r="R140" s="277"/>
      <c r="S140" s="277"/>
      <c r="T140" s="278">
        <f t="shared" si="55"/>
        <v>0</v>
      </c>
      <c r="U140" s="277"/>
      <c r="V140" s="277"/>
      <c r="W140" s="277"/>
      <c r="X140" s="287">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45" customHeight="1" outlineLevel="1">
      <c r="B141" s="365"/>
      <c r="C141" s="372"/>
      <c r="D141" s="23"/>
      <c r="E141" s="23"/>
      <c r="F141" s="47"/>
      <c r="G141" s="47"/>
      <c r="H141" s="48"/>
      <c r="I141" s="84"/>
      <c r="J141" s="70"/>
      <c r="K141" s="70"/>
      <c r="L141" s="240">
        <f t="shared" si="53"/>
        <v>0</v>
      </c>
      <c r="M141" s="276"/>
      <c r="N141" s="277"/>
      <c r="O141" s="277"/>
      <c r="P141" s="278">
        <f t="shared" si="54"/>
        <v>0</v>
      </c>
      <c r="Q141" s="277"/>
      <c r="R141" s="277"/>
      <c r="S141" s="277"/>
      <c r="T141" s="278">
        <f t="shared" si="55"/>
        <v>0</v>
      </c>
      <c r="U141" s="277"/>
      <c r="V141" s="277"/>
      <c r="W141" s="277"/>
      <c r="X141" s="287">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45" customHeight="1" outlineLevel="1">
      <c r="B142" s="365"/>
      <c r="C142" s="372"/>
      <c r="D142" s="23"/>
      <c r="E142" s="23"/>
      <c r="F142" s="47"/>
      <c r="G142" s="47"/>
      <c r="H142" s="48"/>
      <c r="I142" s="84"/>
      <c r="J142" s="70"/>
      <c r="K142" s="70"/>
      <c r="L142" s="240">
        <f t="shared" si="53"/>
        <v>0</v>
      </c>
      <c r="M142" s="276"/>
      <c r="N142" s="277"/>
      <c r="O142" s="277"/>
      <c r="P142" s="278">
        <f t="shared" si="54"/>
        <v>0</v>
      </c>
      <c r="Q142" s="277"/>
      <c r="R142" s="277"/>
      <c r="S142" s="277"/>
      <c r="T142" s="278">
        <f t="shared" si="55"/>
        <v>0</v>
      </c>
      <c r="U142" s="277"/>
      <c r="V142" s="277"/>
      <c r="W142" s="277"/>
      <c r="X142" s="287">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45" customHeight="1" outlineLevel="1">
      <c r="B143" s="365"/>
      <c r="C143" s="372"/>
      <c r="D143" s="23"/>
      <c r="E143" s="23"/>
      <c r="F143" s="47"/>
      <c r="G143" s="47"/>
      <c r="H143" s="48"/>
      <c r="I143" s="84"/>
      <c r="J143" s="70"/>
      <c r="K143" s="70"/>
      <c r="L143" s="240">
        <f t="shared" si="53"/>
        <v>0</v>
      </c>
      <c r="M143" s="276"/>
      <c r="N143" s="277"/>
      <c r="O143" s="277"/>
      <c r="P143" s="278">
        <f t="shared" si="54"/>
        <v>0</v>
      </c>
      <c r="Q143" s="277"/>
      <c r="R143" s="277"/>
      <c r="S143" s="277"/>
      <c r="T143" s="278">
        <f t="shared" si="55"/>
        <v>0</v>
      </c>
      <c r="U143" s="277"/>
      <c r="V143" s="277"/>
      <c r="W143" s="277"/>
      <c r="X143" s="287">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45" customHeight="1" outlineLevel="1">
      <c r="B144" s="365"/>
      <c r="C144" s="372"/>
      <c r="D144" s="23"/>
      <c r="E144" s="23"/>
      <c r="F144" s="47"/>
      <c r="G144" s="47"/>
      <c r="H144" s="48"/>
      <c r="I144" s="84"/>
      <c r="J144" s="70"/>
      <c r="K144" s="70"/>
      <c r="L144" s="240">
        <f t="shared" si="53"/>
        <v>0</v>
      </c>
      <c r="M144" s="276"/>
      <c r="N144" s="277"/>
      <c r="O144" s="277"/>
      <c r="P144" s="278">
        <f t="shared" si="54"/>
        <v>0</v>
      </c>
      <c r="Q144" s="277"/>
      <c r="R144" s="277"/>
      <c r="S144" s="277"/>
      <c r="T144" s="278">
        <f t="shared" si="55"/>
        <v>0</v>
      </c>
      <c r="U144" s="277"/>
      <c r="V144" s="277"/>
      <c r="W144" s="277"/>
      <c r="X144" s="287">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45" customHeight="1" outlineLevel="1">
      <c r="B145" s="365"/>
      <c r="C145" s="372"/>
      <c r="D145" s="23"/>
      <c r="E145" s="23"/>
      <c r="F145" s="47"/>
      <c r="G145" s="47"/>
      <c r="H145" s="48"/>
      <c r="I145" s="84"/>
      <c r="J145" s="70"/>
      <c r="K145" s="70"/>
      <c r="L145" s="240">
        <f t="shared" si="53"/>
        <v>0</v>
      </c>
      <c r="M145" s="276"/>
      <c r="N145" s="277"/>
      <c r="O145" s="277"/>
      <c r="P145" s="278">
        <f t="shared" si="54"/>
        <v>0</v>
      </c>
      <c r="Q145" s="277"/>
      <c r="R145" s="277"/>
      <c r="S145" s="277"/>
      <c r="T145" s="278">
        <f t="shared" si="55"/>
        <v>0</v>
      </c>
      <c r="U145" s="277"/>
      <c r="V145" s="277"/>
      <c r="W145" s="277"/>
      <c r="X145" s="287">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45" customHeight="1" outlineLevel="1">
      <c r="B146" s="365"/>
      <c r="C146" s="372"/>
      <c r="D146" s="23"/>
      <c r="E146" s="23"/>
      <c r="F146" s="47"/>
      <c r="G146" s="47"/>
      <c r="H146" s="48"/>
      <c r="I146" s="84"/>
      <c r="J146" s="70"/>
      <c r="K146" s="70"/>
      <c r="L146" s="240">
        <f t="shared" si="53"/>
        <v>0</v>
      </c>
      <c r="M146" s="276"/>
      <c r="N146" s="277"/>
      <c r="O146" s="277"/>
      <c r="P146" s="278">
        <f t="shared" si="54"/>
        <v>0</v>
      </c>
      <c r="Q146" s="277"/>
      <c r="R146" s="277"/>
      <c r="S146" s="277"/>
      <c r="T146" s="278">
        <f t="shared" si="55"/>
        <v>0</v>
      </c>
      <c r="U146" s="277"/>
      <c r="V146" s="277"/>
      <c r="W146" s="277"/>
      <c r="X146" s="287">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45" customHeight="1" outlineLevel="1">
      <c r="B147" s="365"/>
      <c r="C147" s="372"/>
      <c r="D147" s="23"/>
      <c r="E147" s="23"/>
      <c r="F147" s="47"/>
      <c r="G147" s="47"/>
      <c r="H147" s="48"/>
      <c r="I147" s="84"/>
      <c r="J147" s="70"/>
      <c r="K147" s="70"/>
      <c r="L147" s="240">
        <f t="shared" si="53"/>
        <v>0</v>
      </c>
      <c r="M147" s="276"/>
      <c r="N147" s="277"/>
      <c r="O147" s="277"/>
      <c r="P147" s="278">
        <f t="shared" si="54"/>
        <v>0</v>
      </c>
      <c r="Q147" s="277"/>
      <c r="R147" s="277"/>
      <c r="S147" s="277"/>
      <c r="T147" s="278">
        <f t="shared" si="55"/>
        <v>0</v>
      </c>
      <c r="U147" s="277"/>
      <c r="V147" s="277"/>
      <c r="W147" s="277"/>
      <c r="X147" s="287">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45" customHeight="1" outlineLevel="1">
      <c r="B148" s="365"/>
      <c r="C148" s="372"/>
      <c r="D148" s="23"/>
      <c r="E148" s="23"/>
      <c r="F148" s="47"/>
      <c r="G148" s="47"/>
      <c r="H148" s="48"/>
      <c r="I148" s="84"/>
      <c r="J148" s="70"/>
      <c r="K148" s="70"/>
      <c r="L148" s="240">
        <f t="shared" si="53"/>
        <v>0</v>
      </c>
      <c r="M148" s="276"/>
      <c r="N148" s="277"/>
      <c r="O148" s="277"/>
      <c r="P148" s="278">
        <f t="shared" si="54"/>
        <v>0</v>
      </c>
      <c r="Q148" s="277"/>
      <c r="R148" s="277"/>
      <c r="S148" s="277"/>
      <c r="T148" s="278">
        <f t="shared" si="55"/>
        <v>0</v>
      </c>
      <c r="U148" s="277"/>
      <c r="V148" s="277"/>
      <c r="W148" s="277"/>
      <c r="X148" s="287">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45" customHeight="1" outlineLevel="1">
      <c r="B149" s="365"/>
      <c r="C149" s="372"/>
      <c r="D149" s="23"/>
      <c r="E149" s="23"/>
      <c r="F149" s="47"/>
      <c r="G149" s="47"/>
      <c r="H149" s="48"/>
      <c r="I149" s="84"/>
      <c r="J149" s="70"/>
      <c r="K149" s="70"/>
      <c r="L149" s="240">
        <f t="shared" si="53"/>
        <v>0</v>
      </c>
      <c r="M149" s="276"/>
      <c r="N149" s="277"/>
      <c r="O149" s="277"/>
      <c r="P149" s="278">
        <f t="shared" si="54"/>
        <v>0</v>
      </c>
      <c r="Q149" s="277"/>
      <c r="R149" s="277"/>
      <c r="S149" s="277"/>
      <c r="T149" s="278">
        <f t="shared" si="55"/>
        <v>0</v>
      </c>
      <c r="U149" s="277"/>
      <c r="V149" s="277"/>
      <c r="W149" s="277"/>
      <c r="X149" s="287">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45" customHeight="1" outlineLevel="1">
      <c r="B150" s="365"/>
      <c r="C150" s="372"/>
      <c r="D150" s="23"/>
      <c r="E150" s="23"/>
      <c r="F150" s="47"/>
      <c r="G150" s="47"/>
      <c r="H150" s="48"/>
      <c r="I150" s="84"/>
      <c r="J150" s="70"/>
      <c r="K150" s="70"/>
      <c r="L150" s="240">
        <f t="shared" si="53"/>
        <v>0</v>
      </c>
      <c r="M150" s="276"/>
      <c r="N150" s="277"/>
      <c r="O150" s="277"/>
      <c r="P150" s="278">
        <f t="shared" si="54"/>
        <v>0</v>
      </c>
      <c r="Q150" s="277"/>
      <c r="R150" s="277"/>
      <c r="S150" s="277"/>
      <c r="T150" s="278">
        <f t="shared" si="55"/>
        <v>0</v>
      </c>
      <c r="U150" s="277"/>
      <c r="V150" s="277"/>
      <c r="W150" s="277"/>
      <c r="X150" s="287">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45" customHeight="1" outlineLevel="1">
      <c r="B151" s="365"/>
      <c r="C151" s="372"/>
      <c r="D151" s="23"/>
      <c r="E151" s="23"/>
      <c r="F151" s="47"/>
      <c r="G151" s="47"/>
      <c r="H151" s="48"/>
      <c r="I151" s="84"/>
      <c r="J151" s="70"/>
      <c r="K151" s="70"/>
      <c r="L151" s="240">
        <f t="shared" si="53"/>
        <v>0</v>
      </c>
      <c r="M151" s="276"/>
      <c r="N151" s="277"/>
      <c r="O151" s="277"/>
      <c r="P151" s="278">
        <f t="shared" si="54"/>
        <v>0</v>
      </c>
      <c r="Q151" s="277"/>
      <c r="R151" s="277"/>
      <c r="S151" s="277"/>
      <c r="T151" s="278">
        <f t="shared" si="55"/>
        <v>0</v>
      </c>
      <c r="U151" s="277"/>
      <c r="V151" s="277"/>
      <c r="W151" s="277"/>
      <c r="X151" s="287">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45" customHeight="1" outlineLevel="1">
      <c r="B152" s="365"/>
      <c r="C152" s="372"/>
      <c r="D152" s="23"/>
      <c r="E152" s="23"/>
      <c r="F152" s="47"/>
      <c r="G152" s="47"/>
      <c r="H152" s="48"/>
      <c r="I152" s="84"/>
      <c r="J152" s="70"/>
      <c r="K152" s="70"/>
      <c r="L152" s="240">
        <f t="shared" si="53"/>
        <v>0</v>
      </c>
      <c r="M152" s="276"/>
      <c r="N152" s="277"/>
      <c r="O152" s="277"/>
      <c r="P152" s="278">
        <f t="shared" si="54"/>
        <v>0</v>
      </c>
      <c r="Q152" s="277"/>
      <c r="R152" s="277"/>
      <c r="S152" s="277"/>
      <c r="T152" s="278">
        <f t="shared" si="55"/>
        <v>0</v>
      </c>
      <c r="U152" s="277"/>
      <c r="V152" s="277"/>
      <c r="W152" s="277"/>
      <c r="X152" s="287">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45" customHeight="1" outlineLevel="1">
      <c r="B153" s="365"/>
      <c r="C153" s="372"/>
      <c r="D153" s="23"/>
      <c r="E153" s="23"/>
      <c r="F153" s="47"/>
      <c r="G153" s="47"/>
      <c r="H153" s="48"/>
      <c r="I153" s="84"/>
      <c r="J153" s="70"/>
      <c r="K153" s="70"/>
      <c r="L153" s="240">
        <f t="shared" si="53"/>
        <v>0</v>
      </c>
      <c r="M153" s="276"/>
      <c r="N153" s="277"/>
      <c r="O153" s="277"/>
      <c r="P153" s="278">
        <f t="shared" si="54"/>
        <v>0</v>
      </c>
      <c r="Q153" s="277"/>
      <c r="R153" s="277"/>
      <c r="S153" s="277"/>
      <c r="T153" s="278">
        <f t="shared" si="55"/>
        <v>0</v>
      </c>
      <c r="U153" s="277"/>
      <c r="V153" s="277"/>
      <c r="W153" s="277"/>
      <c r="X153" s="287">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45" customHeight="1" outlineLevel="1">
      <c r="B154" s="365"/>
      <c r="C154" s="372"/>
      <c r="D154" s="23"/>
      <c r="E154" s="23"/>
      <c r="F154" s="47"/>
      <c r="G154" s="47"/>
      <c r="H154" s="48"/>
      <c r="I154" s="84"/>
      <c r="J154" s="70"/>
      <c r="K154" s="70"/>
      <c r="L154" s="240">
        <f t="shared" si="47"/>
        <v>0</v>
      </c>
      <c r="M154" s="276"/>
      <c r="N154" s="277"/>
      <c r="O154" s="277"/>
      <c r="P154" s="278">
        <f t="shared" si="48"/>
        <v>0</v>
      </c>
      <c r="Q154" s="277"/>
      <c r="R154" s="277"/>
      <c r="S154" s="277"/>
      <c r="T154" s="278">
        <f t="shared" si="49"/>
        <v>0</v>
      </c>
      <c r="U154" s="277"/>
      <c r="V154" s="277"/>
      <c r="W154" s="277"/>
      <c r="X154" s="287">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45" customHeight="1" outlineLevel="1">
      <c r="B155" s="365"/>
      <c r="C155" s="372"/>
      <c r="D155" s="23"/>
      <c r="E155" s="23"/>
      <c r="F155" s="47"/>
      <c r="G155" s="47"/>
      <c r="H155" s="48"/>
      <c r="I155" s="84"/>
      <c r="J155" s="70"/>
      <c r="K155" s="70"/>
      <c r="L155" s="240">
        <f t="shared" si="47"/>
        <v>0</v>
      </c>
      <c r="M155" s="276"/>
      <c r="N155" s="277"/>
      <c r="O155" s="277"/>
      <c r="P155" s="278">
        <f t="shared" si="48"/>
        <v>0</v>
      </c>
      <c r="Q155" s="277"/>
      <c r="R155" s="277"/>
      <c r="S155" s="277"/>
      <c r="T155" s="278">
        <f t="shared" si="49"/>
        <v>0</v>
      </c>
      <c r="U155" s="277"/>
      <c r="V155" s="277"/>
      <c r="W155" s="277"/>
      <c r="X155" s="287">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45" customHeight="1" outlineLevel="1">
      <c r="B156" s="365"/>
      <c r="C156" s="372"/>
      <c r="D156" s="23"/>
      <c r="E156" s="24"/>
      <c r="F156" s="49"/>
      <c r="G156" s="49"/>
      <c r="H156" s="48"/>
      <c r="I156" s="84"/>
      <c r="J156" s="70"/>
      <c r="K156" s="70"/>
      <c r="L156" s="240">
        <f t="shared" si="47"/>
        <v>0</v>
      </c>
      <c r="M156" s="276"/>
      <c r="N156" s="277"/>
      <c r="O156" s="277"/>
      <c r="P156" s="278">
        <f t="shared" si="48"/>
        <v>0</v>
      </c>
      <c r="Q156" s="277"/>
      <c r="R156" s="277"/>
      <c r="S156" s="277"/>
      <c r="T156" s="278">
        <f t="shared" si="49"/>
        <v>0</v>
      </c>
      <c r="U156" s="277"/>
      <c r="V156" s="277"/>
      <c r="W156" s="277"/>
      <c r="X156" s="287">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45" customHeight="1" outlineLevel="1">
      <c r="B157" s="365"/>
      <c r="C157" s="372"/>
      <c r="D157" s="23"/>
      <c r="E157" s="23"/>
      <c r="F157" s="47"/>
      <c r="G157" s="47"/>
      <c r="H157" s="48"/>
      <c r="I157" s="84"/>
      <c r="J157" s="70"/>
      <c r="K157" s="70"/>
      <c r="L157" s="240">
        <f t="shared" si="47"/>
        <v>0</v>
      </c>
      <c r="M157" s="276"/>
      <c r="N157" s="277"/>
      <c r="O157" s="277"/>
      <c r="P157" s="278">
        <f t="shared" si="48"/>
        <v>0</v>
      </c>
      <c r="Q157" s="277"/>
      <c r="R157" s="277"/>
      <c r="S157" s="277"/>
      <c r="T157" s="278">
        <f t="shared" si="49"/>
        <v>0</v>
      </c>
      <c r="U157" s="277"/>
      <c r="V157" s="277"/>
      <c r="W157" s="277"/>
      <c r="X157" s="287">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45" customHeight="1" outlineLevel="1">
      <c r="B158" s="365"/>
      <c r="C158" s="372"/>
      <c r="D158" s="23"/>
      <c r="E158" s="25"/>
      <c r="F158" s="50"/>
      <c r="G158" s="50"/>
      <c r="H158" s="51"/>
      <c r="I158" s="84"/>
      <c r="J158" s="70"/>
      <c r="K158" s="70"/>
      <c r="L158" s="240">
        <f t="shared" si="47"/>
        <v>0</v>
      </c>
      <c r="M158" s="276"/>
      <c r="N158" s="277"/>
      <c r="O158" s="277"/>
      <c r="P158" s="278">
        <f t="shared" si="48"/>
        <v>0</v>
      </c>
      <c r="Q158" s="277"/>
      <c r="R158" s="277"/>
      <c r="S158" s="277"/>
      <c r="T158" s="278">
        <f t="shared" si="49"/>
        <v>0</v>
      </c>
      <c r="U158" s="277"/>
      <c r="V158" s="277"/>
      <c r="W158" s="277"/>
      <c r="X158" s="287">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45" customHeight="1" outlineLevel="1">
      <c r="B159" s="365"/>
      <c r="C159" s="372"/>
      <c r="D159" s="23"/>
      <c r="E159" s="24"/>
      <c r="F159" s="49"/>
      <c r="G159" s="49"/>
      <c r="H159" s="48"/>
      <c r="I159" s="84"/>
      <c r="J159" s="70"/>
      <c r="K159" s="70"/>
      <c r="L159" s="240">
        <f t="shared" si="47"/>
        <v>0</v>
      </c>
      <c r="M159" s="276"/>
      <c r="N159" s="277"/>
      <c r="O159" s="277"/>
      <c r="P159" s="278">
        <f t="shared" si="48"/>
        <v>0</v>
      </c>
      <c r="Q159" s="277"/>
      <c r="R159" s="277"/>
      <c r="S159" s="277"/>
      <c r="T159" s="278">
        <f t="shared" si="49"/>
        <v>0</v>
      </c>
      <c r="U159" s="277"/>
      <c r="V159" s="277"/>
      <c r="W159" s="277"/>
      <c r="X159" s="287">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5" customHeight="1" thickBot="1">
      <c r="B160" s="366"/>
      <c r="C160" s="373"/>
      <c r="D160" s="195" t="s">
        <v>159</v>
      </c>
      <c r="E160" s="97"/>
      <c r="F160" s="97"/>
      <c r="G160" s="97"/>
      <c r="H160" s="185"/>
      <c r="I160" s="198"/>
      <c r="J160" s="199"/>
      <c r="K160" s="200"/>
      <c r="L160" s="242">
        <f>SUM(L112:L159)</f>
        <v>0</v>
      </c>
      <c r="M160" s="282">
        <f>SUM(M112:M159)</f>
        <v>0</v>
      </c>
      <c r="N160" s="282">
        <f>SUM(N112:N159)</f>
        <v>0</v>
      </c>
      <c r="O160" s="282">
        <f>SUM(O112:O159)</f>
        <v>0</v>
      </c>
      <c r="P160" s="283">
        <f t="shared" ref="P160" si="62">M160+N160+O160</f>
        <v>0</v>
      </c>
      <c r="Q160" s="282">
        <f>SUM(Q112:Q159)</f>
        <v>0</v>
      </c>
      <c r="R160" s="282">
        <f>SUM(R112:R159)</f>
        <v>0</v>
      </c>
      <c r="S160" s="282">
        <f>SUM(S112:S159)</f>
        <v>0</v>
      </c>
      <c r="T160" s="283">
        <f t="shared" ref="T160" si="63">Q160+R160+S160</f>
        <v>0</v>
      </c>
      <c r="U160" s="282">
        <f>SUM(U112:U159)</f>
        <v>0</v>
      </c>
      <c r="V160" s="282">
        <f>SUM(V112:V159)</f>
        <v>0</v>
      </c>
      <c r="W160" s="282">
        <f>SUM(W112:W159)</f>
        <v>0</v>
      </c>
      <c r="X160" s="289">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45" customHeight="1" outlineLevel="1">
      <c r="B161" s="367" t="s">
        <v>161</v>
      </c>
      <c r="C161" s="371" t="s">
        <v>1</v>
      </c>
      <c r="D161" s="92"/>
      <c r="E161" s="92"/>
      <c r="F161" s="93"/>
      <c r="G161" s="93"/>
      <c r="H161" s="94"/>
      <c r="I161" s="180"/>
      <c r="J161" s="194"/>
      <c r="K161" s="194"/>
      <c r="L161" s="239">
        <f t="shared" ref="L161:L200" si="66">I161*J161*K161</f>
        <v>0</v>
      </c>
      <c r="M161" s="270"/>
      <c r="N161" s="271"/>
      <c r="O161" s="271"/>
      <c r="P161" s="272">
        <f t="shared" ref="P161:P200" si="67">M161+N161+O161</f>
        <v>0</v>
      </c>
      <c r="Q161" s="271"/>
      <c r="R161" s="271"/>
      <c r="S161" s="271"/>
      <c r="T161" s="272">
        <f t="shared" ref="T161:T200" si="68">Q161+R161+S161</f>
        <v>0</v>
      </c>
      <c r="U161" s="271"/>
      <c r="V161" s="271"/>
      <c r="W161" s="271"/>
      <c r="X161" s="290">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45" customHeight="1" outlineLevel="1">
      <c r="B162" s="368"/>
      <c r="C162" s="372"/>
      <c r="D162" s="23"/>
      <c r="E162" s="23"/>
      <c r="F162" s="47"/>
      <c r="G162" s="47"/>
      <c r="H162" s="48"/>
      <c r="I162" s="84"/>
      <c r="J162" s="70"/>
      <c r="K162" s="70"/>
      <c r="L162" s="240">
        <f t="shared" si="66"/>
        <v>0</v>
      </c>
      <c r="M162" s="276"/>
      <c r="N162" s="277"/>
      <c r="O162" s="277"/>
      <c r="P162" s="278">
        <f t="shared" si="67"/>
        <v>0</v>
      </c>
      <c r="Q162" s="277"/>
      <c r="R162" s="277"/>
      <c r="S162" s="277"/>
      <c r="T162" s="278">
        <f t="shared" si="68"/>
        <v>0</v>
      </c>
      <c r="U162" s="277"/>
      <c r="V162" s="277"/>
      <c r="W162" s="277"/>
      <c r="X162" s="287">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45" customHeight="1" outlineLevel="1">
      <c r="B163" s="368"/>
      <c r="C163" s="372"/>
      <c r="D163" s="23"/>
      <c r="E163" s="23"/>
      <c r="F163" s="47"/>
      <c r="G163" s="47"/>
      <c r="H163" s="48"/>
      <c r="I163" s="84"/>
      <c r="J163" s="70"/>
      <c r="K163" s="70"/>
      <c r="L163" s="240">
        <f t="shared" si="66"/>
        <v>0</v>
      </c>
      <c r="M163" s="276"/>
      <c r="N163" s="277"/>
      <c r="O163" s="277"/>
      <c r="P163" s="278">
        <f t="shared" si="67"/>
        <v>0</v>
      </c>
      <c r="Q163" s="277"/>
      <c r="R163" s="277"/>
      <c r="S163" s="277"/>
      <c r="T163" s="278">
        <f t="shared" si="68"/>
        <v>0</v>
      </c>
      <c r="U163" s="277"/>
      <c r="V163" s="277"/>
      <c r="W163" s="277"/>
      <c r="X163" s="287">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45" customHeight="1" outlineLevel="1">
      <c r="B164" s="368"/>
      <c r="C164" s="372"/>
      <c r="D164" s="23"/>
      <c r="E164" s="23"/>
      <c r="F164" s="47"/>
      <c r="G164" s="47"/>
      <c r="H164" s="48"/>
      <c r="I164" s="84"/>
      <c r="J164" s="70"/>
      <c r="K164" s="70"/>
      <c r="L164" s="240">
        <f t="shared" si="66"/>
        <v>0</v>
      </c>
      <c r="M164" s="276"/>
      <c r="N164" s="277"/>
      <c r="O164" s="277"/>
      <c r="P164" s="278">
        <f t="shared" si="67"/>
        <v>0</v>
      </c>
      <c r="Q164" s="277"/>
      <c r="R164" s="277"/>
      <c r="S164" s="277"/>
      <c r="T164" s="278">
        <f t="shared" si="68"/>
        <v>0</v>
      </c>
      <c r="U164" s="277"/>
      <c r="V164" s="277"/>
      <c r="W164" s="277"/>
      <c r="X164" s="287">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45" customHeight="1" outlineLevel="1">
      <c r="B165" s="368"/>
      <c r="C165" s="372"/>
      <c r="D165" s="23"/>
      <c r="E165" s="23"/>
      <c r="F165" s="47"/>
      <c r="G165" s="47"/>
      <c r="H165" s="48"/>
      <c r="I165" s="84"/>
      <c r="J165" s="70"/>
      <c r="K165" s="70"/>
      <c r="L165" s="240">
        <f t="shared" si="66"/>
        <v>0</v>
      </c>
      <c r="M165" s="276"/>
      <c r="N165" s="277"/>
      <c r="O165" s="277"/>
      <c r="P165" s="278">
        <f t="shared" si="67"/>
        <v>0</v>
      </c>
      <c r="Q165" s="277"/>
      <c r="R165" s="277"/>
      <c r="S165" s="277"/>
      <c r="T165" s="278">
        <f t="shared" si="68"/>
        <v>0</v>
      </c>
      <c r="U165" s="277"/>
      <c r="V165" s="277"/>
      <c r="W165" s="277"/>
      <c r="X165" s="287">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45" customHeight="1" outlineLevel="1">
      <c r="B166" s="368"/>
      <c r="C166" s="372"/>
      <c r="D166" s="23"/>
      <c r="E166" s="23"/>
      <c r="F166" s="47"/>
      <c r="G166" s="47"/>
      <c r="H166" s="48"/>
      <c r="I166" s="84"/>
      <c r="J166" s="70"/>
      <c r="K166" s="70"/>
      <c r="L166" s="240">
        <f t="shared" si="66"/>
        <v>0</v>
      </c>
      <c r="M166" s="276"/>
      <c r="N166" s="277"/>
      <c r="O166" s="277"/>
      <c r="P166" s="278">
        <f t="shared" si="67"/>
        <v>0</v>
      </c>
      <c r="Q166" s="277"/>
      <c r="R166" s="277"/>
      <c r="S166" s="277"/>
      <c r="T166" s="278">
        <f t="shared" si="68"/>
        <v>0</v>
      </c>
      <c r="U166" s="277"/>
      <c r="V166" s="277"/>
      <c r="W166" s="277"/>
      <c r="X166" s="287">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45" customHeight="1" outlineLevel="1">
      <c r="B167" s="368"/>
      <c r="C167" s="372"/>
      <c r="D167" s="23"/>
      <c r="E167" s="23"/>
      <c r="F167" s="47"/>
      <c r="G167" s="47"/>
      <c r="H167" s="48"/>
      <c r="I167" s="84"/>
      <c r="J167" s="70"/>
      <c r="K167" s="70"/>
      <c r="L167" s="240">
        <f t="shared" si="66"/>
        <v>0</v>
      </c>
      <c r="M167" s="276"/>
      <c r="N167" s="277"/>
      <c r="O167" s="277"/>
      <c r="P167" s="278">
        <f t="shared" si="67"/>
        <v>0</v>
      </c>
      <c r="Q167" s="277"/>
      <c r="R167" s="277"/>
      <c r="S167" s="277"/>
      <c r="T167" s="278">
        <f t="shared" si="68"/>
        <v>0</v>
      </c>
      <c r="U167" s="277"/>
      <c r="V167" s="277"/>
      <c r="W167" s="277"/>
      <c r="X167" s="287">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45" customHeight="1" outlineLevel="1">
      <c r="B168" s="368"/>
      <c r="C168" s="372"/>
      <c r="D168" s="23"/>
      <c r="E168" s="23"/>
      <c r="F168" s="47"/>
      <c r="G168" s="47"/>
      <c r="H168" s="48"/>
      <c r="I168" s="84"/>
      <c r="J168" s="70"/>
      <c r="K168" s="70"/>
      <c r="L168" s="240">
        <f t="shared" si="66"/>
        <v>0</v>
      </c>
      <c r="M168" s="276"/>
      <c r="N168" s="277"/>
      <c r="O168" s="277"/>
      <c r="P168" s="278">
        <f t="shared" si="67"/>
        <v>0</v>
      </c>
      <c r="Q168" s="277"/>
      <c r="R168" s="277"/>
      <c r="S168" s="277"/>
      <c r="T168" s="278">
        <f t="shared" si="68"/>
        <v>0</v>
      </c>
      <c r="U168" s="277"/>
      <c r="V168" s="277"/>
      <c r="W168" s="277"/>
      <c r="X168" s="287">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45" customHeight="1" outlineLevel="1">
      <c r="B169" s="368"/>
      <c r="C169" s="372"/>
      <c r="D169" s="23"/>
      <c r="E169" s="23"/>
      <c r="F169" s="47"/>
      <c r="G169" s="47"/>
      <c r="H169" s="48"/>
      <c r="I169" s="84"/>
      <c r="J169" s="70"/>
      <c r="K169" s="70"/>
      <c r="L169" s="240">
        <f t="shared" si="66"/>
        <v>0</v>
      </c>
      <c r="M169" s="276"/>
      <c r="N169" s="277"/>
      <c r="O169" s="277"/>
      <c r="P169" s="278">
        <f t="shared" si="67"/>
        <v>0</v>
      </c>
      <c r="Q169" s="277"/>
      <c r="R169" s="277"/>
      <c r="S169" s="277"/>
      <c r="T169" s="278">
        <f t="shared" si="68"/>
        <v>0</v>
      </c>
      <c r="U169" s="277"/>
      <c r="V169" s="277"/>
      <c r="W169" s="277"/>
      <c r="X169" s="287">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45" customHeight="1" outlineLevel="1">
      <c r="B170" s="368"/>
      <c r="C170" s="372"/>
      <c r="D170" s="23"/>
      <c r="E170" s="23"/>
      <c r="F170" s="47"/>
      <c r="G170" s="47"/>
      <c r="H170" s="48"/>
      <c r="I170" s="84"/>
      <c r="J170" s="70"/>
      <c r="K170" s="70"/>
      <c r="L170" s="240">
        <f t="shared" si="66"/>
        <v>0</v>
      </c>
      <c r="M170" s="276"/>
      <c r="N170" s="277"/>
      <c r="O170" s="277"/>
      <c r="P170" s="278">
        <f t="shared" si="67"/>
        <v>0</v>
      </c>
      <c r="Q170" s="277"/>
      <c r="R170" s="277"/>
      <c r="S170" s="277"/>
      <c r="T170" s="278">
        <f t="shared" si="68"/>
        <v>0</v>
      </c>
      <c r="U170" s="277"/>
      <c r="V170" s="277"/>
      <c r="W170" s="277"/>
      <c r="X170" s="287">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45" customHeight="1" outlineLevel="1">
      <c r="B171" s="368"/>
      <c r="C171" s="372"/>
      <c r="D171" s="23"/>
      <c r="E171" s="23"/>
      <c r="F171" s="47"/>
      <c r="G171" s="47"/>
      <c r="H171" s="48"/>
      <c r="I171" s="84"/>
      <c r="J171" s="70"/>
      <c r="K171" s="70"/>
      <c r="L171" s="240">
        <f t="shared" si="66"/>
        <v>0</v>
      </c>
      <c r="M171" s="276"/>
      <c r="N171" s="277"/>
      <c r="O171" s="277"/>
      <c r="P171" s="278">
        <f t="shared" si="67"/>
        <v>0</v>
      </c>
      <c r="Q171" s="277"/>
      <c r="R171" s="277"/>
      <c r="S171" s="277"/>
      <c r="T171" s="278">
        <f t="shared" si="68"/>
        <v>0</v>
      </c>
      <c r="U171" s="277"/>
      <c r="V171" s="277"/>
      <c r="W171" s="277"/>
      <c r="X171" s="287">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45" customHeight="1" outlineLevel="1">
      <c r="B172" s="368"/>
      <c r="C172" s="372"/>
      <c r="D172" s="23"/>
      <c r="E172" s="23"/>
      <c r="F172" s="47"/>
      <c r="G172" s="47"/>
      <c r="H172" s="48"/>
      <c r="I172" s="84"/>
      <c r="J172" s="70"/>
      <c r="K172" s="70"/>
      <c r="L172" s="240">
        <f t="shared" si="66"/>
        <v>0</v>
      </c>
      <c r="M172" s="276"/>
      <c r="N172" s="277"/>
      <c r="O172" s="277"/>
      <c r="P172" s="278">
        <f t="shared" si="67"/>
        <v>0</v>
      </c>
      <c r="Q172" s="277"/>
      <c r="R172" s="277"/>
      <c r="S172" s="277"/>
      <c r="T172" s="278">
        <f t="shared" si="68"/>
        <v>0</v>
      </c>
      <c r="U172" s="277"/>
      <c r="V172" s="277"/>
      <c r="W172" s="277"/>
      <c r="X172" s="287">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45" customHeight="1" outlineLevel="1">
      <c r="B173" s="368"/>
      <c r="C173" s="372"/>
      <c r="D173" s="23"/>
      <c r="E173" s="23"/>
      <c r="F173" s="47"/>
      <c r="G173" s="47"/>
      <c r="H173" s="48"/>
      <c r="I173" s="84"/>
      <c r="J173" s="70"/>
      <c r="K173" s="70"/>
      <c r="L173" s="240">
        <f t="shared" si="66"/>
        <v>0</v>
      </c>
      <c r="M173" s="276"/>
      <c r="N173" s="277"/>
      <c r="O173" s="277"/>
      <c r="P173" s="278">
        <f t="shared" si="67"/>
        <v>0</v>
      </c>
      <c r="Q173" s="277"/>
      <c r="R173" s="277"/>
      <c r="S173" s="277"/>
      <c r="T173" s="278">
        <f t="shared" si="68"/>
        <v>0</v>
      </c>
      <c r="U173" s="277"/>
      <c r="V173" s="277"/>
      <c r="W173" s="277"/>
      <c r="X173" s="287">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45" customHeight="1" outlineLevel="1">
      <c r="B174" s="368"/>
      <c r="C174" s="372"/>
      <c r="D174" s="23"/>
      <c r="E174" s="23"/>
      <c r="F174" s="47"/>
      <c r="G174" s="47"/>
      <c r="H174" s="48"/>
      <c r="I174" s="84"/>
      <c r="J174" s="70"/>
      <c r="K174" s="70"/>
      <c r="L174" s="240">
        <f t="shared" si="66"/>
        <v>0</v>
      </c>
      <c r="M174" s="276"/>
      <c r="N174" s="277"/>
      <c r="O174" s="277"/>
      <c r="P174" s="278">
        <f t="shared" si="67"/>
        <v>0</v>
      </c>
      <c r="Q174" s="277"/>
      <c r="R174" s="277"/>
      <c r="S174" s="277"/>
      <c r="T174" s="278">
        <f t="shared" si="68"/>
        <v>0</v>
      </c>
      <c r="U174" s="277"/>
      <c r="V174" s="277"/>
      <c r="W174" s="277"/>
      <c r="X174" s="287">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45" customHeight="1" outlineLevel="1">
      <c r="B175" s="368"/>
      <c r="C175" s="372"/>
      <c r="D175" s="23"/>
      <c r="E175" s="23"/>
      <c r="F175" s="47"/>
      <c r="G175" s="47"/>
      <c r="H175" s="48"/>
      <c r="I175" s="84"/>
      <c r="J175" s="70"/>
      <c r="K175" s="70"/>
      <c r="L175" s="240">
        <f t="shared" si="66"/>
        <v>0</v>
      </c>
      <c r="M175" s="276"/>
      <c r="N175" s="277"/>
      <c r="O175" s="277"/>
      <c r="P175" s="278">
        <f t="shared" si="67"/>
        <v>0</v>
      </c>
      <c r="Q175" s="277"/>
      <c r="R175" s="277"/>
      <c r="S175" s="277"/>
      <c r="T175" s="278">
        <f t="shared" si="68"/>
        <v>0</v>
      </c>
      <c r="U175" s="277"/>
      <c r="V175" s="277"/>
      <c r="W175" s="277"/>
      <c r="X175" s="287">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45" customHeight="1" outlineLevel="1">
      <c r="B176" s="368"/>
      <c r="C176" s="372"/>
      <c r="D176" s="23"/>
      <c r="E176" s="23"/>
      <c r="F176" s="47"/>
      <c r="G176" s="47"/>
      <c r="H176" s="48"/>
      <c r="I176" s="84"/>
      <c r="J176" s="70"/>
      <c r="K176" s="70"/>
      <c r="L176" s="240">
        <f t="shared" si="66"/>
        <v>0</v>
      </c>
      <c r="M176" s="276"/>
      <c r="N176" s="277"/>
      <c r="O176" s="277"/>
      <c r="P176" s="278">
        <f t="shared" si="67"/>
        <v>0</v>
      </c>
      <c r="Q176" s="277"/>
      <c r="R176" s="277"/>
      <c r="S176" s="277"/>
      <c r="T176" s="278">
        <f t="shared" si="68"/>
        <v>0</v>
      </c>
      <c r="U176" s="277"/>
      <c r="V176" s="277"/>
      <c r="W176" s="277"/>
      <c r="X176" s="287">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45" customHeight="1" outlineLevel="1">
      <c r="B177" s="368"/>
      <c r="C177" s="372"/>
      <c r="D177" s="23"/>
      <c r="E177" s="23"/>
      <c r="F177" s="47"/>
      <c r="G177" s="47"/>
      <c r="H177" s="48"/>
      <c r="I177" s="84"/>
      <c r="J177" s="70"/>
      <c r="K177" s="70"/>
      <c r="L177" s="240">
        <f t="shared" si="66"/>
        <v>0</v>
      </c>
      <c r="M177" s="276"/>
      <c r="N177" s="277"/>
      <c r="O177" s="277"/>
      <c r="P177" s="278">
        <f t="shared" si="67"/>
        <v>0</v>
      </c>
      <c r="Q177" s="277"/>
      <c r="R177" s="277"/>
      <c r="S177" s="277"/>
      <c r="T177" s="278">
        <f t="shared" si="68"/>
        <v>0</v>
      </c>
      <c r="U177" s="277"/>
      <c r="V177" s="277"/>
      <c r="W177" s="277"/>
      <c r="X177" s="287">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45" customHeight="1" outlineLevel="1">
      <c r="B178" s="368"/>
      <c r="C178" s="372"/>
      <c r="D178" s="23"/>
      <c r="E178" s="23"/>
      <c r="F178" s="47"/>
      <c r="G178" s="47"/>
      <c r="H178" s="48"/>
      <c r="I178" s="84"/>
      <c r="J178" s="70"/>
      <c r="K178" s="70"/>
      <c r="L178" s="240">
        <f t="shared" si="66"/>
        <v>0</v>
      </c>
      <c r="M178" s="276"/>
      <c r="N178" s="277"/>
      <c r="O178" s="277"/>
      <c r="P178" s="278">
        <f t="shared" si="67"/>
        <v>0</v>
      </c>
      <c r="Q178" s="277"/>
      <c r="R178" s="277"/>
      <c r="S178" s="277"/>
      <c r="T178" s="278">
        <f t="shared" si="68"/>
        <v>0</v>
      </c>
      <c r="U178" s="277"/>
      <c r="V178" s="277"/>
      <c r="W178" s="277"/>
      <c r="X178" s="287">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45" customHeight="1" outlineLevel="1">
      <c r="B179" s="368"/>
      <c r="C179" s="372"/>
      <c r="D179" s="23"/>
      <c r="E179" s="23"/>
      <c r="F179" s="47"/>
      <c r="G179" s="47"/>
      <c r="H179" s="48"/>
      <c r="I179" s="84"/>
      <c r="J179" s="70"/>
      <c r="K179" s="70"/>
      <c r="L179" s="240">
        <f t="shared" si="66"/>
        <v>0</v>
      </c>
      <c r="M179" s="276"/>
      <c r="N179" s="277"/>
      <c r="O179" s="277"/>
      <c r="P179" s="278">
        <f t="shared" si="67"/>
        <v>0</v>
      </c>
      <c r="Q179" s="277"/>
      <c r="R179" s="277"/>
      <c r="S179" s="277"/>
      <c r="T179" s="278">
        <f t="shared" si="68"/>
        <v>0</v>
      </c>
      <c r="U179" s="277"/>
      <c r="V179" s="277"/>
      <c r="W179" s="277"/>
      <c r="X179" s="287">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45" customHeight="1" outlineLevel="1">
      <c r="B180" s="368"/>
      <c r="C180" s="372"/>
      <c r="D180" s="23"/>
      <c r="E180" s="23"/>
      <c r="F180" s="47"/>
      <c r="G180" s="47"/>
      <c r="H180" s="48"/>
      <c r="I180" s="84"/>
      <c r="J180" s="70"/>
      <c r="K180" s="70"/>
      <c r="L180" s="240">
        <f t="shared" si="66"/>
        <v>0</v>
      </c>
      <c r="M180" s="276"/>
      <c r="N180" s="277"/>
      <c r="O180" s="277"/>
      <c r="P180" s="278">
        <f t="shared" si="67"/>
        <v>0</v>
      </c>
      <c r="Q180" s="277"/>
      <c r="R180" s="277"/>
      <c r="S180" s="277"/>
      <c r="T180" s="278">
        <f t="shared" si="68"/>
        <v>0</v>
      </c>
      <c r="U180" s="277"/>
      <c r="V180" s="277"/>
      <c r="W180" s="277"/>
      <c r="X180" s="287">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45" customHeight="1" outlineLevel="1">
      <c r="B181" s="368"/>
      <c r="C181" s="372"/>
      <c r="D181" s="23"/>
      <c r="E181" s="23"/>
      <c r="F181" s="47"/>
      <c r="G181" s="47"/>
      <c r="H181" s="48"/>
      <c r="I181" s="84"/>
      <c r="J181" s="70"/>
      <c r="K181" s="70"/>
      <c r="L181" s="240">
        <f t="shared" si="66"/>
        <v>0</v>
      </c>
      <c r="M181" s="276"/>
      <c r="N181" s="277"/>
      <c r="O181" s="277"/>
      <c r="P181" s="278">
        <f t="shared" si="67"/>
        <v>0</v>
      </c>
      <c r="Q181" s="277"/>
      <c r="R181" s="277"/>
      <c r="S181" s="277"/>
      <c r="T181" s="278">
        <f t="shared" si="68"/>
        <v>0</v>
      </c>
      <c r="U181" s="277"/>
      <c r="V181" s="277"/>
      <c r="W181" s="277"/>
      <c r="X181" s="287">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45" customHeight="1" outlineLevel="1">
      <c r="B182" s="368"/>
      <c r="C182" s="372"/>
      <c r="D182" s="23"/>
      <c r="E182" s="23"/>
      <c r="F182" s="47"/>
      <c r="G182" s="47"/>
      <c r="H182" s="48"/>
      <c r="I182" s="84"/>
      <c r="J182" s="70"/>
      <c r="K182" s="70"/>
      <c r="L182" s="240">
        <f t="shared" si="66"/>
        <v>0</v>
      </c>
      <c r="M182" s="276"/>
      <c r="N182" s="277"/>
      <c r="O182" s="277"/>
      <c r="P182" s="278">
        <f t="shared" si="67"/>
        <v>0</v>
      </c>
      <c r="Q182" s="277"/>
      <c r="R182" s="277"/>
      <c r="S182" s="277"/>
      <c r="T182" s="278">
        <f t="shared" si="68"/>
        <v>0</v>
      </c>
      <c r="U182" s="277"/>
      <c r="V182" s="277"/>
      <c r="W182" s="277"/>
      <c r="X182" s="287">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45" customHeight="1" outlineLevel="1">
      <c r="B183" s="368"/>
      <c r="C183" s="372"/>
      <c r="D183" s="23"/>
      <c r="E183" s="23"/>
      <c r="F183" s="47"/>
      <c r="G183" s="47"/>
      <c r="H183" s="48"/>
      <c r="I183" s="84"/>
      <c r="J183" s="70"/>
      <c r="K183" s="70"/>
      <c r="L183" s="240">
        <f t="shared" si="66"/>
        <v>0</v>
      </c>
      <c r="M183" s="276"/>
      <c r="N183" s="277"/>
      <c r="O183" s="277"/>
      <c r="P183" s="278">
        <f t="shared" si="67"/>
        <v>0</v>
      </c>
      <c r="Q183" s="277"/>
      <c r="R183" s="277"/>
      <c r="S183" s="277"/>
      <c r="T183" s="278">
        <f t="shared" si="68"/>
        <v>0</v>
      </c>
      <c r="U183" s="277"/>
      <c r="V183" s="277"/>
      <c r="W183" s="277"/>
      <c r="X183" s="287">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45" customHeight="1" outlineLevel="1">
      <c r="B184" s="368"/>
      <c r="C184" s="372"/>
      <c r="D184" s="23"/>
      <c r="E184" s="23"/>
      <c r="F184" s="47"/>
      <c r="G184" s="47"/>
      <c r="H184" s="48"/>
      <c r="I184" s="84"/>
      <c r="J184" s="70"/>
      <c r="K184" s="70"/>
      <c r="L184" s="240">
        <f t="shared" si="66"/>
        <v>0</v>
      </c>
      <c r="M184" s="276"/>
      <c r="N184" s="277"/>
      <c r="O184" s="277"/>
      <c r="P184" s="278">
        <f t="shared" si="67"/>
        <v>0</v>
      </c>
      <c r="Q184" s="277"/>
      <c r="R184" s="277"/>
      <c r="S184" s="277"/>
      <c r="T184" s="278">
        <f t="shared" si="68"/>
        <v>0</v>
      </c>
      <c r="U184" s="277"/>
      <c r="V184" s="277"/>
      <c r="W184" s="277"/>
      <c r="X184" s="287">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45" customHeight="1" outlineLevel="1">
      <c r="B185" s="368"/>
      <c r="C185" s="372"/>
      <c r="D185" s="23"/>
      <c r="E185" s="23"/>
      <c r="F185" s="47"/>
      <c r="G185" s="47"/>
      <c r="H185" s="48"/>
      <c r="I185" s="84"/>
      <c r="J185" s="70"/>
      <c r="K185" s="70"/>
      <c r="L185" s="240">
        <f t="shared" si="66"/>
        <v>0</v>
      </c>
      <c r="M185" s="276"/>
      <c r="N185" s="277"/>
      <c r="O185" s="277"/>
      <c r="P185" s="278">
        <f t="shared" si="67"/>
        <v>0</v>
      </c>
      <c r="Q185" s="277"/>
      <c r="R185" s="277"/>
      <c r="S185" s="277"/>
      <c r="T185" s="278">
        <f t="shared" si="68"/>
        <v>0</v>
      </c>
      <c r="U185" s="277"/>
      <c r="V185" s="277"/>
      <c r="W185" s="277"/>
      <c r="X185" s="287">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45" customHeight="1" outlineLevel="1">
      <c r="B186" s="368"/>
      <c r="C186" s="372"/>
      <c r="D186" s="23"/>
      <c r="E186" s="23"/>
      <c r="F186" s="47"/>
      <c r="G186" s="47"/>
      <c r="H186" s="48"/>
      <c r="I186" s="84"/>
      <c r="J186" s="70"/>
      <c r="K186" s="70"/>
      <c r="L186" s="240">
        <f t="shared" si="66"/>
        <v>0</v>
      </c>
      <c r="M186" s="276"/>
      <c r="N186" s="277"/>
      <c r="O186" s="277"/>
      <c r="P186" s="278">
        <f t="shared" si="67"/>
        <v>0</v>
      </c>
      <c r="Q186" s="277"/>
      <c r="R186" s="277"/>
      <c r="S186" s="277"/>
      <c r="T186" s="278">
        <f t="shared" si="68"/>
        <v>0</v>
      </c>
      <c r="U186" s="277"/>
      <c r="V186" s="277"/>
      <c r="W186" s="277"/>
      <c r="X186" s="287">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45" customHeight="1" outlineLevel="1">
      <c r="B187" s="368"/>
      <c r="C187" s="372"/>
      <c r="D187" s="23"/>
      <c r="E187" s="23"/>
      <c r="F187" s="47"/>
      <c r="G187" s="47"/>
      <c r="H187" s="48"/>
      <c r="I187" s="84"/>
      <c r="J187" s="70"/>
      <c r="K187" s="70"/>
      <c r="L187" s="240">
        <f t="shared" si="66"/>
        <v>0</v>
      </c>
      <c r="M187" s="276"/>
      <c r="N187" s="277"/>
      <c r="O187" s="277"/>
      <c r="P187" s="278">
        <f t="shared" si="67"/>
        <v>0</v>
      </c>
      <c r="Q187" s="277"/>
      <c r="R187" s="277"/>
      <c r="S187" s="277"/>
      <c r="T187" s="278">
        <f t="shared" si="68"/>
        <v>0</v>
      </c>
      <c r="U187" s="277"/>
      <c r="V187" s="277"/>
      <c r="W187" s="277"/>
      <c r="X187" s="287">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45" customHeight="1" outlineLevel="1">
      <c r="B188" s="368"/>
      <c r="C188" s="372"/>
      <c r="D188" s="23"/>
      <c r="E188" s="23"/>
      <c r="F188" s="47"/>
      <c r="G188" s="47"/>
      <c r="H188" s="48"/>
      <c r="I188" s="84"/>
      <c r="J188" s="70"/>
      <c r="K188" s="70"/>
      <c r="L188" s="240">
        <f t="shared" si="66"/>
        <v>0</v>
      </c>
      <c r="M188" s="276"/>
      <c r="N188" s="277"/>
      <c r="O188" s="277"/>
      <c r="P188" s="278">
        <f t="shared" si="67"/>
        <v>0</v>
      </c>
      <c r="Q188" s="277"/>
      <c r="R188" s="277"/>
      <c r="S188" s="277"/>
      <c r="T188" s="278">
        <f t="shared" si="68"/>
        <v>0</v>
      </c>
      <c r="U188" s="277"/>
      <c r="V188" s="277"/>
      <c r="W188" s="277"/>
      <c r="X188" s="287">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45" customHeight="1" outlineLevel="1">
      <c r="B189" s="368"/>
      <c r="C189" s="372"/>
      <c r="D189" s="23"/>
      <c r="E189" s="23"/>
      <c r="F189" s="47"/>
      <c r="G189" s="47"/>
      <c r="H189" s="48"/>
      <c r="I189" s="84"/>
      <c r="J189" s="70"/>
      <c r="K189" s="70"/>
      <c r="L189" s="240">
        <f t="shared" si="66"/>
        <v>0</v>
      </c>
      <c r="M189" s="276"/>
      <c r="N189" s="277"/>
      <c r="O189" s="277"/>
      <c r="P189" s="278">
        <f t="shared" si="67"/>
        <v>0</v>
      </c>
      <c r="Q189" s="277"/>
      <c r="R189" s="277"/>
      <c r="S189" s="277"/>
      <c r="T189" s="278">
        <f t="shared" si="68"/>
        <v>0</v>
      </c>
      <c r="U189" s="277"/>
      <c r="V189" s="277"/>
      <c r="W189" s="277"/>
      <c r="X189" s="287">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45" customHeight="1" outlineLevel="1">
      <c r="B190" s="368"/>
      <c r="C190" s="372"/>
      <c r="D190" s="23"/>
      <c r="E190" s="23"/>
      <c r="F190" s="47"/>
      <c r="G190" s="47"/>
      <c r="H190" s="48"/>
      <c r="I190" s="84"/>
      <c r="J190" s="70"/>
      <c r="K190" s="70"/>
      <c r="L190" s="240">
        <f t="shared" si="66"/>
        <v>0</v>
      </c>
      <c r="M190" s="276"/>
      <c r="N190" s="277"/>
      <c r="O190" s="277"/>
      <c r="P190" s="278">
        <f t="shared" si="67"/>
        <v>0</v>
      </c>
      <c r="Q190" s="277"/>
      <c r="R190" s="277"/>
      <c r="S190" s="277"/>
      <c r="T190" s="278">
        <f t="shared" si="68"/>
        <v>0</v>
      </c>
      <c r="U190" s="277"/>
      <c r="V190" s="277"/>
      <c r="W190" s="277"/>
      <c r="X190" s="287">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45" customHeight="1" outlineLevel="1">
      <c r="B191" s="368"/>
      <c r="C191" s="372"/>
      <c r="D191" s="23"/>
      <c r="E191" s="23"/>
      <c r="F191" s="47"/>
      <c r="G191" s="47"/>
      <c r="H191" s="48"/>
      <c r="I191" s="84"/>
      <c r="J191" s="70"/>
      <c r="K191" s="70"/>
      <c r="L191" s="240">
        <f t="shared" si="66"/>
        <v>0</v>
      </c>
      <c r="M191" s="276"/>
      <c r="N191" s="277"/>
      <c r="O191" s="277"/>
      <c r="P191" s="278">
        <f t="shared" si="67"/>
        <v>0</v>
      </c>
      <c r="Q191" s="277"/>
      <c r="R191" s="277"/>
      <c r="S191" s="277"/>
      <c r="T191" s="278">
        <f t="shared" si="68"/>
        <v>0</v>
      </c>
      <c r="U191" s="277"/>
      <c r="V191" s="277"/>
      <c r="W191" s="277"/>
      <c r="X191" s="287">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45" customHeight="1" outlineLevel="1">
      <c r="B192" s="368"/>
      <c r="C192" s="372"/>
      <c r="D192" s="23"/>
      <c r="E192" s="23"/>
      <c r="F192" s="47"/>
      <c r="G192" s="47"/>
      <c r="H192" s="48"/>
      <c r="I192" s="84"/>
      <c r="J192" s="70"/>
      <c r="K192" s="70"/>
      <c r="L192" s="240">
        <f t="shared" si="66"/>
        <v>0</v>
      </c>
      <c r="M192" s="276"/>
      <c r="N192" s="277"/>
      <c r="O192" s="277"/>
      <c r="P192" s="278">
        <f t="shared" si="67"/>
        <v>0</v>
      </c>
      <c r="Q192" s="277"/>
      <c r="R192" s="277"/>
      <c r="S192" s="277"/>
      <c r="T192" s="278">
        <f t="shared" si="68"/>
        <v>0</v>
      </c>
      <c r="U192" s="277"/>
      <c r="V192" s="277"/>
      <c r="W192" s="277"/>
      <c r="X192" s="287">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45" customHeight="1" outlineLevel="1">
      <c r="B193" s="368"/>
      <c r="C193" s="372"/>
      <c r="D193" s="23"/>
      <c r="E193" s="24"/>
      <c r="F193" s="49"/>
      <c r="G193" s="49"/>
      <c r="H193" s="48"/>
      <c r="I193" s="84"/>
      <c r="J193" s="70"/>
      <c r="K193" s="70"/>
      <c r="L193" s="240">
        <f t="shared" si="66"/>
        <v>0</v>
      </c>
      <c r="M193" s="276"/>
      <c r="N193" s="277"/>
      <c r="O193" s="277"/>
      <c r="P193" s="278">
        <f t="shared" si="67"/>
        <v>0</v>
      </c>
      <c r="Q193" s="277"/>
      <c r="R193" s="277"/>
      <c r="S193" s="277"/>
      <c r="T193" s="278">
        <f t="shared" si="68"/>
        <v>0</v>
      </c>
      <c r="U193" s="277"/>
      <c r="V193" s="277"/>
      <c r="W193" s="277"/>
      <c r="X193" s="287">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45" customHeight="1" outlineLevel="1">
      <c r="B194" s="369"/>
      <c r="C194" s="372"/>
      <c r="D194" s="23"/>
      <c r="E194" s="23"/>
      <c r="F194" s="47"/>
      <c r="G194" s="47"/>
      <c r="H194" s="48"/>
      <c r="I194" s="84"/>
      <c r="J194" s="70"/>
      <c r="K194" s="70"/>
      <c r="L194" s="240">
        <f t="shared" si="66"/>
        <v>0</v>
      </c>
      <c r="M194" s="276"/>
      <c r="N194" s="277"/>
      <c r="O194" s="277"/>
      <c r="P194" s="278">
        <f t="shared" si="67"/>
        <v>0</v>
      </c>
      <c r="Q194" s="277"/>
      <c r="R194" s="277"/>
      <c r="S194" s="277"/>
      <c r="T194" s="278">
        <f t="shared" si="68"/>
        <v>0</v>
      </c>
      <c r="U194" s="277"/>
      <c r="V194" s="277"/>
      <c r="W194" s="277"/>
      <c r="X194" s="287">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45" customHeight="1" outlineLevel="1">
      <c r="B195" s="369"/>
      <c r="C195" s="372"/>
      <c r="D195" s="23"/>
      <c r="E195" s="23"/>
      <c r="F195" s="47"/>
      <c r="G195" s="47"/>
      <c r="H195" s="48"/>
      <c r="I195" s="84"/>
      <c r="J195" s="70"/>
      <c r="K195" s="70"/>
      <c r="L195" s="240">
        <f t="shared" si="66"/>
        <v>0</v>
      </c>
      <c r="M195" s="276"/>
      <c r="N195" s="277"/>
      <c r="O195" s="277"/>
      <c r="P195" s="278">
        <f t="shared" si="67"/>
        <v>0</v>
      </c>
      <c r="Q195" s="277"/>
      <c r="R195" s="277"/>
      <c r="S195" s="277"/>
      <c r="T195" s="278">
        <f t="shared" si="68"/>
        <v>0</v>
      </c>
      <c r="U195" s="277"/>
      <c r="V195" s="277"/>
      <c r="W195" s="277"/>
      <c r="X195" s="287">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45" customHeight="1" outlineLevel="1">
      <c r="B196" s="369"/>
      <c r="C196" s="372"/>
      <c r="D196" s="23"/>
      <c r="E196" s="23"/>
      <c r="F196" s="47"/>
      <c r="G196" s="47"/>
      <c r="H196" s="48"/>
      <c r="I196" s="84"/>
      <c r="J196" s="70"/>
      <c r="K196" s="70"/>
      <c r="L196" s="240">
        <f t="shared" si="66"/>
        <v>0</v>
      </c>
      <c r="M196" s="276"/>
      <c r="N196" s="277"/>
      <c r="O196" s="277"/>
      <c r="P196" s="278">
        <f t="shared" si="67"/>
        <v>0</v>
      </c>
      <c r="Q196" s="277"/>
      <c r="R196" s="277"/>
      <c r="S196" s="277"/>
      <c r="T196" s="278">
        <f t="shared" si="68"/>
        <v>0</v>
      </c>
      <c r="U196" s="277"/>
      <c r="V196" s="277"/>
      <c r="W196" s="277"/>
      <c r="X196" s="287">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45" customHeight="1" outlineLevel="1">
      <c r="B197" s="369"/>
      <c r="C197" s="372"/>
      <c r="D197" s="23"/>
      <c r="E197" s="24"/>
      <c r="F197" s="49"/>
      <c r="G197" s="49"/>
      <c r="H197" s="48"/>
      <c r="I197" s="84"/>
      <c r="J197" s="70"/>
      <c r="K197" s="70"/>
      <c r="L197" s="240">
        <f t="shared" si="66"/>
        <v>0</v>
      </c>
      <c r="M197" s="276"/>
      <c r="N197" s="277"/>
      <c r="O197" s="277"/>
      <c r="P197" s="278">
        <f t="shared" si="67"/>
        <v>0</v>
      </c>
      <c r="Q197" s="277"/>
      <c r="R197" s="277"/>
      <c r="S197" s="277"/>
      <c r="T197" s="278">
        <f t="shared" si="68"/>
        <v>0</v>
      </c>
      <c r="U197" s="277"/>
      <c r="V197" s="277"/>
      <c r="W197" s="277"/>
      <c r="X197" s="287">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45" customHeight="1" outlineLevel="1">
      <c r="B198" s="369"/>
      <c r="C198" s="372"/>
      <c r="D198" s="23"/>
      <c r="E198" s="23"/>
      <c r="F198" s="47"/>
      <c r="G198" s="47"/>
      <c r="H198" s="48"/>
      <c r="I198" s="84"/>
      <c r="J198" s="70"/>
      <c r="K198" s="70"/>
      <c r="L198" s="240">
        <f t="shared" si="66"/>
        <v>0</v>
      </c>
      <c r="M198" s="276"/>
      <c r="N198" s="277"/>
      <c r="O198" s="277"/>
      <c r="P198" s="278">
        <f t="shared" si="67"/>
        <v>0</v>
      </c>
      <c r="Q198" s="277"/>
      <c r="R198" s="277"/>
      <c r="S198" s="277"/>
      <c r="T198" s="278">
        <f t="shared" si="68"/>
        <v>0</v>
      </c>
      <c r="U198" s="277"/>
      <c r="V198" s="277"/>
      <c r="W198" s="277"/>
      <c r="X198" s="287">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45" customHeight="1" outlineLevel="1">
      <c r="B199" s="369"/>
      <c r="C199" s="372"/>
      <c r="D199" s="23"/>
      <c r="E199" s="25"/>
      <c r="F199" s="50"/>
      <c r="G199" s="50"/>
      <c r="H199" s="51"/>
      <c r="I199" s="84"/>
      <c r="J199" s="70"/>
      <c r="K199" s="70"/>
      <c r="L199" s="240">
        <f t="shared" si="66"/>
        <v>0</v>
      </c>
      <c r="M199" s="276"/>
      <c r="N199" s="277"/>
      <c r="O199" s="277"/>
      <c r="P199" s="278">
        <f t="shared" si="67"/>
        <v>0</v>
      </c>
      <c r="Q199" s="277"/>
      <c r="R199" s="277"/>
      <c r="S199" s="277"/>
      <c r="T199" s="278">
        <f t="shared" si="68"/>
        <v>0</v>
      </c>
      <c r="U199" s="277"/>
      <c r="V199" s="277"/>
      <c r="W199" s="277"/>
      <c r="X199" s="287">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45" customHeight="1" outlineLevel="1">
      <c r="B200" s="369"/>
      <c r="C200" s="372"/>
      <c r="D200" s="23"/>
      <c r="E200" s="24"/>
      <c r="F200" s="49"/>
      <c r="G200" s="49"/>
      <c r="H200" s="48"/>
      <c r="I200" s="84"/>
      <c r="J200" s="70"/>
      <c r="K200" s="70"/>
      <c r="L200" s="240">
        <f t="shared" si="66"/>
        <v>0</v>
      </c>
      <c r="M200" s="276"/>
      <c r="N200" s="277"/>
      <c r="O200" s="277"/>
      <c r="P200" s="278">
        <f t="shared" si="67"/>
        <v>0</v>
      </c>
      <c r="Q200" s="277"/>
      <c r="R200" s="277"/>
      <c r="S200" s="277"/>
      <c r="T200" s="278">
        <f t="shared" si="68"/>
        <v>0</v>
      </c>
      <c r="U200" s="277"/>
      <c r="V200" s="277"/>
      <c r="W200" s="277"/>
      <c r="X200" s="287">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5" customHeight="1" thickBot="1">
      <c r="B201" s="370"/>
      <c r="C201" s="373"/>
      <c r="D201" s="195" t="s">
        <v>159</v>
      </c>
      <c r="E201" s="97"/>
      <c r="F201" s="97"/>
      <c r="G201" s="97"/>
      <c r="H201" s="185"/>
      <c r="I201" s="198"/>
      <c r="J201" s="199"/>
      <c r="K201" s="200"/>
      <c r="L201" s="242">
        <f>SUM(L161:L200)</f>
        <v>0</v>
      </c>
      <c r="M201" s="282">
        <f>SUM(M161:M200)</f>
        <v>0</v>
      </c>
      <c r="N201" s="282">
        <f>SUM(N161:N200)</f>
        <v>0</v>
      </c>
      <c r="O201" s="282">
        <f>SUM(O161:O200)</f>
        <v>0</v>
      </c>
      <c r="P201" s="283">
        <f>M201+N201+O201</f>
        <v>0</v>
      </c>
      <c r="Q201" s="282">
        <f>SUM(Q161:Q200)</f>
        <v>0</v>
      </c>
      <c r="R201" s="282">
        <f>SUM(R161:R200)</f>
        <v>0</v>
      </c>
      <c r="S201" s="282">
        <f>SUM(S161:S200)</f>
        <v>0</v>
      </c>
      <c r="T201" s="283">
        <f t="shared" ref="T201" si="72">Q201+R201+S201</f>
        <v>0</v>
      </c>
      <c r="U201" s="282">
        <f>SUM(U161:U200)</f>
        <v>0</v>
      </c>
      <c r="V201" s="282">
        <f>SUM(V161:V200)</f>
        <v>0</v>
      </c>
      <c r="W201" s="282">
        <f>SUM(W161:W200)</f>
        <v>0</v>
      </c>
      <c r="X201" s="289">
        <f t="shared" ref="X201" si="73">U201+V201+W201</f>
        <v>0</v>
      </c>
      <c r="Y201" s="196">
        <f>SUM(Y161:Y200)</f>
        <v>0</v>
      </c>
      <c r="Z201" s="196">
        <f>SUM(Z161:Z200)</f>
        <v>0</v>
      </c>
      <c r="AA201" s="196">
        <f>SUM(AA161:AA200)</f>
        <v>0</v>
      </c>
      <c r="AB201" s="204">
        <f t="shared" ref="AB201" si="74">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16.45" customHeight="1" outlineLevel="1">
      <c r="B202" s="364" t="s">
        <v>162</v>
      </c>
      <c r="C202" s="406" t="s">
        <v>1</v>
      </c>
      <c r="D202" s="92"/>
      <c r="E202" s="189"/>
      <c r="F202" s="93"/>
      <c r="G202" s="93"/>
      <c r="H202" s="190"/>
      <c r="I202" s="180"/>
      <c r="J202" s="194"/>
      <c r="K202" s="194"/>
      <c r="L202" s="243">
        <f t="shared" ref="L202:L250" si="75">I202*J202*K202</f>
        <v>0</v>
      </c>
      <c r="M202" s="270"/>
      <c r="N202" s="271"/>
      <c r="O202" s="271"/>
      <c r="P202" s="272">
        <f t="shared" ref="P202:P250" si="76">M202+N202+O202</f>
        <v>0</v>
      </c>
      <c r="Q202" s="271"/>
      <c r="R202" s="271"/>
      <c r="S202" s="271"/>
      <c r="T202" s="272">
        <f t="shared" ref="T202:T250" si="77">Q202+R202+S202</f>
        <v>0</v>
      </c>
      <c r="U202" s="271"/>
      <c r="V202" s="271"/>
      <c r="W202" s="271"/>
      <c r="X202" s="290">
        <f t="shared" ref="X202:X250" si="78">U202+V202+W202</f>
        <v>0</v>
      </c>
      <c r="Y202" s="181"/>
      <c r="Z202" s="181"/>
      <c r="AA202" s="181"/>
      <c r="AB202" s="184">
        <f t="shared" ref="AB202:AB250" si="79">Y202+Z202+AA202</f>
        <v>0</v>
      </c>
      <c r="AC202" s="180"/>
      <c r="AD202" s="181"/>
      <c r="AE202" s="181"/>
      <c r="AF202" s="182">
        <f t="shared" ref="AF202:AF251" si="80">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1">AS202+AT202+AU202+AV202</f>
        <v>0</v>
      </c>
    </row>
    <row r="203" spans="2:49" ht="16.45" customHeight="1" outlineLevel="1">
      <c r="B203" s="365"/>
      <c r="C203" s="407"/>
      <c r="D203" s="23"/>
      <c r="E203" s="43"/>
      <c r="F203" s="47"/>
      <c r="G203" s="47"/>
      <c r="H203" s="95"/>
      <c r="I203" s="84"/>
      <c r="J203" s="70"/>
      <c r="K203" s="70"/>
      <c r="L203" s="244">
        <f t="shared" si="75"/>
        <v>0</v>
      </c>
      <c r="M203" s="276"/>
      <c r="N203" s="277"/>
      <c r="O203" s="277"/>
      <c r="P203" s="278">
        <f t="shared" si="76"/>
        <v>0</v>
      </c>
      <c r="Q203" s="277"/>
      <c r="R203" s="277"/>
      <c r="S203" s="277"/>
      <c r="T203" s="278">
        <f t="shared" si="77"/>
        <v>0</v>
      </c>
      <c r="U203" s="277"/>
      <c r="V203" s="277"/>
      <c r="W203" s="277"/>
      <c r="X203" s="287">
        <f t="shared" si="78"/>
        <v>0</v>
      </c>
      <c r="Y203" s="53"/>
      <c r="Z203" s="53"/>
      <c r="AA203" s="53"/>
      <c r="AB203" s="85">
        <f t="shared" si="79"/>
        <v>0</v>
      </c>
      <c r="AC203" s="84"/>
      <c r="AD203" s="53"/>
      <c r="AE203" s="53"/>
      <c r="AF203" s="4">
        <f t="shared" si="80"/>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1"/>
        <v>0</v>
      </c>
    </row>
    <row r="204" spans="2:49" ht="16.45" customHeight="1" outlineLevel="1">
      <c r="B204" s="365"/>
      <c r="C204" s="407"/>
      <c r="D204" s="23"/>
      <c r="E204" s="43"/>
      <c r="F204" s="47"/>
      <c r="G204" s="47"/>
      <c r="H204" s="95"/>
      <c r="I204" s="84"/>
      <c r="J204" s="70"/>
      <c r="K204" s="70"/>
      <c r="L204" s="244">
        <f t="shared" si="75"/>
        <v>0</v>
      </c>
      <c r="M204" s="276"/>
      <c r="N204" s="277"/>
      <c r="O204" s="277"/>
      <c r="P204" s="278">
        <f t="shared" si="76"/>
        <v>0</v>
      </c>
      <c r="Q204" s="277"/>
      <c r="R204" s="277"/>
      <c r="S204" s="277"/>
      <c r="T204" s="278">
        <f t="shared" si="77"/>
        <v>0</v>
      </c>
      <c r="U204" s="277"/>
      <c r="V204" s="277"/>
      <c r="W204" s="277"/>
      <c r="X204" s="287">
        <f t="shared" si="78"/>
        <v>0</v>
      </c>
      <c r="Y204" s="53"/>
      <c r="Z204" s="53"/>
      <c r="AA204" s="53"/>
      <c r="AB204" s="85">
        <f t="shared" si="79"/>
        <v>0</v>
      </c>
      <c r="AC204" s="84"/>
      <c r="AD204" s="53"/>
      <c r="AE204" s="53"/>
      <c r="AF204" s="4">
        <f t="shared" si="80"/>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1"/>
        <v>0</v>
      </c>
    </row>
    <row r="205" spans="2:49" ht="16.45" customHeight="1" outlineLevel="1">
      <c r="B205" s="365"/>
      <c r="C205" s="407"/>
      <c r="D205" s="23"/>
      <c r="E205" s="43"/>
      <c r="F205" s="47"/>
      <c r="G205" s="47"/>
      <c r="H205" s="95"/>
      <c r="I205" s="84"/>
      <c r="J205" s="70"/>
      <c r="K205" s="70"/>
      <c r="L205" s="244">
        <f t="shared" si="75"/>
        <v>0</v>
      </c>
      <c r="M205" s="276"/>
      <c r="N205" s="277"/>
      <c r="O205" s="277"/>
      <c r="P205" s="278">
        <f t="shared" si="76"/>
        <v>0</v>
      </c>
      <c r="Q205" s="277"/>
      <c r="R205" s="277"/>
      <c r="S205" s="277"/>
      <c r="T205" s="278">
        <f t="shared" si="77"/>
        <v>0</v>
      </c>
      <c r="U205" s="277"/>
      <c r="V205" s="277"/>
      <c r="W205" s="277"/>
      <c r="X205" s="287">
        <f t="shared" si="78"/>
        <v>0</v>
      </c>
      <c r="Y205" s="53"/>
      <c r="Z205" s="53"/>
      <c r="AA205" s="53"/>
      <c r="AB205" s="85">
        <f t="shared" si="79"/>
        <v>0</v>
      </c>
      <c r="AC205" s="84"/>
      <c r="AD205" s="53"/>
      <c r="AE205" s="53"/>
      <c r="AF205" s="4">
        <f t="shared" si="80"/>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1"/>
        <v>0</v>
      </c>
    </row>
    <row r="206" spans="2:49" ht="16.45" customHeight="1" outlineLevel="1">
      <c r="B206" s="365"/>
      <c r="C206" s="407"/>
      <c r="D206" s="23"/>
      <c r="E206" s="44"/>
      <c r="F206" s="49"/>
      <c r="G206" s="49"/>
      <c r="H206" s="95"/>
      <c r="I206" s="84"/>
      <c r="J206" s="70"/>
      <c r="K206" s="70"/>
      <c r="L206" s="244">
        <f t="shared" si="75"/>
        <v>0</v>
      </c>
      <c r="M206" s="276"/>
      <c r="N206" s="277"/>
      <c r="O206" s="277"/>
      <c r="P206" s="278">
        <f t="shared" si="76"/>
        <v>0</v>
      </c>
      <c r="Q206" s="277"/>
      <c r="R206" s="277"/>
      <c r="S206" s="277"/>
      <c r="T206" s="278">
        <f t="shared" si="77"/>
        <v>0</v>
      </c>
      <c r="U206" s="277"/>
      <c r="V206" s="277"/>
      <c r="W206" s="277"/>
      <c r="X206" s="287">
        <f t="shared" si="78"/>
        <v>0</v>
      </c>
      <c r="Y206" s="53"/>
      <c r="Z206" s="53"/>
      <c r="AA206" s="53"/>
      <c r="AB206" s="85">
        <f t="shared" si="79"/>
        <v>0</v>
      </c>
      <c r="AC206" s="84"/>
      <c r="AD206" s="53"/>
      <c r="AE206" s="53"/>
      <c r="AF206" s="4">
        <f t="shared" si="80"/>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1"/>
        <v>0</v>
      </c>
    </row>
    <row r="207" spans="2:49" ht="16.45" customHeight="1" outlineLevel="1">
      <c r="B207" s="365"/>
      <c r="C207" s="407"/>
      <c r="D207" s="23"/>
      <c r="E207" s="43"/>
      <c r="F207" s="47"/>
      <c r="G207" s="47"/>
      <c r="H207" s="95"/>
      <c r="I207" s="84"/>
      <c r="J207" s="70"/>
      <c r="K207" s="70"/>
      <c r="L207" s="244">
        <f t="shared" si="75"/>
        <v>0</v>
      </c>
      <c r="M207" s="276"/>
      <c r="N207" s="277"/>
      <c r="O207" s="277"/>
      <c r="P207" s="278">
        <f t="shared" si="76"/>
        <v>0</v>
      </c>
      <c r="Q207" s="277"/>
      <c r="R207" s="277"/>
      <c r="S207" s="277"/>
      <c r="T207" s="278">
        <f t="shared" si="77"/>
        <v>0</v>
      </c>
      <c r="U207" s="277"/>
      <c r="V207" s="277"/>
      <c r="W207" s="277"/>
      <c r="X207" s="287">
        <f t="shared" si="78"/>
        <v>0</v>
      </c>
      <c r="Y207" s="53"/>
      <c r="Z207" s="53"/>
      <c r="AA207" s="53"/>
      <c r="AB207" s="85">
        <f t="shared" si="79"/>
        <v>0</v>
      </c>
      <c r="AC207" s="84"/>
      <c r="AD207" s="53"/>
      <c r="AE207" s="53"/>
      <c r="AF207" s="4">
        <f t="shared" si="80"/>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1"/>
        <v>0</v>
      </c>
    </row>
    <row r="208" spans="2:49" ht="16.45" customHeight="1" outlineLevel="1">
      <c r="B208" s="365"/>
      <c r="C208" s="407"/>
      <c r="D208" s="23"/>
      <c r="E208" s="45"/>
      <c r="F208" s="50"/>
      <c r="G208" s="50"/>
      <c r="H208" s="96"/>
      <c r="I208" s="84"/>
      <c r="J208" s="70"/>
      <c r="K208" s="70"/>
      <c r="L208" s="244">
        <f t="shared" si="75"/>
        <v>0</v>
      </c>
      <c r="M208" s="276"/>
      <c r="N208" s="277"/>
      <c r="O208" s="277"/>
      <c r="P208" s="278">
        <f t="shared" si="76"/>
        <v>0</v>
      </c>
      <c r="Q208" s="277"/>
      <c r="R208" s="277"/>
      <c r="S208" s="277"/>
      <c r="T208" s="278">
        <f t="shared" si="77"/>
        <v>0</v>
      </c>
      <c r="U208" s="277"/>
      <c r="V208" s="277"/>
      <c r="W208" s="277"/>
      <c r="X208" s="287">
        <f t="shared" si="78"/>
        <v>0</v>
      </c>
      <c r="Y208" s="53"/>
      <c r="Z208" s="53"/>
      <c r="AA208" s="53"/>
      <c r="AB208" s="85">
        <f t="shared" si="79"/>
        <v>0</v>
      </c>
      <c r="AC208" s="84"/>
      <c r="AD208" s="53"/>
      <c r="AE208" s="53"/>
      <c r="AF208" s="4">
        <f t="shared" si="80"/>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1"/>
        <v>0</v>
      </c>
    </row>
    <row r="209" spans="2:49" ht="16.45" customHeight="1" outlineLevel="1">
      <c r="B209" s="365"/>
      <c r="C209" s="407"/>
      <c r="D209" s="23"/>
      <c r="E209" s="23"/>
      <c r="F209" s="47"/>
      <c r="G209" s="47"/>
      <c r="H209" s="48"/>
      <c r="I209" s="84"/>
      <c r="J209" s="70"/>
      <c r="K209" s="70"/>
      <c r="L209" s="244">
        <f t="shared" ref="L209:L222" si="82">I209*J209*K209</f>
        <v>0</v>
      </c>
      <c r="M209" s="276"/>
      <c r="N209" s="277"/>
      <c r="O209" s="277"/>
      <c r="P209" s="278">
        <f t="shared" ref="P209:P222" si="83">M209+N209+O209</f>
        <v>0</v>
      </c>
      <c r="Q209" s="277"/>
      <c r="R209" s="277"/>
      <c r="S209" s="277"/>
      <c r="T209" s="278">
        <f t="shared" ref="T209:T222" si="84">Q209+R209+S209</f>
        <v>0</v>
      </c>
      <c r="U209" s="277"/>
      <c r="V209" s="277"/>
      <c r="W209" s="277"/>
      <c r="X209" s="287">
        <f t="shared" ref="X209:X222" si="85">U209+V209+W209</f>
        <v>0</v>
      </c>
      <c r="Y209" s="53"/>
      <c r="Z209" s="53"/>
      <c r="AA209" s="53"/>
      <c r="AB209" s="85">
        <f t="shared" ref="AB209:AB222" si="86">Y209+Z209+AA209</f>
        <v>0</v>
      </c>
      <c r="AC209" s="84"/>
      <c r="AD209" s="53"/>
      <c r="AE209" s="53"/>
      <c r="AF209" s="4">
        <f t="shared" si="80"/>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1"/>
        <v>0</v>
      </c>
    </row>
    <row r="210" spans="2:49" ht="16.45" customHeight="1" outlineLevel="1">
      <c r="B210" s="365"/>
      <c r="C210" s="407"/>
      <c r="D210" s="23"/>
      <c r="E210" s="23"/>
      <c r="F210" s="47"/>
      <c r="G210" s="47"/>
      <c r="H210" s="48"/>
      <c r="I210" s="84"/>
      <c r="J210" s="70"/>
      <c r="K210" s="70"/>
      <c r="L210" s="244">
        <f t="shared" si="82"/>
        <v>0</v>
      </c>
      <c r="M210" s="276"/>
      <c r="N210" s="277"/>
      <c r="O210" s="277"/>
      <c r="P210" s="278">
        <f t="shared" si="83"/>
        <v>0</v>
      </c>
      <c r="Q210" s="277"/>
      <c r="R210" s="277"/>
      <c r="S210" s="277"/>
      <c r="T210" s="278">
        <f t="shared" si="84"/>
        <v>0</v>
      </c>
      <c r="U210" s="277"/>
      <c r="V210" s="277"/>
      <c r="W210" s="277"/>
      <c r="X210" s="287">
        <f t="shared" si="85"/>
        <v>0</v>
      </c>
      <c r="Y210" s="53"/>
      <c r="Z210" s="53"/>
      <c r="AA210" s="53"/>
      <c r="AB210" s="85">
        <f t="shared" si="86"/>
        <v>0</v>
      </c>
      <c r="AC210" s="84"/>
      <c r="AD210" s="53"/>
      <c r="AE210" s="53"/>
      <c r="AF210" s="4">
        <f t="shared" si="80"/>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1"/>
        <v>0</v>
      </c>
    </row>
    <row r="211" spans="2:49" ht="16.45" customHeight="1" outlineLevel="1">
      <c r="B211" s="365"/>
      <c r="C211" s="407"/>
      <c r="D211" s="23"/>
      <c r="E211" s="23"/>
      <c r="F211" s="47"/>
      <c r="G211" s="47"/>
      <c r="H211" s="48"/>
      <c r="I211" s="84"/>
      <c r="J211" s="70"/>
      <c r="K211" s="70"/>
      <c r="L211" s="244">
        <f t="shared" si="82"/>
        <v>0</v>
      </c>
      <c r="M211" s="276"/>
      <c r="N211" s="277"/>
      <c r="O211" s="277"/>
      <c r="P211" s="278">
        <f t="shared" si="83"/>
        <v>0</v>
      </c>
      <c r="Q211" s="277"/>
      <c r="R211" s="277"/>
      <c r="S211" s="277"/>
      <c r="T211" s="278">
        <f t="shared" si="84"/>
        <v>0</v>
      </c>
      <c r="U211" s="277"/>
      <c r="V211" s="277"/>
      <c r="W211" s="277"/>
      <c r="X211" s="287">
        <f t="shared" si="85"/>
        <v>0</v>
      </c>
      <c r="Y211" s="53"/>
      <c r="Z211" s="53"/>
      <c r="AA211" s="53"/>
      <c r="AB211" s="85">
        <f t="shared" si="86"/>
        <v>0</v>
      </c>
      <c r="AC211" s="84"/>
      <c r="AD211" s="53"/>
      <c r="AE211" s="53"/>
      <c r="AF211" s="4">
        <f t="shared" si="80"/>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1"/>
        <v>0</v>
      </c>
    </row>
    <row r="212" spans="2:49" ht="16.45" customHeight="1" outlineLevel="1">
      <c r="B212" s="365"/>
      <c r="C212" s="407"/>
      <c r="D212" s="23"/>
      <c r="E212" s="23"/>
      <c r="F212" s="47"/>
      <c r="G212" s="47"/>
      <c r="H212" s="48"/>
      <c r="I212" s="84"/>
      <c r="J212" s="70"/>
      <c r="K212" s="70"/>
      <c r="L212" s="244">
        <f t="shared" si="82"/>
        <v>0</v>
      </c>
      <c r="M212" s="276"/>
      <c r="N212" s="277"/>
      <c r="O212" s="277"/>
      <c r="P212" s="278">
        <f t="shared" si="83"/>
        <v>0</v>
      </c>
      <c r="Q212" s="277"/>
      <c r="R212" s="277"/>
      <c r="S212" s="277"/>
      <c r="T212" s="278">
        <f t="shared" si="84"/>
        <v>0</v>
      </c>
      <c r="U212" s="277"/>
      <c r="V212" s="277"/>
      <c r="W212" s="277"/>
      <c r="X212" s="287">
        <f t="shared" si="85"/>
        <v>0</v>
      </c>
      <c r="Y212" s="53"/>
      <c r="Z212" s="53"/>
      <c r="AA212" s="53"/>
      <c r="AB212" s="85">
        <f t="shared" si="86"/>
        <v>0</v>
      </c>
      <c r="AC212" s="84"/>
      <c r="AD212" s="53"/>
      <c r="AE212" s="53"/>
      <c r="AF212" s="4">
        <f t="shared" si="80"/>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1"/>
        <v>0</v>
      </c>
    </row>
    <row r="213" spans="2:49" ht="16.45" customHeight="1" outlineLevel="1">
      <c r="B213" s="365"/>
      <c r="C213" s="407"/>
      <c r="D213" s="23"/>
      <c r="E213" s="23"/>
      <c r="F213" s="47"/>
      <c r="G213" s="47"/>
      <c r="H213" s="48"/>
      <c r="I213" s="84"/>
      <c r="J213" s="70"/>
      <c r="K213" s="70"/>
      <c r="L213" s="244">
        <f t="shared" si="82"/>
        <v>0</v>
      </c>
      <c r="M213" s="276"/>
      <c r="N213" s="277"/>
      <c r="O213" s="277"/>
      <c r="P213" s="278">
        <f t="shared" si="83"/>
        <v>0</v>
      </c>
      <c r="Q213" s="277"/>
      <c r="R213" s="277"/>
      <c r="S213" s="277"/>
      <c r="T213" s="278">
        <f t="shared" si="84"/>
        <v>0</v>
      </c>
      <c r="U213" s="277"/>
      <c r="V213" s="277"/>
      <c r="W213" s="277"/>
      <c r="X213" s="287">
        <f t="shared" si="85"/>
        <v>0</v>
      </c>
      <c r="Y213" s="53"/>
      <c r="Z213" s="53"/>
      <c r="AA213" s="53"/>
      <c r="AB213" s="85">
        <f t="shared" si="86"/>
        <v>0</v>
      </c>
      <c r="AC213" s="84"/>
      <c r="AD213" s="53"/>
      <c r="AE213" s="53"/>
      <c r="AF213" s="4">
        <f t="shared" si="80"/>
        <v>0</v>
      </c>
      <c r="AG213" s="53"/>
      <c r="AH213" s="53"/>
      <c r="AI213" s="53"/>
      <c r="AJ213" s="4">
        <f t="shared" ref="AJ213:AJ251" si="87">AG213+AH213+AI213</f>
        <v>0</v>
      </c>
      <c r="AK213" s="53"/>
      <c r="AL213" s="53"/>
      <c r="AM213" s="53"/>
      <c r="AN213" s="7">
        <f t="shared" ref="AN213:AN251" si="88">AK213+AL213+AM213</f>
        <v>0</v>
      </c>
      <c r="AO213" s="53"/>
      <c r="AP213" s="53"/>
      <c r="AQ213" s="53"/>
      <c r="AR213" s="85">
        <f t="shared" ref="AR213:AR251" si="89">AO213+AP213+AQ213</f>
        <v>0</v>
      </c>
      <c r="AS213" s="53"/>
      <c r="AT213" s="53"/>
      <c r="AU213" s="53"/>
      <c r="AV213" s="53"/>
      <c r="AW213" s="85">
        <f t="shared" si="81"/>
        <v>0</v>
      </c>
    </row>
    <row r="214" spans="2:49" ht="16.45" customHeight="1" outlineLevel="1">
      <c r="B214" s="365"/>
      <c r="C214" s="407"/>
      <c r="D214" s="23"/>
      <c r="E214" s="23"/>
      <c r="F214" s="47"/>
      <c r="G214" s="47"/>
      <c r="H214" s="48"/>
      <c r="I214" s="84"/>
      <c r="J214" s="70"/>
      <c r="K214" s="70"/>
      <c r="L214" s="244">
        <f t="shared" si="82"/>
        <v>0</v>
      </c>
      <c r="M214" s="276"/>
      <c r="N214" s="277"/>
      <c r="O214" s="277"/>
      <c r="P214" s="278">
        <f t="shared" si="83"/>
        <v>0</v>
      </c>
      <c r="Q214" s="277"/>
      <c r="R214" s="277"/>
      <c r="S214" s="277"/>
      <c r="T214" s="278">
        <f t="shared" si="84"/>
        <v>0</v>
      </c>
      <c r="U214" s="277"/>
      <c r="V214" s="277"/>
      <c r="W214" s="277"/>
      <c r="X214" s="287">
        <f t="shared" si="85"/>
        <v>0</v>
      </c>
      <c r="Y214" s="53"/>
      <c r="Z214" s="53"/>
      <c r="AA214" s="53"/>
      <c r="AB214" s="85">
        <f t="shared" si="86"/>
        <v>0</v>
      </c>
      <c r="AC214" s="84"/>
      <c r="AD214" s="53"/>
      <c r="AE214" s="53"/>
      <c r="AF214" s="4">
        <f t="shared" si="80"/>
        <v>0</v>
      </c>
      <c r="AG214" s="53"/>
      <c r="AH214" s="53"/>
      <c r="AI214" s="53"/>
      <c r="AJ214" s="4">
        <f t="shared" si="87"/>
        <v>0</v>
      </c>
      <c r="AK214" s="53"/>
      <c r="AL214" s="53"/>
      <c r="AM214" s="53"/>
      <c r="AN214" s="7">
        <f t="shared" si="88"/>
        <v>0</v>
      </c>
      <c r="AO214" s="53"/>
      <c r="AP214" s="53"/>
      <c r="AQ214" s="53"/>
      <c r="AR214" s="85">
        <f t="shared" si="89"/>
        <v>0</v>
      </c>
      <c r="AS214" s="53"/>
      <c r="AT214" s="53"/>
      <c r="AU214" s="53"/>
      <c r="AV214" s="53"/>
      <c r="AW214" s="85">
        <f t="shared" si="81"/>
        <v>0</v>
      </c>
    </row>
    <row r="215" spans="2:49" ht="16.45" customHeight="1" outlineLevel="1">
      <c r="B215" s="365"/>
      <c r="C215" s="407"/>
      <c r="D215" s="23"/>
      <c r="E215" s="23"/>
      <c r="F215" s="47"/>
      <c r="G215" s="47"/>
      <c r="H215" s="48"/>
      <c r="I215" s="84"/>
      <c r="J215" s="70"/>
      <c r="K215" s="70"/>
      <c r="L215" s="244">
        <f t="shared" si="82"/>
        <v>0</v>
      </c>
      <c r="M215" s="276"/>
      <c r="N215" s="277"/>
      <c r="O215" s="277"/>
      <c r="P215" s="278">
        <f t="shared" si="83"/>
        <v>0</v>
      </c>
      <c r="Q215" s="277"/>
      <c r="R215" s="277"/>
      <c r="S215" s="277"/>
      <c r="T215" s="278">
        <f t="shared" si="84"/>
        <v>0</v>
      </c>
      <c r="U215" s="277"/>
      <c r="V215" s="277"/>
      <c r="W215" s="277"/>
      <c r="X215" s="287">
        <f t="shared" si="85"/>
        <v>0</v>
      </c>
      <c r="Y215" s="53"/>
      <c r="Z215" s="53"/>
      <c r="AA215" s="53"/>
      <c r="AB215" s="85">
        <f t="shared" si="86"/>
        <v>0</v>
      </c>
      <c r="AC215" s="84"/>
      <c r="AD215" s="53"/>
      <c r="AE215" s="53"/>
      <c r="AF215" s="4">
        <f t="shared" si="80"/>
        <v>0</v>
      </c>
      <c r="AG215" s="53"/>
      <c r="AH215" s="53"/>
      <c r="AI215" s="53"/>
      <c r="AJ215" s="4">
        <f t="shared" si="87"/>
        <v>0</v>
      </c>
      <c r="AK215" s="53"/>
      <c r="AL215" s="53"/>
      <c r="AM215" s="53"/>
      <c r="AN215" s="7">
        <f t="shared" si="88"/>
        <v>0</v>
      </c>
      <c r="AO215" s="53"/>
      <c r="AP215" s="53"/>
      <c r="AQ215" s="53"/>
      <c r="AR215" s="85">
        <f t="shared" si="89"/>
        <v>0</v>
      </c>
      <c r="AS215" s="53"/>
      <c r="AT215" s="53"/>
      <c r="AU215" s="53"/>
      <c r="AV215" s="53"/>
      <c r="AW215" s="85">
        <f t="shared" si="81"/>
        <v>0</v>
      </c>
    </row>
    <row r="216" spans="2:49" ht="16.45" customHeight="1" outlineLevel="1">
      <c r="B216" s="365"/>
      <c r="C216" s="407"/>
      <c r="D216" s="23"/>
      <c r="E216" s="23"/>
      <c r="F216" s="47"/>
      <c r="G216" s="47"/>
      <c r="H216" s="48"/>
      <c r="I216" s="84"/>
      <c r="J216" s="70"/>
      <c r="K216" s="70"/>
      <c r="L216" s="244">
        <f t="shared" si="82"/>
        <v>0</v>
      </c>
      <c r="M216" s="276"/>
      <c r="N216" s="277"/>
      <c r="O216" s="277"/>
      <c r="P216" s="278">
        <f t="shared" si="83"/>
        <v>0</v>
      </c>
      <c r="Q216" s="277"/>
      <c r="R216" s="277"/>
      <c r="S216" s="277"/>
      <c r="T216" s="278">
        <f t="shared" si="84"/>
        <v>0</v>
      </c>
      <c r="U216" s="277"/>
      <c r="V216" s="277"/>
      <c r="W216" s="277"/>
      <c r="X216" s="287">
        <f t="shared" si="85"/>
        <v>0</v>
      </c>
      <c r="Y216" s="53"/>
      <c r="Z216" s="53"/>
      <c r="AA216" s="53"/>
      <c r="AB216" s="85">
        <f t="shared" si="86"/>
        <v>0</v>
      </c>
      <c r="AC216" s="84"/>
      <c r="AD216" s="53"/>
      <c r="AE216" s="53"/>
      <c r="AF216" s="4">
        <f t="shared" si="80"/>
        <v>0</v>
      </c>
      <c r="AG216" s="53"/>
      <c r="AH216" s="53"/>
      <c r="AI216" s="53"/>
      <c r="AJ216" s="4">
        <f t="shared" si="87"/>
        <v>0</v>
      </c>
      <c r="AK216" s="53"/>
      <c r="AL216" s="53"/>
      <c r="AM216" s="53"/>
      <c r="AN216" s="7">
        <f t="shared" si="88"/>
        <v>0</v>
      </c>
      <c r="AO216" s="53"/>
      <c r="AP216" s="53"/>
      <c r="AQ216" s="53"/>
      <c r="AR216" s="85">
        <f t="shared" si="89"/>
        <v>0</v>
      </c>
      <c r="AS216" s="53"/>
      <c r="AT216" s="53"/>
      <c r="AU216" s="53"/>
      <c r="AV216" s="53"/>
      <c r="AW216" s="85">
        <f t="shared" si="81"/>
        <v>0</v>
      </c>
    </row>
    <row r="217" spans="2:49" ht="16.45" customHeight="1" outlineLevel="1">
      <c r="B217" s="365"/>
      <c r="C217" s="407"/>
      <c r="D217" s="23"/>
      <c r="E217" s="23"/>
      <c r="F217" s="47"/>
      <c r="G217" s="47"/>
      <c r="H217" s="48"/>
      <c r="I217" s="84"/>
      <c r="J217" s="70"/>
      <c r="K217" s="70"/>
      <c r="L217" s="244">
        <f t="shared" si="82"/>
        <v>0</v>
      </c>
      <c r="M217" s="276"/>
      <c r="N217" s="277"/>
      <c r="O217" s="277"/>
      <c r="P217" s="278">
        <f t="shared" si="83"/>
        <v>0</v>
      </c>
      <c r="Q217" s="277"/>
      <c r="R217" s="277"/>
      <c r="S217" s="277"/>
      <c r="T217" s="278">
        <f t="shared" si="84"/>
        <v>0</v>
      </c>
      <c r="U217" s="277"/>
      <c r="V217" s="277"/>
      <c r="W217" s="277"/>
      <c r="X217" s="287">
        <f t="shared" si="85"/>
        <v>0</v>
      </c>
      <c r="Y217" s="53"/>
      <c r="Z217" s="53"/>
      <c r="AA217" s="53"/>
      <c r="AB217" s="85">
        <f t="shared" si="86"/>
        <v>0</v>
      </c>
      <c r="AC217" s="84"/>
      <c r="AD217" s="53"/>
      <c r="AE217" s="53"/>
      <c r="AF217" s="4">
        <f t="shared" si="80"/>
        <v>0</v>
      </c>
      <c r="AG217" s="53"/>
      <c r="AH217" s="53"/>
      <c r="AI217" s="53"/>
      <c r="AJ217" s="4">
        <f t="shared" si="87"/>
        <v>0</v>
      </c>
      <c r="AK217" s="53"/>
      <c r="AL217" s="53"/>
      <c r="AM217" s="53"/>
      <c r="AN217" s="7">
        <f t="shared" si="88"/>
        <v>0</v>
      </c>
      <c r="AO217" s="53"/>
      <c r="AP217" s="53"/>
      <c r="AQ217" s="53"/>
      <c r="AR217" s="85">
        <f t="shared" si="89"/>
        <v>0</v>
      </c>
      <c r="AS217" s="53"/>
      <c r="AT217" s="53"/>
      <c r="AU217" s="53"/>
      <c r="AV217" s="53"/>
      <c r="AW217" s="85">
        <f t="shared" si="81"/>
        <v>0</v>
      </c>
    </row>
    <row r="218" spans="2:49" ht="16.45" customHeight="1" outlineLevel="1">
      <c r="B218" s="365"/>
      <c r="C218" s="407"/>
      <c r="D218" s="23"/>
      <c r="E218" s="23"/>
      <c r="F218" s="47"/>
      <c r="G218" s="47"/>
      <c r="H218" s="48"/>
      <c r="I218" s="84"/>
      <c r="J218" s="70"/>
      <c r="K218" s="70"/>
      <c r="L218" s="244">
        <f t="shared" si="82"/>
        <v>0</v>
      </c>
      <c r="M218" s="276"/>
      <c r="N218" s="277"/>
      <c r="O218" s="277"/>
      <c r="P218" s="278">
        <f t="shared" si="83"/>
        <v>0</v>
      </c>
      <c r="Q218" s="277"/>
      <c r="R218" s="277"/>
      <c r="S218" s="277"/>
      <c r="T218" s="278">
        <f t="shared" si="84"/>
        <v>0</v>
      </c>
      <c r="U218" s="277"/>
      <c r="V218" s="277"/>
      <c r="W218" s="277"/>
      <c r="X218" s="287">
        <f t="shared" si="85"/>
        <v>0</v>
      </c>
      <c r="Y218" s="53"/>
      <c r="Z218" s="53"/>
      <c r="AA218" s="53"/>
      <c r="AB218" s="85">
        <f t="shared" si="86"/>
        <v>0</v>
      </c>
      <c r="AC218" s="84"/>
      <c r="AD218" s="53"/>
      <c r="AE218" s="53"/>
      <c r="AF218" s="4">
        <f t="shared" si="80"/>
        <v>0</v>
      </c>
      <c r="AG218" s="53"/>
      <c r="AH218" s="53"/>
      <c r="AI218" s="53"/>
      <c r="AJ218" s="4">
        <f t="shared" si="87"/>
        <v>0</v>
      </c>
      <c r="AK218" s="53"/>
      <c r="AL218" s="53"/>
      <c r="AM218" s="53"/>
      <c r="AN218" s="7">
        <f t="shared" si="88"/>
        <v>0</v>
      </c>
      <c r="AO218" s="53"/>
      <c r="AP218" s="53"/>
      <c r="AQ218" s="53"/>
      <c r="AR218" s="85">
        <f t="shared" si="89"/>
        <v>0</v>
      </c>
      <c r="AS218" s="53"/>
      <c r="AT218" s="53"/>
      <c r="AU218" s="53"/>
      <c r="AV218" s="53"/>
      <c r="AW218" s="85">
        <f t="shared" si="81"/>
        <v>0</v>
      </c>
    </row>
    <row r="219" spans="2:49" ht="16.45" customHeight="1" outlineLevel="1">
      <c r="B219" s="365"/>
      <c r="C219" s="407"/>
      <c r="D219" s="23"/>
      <c r="E219" s="23"/>
      <c r="F219" s="47"/>
      <c r="G219" s="47"/>
      <c r="H219" s="48"/>
      <c r="I219" s="84"/>
      <c r="J219" s="70"/>
      <c r="K219" s="70"/>
      <c r="L219" s="244">
        <f t="shared" si="82"/>
        <v>0</v>
      </c>
      <c r="M219" s="276"/>
      <c r="N219" s="277"/>
      <c r="O219" s="277"/>
      <c r="P219" s="278">
        <f t="shared" si="83"/>
        <v>0</v>
      </c>
      <c r="Q219" s="277"/>
      <c r="R219" s="277"/>
      <c r="S219" s="277"/>
      <c r="T219" s="278">
        <f t="shared" si="84"/>
        <v>0</v>
      </c>
      <c r="U219" s="277"/>
      <c r="V219" s="277"/>
      <c r="W219" s="277"/>
      <c r="X219" s="287">
        <f t="shared" si="85"/>
        <v>0</v>
      </c>
      <c r="Y219" s="53"/>
      <c r="Z219" s="53"/>
      <c r="AA219" s="53"/>
      <c r="AB219" s="85">
        <f t="shared" si="86"/>
        <v>0</v>
      </c>
      <c r="AC219" s="84"/>
      <c r="AD219" s="53"/>
      <c r="AE219" s="53"/>
      <c r="AF219" s="4">
        <f t="shared" si="80"/>
        <v>0</v>
      </c>
      <c r="AG219" s="53"/>
      <c r="AH219" s="53"/>
      <c r="AI219" s="53"/>
      <c r="AJ219" s="4">
        <f t="shared" si="87"/>
        <v>0</v>
      </c>
      <c r="AK219" s="53"/>
      <c r="AL219" s="53"/>
      <c r="AM219" s="53"/>
      <c r="AN219" s="7">
        <f t="shared" si="88"/>
        <v>0</v>
      </c>
      <c r="AO219" s="53"/>
      <c r="AP219" s="53"/>
      <c r="AQ219" s="53"/>
      <c r="AR219" s="85">
        <f t="shared" si="89"/>
        <v>0</v>
      </c>
      <c r="AS219" s="53"/>
      <c r="AT219" s="53"/>
      <c r="AU219" s="53"/>
      <c r="AV219" s="53"/>
      <c r="AW219" s="85">
        <f t="shared" si="81"/>
        <v>0</v>
      </c>
    </row>
    <row r="220" spans="2:49" ht="16.45" customHeight="1" outlineLevel="1">
      <c r="B220" s="365"/>
      <c r="C220" s="407"/>
      <c r="D220" s="23"/>
      <c r="E220" s="23"/>
      <c r="F220" s="47"/>
      <c r="G220" s="47"/>
      <c r="H220" s="48"/>
      <c r="I220" s="84"/>
      <c r="J220" s="70"/>
      <c r="K220" s="70"/>
      <c r="L220" s="244">
        <f t="shared" si="82"/>
        <v>0</v>
      </c>
      <c r="M220" s="276"/>
      <c r="N220" s="277"/>
      <c r="O220" s="277"/>
      <c r="P220" s="278">
        <f t="shared" si="83"/>
        <v>0</v>
      </c>
      <c r="Q220" s="277"/>
      <c r="R220" s="277"/>
      <c r="S220" s="277"/>
      <c r="T220" s="278">
        <f t="shared" si="84"/>
        <v>0</v>
      </c>
      <c r="U220" s="277"/>
      <c r="V220" s="277"/>
      <c r="W220" s="277"/>
      <c r="X220" s="287">
        <f t="shared" si="85"/>
        <v>0</v>
      </c>
      <c r="Y220" s="53"/>
      <c r="Z220" s="53"/>
      <c r="AA220" s="53"/>
      <c r="AB220" s="85">
        <f t="shared" si="86"/>
        <v>0</v>
      </c>
      <c r="AC220" s="84"/>
      <c r="AD220" s="53"/>
      <c r="AE220" s="53"/>
      <c r="AF220" s="4">
        <f t="shared" si="80"/>
        <v>0</v>
      </c>
      <c r="AG220" s="53"/>
      <c r="AH220" s="53"/>
      <c r="AI220" s="53"/>
      <c r="AJ220" s="4">
        <f t="shared" si="87"/>
        <v>0</v>
      </c>
      <c r="AK220" s="53"/>
      <c r="AL220" s="53"/>
      <c r="AM220" s="53"/>
      <c r="AN220" s="7">
        <f t="shared" si="88"/>
        <v>0</v>
      </c>
      <c r="AO220" s="53"/>
      <c r="AP220" s="53"/>
      <c r="AQ220" s="53"/>
      <c r="AR220" s="85">
        <f t="shared" si="89"/>
        <v>0</v>
      </c>
      <c r="AS220" s="53"/>
      <c r="AT220" s="53"/>
      <c r="AU220" s="53"/>
      <c r="AV220" s="53"/>
      <c r="AW220" s="85">
        <f t="shared" si="81"/>
        <v>0</v>
      </c>
    </row>
    <row r="221" spans="2:49" ht="16.45" customHeight="1" outlineLevel="1">
      <c r="B221" s="365"/>
      <c r="C221" s="407"/>
      <c r="D221" s="23"/>
      <c r="E221" s="23"/>
      <c r="F221" s="47"/>
      <c r="G221" s="47"/>
      <c r="H221" s="48"/>
      <c r="I221" s="84"/>
      <c r="J221" s="70"/>
      <c r="K221" s="70"/>
      <c r="L221" s="244">
        <f t="shared" si="82"/>
        <v>0</v>
      </c>
      <c r="M221" s="276"/>
      <c r="N221" s="277"/>
      <c r="O221" s="277"/>
      <c r="P221" s="278">
        <f t="shared" si="83"/>
        <v>0</v>
      </c>
      <c r="Q221" s="277"/>
      <c r="R221" s="277"/>
      <c r="S221" s="277"/>
      <c r="T221" s="278">
        <f t="shared" si="84"/>
        <v>0</v>
      </c>
      <c r="U221" s="277"/>
      <c r="V221" s="277"/>
      <c r="W221" s="277"/>
      <c r="X221" s="287">
        <f t="shared" si="85"/>
        <v>0</v>
      </c>
      <c r="Y221" s="53"/>
      <c r="Z221" s="53"/>
      <c r="AA221" s="53"/>
      <c r="AB221" s="85">
        <f t="shared" si="86"/>
        <v>0</v>
      </c>
      <c r="AC221" s="84"/>
      <c r="AD221" s="53"/>
      <c r="AE221" s="53"/>
      <c r="AF221" s="4">
        <f t="shared" si="80"/>
        <v>0</v>
      </c>
      <c r="AG221" s="53"/>
      <c r="AH221" s="53"/>
      <c r="AI221" s="53"/>
      <c r="AJ221" s="4">
        <f t="shared" si="87"/>
        <v>0</v>
      </c>
      <c r="AK221" s="53"/>
      <c r="AL221" s="53"/>
      <c r="AM221" s="53"/>
      <c r="AN221" s="7">
        <f t="shared" si="88"/>
        <v>0</v>
      </c>
      <c r="AO221" s="53"/>
      <c r="AP221" s="53"/>
      <c r="AQ221" s="53"/>
      <c r="AR221" s="85">
        <f t="shared" si="89"/>
        <v>0</v>
      </c>
      <c r="AS221" s="53"/>
      <c r="AT221" s="53"/>
      <c r="AU221" s="53"/>
      <c r="AV221" s="53"/>
      <c r="AW221" s="85">
        <f t="shared" si="81"/>
        <v>0</v>
      </c>
    </row>
    <row r="222" spans="2:49" ht="16.45" customHeight="1" outlineLevel="1">
      <c r="B222" s="365"/>
      <c r="C222" s="407"/>
      <c r="D222" s="23"/>
      <c r="E222" s="23"/>
      <c r="F222" s="47"/>
      <c r="G222" s="47"/>
      <c r="H222" s="48"/>
      <c r="I222" s="84"/>
      <c r="J222" s="70"/>
      <c r="K222" s="70"/>
      <c r="L222" s="244">
        <f t="shared" si="82"/>
        <v>0</v>
      </c>
      <c r="M222" s="276"/>
      <c r="N222" s="277"/>
      <c r="O222" s="277"/>
      <c r="P222" s="278">
        <f t="shared" si="83"/>
        <v>0</v>
      </c>
      <c r="Q222" s="277"/>
      <c r="R222" s="277"/>
      <c r="S222" s="277"/>
      <c r="T222" s="278">
        <f t="shared" si="84"/>
        <v>0</v>
      </c>
      <c r="U222" s="277"/>
      <c r="V222" s="277"/>
      <c r="W222" s="277"/>
      <c r="X222" s="287">
        <f t="shared" si="85"/>
        <v>0</v>
      </c>
      <c r="Y222" s="53"/>
      <c r="Z222" s="53"/>
      <c r="AA222" s="53"/>
      <c r="AB222" s="85">
        <f t="shared" si="86"/>
        <v>0</v>
      </c>
      <c r="AC222" s="84"/>
      <c r="AD222" s="53"/>
      <c r="AE222" s="53"/>
      <c r="AF222" s="4">
        <f t="shared" si="80"/>
        <v>0</v>
      </c>
      <c r="AG222" s="53"/>
      <c r="AH222" s="53"/>
      <c r="AI222" s="53"/>
      <c r="AJ222" s="4">
        <f t="shared" si="87"/>
        <v>0</v>
      </c>
      <c r="AK222" s="53"/>
      <c r="AL222" s="53"/>
      <c r="AM222" s="53"/>
      <c r="AN222" s="7">
        <f t="shared" si="88"/>
        <v>0</v>
      </c>
      <c r="AO222" s="53"/>
      <c r="AP222" s="53"/>
      <c r="AQ222" s="53"/>
      <c r="AR222" s="85">
        <f t="shared" si="89"/>
        <v>0</v>
      </c>
      <c r="AS222" s="53"/>
      <c r="AT222" s="53"/>
      <c r="AU222" s="53"/>
      <c r="AV222" s="53"/>
      <c r="AW222" s="85">
        <f t="shared" si="81"/>
        <v>0</v>
      </c>
    </row>
    <row r="223" spans="2:49" ht="16.45" customHeight="1" outlineLevel="1">
      <c r="B223" s="365"/>
      <c r="C223" s="407"/>
      <c r="D223" s="23"/>
      <c r="E223" s="23"/>
      <c r="F223" s="47"/>
      <c r="G223" s="47"/>
      <c r="H223" s="48"/>
      <c r="I223" s="84"/>
      <c r="J223" s="70"/>
      <c r="K223" s="70"/>
      <c r="L223" s="244">
        <f t="shared" si="75"/>
        <v>0</v>
      </c>
      <c r="M223" s="276"/>
      <c r="N223" s="277"/>
      <c r="O223" s="277"/>
      <c r="P223" s="278">
        <f t="shared" si="76"/>
        <v>0</v>
      </c>
      <c r="Q223" s="277"/>
      <c r="R223" s="277"/>
      <c r="S223" s="277"/>
      <c r="T223" s="278">
        <f t="shared" si="77"/>
        <v>0</v>
      </c>
      <c r="U223" s="277"/>
      <c r="V223" s="277"/>
      <c r="W223" s="277"/>
      <c r="X223" s="287">
        <f t="shared" si="78"/>
        <v>0</v>
      </c>
      <c r="Y223" s="53"/>
      <c r="Z223" s="53"/>
      <c r="AA223" s="53"/>
      <c r="AB223" s="85">
        <f t="shared" si="79"/>
        <v>0</v>
      </c>
      <c r="AC223" s="84"/>
      <c r="AD223" s="53"/>
      <c r="AE223" s="53"/>
      <c r="AF223" s="4">
        <f t="shared" si="80"/>
        <v>0</v>
      </c>
      <c r="AG223" s="53"/>
      <c r="AH223" s="53"/>
      <c r="AI223" s="53"/>
      <c r="AJ223" s="4">
        <f t="shared" si="87"/>
        <v>0</v>
      </c>
      <c r="AK223" s="53"/>
      <c r="AL223" s="53"/>
      <c r="AM223" s="53"/>
      <c r="AN223" s="7">
        <f t="shared" si="88"/>
        <v>0</v>
      </c>
      <c r="AO223" s="53"/>
      <c r="AP223" s="53"/>
      <c r="AQ223" s="53"/>
      <c r="AR223" s="85">
        <f t="shared" si="89"/>
        <v>0</v>
      </c>
      <c r="AS223" s="53"/>
      <c r="AT223" s="53"/>
      <c r="AU223" s="53"/>
      <c r="AV223" s="53"/>
      <c r="AW223" s="85">
        <f t="shared" si="81"/>
        <v>0</v>
      </c>
    </row>
    <row r="224" spans="2:49" ht="16.45" customHeight="1" outlineLevel="1">
      <c r="B224" s="365"/>
      <c r="C224" s="407"/>
      <c r="D224" s="23"/>
      <c r="E224" s="23"/>
      <c r="F224" s="47"/>
      <c r="G224" s="47"/>
      <c r="H224" s="48"/>
      <c r="I224" s="84"/>
      <c r="J224" s="70"/>
      <c r="K224" s="70"/>
      <c r="L224" s="244">
        <f t="shared" si="75"/>
        <v>0</v>
      </c>
      <c r="M224" s="276"/>
      <c r="N224" s="277"/>
      <c r="O224" s="277"/>
      <c r="P224" s="278">
        <f t="shared" si="76"/>
        <v>0</v>
      </c>
      <c r="Q224" s="277"/>
      <c r="R224" s="277"/>
      <c r="S224" s="277"/>
      <c r="T224" s="278">
        <f t="shared" si="77"/>
        <v>0</v>
      </c>
      <c r="U224" s="277"/>
      <c r="V224" s="277"/>
      <c r="W224" s="277"/>
      <c r="X224" s="287">
        <f t="shared" si="78"/>
        <v>0</v>
      </c>
      <c r="Y224" s="53"/>
      <c r="Z224" s="53"/>
      <c r="AA224" s="53"/>
      <c r="AB224" s="85">
        <f t="shared" si="79"/>
        <v>0</v>
      </c>
      <c r="AC224" s="84"/>
      <c r="AD224" s="53"/>
      <c r="AE224" s="53"/>
      <c r="AF224" s="4">
        <f t="shared" si="80"/>
        <v>0</v>
      </c>
      <c r="AG224" s="53"/>
      <c r="AH224" s="53"/>
      <c r="AI224" s="53"/>
      <c r="AJ224" s="4">
        <f t="shared" si="87"/>
        <v>0</v>
      </c>
      <c r="AK224" s="53"/>
      <c r="AL224" s="53"/>
      <c r="AM224" s="53"/>
      <c r="AN224" s="7">
        <f t="shared" si="88"/>
        <v>0</v>
      </c>
      <c r="AO224" s="53"/>
      <c r="AP224" s="53"/>
      <c r="AQ224" s="53"/>
      <c r="AR224" s="85">
        <f t="shared" si="89"/>
        <v>0</v>
      </c>
      <c r="AS224" s="53"/>
      <c r="AT224" s="53"/>
      <c r="AU224" s="53"/>
      <c r="AV224" s="53"/>
      <c r="AW224" s="85">
        <f t="shared" si="81"/>
        <v>0</v>
      </c>
    </row>
    <row r="225" spans="2:49" ht="16.45" customHeight="1" outlineLevel="1">
      <c r="B225" s="365"/>
      <c r="C225" s="407"/>
      <c r="D225" s="23"/>
      <c r="E225" s="23"/>
      <c r="F225" s="47"/>
      <c r="G225" s="47"/>
      <c r="H225" s="48"/>
      <c r="I225" s="84"/>
      <c r="J225" s="70"/>
      <c r="K225" s="70"/>
      <c r="L225" s="244">
        <f t="shared" si="75"/>
        <v>0</v>
      </c>
      <c r="M225" s="276"/>
      <c r="N225" s="277"/>
      <c r="O225" s="277"/>
      <c r="P225" s="278">
        <f t="shared" si="76"/>
        <v>0</v>
      </c>
      <c r="Q225" s="277"/>
      <c r="R225" s="277"/>
      <c r="S225" s="277"/>
      <c r="T225" s="278">
        <f t="shared" si="77"/>
        <v>0</v>
      </c>
      <c r="U225" s="277"/>
      <c r="V225" s="277"/>
      <c r="W225" s="277"/>
      <c r="X225" s="287">
        <f t="shared" si="78"/>
        <v>0</v>
      </c>
      <c r="Y225" s="53"/>
      <c r="Z225" s="53"/>
      <c r="AA225" s="53"/>
      <c r="AB225" s="85">
        <f t="shared" si="79"/>
        <v>0</v>
      </c>
      <c r="AC225" s="84"/>
      <c r="AD225" s="53"/>
      <c r="AE225" s="53"/>
      <c r="AF225" s="4">
        <f t="shared" si="80"/>
        <v>0</v>
      </c>
      <c r="AG225" s="53"/>
      <c r="AH225" s="53"/>
      <c r="AI225" s="53"/>
      <c r="AJ225" s="4">
        <f t="shared" si="87"/>
        <v>0</v>
      </c>
      <c r="AK225" s="53"/>
      <c r="AL225" s="53"/>
      <c r="AM225" s="53"/>
      <c r="AN225" s="7">
        <f t="shared" si="88"/>
        <v>0</v>
      </c>
      <c r="AO225" s="53"/>
      <c r="AP225" s="53"/>
      <c r="AQ225" s="53"/>
      <c r="AR225" s="85">
        <f t="shared" si="89"/>
        <v>0</v>
      </c>
      <c r="AS225" s="53"/>
      <c r="AT225" s="53"/>
      <c r="AU225" s="53"/>
      <c r="AV225" s="53"/>
      <c r="AW225" s="85">
        <f t="shared" si="81"/>
        <v>0</v>
      </c>
    </row>
    <row r="226" spans="2:49" ht="16.45" customHeight="1" outlineLevel="1">
      <c r="B226" s="365"/>
      <c r="C226" s="407"/>
      <c r="D226" s="23"/>
      <c r="E226" s="23"/>
      <c r="F226" s="47"/>
      <c r="G226" s="47"/>
      <c r="H226" s="48"/>
      <c r="I226" s="84"/>
      <c r="J226" s="70"/>
      <c r="K226" s="70"/>
      <c r="L226" s="244">
        <f t="shared" si="75"/>
        <v>0</v>
      </c>
      <c r="M226" s="276"/>
      <c r="N226" s="277"/>
      <c r="O226" s="277"/>
      <c r="P226" s="278">
        <f t="shared" si="76"/>
        <v>0</v>
      </c>
      <c r="Q226" s="277"/>
      <c r="R226" s="277"/>
      <c r="S226" s="277"/>
      <c r="T226" s="278">
        <f t="shared" si="77"/>
        <v>0</v>
      </c>
      <c r="U226" s="277"/>
      <c r="V226" s="277"/>
      <c r="W226" s="277"/>
      <c r="X226" s="287">
        <f t="shared" si="78"/>
        <v>0</v>
      </c>
      <c r="Y226" s="53"/>
      <c r="Z226" s="53"/>
      <c r="AA226" s="53"/>
      <c r="AB226" s="85">
        <f t="shared" si="79"/>
        <v>0</v>
      </c>
      <c r="AC226" s="84"/>
      <c r="AD226" s="53"/>
      <c r="AE226" s="53"/>
      <c r="AF226" s="4">
        <f t="shared" si="80"/>
        <v>0</v>
      </c>
      <c r="AG226" s="53"/>
      <c r="AH226" s="53"/>
      <c r="AI226" s="53"/>
      <c r="AJ226" s="4">
        <f t="shared" si="87"/>
        <v>0</v>
      </c>
      <c r="AK226" s="53"/>
      <c r="AL226" s="53"/>
      <c r="AM226" s="53"/>
      <c r="AN226" s="7">
        <f t="shared" si="88"/>
        <v>0</v>
      </c>
      <c r="AO226" s="53"/>
      <c r="AP226" s="53"/>
      <c r="AQ226" s="53"/>
      <c r="AR226" s="85">
        <f t="shared" si="89"/>
        <v>0</v>
      </c>
      <c r="AS226" s="53"/>
      <c r="AT226" s="53"/>
      <c r="AU226" s="53"/>
      <c r="AV226" s="53"/>
      <c r="AW226" s="85">
        <f t="shared" si="81"/>
        <v>0</v>
      </c>
    </row>
    <row r="227" spans="2:49" ht="16.45" customHeight="1" outlineLevel="1">
      <c r="B227" s="365"/>
      <c r="C227" s="407"/>
      <c r="D227" s="23"/>
      <c r="E227" s="23"/>
      <c r="F227" s="47"/>
      <c r="G227" s="47"/>
      <c r="H227" s="48"/>
      <c r="I227" s="84"/>
      <c r="J227" s="70"/>
      <c r="K227" s="70"/>
      <c r="L227" s="244">
        <f t="shared" si="75"/>
        <v>0</v>
      </c>
      <c r="M227" s="276"/>
      <c r="N227" s="277"/>
      <c r="O227" s="277"/>
      <c r="P227" s="278">
        <f t="shared" si="76"/>
        <v>0</v>
      </c>
      <c r="Q227" s="277"/>
      <c r="R227" s="277"/>
      <c r="S227" s="277"/>
      <c r="T227" s="278">
        <f t="shared" si="77"/>
        <v>0</v>
      </c>
      <c r="U227" s="277"/>
      <c r="V227" s="277"/>
      <c r="W227" s="277"/>
      <c r="X227" s="287">
        <f t="shared" si="78"/>
        <v>0</v>
      </c>
      <c r="Y227" s="53"/>
      <c r="Z227" s="53"/>
      <c r="AA227" s="53"/>
      <c r="AB227" s="85">
        <f t="shared" si="79"/>
        <v>0</v>
      </c>
      <c r="AC227" s="84"/>
      <c r="AD227" s="53"/>
      <c r="AE227" s="53"/>
      <c r="AF227" s="4">
        <f t="shared" si="80"/>
        <v>0</v>
      </c>
      <c r="AG227" s="53"/>
      <c r="AH227" s="53"/>
      <c r="AI227" s="53"/>
      <c r="AJ227" s="4">
        <f t="shared" si="87"/>
        <v>0</v>
      </c>
      <c r="AK227" s="53"/>
      <c r="AL227" s="53"/>
      <c r="AM227" s="53"/>
      <c r="AN227" s="7">
        <f t="shared" si="88"/>
        <v>0</v>
      </c>
      <c r="AO227" s="53"/>
      <c r="AP227" s="53"/>
      <c r="AQ227" s="53"/>
      <c r="AR227" s="85">
        <f t="shared" si="89"/>
        <v>0</v>
      </c>
      <c r="AS227" s="53"/>
      <c r="AT227" s="53"/>
      <c r="AU227" s="53"/>
      <c r="AV227" s="53"/>
      <c r="AW227" s="85">
        <f t="shared" si="81"/>
        <v>0</v>
      </c>
    </row>
    <row r="228" spans="2:49" ht="16.45" customHeight="1" outlineLevel="1">
      <c r="B228" s="365"/>
      <c r="C228" s="407"/>
      <c r="D228" s="23"/>
      <c r="E228" s="23"/>
      <c r="F228" s="47"/>
      <c r="G228" s="47"/>
      <c r="H228" s="48"/>
      <c r="I228" s="84"/>
      <c r="J228" s="70"/>
      <c r="K228" s="70"/>
      <c r="L228" s="244">
        <f t="shared" si="75"/>
        <v>0</v>
      </c>
      <c r="M228" s="276"/>
      <c r="N228" s="277"/>
      <c r="O228" s="277"/>
      <c r="P228" s="278">
        <f t="shared" si="76"/>
        <v>0</v>
      </c>
      <c r="Q228" s="277"/>
      <c r="R228" s="277"/>
      <c r="S228" s="277"/>
      <c r="T228" s="278">
        <f t="shared" si="77"/>
        <v>0</v>
      </c>
      <c r="U228" s="277"/>
      <c r="V228" s="277"/>
      <c r="W228" s="277"/>
      <c r="X228" s="287">
        <f t="shared" si="78"/>
        <v>0</v>
      </c>
      <c r="Y228" s="53"/>
      <c r="Z228" s="53"/>
      <c r="AA228" s="53"/>
      <c r="AB228" s="85">
        <f t="shared" si="79"/>
        <v>0</v>
      </c>
      <c r="AC228" s="84"/>
      <c r="AD228" s="53"/>
      <c r="AE228" s="53"/>
      <c r="AF228" s="4">
        <f t="shared" si="80"/>
        <v>0</v>
      </c>
      <c r="AG228" s="53"/>
      <c r="AH228" s="53"/>
      <c r="AI228" s="53"/>
      <c r="AJ228" s="4">
        <f t="shared" si="87"/>
        <v>0</v>
      </c>
      <c r="AK228" s="53"/>
      <c r="AL228" s="53"/>
      <c r="AM228" s="53"/>
      <c r="AN228" s="7">
        <f t="shared" si="88"/>
        <v>0</v>
      </c>
      <c r="AO228" s="53"/>
      <c r="AP228" s="53"/>
      <c r="AQ228" s="53"/>
      <c r="AR228" s="85">
        <f t="shared" si="89"/>
        <v>0</v>
      </c>
      <c r="AS228" s="53"/>
      <c r="AT228" s="53"/>
      <c r="AU228" s="53"/>
      <c r="AV228" s="53"/>
      <c r="AW228" s="85">
        <f t="shared" si="81"/>
        <v>0</v>
      </c>
    </row>
    <row r="229" spans="2:49" ht="16.45" customHeight="1" outlineLevel="1">
      <c r="B229" s="365"/>
      <c r="C229" s="407"/>
      <c r="D229" s="23"/>
      <c r="E229" s="23"/>
      <c r="F229" s="47"/>
      <c r="G229" s="47"/>
      <c r="H229" s="48"/>
      <c r="I229" s="84"/>
      <c r="J229" s="70"/>
      <c r="K229" s="70"/>
      <c r="L229" s="244">
        <f t="shared" si="75"/>
        <v>0</v>
      </c>
      <c r="M229" s="276"/>
      <c r="N229" s="277"/>
      <c r="O229" s="277"/>
      <c r="P229" s="278">
        <f t="shared" si="76"/>
        <v>0</v>
      </c>
      <c r="Q229" s="277"/>
      <c r="R229" s="277"/>
      <c r="S229" s="277"/>
      <c r="T229" s="278">
        <f t="shared" si="77"/>
        <v>0</v>
      </c>
      <c r="U229" s="277"/>
      <c r="V229" s="277"/>
      <c r="W229" s="277"/>
      <c r="X229" s="287">
        <f t="shared" si="78"/>
        <v>0</v>
      </c>
      <c r="Y229" s="53"/>
      <c r="Z229" s="53"/>
      <c r="AA229" s="53"/>
      <c r="AB229" s="85">
        <f t="shared" si="79"/>
        <v>0</v>
      </c>
      <c r="AC229" s="84"/>
      <c r="AD229" s="53"/>
      <c r="AE229" s="53"/>
      <c r="AF229" s="4">
        <f t="shared" si="80"/>
        <v>0</v>
      </c>
      <c r="AG229" s="53"/>
      <c r="AH229" s="53"/>
      <c r="AI229" s="53"/>
      <c r="AJ229" s="4">
        <f t="shared" si="87"/>
        <v>0</v>
      </c>
      <c r="AK229" s="53"/>
      <c r="AL229" s="53"/>
      <c r="AM229" s="53"/>
      <c r="AN229" s="7">
        <f t="shared" si="88"/>
        <v>0</v>
      </c>
      <c r="AO229" s="53"/>
      <c r="AP229" s="53"/>
      <c r="AQ229" s="53"/>
      <c r="AR229" s="85">
        <f t="shared" si="89"/>
        <v>0</v>
      </c>
      <c r="AS229" s="53"/>
      <c r="AT229" s="53"/>
      <c r="AU229" s="53"/>
      <c r="AV229" s="53"/>
      <c r="AW229" s="85">
        <f t="shared" si="81"/>
        <v>0</v>
      </c>
    </row>
    <row r="230" spans="2:49" ht="16.45" customHeight="1" outlineLevel="1">
      <c r="B230" s="365"/>
      <c r="C230" s="407"/>
      <c r="D230" s="23"/>
      <c r="E230" s="23"/>
      <c r="F230" s="47"/>
      <c r="G230" s="47"/>
      <c r="H230" s="48"/>
      <c r="I230" s="84"/>
      <c r="J230" s="70"/>
      <c r="K230" s="70"/>
      <c r="L230" s="244">
        <f t="shared" si="75"/>
        <v>0</v>
      </c>
      <c r="M230" s="276"/>
      <c r="N230" s="277"/>
      <c r="O230" s="277"/>
      <c r="P230" s="278">
        <f t="shared" si="76"/>
        <v>0</v>
      </c>
      <c r="Q230" s="277"/>
      <c r="R230" s="277"/>
      <c r="S230" s="277"/>
      <c r="T230" s="278">
        <f t="shared" si="77"/>
        <v>0</v>
      </c>
      <c r="U230" s="277"/>
      <c r="V230" s="277"/>
      <c r="W230" s="277"/>
      <c r="X230" s="287">
        <f t="shared" si="78"/>
        <v>0</v>
      </c>
      <c r="Y230" s="53"/>
      <c r="Z230" s="53"/>
      <c r="AA230" s="53"/>
      <c r="AB230" s="85">
        <f t="shared" si="79"/>
        <v>0</v>
      </c>
      <c r="AC230" s="84"/>
      <c r="AD230" s="53"/>
      <c r="AE230" s="53"/>
      <c r="AF230" s="4">
        <f t="shared" si="80"/>
        <v>0</v>
      </c>
      <c r="AG230" s="53"/>
      <c r="AH230" s="53"/>
      <c r="AI230" s="53"/>
      <c r="AJ230" s="4">
        <f t="shared" si="87"/>
        <v>0</v>
      </c>
      <c r="AK230" s="53"/>
      <c r="AL230" s="53"/>
      <c r="AM230" s="53"/>
      <c r="AN230" s="7">
        <f t="shared" si="88"/>
        <v>0</v>
      </c>
      <c r="AO230" s="53"/>
      <c r="AP230" s="53"/>
      <c r="AQ230" s="53"/>
      <c r="AR230" s="85">
        <f t="shared" si="89"/>
        <v>0</v>
      </c>
      <c r="AS230" s="53"/>
      <c r="AT230" s="53"/>
      <c r="AU230" s="53"/>
      <c r="AV230" s="53"/>
      <c r="AW230" s="85">
        <f t="shared" si="81"/>
        <v>0</v>
      </c>
    </row>
    <row r="231" spans="2:49" ht="16.45" customHeight="1" outlineLevel="1">
      <c r="B231" s="365"/>
      <c r="C231" s="407"/>
      <c r="D231" s="23"/>
      <c r="E231" s="23"/>
      <c r="F231" s="47"/>
      <c r="G231" s="47"/>
      <c r="H231" s="48"/>
      <c r="I231" s="84"/>
      <c r="J231" s="70"/>
      <c r="K231" s="70"/>
      <c r="L231" s="244">
        <f t="shared" si="75"/>
        <v>0</v>
      </c>
      <c r="M231" s="276"/>
      <c r="N231" s="277"/>
      <c r="O231" s="277"/>
      <c r="P231" s="278">
        <f t="shared" si="76"/>
        <v>0</v>
      </c>
      <c r="Q231" s="277"/>
      <c r="R231" s="277"/>
      <c r="S231" s="277"/>
      <c r="T231" s="278">
        <f t="shared" si="77"/>
        <v>0</v>
      </c>
      <c r="U231" s="277"/>
      <c r="V231" s="277"/>
      <c r="W231" s="277"/>
      <c r="X231" s="287">
        <f t="shared" si="78"/>
        <v>0</v>
      </c>
      <c r="Y231" s="53"/>
      <c r="Z231" s="53"/>
      <c r="AA231" s="53"/>
      <c r="AB231" s="85">
        <f t="shared" si="79"/>
        <v>0</v>
      </c>
      <c r="AC231" s="84"/>
      <c r="AD231" s="53"/>
      <c r="AE231" s="53"/>
      <c r="AF231" s="4">
        <f t="shared" si="80"/>
        <v>0</v>
      </c>
      <c r="AG231" s="53"/>
      <c r="AH231" s="53"/>
      <c r="AI231" s="53"/>
      <c r="AJ231" s="4">
        <f t="shared" si="87"/>
        <v>0</v>
      </c>
      <c r="AK231" s="53"/>
      <c r="AL231" s="53"/>
      <c r="AM231" s="53"/>
      <c r="AN231" s="7">
        <f t="shared" si="88"/>
        <v>0</v>
      </c>
      <c r="AO231" s="53"/>
      <c r="AP231" s="53"/>
      <c r="AQ231" s="53"/>
      <c r="AR231" s="85">
        <f t="shared" si="89"/>
        <v>0</v>
      </c>
      <c r="AS231" s="53"/>
      <c r="AT231" s="53"/>
      <c r="AU231" s="53"/>
      <c r="AV231" s="53"/>
      <c r="AW231" s="85">
        <f t="shared" si="81"/>
        <v>0</v>
      </c>
    </row>
    <row r="232" spans="2:49" ht="16.45" customHeight="1" outlineLevel="1">
      <c r="B232" s="365"/>
      <c r="C232" s="407"/>
      <c r="D232" s="23"/>
      <c r="E232" s="23"/>
      <c r="F232" s="47"/>
      <c r="G232" s="47"/>
      <c r="H232" s="48"/>
      <c r="I232" s="84"/>
      <c r="J232" s="70"/>
      <c r="K232" s="70"/>
      <c r="L232" s="244">
        <f t="shared" si="75"/>
        <v>0</v>
      </c>
      <c r="M232" s="276"/>
      <c r="N232" s="277"/>
      <c r="O232" s="277"/>
      <c r="P232" s="278">
        <f t="shared" si="76"/>
        <v>0</v>
      </c>
      <c r="Q232" s="277"/>
      <c r="R232" s="277"/>
      <c r="S232" s="277"/>
      <c r="T232" s="278">
        <f t="shared" si="77"/>
        <v>0</v>
      </c>
      <c r="U232" s="277"/>
      <c r="V232" s="277"/>
      <c r="W232" s="277"/>
      <c r="X232" s="287">
        <f t="shared" si="78"/>
        <v>0</v>
      </c>
      <c r="Y232" s="53"/>
      <c r="Z232" s="53"/>
      <c r="AA232" s="53"/>
      <c r="AB232" s="85">
        <f t="shared" si="79"/>
        <v>0</v>
      </c>
      <c r="AC232" s="84"/>
      <c r="AD232" s="53"/>
      <c r="AE232" s="53"/>
      <c r="AF232" s="4">
        <f t="shared" si="80"/>
        <v>0</v>
      </c>
      <c r="AG232" s="53"/>
      <c r="AH232" s="53"/>
      <c r="AI232" s="53"/>
      <c r="AJ232" s="4">
        <f t="shared" si="87"/>
        <v>0</v>
      </c>
      <c r="AK232" s="53"/>
      <c r="AL232" s="53"/>
      <c r="AM232" s="53"/>
      <c r="AN232" s="7">
        <f t="shared" si="88"/>
        <v>0</v>
      </c>
      <c r="AO232" s="53"/>
      <c r="AP232" s="53"/>
      <c r="AQ232" s="53"/>
      <c r="AR232" s="85">
        <f t="shared" si="89"/>
        <v>0</v>
      </c>
      <c r="AS232" s="53"/>
      <c r="AT232" s="53"/>
      <c r="AU232" s="53"/>
      <c r="AV232" s="53"/>
      <c r="AW232" s="85">
        <f t="shared" si="81"/>
        <v>0</v>
      </c>
    </row>
    <row r="233" spans="2:49" ht="16.45" customHeight="1" outlineLevel="1">
      <c r="B233" s="365"/>
      <c r="C233" s="407"/>
      <c r="D233" s="23"/>
      <c r="E233" s="23"/>
      <c r="F233" s="47"/>
      <c r="G233" s="47"/>
      <c r="H233" s="48"/>
      <c r="I233" s="84"/>
      <c r="J233" s="70"/>
      <c r="K233" s="70"/>
      <c r="L233" s="244">
        <f t="shared" si="75"/>
        <v>0</v>
      </c>
      <c r="M233" s="276"/>
      <c r="N233" s="277"/>
      <c r="O233" s="277"/>
      <c r="P233" s="278">
        <f t="shared" si="76"/>
        <v>0</v>
      </c>
      <c r="Q233" s="277"/>
      <c r="R233" s="277"/>
      <c r="S233" s="277"/>
      <c r="T233" s="278">
        <f t="shared" si="77"/>
        <v>0</v>
      </c>
      <c r="U233" s="277"/>
      <c r="V233" s="277"/>
      <c r="W233" s="277"/>
      <c r="X233" s="287">
        <f t="shared" si="78"/>
        <v>0</v>
      </c>
      <c r="Y233" s="53"/>
      <c r="Z233" s="53"/>
      <c r="AA233" s="53"/>
      <c r="AB233" s="85">
        <f t="shared" si="79"/>
        <v>0</v>
      </c>
      <c r="AC233" s="84"/>
      <c r="AD233" s="53"/>
      <c r="AE233" s="53"/>
      <c r="AF233" s="4">
        <f t="shared" si="80"/>
        <v>0</v>
      </c>
      <c r="AG233" s="53"/>
      <c r="AH233" s="53"/>
      <c r="AI233" s="53"/>
      <c r="AJ233" s="4">
        <f t="shared" si="87"/>
        <v>0</v>
      </c>
      <c r="AK233" s="53"/>
      <c r="AL233" s="53"/>
      <c r="AM233" s="53"/>
      <c r="AN233" s="7">
        <f t="shared" si="88"/>
        <v>0</v>
      </c>
      <c r="AO233" s="53"/>
      <c r="AP233" s="53"/>
      <c r="AQ233" s="53"/>
      <c r="AR233" s="85">
        <f t="shared" si="89"/>
        <v>0</v>
      </c>
      <c r="AS233" s="53"/>
      <c r="AT233" s="53"/>
      <c r="AU233" s="53"/>
      <c r="AV233" s="53"/>
      <c r="AW233" s="85">
        <f t="shared" si="81"/>
        <v>0</v>
      </c>
    </row>
    <row r="234" spans="2:49" ht="16.45" customHeight="1" outlineLevel="1">
      <c r="B234" s="365"/>
      <c r="C234" s="407"/>
      <c r="D234" s="23"/>
      <c r="E234" s="23"/>
      <c r="F234" s="47"/>
      <c r="G234" s="47"/>
      <c r="H234" s="48"/>
      <c r="I234" s="84"/>
      <c r="J234" s="70"/>
      <c r="K234" s="70"/>
      <c r="L234" s="244">
        <f t="shared" si="75"/>
        <v>0</v>
      </c>
      <c r="M234" s="276"/>
      <c r="N234" s="277"/>
      <c r="O234" s="277"/>
      <c r="P234" s="278">
        <f t="shared" si="76"/>
        <v>0</v>
      </c>
      <c r="Q234" s="277"/>
      <c r="R234" s="277"/>
      <c r="S234" s="277"/>
      <c r="T234" s="278">
        <f t="shared" si="77"/>
        <v>0</v>
      </c>
      <c r="U234" s="277"/>
      <c r="V234" s="277"/>
      <c r="W234" s="277"/>
      <c r="X234" s="287">
        <f t="shared" si="78"/>
        <v>0</v>
      </c>
      <c r="Y234" s="53"/>
      <c r="Z234" s="53"/>
      <c r="AA234" s="53"/>
      <c r="AB234" s="85">
        <f t="shared" si="79"/>
        <v>0</v>
      </c>
      <c r="AC234" s="84"/>
      <c r="AD234" s="53"/>
      <c r="AE234" s="53"/>
      <c r="AF234" s="4">
        <f t="shared" si="80"/>
        <v>0</v>
      </c>
      <c r="AG234" s="53"/>
      <c r="AH234" s="53"/>
      <c r="AI234" s="53"/>
      <c r="AJ234" s="4">
        <f t="shared" si="87"/>
        <v>0</v>
      </c>
      <c r="AK234" s="53"/>
      <c r="AL234" s="53"/>
      <c r="AM234" s="53"/>
      <c r="AN234" s="7">
        <f t="shared" si="88"/>
        <v>0</v>
      </c>
      <c r="AO234" s="53"/>
      <c r="AP234" s="53"/>
      <c r="AQ234" s="53"/>
      <c r="AR234" s="85">
        <f t="shared" si="89"/>
        <v>0</v>
      </c>
      <c r="AS234" s="53"/>
      <c r="AT234" s="53"/>
      <c r="AU234" s="53"/>
      <c r="AV234" s="53"/>
      <c r="AW234" s="85">
        <f t="shared" si="81"/>
        <v>0</v>
      </c>
    </row>
    <row r="235" spans="2:49" ht="16.45" customHeight="1" outlineLevel="1">
      <c r="B235" s="365"/>
      <c r="C235" s="407"/>
      <c r="D235" s="23"/>
      <c r="E235" s="23"/>
      <c r="F235" s="47"/>
      <c r="G235" s="47"/>
      <c r="H235" s="48"/>
      <c r="I235" s="84"/>
      <c r="J235" s="70"/>
      <c r="K235" s="70"/>
      <c r="L235" s="244">
        <f t="shared" si="75"/>
        <v>0</v>
      </c>
      <c r="M235" s="276"/>
      <c r="N235" s="277"/>
      <c r="O235" s="277"/>
      <c r="P235" s="278">
        <f t="shared" si="76"/>
        <v>0</v>
      </c>
      <c r="Q235" s="277"/>
      <c r="R235" s="277"/>
      <c r="S235" s="277"/>
      <c r="T235" s="278">
        <f t="shared" si="77"/>
        <v>0</v>
      </c>
      <c r="U235" s="277"/>
      <c r="V235" s="277"/>
      <c r="W235" s="277"/>
      <c r="X235" s="287">
        <f t="shared" si="78"/>
        <v>0</v>
      </c>
      <c r="Y235" s="53"/>
      <c r="Z235" s="53"/>
      <c r="AA235" s="53"/>
      <c r="AB235" s="85">
        <f t="shared" si="79"/>
        <v>0</v>
      </c>
      <c r="AC235" s="84"/>
      <c r="AD235" s="53"/>
      <c r="AE235" s="53"/>
      <c r="AF235" s="4">
        <f t="shared" si="80"/>
        <v>0</v>
      </c>
      <c r="AG235" s="53"/>
      <c r="AH235" s="53"/>
      <c r="AI235" s="53"/>
      <c r="AJ235" s="4">
        <f t="shared" si="87"/>
        <v>0</v>
      </c>
      <c r="AK235" s="53"/>
      <c r="AL235" s="53"/>
      <c r="AM235" s="53"/>
      <c r="AN235" s="7">
        <f t="shared" si="88"/>
        <v>0</v>
      </c>
      <c r="AO235" s="53"/>
      <c r="AP235" s="53"/>
      <c r="AQ235" s="53"/>
      <c r="AR235" s="85">
        <f t="shared" si="89"/>
        <v>0</v>
      </c>
      <c r="AS235" s="53"/>
      <c r="AT235" s="53"/>
      <c r="AU235" s="53"/>
      <c r="AV235" s="53"/>
      <c r="AW235" s="85">
        <f t="shared" si="81"/>
        <v>0</v>
      </c>
    </row>
    <row r="236" spans="2:49" ht="16.45" customHeight="1" outlineLevel="1">
      <c r="B236" s="365"/>
      <c r="C236" s="407"/>
      <c r="D236" s="23"/>
      <c r="E236" s="23"/>
      <c r="F236" s="47"/>
      <c r="G236" s="47"/>
      <c r="H236" s="48"/>
      <c r="I236" s="84"/>
      <c r="J236" s="70"/>
      <c r="K236" s="70"/>
      <c r="L236" s="244">
        <f t="shared" si="75"/>
        <v>0</v>
      </c>
      <c r="M236" s="276"/>
      <c r="N236" s="277"/>
      <c r="O236" s="277"/>
      <c r="P236" s="278">
        <f t="shared" si="76"/>
        <v>0</v>
      </c>
      <c r="Q236" s="277"/>
      <c r="R236" s="277"/>
      <c r="S236" s="277"/>
      <c r="T236" s="278">
        <f t="shared" si="77"/>
        <v>0</v>
      </c>
      <c r="U236" s="277"/>
      <c r="V236" s="277"/>
      <c r="W236" s="277"/>
      <c r="X236" s="287">
        <f t="shared" si="78"/>
        <v>0</v>
      </c>
      <c r="Y236" s="53"/>
      <c r="Z236" s="53"/>
      <c r="AA236" s="53"/>
      <c r="AB236" s="85">
        <f t="shared" si="79"/>
        <v>0</v>
      </c>
      <c r="AC236" s="84"/>
      <c r="AD236" s="53"/>
      <c r="AE236" s="53"/>
      <c r="AF236" s="4">
        <f t="shared" si="80"/>
        <v>0</v>
      </c>
      <c r="AG236" s="53"/>
      <c r="AH236" s="53"/>
      <c r="AI236" s="53"/>
      <c r="AJ236" s="4">
        <f t="shared" si="87"/>
        <v>0</v>
      </c>
      <c r="AK236" s="53"/>
      <c r="AL236" s="53"/>
      <c r="AM236" s="53"/>
      <c r="AN236" s="7">
        <f t="shared" si="88"/>
        <v>0</v>
      </c>
      <c r="AO236" s="53"/>
      <c r="AP236" s="53"/>
      <c r="AQ236" s="53"/>
      <c r="AR236" s="85">
        <f t="shared" si="89"/>
        <v>0</v>
      </c>
      <c r="AS236" s="53"/>
      <c r="AT236" s="53"/>
      <c r="AU236" s="53"/>
      <c r="AV236" s="53"/>
      <c r="AW236" s="85">
        <f t="shared" si="81"/>
        <v>0</v>
      </c>
    </row>
    <row r="237" spans="2:49" ht="16.45" customHeight="1" outlineLevel="1">
      <c r="B237" s="365"/>
      <c r="C237" s="407"/>
      <c r="D237" s="23"/>
      <c r="E237" s="23"/>
      <c r="F237" s="47"/>
      <c r="G237" s="47"/>
      <c r="H237" s="48"/>
      <c r="I237" s="84"/>
      <c r="J237" s="70"/>
      <c r="K237" s="70"/>
      <c r="L237" s="244">
        <f t="shared" si="75"/>
        <v>0</v>
      </c>
      <c r="M237" s="276"/>
      <c r="N237" s="277"/>
      <c r="O237" s="277"/>
      <c r="P237" s="278">
        <f t="shared" si="76"/>
        <v>0</v>
      </c>
      <c r="Q237" s="277"/>
      <c r="R237" s="277"/>
      <c r="S237" s="277"/>
      <c r="T237" s="278">
        <f t="shared" si="77"/>
        <v>0</v>
      </c>
      <c r="U237" s="277"/>
      <c r="V237" s="277"/>
      <c r="W237" s="277"/>
      <c r="X237" s="287">
        <f t="shared" si="78"/>
        <v>0</v>
      </c>
      <c r="Y237" s="53"/>
      <c r="Z237" s="53"/>
      <c r="AA237" s="53"/>
      <c r="AB237" s="85">
        <f t="shared" si="79"/>
        <v>0</v>
      </c>
      <c r="AC237" s="84"/>
      <c r="AD237" s="53"/>
      <c r="AE237" s="53"/>
      <c r="AF237" s="4">
        <f t="shared" si="80"/>
        <v>0</v>
      </c>
      <c r="AG237" s="53"/>
      <c r="AH237" s="53"/>
      <c r="AI237" s="53"/>
      <c r="AJ237" s="4">
        <f t="shared" si="87"/>
        <v>0</v>
      </c>
      <c r="AK237" s="53"/>
      <c r="AL237" s="53"/>
      <c r="AM237" s="53"/>
      <c r="AN237" s="7">
        <f t="shared" si="88"/>
        <v>0</v>
      </c>
      <c r="AO237" s="53"/>
      <c r="AP237" s="53"/>
      <c r="AQ237" s="53"/>
      <c r="AR237" s="85">
        <f t="shared" si="89"/>
        <v>0</v>
      </c>
      <c r="AS237" s="53"/>
      <c r="AT237" s="53"/>
      <c r="AU237" s="53"/>
      <c r="AV237" s="53"/>
      <c r="AW237" s="85">
        <f t="shared" si="81"/>
        <v>0</v>
      </c>
    </row>
    <row r="238" spans="2:49" ht="16.45" customHeight="1" outlineLevel="1">
      <c r="B238" s="365"/>
      <c r="C238" s="407"/>
      <c r="D238" s="23"/>
      <c r="E238" s="23"/>
      <c r="F238" s="47"/>
      <c r="G238" s="47"/>
      <c r="H238" s="48"/>
      <c r="I238" s="84"/>
      <c r="J238" s="70"/>
      <c r="K238" s="70"/>
      <c r="L238" s="244">
        <f t="shared" si="75"/>
        <v>0</v>
      </c>
      <c r="M238" s="276"/>
      <c r="N238" s="277"/>
      <c r="O238" s="277"/>
      <c r="P238" s="278">
        <f t="shared" si="76"/>
        <v>0</v>
      </c>
      <c r="Q238" s="277"/>
      <c r="R238" s="277"/>
      <c r="S238" s="277"/>
      <c r="T238" s="278">
        <f t="shared" si="77"/>
        <v>0</v>
      </c>
      <c r="U238" s="277"/>
      <c r="V238" s="277"/>
      <c r="W238" s="277"/>
      <c r="X238" s="287">
        <f t="shared" si="78"/>
        <v>0</v>
      </c>
      <c r="Y238" s="53"/>
      <c r="Z238" s="53"/>
      <c r="AA238" s="53"/>
      <c r="AB238" s="85">
        <f t="shared" si="79"/>
        <v>0</v>
      </c>
      <c r="AC238" s="84"/>
      <c r="AD238" s="53"/>
      <c r="AE238" s="53"/>
      <c r="AF238" s="4">
        <f t="shared" si="80"/>
        <v>0</v>
      </c>
      <c r="AG238" s="53"/>
      <c r="AH238" s="53"/>
      <c r="AI238" s="53"/>
      <c r="AJ238" s="4">
        <f t="shared" si="87"/>
        <v>0</v>
      </c>
      <c r="AK238" s="53"/>
      <c r="AL238" s="53"/>
      <c r="AM238" s="53"/>
      <c r="AN238" s="7">
        <f t="shared" si="88"/>
        <v>0</v>
      </c>
      <c r="AO238" s="53"/>
      <c r="AP238" s="53"/>
      <c r="AQ238" s="53"/>
      <c r="AR238" s="85">
        <f t="shared" si="89"/>
        <v>0</v>
      </c>
      <c r="AS238" s="53"/>
      <c r="AT238" s="53"/>
      <c r="AU238" s="53"/>
      <c r="AV238" s="53"/>
      <c r="AW238" s="85">
        <f t="shared" si="81"/>
        <v>0</v>
      </c>
    </row>
    <row r="239" spans="2:49" ht="16.45" customHeight="1" outlineLevel="1">
      <c r="B239" s="365"/>
      <c r="C239" s="407"/>
      <c r="D239" s="23"/>
      <c r="E239" s="23"/>
      <c r="F239" s="47"/>
      <c r="G239" s="47"/>
      <c r="H239" s="48"/>
      <c r="I239" s="84"/>
      <c r="J239" s="70"/>
      <c r="K239" s="70"/>
      <c r="L239" s="244">
        <f t="shared" si="75"/>
        <v>0</v>
      </c>
      <c r="M239" s="276"/>
      <c r="N239" s="277"/>
      <c r="O239" s="277"/>
      <c r="P239" s="278">
        <f t="shared" si="76"/>
        <v>0</v>
      </c>
      <c r="Q239" s="277"/>
      <c r="R239" s="277"/>
      <c r="S239" s="277"/>
      <c r="T239" s="278">
        <f t="shared" si="77"/>
        <v>0</v>
      </c>
      <c r="U239" s="277"/>
      <c r="V239" s="277"/>
      <c r="W239" s="277"/>
      <c r="X239" s="287">
        <f t="shared" si="78"/>
        <v>0</v>
      </c>
      <c r="Y239" s="53"/>
      <c r="Z239" s="53"/>
      <c r="AA239" s="53"/>
      <c r="AB239" s="85">
        <f t="shared" si="79"/>
        <v>0</v>
      </c>
      <c r="AC239" s="84"/>
      <c r="AD239" s="53"/>
      <c r="AE239" s="53"/>
      <c r="AF239" s="4">
        <f t="shared" si="80"/>
        <v>0</v>
      </c>
      <c r="AG239" s="53"/>
      <c r="AH239" s="53"/>
      <c r="AI239" s="53"/>
      <c r="AJ239" s="4">
        <f t="shared" si="87"/>
        <v>0</v>
      </c>
      <c r="AK239" s="53"/>
      <c r="AL239" s="53"/>
      <c r="AM239" s="53"/>
      <c r="AN239" s="7">
        <f t="shared" si="88"/>
        <v>0</v>
      </c>
      <c r="AO239" s="53"/>
      <c r="AP239" s="53"/>
      <c r="AQ239" s="53"/>
      <c r="AR239" s="85">
        <f t="shared" si="89"/>
        <v>0</v>
      </c>
      <c r="AS239" s="53"/>
      <c r="AT239" s="53"/>
      <c r="AU239" s="53"/>
      <c r="AV239" s="53"/>
      <c r="AW239" s="85">
        <f t="shared" si="81"/>
        <v>0</v>
      </c>
    </row>
    <row r="240" spans="2:49" ht="16.45" customHeight="1" outlineLevel="1">
      <c r="B240" s="365"/>
      <c r="C240" s="407"/>
      <c r="D240" s="23"/>
      <c r="E240" s="23"/>
      <c r="F240" s="47"/>
      <c r="G240" s="47"/>
      <c r="H240" s="48"/>
      <c r="I240" s="84"/>
      <c r="J240" s="70"/>
      <c r="K240" s="70"/>
      <c r="L240" s="244">
        <f t="shared" si="75"/>
        <v>0</v>
      </c>
      <c r="M240" s="276"/>
      <c r="N240" s="277"/>
      <c r="O240" s="277"/>
      <c r="P240" s="278">
        <f t="shared" si="76"/>
        <v>0</v>
      </c>
      <c r="Q240" s="277"/>
      <c r="R240" s="277"/>
      <c r="S240" s="277"/>
      <c r="T240" s="278">
        <f t="shared" si="77"/>
        <v>0</v>
      </c>
      <c r="U240" s="277"/>
      <c r="V240" s="277"/>
      <c r="W240" s="277"/>
      <c r="X240" s="287">
        <f t="shared" si="78"/>
        <v>0</v>
      </c>
      <c r="Y240" s="53"/>
      <c r="Z240" s="53"/>
      <c r="AA240" s="53"/>
      <c r="AB240" s="85">
        <f t="shared" si="79"/>
        <v>0</v>
      </c>
      <c r="AC240" s="84"/>
      <c r="AD240" s="53"/>
      <c r="AE240" s="53"/>
      <c r="AF240" s="4">
        <f t="shared" si="80"/>
        <v>0</v>
      </c>
      <c r="AG240" s="53"/>
      <c r="AH240" s="53"/>
      <c r="AI240" s="53"/>
      <c r="AJ240" s="4">
        <f t="shared" si="87"/>
        <v>0</v>
      </c>
      <c r="AK240" s="53"/>
      <c r="AL240" s="53"/>
      <c r="AM240" s="53"/>
      <c r="AN240" s="7">
        <f t="shared" si="88"/>
        <v>0</v>
      </c>
      <c r="AO240" s="53"/>
      <c r="AP240" s="53"/>
      <c r="AQ240" s="53"/>
      <c r="AR240" s="85">
        <f t="shared" si="89"/>
        <v>0</v>
      </c>
      <c r="AS240" s="53"/>
      <c r="AT240" s="53"/>
      <c r="AU240" s="53"/>
      <c r="AV240" s="53"/>
      <c r="AW240" s="85">
        <f t="shared" si="81"/>
        <v>0</v>
      </c>
    </row>
    <row r="241" spans="2:49" ht="16.45" customHeight="1" outlineLevel="1">
      <c r="B241" s="365"/>
      <c r="C241" s="407"/>
      <c r="D241" s="23"/>
      <c r="E241" s="23"/>
      <c r="F241" s="47"/>
      <c r="G241" s="47"/>
      <c r="H241" s="48"/>
      <c r="I241" s="84"/>
      <c r="J241" s="70"/>
      <c r="K241" s="70"/>
      <c r="L241" s="244">
        <f t="shared" si="75"/>
        <v>0</v>
      </c>
      <c r="M241" s="276"/>
      <c r="N241" s="277"/>
      <c r="O241" s="277"/>
      <c r="P241" s="278">
        <f t="shared" si="76"/>
        <v>0</v>
      </c>
      <c r="Q241" s="277"/>
      <c r="R241" s="277"/>
      <c r="S241" s="277"/>
      <c r="T241" s="278">
        <f t="shared" si="77"/>
        <v>0</v>
      </c>
      <c r="U241" s="277"/>
      <c r="V241" s="277"/>
      <c r="W241" s="277"/>
      <c r="X241" s="287">
        <f t="shared" si="78"/>
        <v>0</v>
      </c>
      <c r="Y241" s="53"/>
      <c r="Z241" s="53"/>
      <c r="AA241" s="53"/>
      <c r="AB241" s="85">
        <f t="shared" si="79"/>
        <v>0</v>
      </c>
      <c r="AC241" s="84"/>
      <c r="AD241" s="53"/>
      <c r="AE241" s="53"/>
      <c r="AF241" s="4">
        <f t="shared" si="80"/>
        <v>0</v>
      </c>
      <c r="AG241" s="53"/>
      <c r="AH241" s="53"/>
      <c r="AI241" s="53"/>
      <c r="AJ241" s="4">
        <f t="shared" si="87"/>
        <v>0</v>
      </c>
      <c r="AK241" s="53"/>
      <c r="AL241" s="53"/>
      <c r="AM241" s="53"/>
      <c r="AN241" s="7">
        <f t="shared" si="88"/>
        <v>0</v>
      </c>
      <c r="AO241" s="53"/>
      <c r="AP241" s="53"/>
      <c r="AQ241" s="53"/>
      <c r="AR241" s="85">
        <f t="shared" si="89"/>
        <v>0</v>
      </c>
      <c r="AS241" s="53"/>
      <c r="AT241" s="53"/>
      <c r="AU241" s="53"/>
      <c r="AV241" s="53"/>
      <c r="AW241" s="85">
        <f t="shared" si="81"/>
        <v>0</v>
      </c>
    </row>
    <row r="242" spans="2:49" ht="16.45" customHeight="1" outlineLevel="1">
      <c r="B242" s="365"/>
      <c r="C242" s="407"/>
      <c r="D242" s="23"/>
      <c r="E242" s="24"/>
      <c r="F242" s="49"/>
      <c r="G242" s="49"/>
      <c r="H242" s="48"/>
      <c r="I242" s="84"/>
      <c r="J242" s="70"/>
      <c r="K242" s="70"/>
      <c r="L242" s="244">
        <f t="shared" si="75"/>
        <v>0</v>
      </c>
      <c r="M242" s="276"/>
      <c r="N242" s="277"/>
      <c r="O242" s="277"/>
      <c r="P242" s="278">
        <f t="shared" si="76"/>
        <v>0</v>
      </c>
      <c r="Q242" s="277"/>
      <c r="R242" s="277"/>
      <c r="S242" s="277"/>
      <c r="T242" s="278">
        <f t="shared" si="77"/>
        <v>0</v>
      </c>
      <c r="U242" s="277"/>
      <c r="V242" s="277"/>
      <c r="W242" s="277"/>
      <c r="X242" s="287">
        <f t="shared" si="78"/>
        <v>0</v>
      </c>
      <c r="Y242" s="53"/>
      <c r="Z242" s="53"/>
      <c r="AA242" s="53"/>
      <c r="AB242" s="85">
        <f t="shared" si="79"/>
        <v>0</v>
      </c>
      <c r="AC242" s="84"/>
      <c r="AD242" s="53"/>
      <c r="AE242" s="53"/>
      <c r="AF242" s="4">
        <f t="shared" si="80"/>
        <v>0</v>
      </c>
      <c r="AG242" s="53"/>
      <c r="AH242" s="53"/>
      <c r="AI242" s="53"/>
      <c r="AJ242" s="4">
        <f t="shared" si="87"/>
        <v>0</v>
      </c>
      <c r="AK242" s="53"/>
      <c r="AL242" s="53"/>
      <c r="AM242" s="53"/>
      <c r="AN242" s="7">
        <f t="shared" si="88"/>
        <v>0</v>
      </c>
      <c r="AO242" s="53"/>
      <c r="AP242" s="53"/>
      <c r="AQ242" s="53"/>
      <c r="AR242" s="85">
        <f t="shared" si="89"/>
        <v>0</v>
      </c>
      <c r="AS242" s="53"/>
      <c r="AT242" s="53"/>
      <c r="AU242" s="53"/>
      <c r="AV242" s="53"/>
      <c r="AW242" s="85">
        <f t="shared" si="81"/>
        <v>0</v>
      </c>
    </row>
    <row r="243" spans="2:49" ht="16.45" customHeight="1" outlineLevel="1">
      <c r="B243" s="365"/>
      <c r="C243" s="407"/>
      <c r="D243" s="23"/>
      <c r="E243" s="23"/>
      <c r="F243" s="47"/>
      <c r="G243" s="47"/>
      <c r="H243" s="48"/>
      <c r="I243" s="84"/>
      <c r="J243" s="70"/>
      <c r="K243" s="70"/>
      <c r="L243" s="244">
        <f t="shared" si="75"/>
        <v>0</v>
      </c>
      <c r="M243" s="276"/>
      <c r="N243" s="277"/>
      <c r="O243" s="277"/>
      <c r="P243" s="278">
        <f t="shared" si="76"/>
        <v>0</v>
      </c>
      <c r="Q243" s="277"/>
      <c r="R243" s="277"/>
      <c r="S243" s="277"/>
      <c r="T243" s="278">
        <f t="shared" si="77"/>
        <v>0</v>
      </c>
      <c r="U243" s="277"/>
      <c r="V243" s="277"/>
      <c r="W243" s="277"/>
      <c r="X243" s="287">
        <f t="shared" si="78"/>
        <v>0</v>
      </c>
      <c r="Y243" s="53"/>
      <c r="Z243" s="53"/>
      <c r="AA243" s="53"/>
      <c r="AB243" s="85">
        <f t="shared" si="79"/>
        <v>0</v>
      </c>
      <c r="AC243" s="84"/>
      <c r="AD243" s="53"/>
      <c r="AE243" s="53"/>
      <c r="AF243" s="4">
        <f t="shared" si="80"/>
        <v>0</v>
      </c>
      <c r="AG243" s="53"/>
      <c r="AH243" s="53"/>
      <c r="AI243" s="53"/>
      <c r="AJ243" s="4">
        <f t="shared" si="87"/>
        <v>0</v>
      </c>
      <c r="AK243" s="53"/>
      <c r="AL243" s="53"/>
      <c r="AM243" s="53"/>
      <c r="AN243" s="7">
        <f t="shared" si="88"/>
        <v>0</v>
      </c>
      <c r="AO243" s="53"/>
      <c r="AP243" s="53"/>
      <c r="AQ243" s="53"/>
      <c r="AR243" s="85">
        <f t="shared" si="89"/>
        <v>0</v>
      </c>
      <c r="AS243" s="53"/>
      <c r="AT243" s="53"/>
      <c r="AU243" s="53"/>
      <c r="AV243" s="53"/>
      <c r="AW243" s="85">
        <f t="shared" si="81"/>
        <v>0</v>
      </c>
    </row>
    <row r="244" spans="2:49" ht="16.45" customHeight="1" outlineLevel="1">
      <c r="B244" s="365"/>
      <c r="C244" s="407"/>
      <c r="D244" s="23"/>
      <c r="E244" s="23"/>
      <c r="F244" s="47"/>
      <c r="G244" s="47"/>
      <c r="H244" s="48"/>
      <c r="I244" s="84"/>
      <c r="J244" s="70"/>
      <c r="K244" s="70"/>
      <c r="L244" s="244">
        <f t="shared" si="75"/>
        <v>0</v>
      </c>
      <c r="M244" s="276"/>
      <c r="N244" s="277"/>
      <c r="O244" s="277"/>
      <c r="P244" s="278">
        <f t="shared" si="76"/>
        <v>0</v>
      </c>
      <c r="Q244" s="277"/>
      <c r="R244" s="277"/>
      <c r="S244" s="277"/>
      <c r="T244" s="278">
        <f t="shared" si="77"/>
        <v>0</v>
      </c>
      <c r="U244" s="277"/>
      <c r="V244" s="277"/>
      <c r="W244" s="277"/>
      <c r="X244" s="287">
        <f t="shared" si="78"/>
        <v>0</v>
      </c>
      <c r="Y244" s="53"/>
      <c r="Z244" s="53"/>
      <c r="AA244" s="53"/>
      <c r="AB244" s="85">
        <f t="shared" si="79"/>
        <v>0</v>
      </c>
      <c r="AC244" s="84"/>
      <c r="AD244" s="53"/>
      <c r="AE244" s="53"/>
      <c r="AF244" s="4">
        <f t="shared" si="80"/>
        <v>0</v>
      </c>
      <c r="AG244" s="53"/>
      <c r="AH244" s="53"/>
      <c r="AI244" s="53"/>
      <c r="AJ244" s="4">
        <f t="shared" si="87"/>
        <v>0</v>
      </c>
      <c r="AK244" s="53"/>
      <c r="AL244" s="53"/>
      <c r="AM244" s="53"/>
      <c r="AN244" s="7">
        <f t="shared" si="88"/>
        <v>0</v>
      </c>
      <c r="AO244" s="53"/>
      <c r="AP244" s="53"/>
      <c r="AQ244" s="53"/>
      <c r="AR244" s="85">
        <f t="shared" si="89"/>
        <v>0</v>
      </c>
      <c r="AS244" s="53"/>
      <c r="AT244" s="53"/>
      <c r="AU244" s="53"/>
      <c r="AV244" s="53"/>
      <c r="AW244" s="85">
        <f t="shared" si="81"/>
        <v>0</v>
      </c>
    </row>
    <row r="245" spans="2:49" ht="16.45" customHeight="1" outlineLevel="1">
      <c r="B245" s="365"/>
      <c r="C245" s="407"/>
      <c r="D245" s="23"/>
      <c r="E245" s="23"/>
      <c r="F245" s="47"/>
      <c r="G245" s="47"/>
      <c r="H245" s="48"/>
      <c r="I245" s="84"/>
      <c r="J245" s="70"/>
      <c r="K245" s="70"/>
      <c r="L245" s="244">
        <f t="shared" si="75"/>
        <v>0</v>
      </c>
      <c r="M245" s="276"/>
      <c r="N245" s="277"/>
      <c r="O245" s="277"/>
      <c r="P245" s="278">
        <f t="shared" si="76"/>
        <v>0</v>
      </c>
      <c r="Q245" s="277"/>
      <c r="R245" s="277"/>
      <c r="S245" s="277"/>
      <c r="T245" s="278">
        <f t="shared" si="77"/>
        <v>0</v>
      </c>
      <c r="U245" s="277"/>
      <c r="V245" s="277"/>
      <c r="W245" s="277"/>
      <c r="X245" s="287">
        <f t="shared" si="78"/>
        <v>0</v>
      </c>
      <c r="Y245" s="53"/>
      <c r="Z245" s="53"/>
      <c r="AA245" s="53"/>
      <c r="AB245" s="85">
        <f t="shared" si="79"/>
        <v>0</v>
      </c>
      <c r="AC245" s="84"/>
      <c r="AD245" s="53"/>
      <c r="AE245" s="53"/>
      <c r="AF245" s="4">
        <f t="shared" si="80"/>
        <v>0</v>
      </c>
      <c r="AG245" s="53"/>
      <c r="AH245" s="53"/>
      <c r="AI245" s="53"/>
      <c r="AJ245" s="4">
        <f t="shared" si="87"/>
        <v>0</v>
      </c>
      <c r="AK245" s="53"/>
      <c r="AL245" s="53"/>
      <c r="AM245" s="53"/>
      <c r="AN245" s="7">
        <f t="shared" si="88"/>
        <v>0</v>
      </c>
      <c r="AO245" s="53"/>
      <c r="AP245" s="53"/>
      <c r="AQ245" s="53"/>
      <c r="AR245" s="85">
        <f t="shared" si="89"/>
        <v>0</v>
      </c>
      <c r="AS245" s="53"/>
      <c r="AT245" s="53"/>
      <c r="AU245" s="53"/>
      <c r="AV245" s="53"/>
      <c r="AW245" s="85">
        <f t="shared" si="81"/>
        <v>0</v>
      </c>
    </row>
    <row r="246" spans="2:49" ht="16.45" customHeight="1" outlineLevel="1">
      <c r="B246" s="365"/>
      <c r="C246" s="407"/>
      <c r="D246" s="23"/>
      <c r="E246" s="24"/>
      <c r="F246" s="49"/>
      <c r="G246" s="49"/>
      <c r="H246" s="48"/>
      <c r="I246" s="84"/>
      <c r="J246" s="70"/>
      <c r="K246" s="70"/>
      <c r="L246" s="244">
        <f t="shared" si="75"/>
        <v>0</v>
      </c>
      <c r="M246" s="276"/>
      <c r="N246" s="277"/>
      <c r="O246" s="277"/>
      <c r="P246" s="278">
        <f t="shared" si="76"/>
        <v>0</v>
      </c>
      <c r="Q246" s="277"/>
      <c r="R246" s="277"/>
      <c r="S246" s="277"/>
      <c r="T246" s="278">
        <f t="shared" si="77"/>
        <v>0</v>
      </c>
      <c r="U246" s="277"/>
      <c r="V246" s="277"/>
      <c r="W246" s="277"/>
      <c r="X246" s="287">
        <f t="shared" si="78"/>
        <v>0</v>
      </c>
      <c r="Y246" s="53"/>
      <c r="Z246" s="53"/>
      <c r="AA246" s="53"/>
      <c r="AB246" s="85">
        <f t="shared" si="79"/>
        <v>0</v>
      </c>
      <c r="AC246" s="84"/>
      <c r="AD246" s="53"/>
      <c r="AE246" s="53"/>
      <c r="AF246" s="4">
        <f t="shared" si="80"/>
        <v>0</v>
      </c>
      <c r="AG246" s="53"/>
      <c r="AH246" s="53"/>
      <c r="AI246" s="53"/>
      <c r="AJ246" s="4">
        <f t="shared" si="87"/>
        <v>0</v>
      </c>
      <c r="AK246" s="53"/>
      <c r="AL246" s="53"/>
      <c r="AM246" s="53"/>
      <c r="AN246" s="7">
        <f t="shared" si="88"/>
        <v>0</v>
      </c>
      <c r="AO246" s="53"/>
      <c r="AP246" s="53"/>
      <c r="AQ246" s="53"/>
      <c r="AR246" s="85">
        <f t="shared" si="89"/>
        <v>0</v>
      </c>
      <c r="AS246" s="53"/>
      <c r="AT246" s="53"/>
      <c r="AU246" s="53"/>
      <c r="AV246" s="53"/>
      <c r="AW246" s="85">
        <f t="shared" si="81"/>
        <v>0</v>
      </c>
    </row>
    <row r="247" spans="2:49" ht="16.45" customHeight="1" outlineLevel="1">
      <c r="B247" s="365"/>
      <c r="C247" s="407"/>
      <c r="D247" s="23"/>
      <c r="E247" s="23"/>
      <c r="F247" s="47"/>
      <c r="G247" s="47"/>
      <c r="H247" s="48"/>
      <c r="I247" s="84"/>
      <c r="J247" s="70"/>
      <c r="K247" s="70"/>
      <c r="L247" s="244">
        <f t="shared" si="75"/>
        <v>0</v>
      </c>
      <c r="M247" s="276"/>
      <c r="N247" s="277"/>
      <c r="O247" s="277"/>
      <c r="P247" s="278">
        <f t="shared" si="76"/>
        <v>0</v>
      </c>
      <c r="Q247" s="277"/>
      <c r="R247" s="277"/>
      <c r="S247" s="277"/>
      <c r="T247" s="278">
        <f t="shared" si="77"/>
        <v>0</v>
      </c>
      <c r="U247" s="277"/>
      <c r="V247" s="277"/>
      <c r="W247" s="277"/>
      <c r="X247" s="287">
        <f t="shared" si="78"/>
        <v>0</v>
      </c>
      <c r="Y247" s="53"/>
      <c r="Z247" s="53"/>
      <c r="AA247" s="53"/>
      <c r="AB247" s="85">
        <f t="shared" si="79"/>
        <v>0</v>
      </c>
      <c r="AC247" s="84"/>
      <c r="AD247" s="53"/>
      <c r="AE247" s="53"/>
      <c r="AF247" s="4">
        <f t="shared" si="80"/>
        <v>0</v>
      </c>
      <c r="AG247" s="53"/>
      <c r="AH247" s="53"/>
      <c r="AI247" s="53"/>
      <c r="AJ247" s="4">
        <f t="shared" si="87"/>
        <v>0</v>
      </c>
      <c r="AK247" s="53"/>
      <c r="AL247" s="53"/>
      <c r="AM247" s="53"/>
      <c r="AN247" s="7">
        <f t="shared" si="88"/>
        <v>0</v>
      </c>
      <c r="AO247" s="53"/>
      <c r="AP247" s="53"/>
      <c r="AQ247" s="53"/>
      <c r="AR247" s="85">
        <f t="shared" si="89"/>
        <v>0</v>
      </c>
      <c r="AS247" s="53"/>
      <c r="AT247" s="53"/>
      <c r="AU247" s="53"/>
      <c r="AV247" s="53"/>
      <c r="AW247" s="85">
        <f t="shared" si="81"/>
        <v>0</v>
      </c>
    </row>
    <row r="248" spans="2:49" ht="16.45" customHeight="1" outlineLevel="1">
      <c r="B248" s="365"/>
      <c r="C248" s="407"/>
      <c r="D248" s="23"/>
      <c r="E248" s="25"/>
      <c r="F248" s="50"/>
      <c r="G248" s="50"/>
      <c r="H248" s="51"/>
      <c r="I248" s="84"/>
      <c r="J248" s="70"/>
      <c r="K248" s="70"/>
      <c r="L248" s="244">
        <f t="shared" si="75"/>
        <v>0</v>
      </c>
      <c r="M248" s="276"/>
      <c r="N248" s="277"/>
      <c r="O248" s="277"/>
      <c r="P248" s="278">
        <f t="shared" si="76"/>
        <v>0</v>
      </c>
      <c r="Q248" s="277"/>
      <c r="R248" s="277"/>
      <c r="S248" s="277"/>
      <c r="T248" s="278">
        <f t="shared" si="77"/>
        <v>0</v>
      </c>
      <c r="U248" s="277"/>
      <c r="V248" s="277"/>
      <c r="W248" s="277"/>
      <c r="X248" s="287">
        <f t="shared" si="78"/>
        <v>0</v>
      </c>
      <c r="Y248" s="53"/>
      <c r="Z248" s="53"/>
      <c r="AA248" s="53"/>
      <c r="AB248" s="85">
        <f t="shared" si="79"/>
        <v>0</v>
      </c>
      <c r="AC248" s="84"/>
      <c r="AD248" s="53"/>
      <c r="AE248" s="53"/>
      <c r="AF248" s="4">
        <f t="shared" si="80"/>
        <v>0</v>
      </c>
      <c r="AG248" s="53"/>
      <c r="AH248" s="53"/>
      <c r="AI248" s="53"/>
      <c r="AJ248" s="4">
        <f t="shared" si="87"/>
        <v>0</v>
      </c>
      <c r="AK248" s="53"/>
      <c r="AL248" s="53"/>
      <c r="AM248" s="53"/>
      <c r="AN248" s="7">
        <f t="shared" si="88"/>
        <v>0</v>
      </c>
      <c r="AO248" s="53"/>
      <c r="AP248" s="53"/>
      <c r="AQ248" s="53"/>
      <c r="AR248" s="85">
        <f t="shared" si="89"/>
        <v>0</v>
      </c>
      <c r="AS248" s="53"/>
      <c r="AT248" s="53"/>
      <c r="AU248" s="53"/>
      <c r="AV248" s="53"/>
      <c r="AW248" s="85">
        <f t="shared" si="81"/>
        <v>0</v>
      </c>
    </row>
    <row r="249" spans="2:49" ht="16.45" customHeight="1" outlineLevel="1">
      <c r="B249" s="365"/>
      <c r="C249" s="407"/>
      <c r="D249" s="23"/>
      <c r="E249" s="24"/>
      <c r="F249" s="49"/>
      <c r="G249" s="49"/>
      <c r="H249" s="48"/>
      <c r="I249" s="84"/>
      <c r="J249" s="70"/>
      <c r="K249" s="70"/>
      <c r="L249" s="244">
        <f t="shared" si="75"/>
        <v>0</v>
      </c>
      <c r="M249" s="276"/>
      <c r="N249" s="277"/>
      <c r="O249" s="277"/>
      <c r="P249" s="278">
        <f t="shared" si="76"/>
        <v>0</v>
      </c>
      <c r="Q249" s="277"/>
      <c r="R249" s="277"/>
      <c r="S249" s="277"/>
      <c r="T249" s="278">
        <f t="shared" si="77"/>
        <v>0</v>
      </c>
      <c r="U249" s="277"/>
      <c r="V249" s="277"/>
      <c r="W249" s="277"/>
      <c r="X249" s="287">
        <f t="shared" si="78"/>
        <v>0</v>
      </c>
      <c r="Y249" s="53"/>
      <c r="Z249" s="53"/>
      <c r="AA249" s="53"/>
      <c r="AB249" s="85">
        <f t="shared" si="79"/>
        <v>0</v>
      </c>
      <c r="AC249" s="84"/>
      <c r="AD249" s="53"/>
      <c r="AE249" s="53"/>
      <c r="AF249" s="4">
        <f t="shared" si="80"/>
        <v>0</v>
      </c>
      <c r="AG249" s="53"/>
      <c r="AH249" s="53"/>
      <c r="AI249" s="53"/>
      <c r="AJ249" s="4">
        <f t="shared" si="87"/>
        <v>0</v>
      </c>
      <c r="AK249" s="53"/>
      <c r="AL249" s="53"/>
      <c r="AM249" s="53"/>
      <c r="AN249" s="7">
        <f t="shared" si="88"/>
        <v>0</v>
      </c>
      <c r="AO249" s="53"/>
      <c r="AP249" s="53"/>
      <c r="AQ249" s="53"/>
      <c r="AR249" s="85">
        <f t="shared" si="89"/>
        <v>0</v>
      </c>
      <c r="AS249" s="53"/>
      <c r="AT249" s="53"/>
      <c r="AU249" s="53"/>
      <c r="AV249" s="53"/>
      <c r="AW249" s="85">
        <f t="shared" si="81"/>
        <v>0</v>
      </c>
    </row>
    <row r="250" spans="2:49" ht="16.45" customHeight="1" outlineLevel="1">
      <c r="B250" s="365"/>
      <c r="C250" s="407"/>
      <c r="D250" s="23"/>
      <c r="E250" s="43"/>
      <c r="F250" s="47"/>
      <c r="G250" s="47"/>
      <c r="H250" s="95"/>
      <c r="I250" s="84"/>
      <c r="J250" s="70"/>
      <c r="K250" s="70"/>
      <c r="L250" s="244">
        <f t="shared" si="75"/>
        <v>0</v>
      </c>
      <c r="M250" s="276"/>
      <c r="N250" s="277"/>
      <c r="O250" s="277"/>
      <c r="P250" s="278">
        <f t="shared" si="76"/>
        <v>0</v>
      </c>
      <c r="Q250" s="277"/>
      <c r="R250" s="277"/>
      <c r="S250" s="277"/>
      <c r="T250" s="278">
        <f t="shared" si="77"/>
        <v>0</v>
      </c>
      <c r="U250" s="277"/>
      <c r="V250" s="277"/>
      <c r="W250" s="277"/>
      <c r="X250" s="287">
        <f t="shared" si="78"/>
        <v>0</v>
      </c>
      <c r="Y250" s="53"/>
      <c r="Z250" s="53"/>
      <c r="AA250" s="53"/>
      <c r="AB250" s="85">
        <f t="shared" si="79"/>
        <v>0</v>
      </c>
      <c r="AC250" s="84"/>
      <c r="AD250" s="53"/>
      <c r="AE250" s="53"/>
      <c r="AF250" s="4">
        <f t="shared" si="80"/>
        <v>0</v>
      </c>
      <c r="AG250" s="53"/>
      <c r="AH250" s="53"/>
      <c r="AI250" s="53"/>
      <c r="AJ250" s="4">
        <f t="shared" si="87"/>
        <v>0</v>
      </c>
      <c r="AK250" s="53"/>
      <c r="AL250" s="53"/>
      <c r="AM250" s="53"/>
      <c r="AN250" s="7">
        <f t="shared" si="88"/>
        <v>0</v>
      </c>
      <c r="AO250" s="53"/>
      <c r="AP250" s="53"/>
      <c r="AQ250" s="53"/>
      <c r="AR250" s="85">
        <f t="shared" si="89"/>
        <v>0</v>
      </c>
      <c r="AS250" s="53"/>
      <c r="AT250" s="53"/>
      <c r="AU250" s="53"/>
      <c r="AV250" s="53"/>
      <c r="AW250" s="85">
        <f t="shared" si="81"/>
        <v>0</v>
      </c>
    </row>
    <row r="251" spans="2:49" ht="25.45" customHeight="1" thickBot="1">
      <c r="B251" s="366"/>
      <c r="C251" s="408"/>
      <c r="D251" s="195" t="s">
        <v>159</v>
      </c>
      <c r="E251" s="97"/>
      <c r="F251" s="97"/>
      <c r="G251" s="97"/>
      <c r="H251" s="98"/>
      <c r="I251" s="198"/>
      <c r="J251" s="199"/>
      <c r="K251" s="200"/>
      <c r="L251" s="242">
        <f>SUM(L202:L250)</f>
        <v>0</v>
      </c>
      <c r="M251" s="282">
        <f>SUM(M202:M250)</f>
        <v>0</v>
      </c>
      <c r="N251" s="282">
        <f>SUM(N202:N250)</f>
        <v>0</v>
      </c>
      <c r="O251" s="282">
        <f>SUM(O202:O250)</f>
        <v>0</v>
      </c>
      <c r="P251" s="283">
        <f t="shared" ref="P251" si="90">M251+N251+O251</f>
        <v>0</v>
      </c>
      <c r="Q251" s="282">
        <f>SUM(Q202:Q250)</f>
        <v>0</v>
      </c>
      <c r="R251" s="282">
        <f>SUM(R202:R250)</f>
        <v>0</v>
      </c>
      <c r="S251" s="282">
        <f>SUM(S202:S250)</f>
        <v>0</v>
      </c>
      <c r="T251" s="283">
        <f t="shared" ref="T251" si="91">Q251+R251+S251</f>
        <v>0</v>
      </c>
      <c r="U251" s="282">
        <f>SUM(U202:U250)</f>
        <v>0</v>
      </c>
      <c r="V251" s="282">
        <f>SUM(V202:V250)</f>
        <v>0</v>
      </c>
      <c r="W251" s="282">
        <f>SUM(W202:W250)</f>
        <v>0</v>
      </c>
      <c r="X251" s="289">
        <f t="shared" ref="X251" si="92">U251+V251+W251</f>
        <v>0</v>
      </c>
      <c r="Y251" s="196">
        <f>SUM(Y202:Y250)</f>
        <v>0</v>
      </c>
      <c r="Z251" s="196">
        <f>SUM(Z202:Z250)</f>
        <v>0</v>
      </c>
      <c r="AA251" s="196">
        <f>SUM(AA202:AA250)</f>
        <v>0</v>
      </c>
      <c r="AB251" s="204">
        <f t="shared" ref="AB251" si="93">Y251+Z251+AA251</f>
        <v>0</v>
      </c>
      <c r="AC251" s="196">
        <f>SUM(AC202:AC250)</f>
        <v>0</v>
      </c>
      <c r="AD251" s="196">
        <f>SUM(AD202:AD250)</f>
        <v>0</v>
      </c>
      <c r="AE251" s="196">
        <f>SUM(AE202:AE250)</f>
        <v>0</v>
      </c>
      <c r="AF251" s="202">
        <f t="shared" si="80"/>
        <v>0</v>
      </c>
      <c r="AG251" s="196">
        <f>SUM(AG202:AG250)</f>
        <v>0</v>
      </c>
      <c r="AH251" s="196">
        <f>SUM(AH202:AH250)</f>
        <v>0</v>
      </c>
      <c r="AI251" s="196">
        <f>SUM(AI202:AI250)</f>
        <v>0</v>
      </c>
      <c r="AJ251" s="202">
        <f t="shared" si="87"/>
        <v>0</v>
      </c>
      <c r="AK251" s="196">
        <f>SUM(AK202:AK250)</f>
        <v>0</v>
      </c>
      <c r="AL251" s="196">
        <f>SUM(AL202:AL250)</f>
        <v>0</v>
      </c>
      <c r="AM251" s="196">
        <f>SUM(AM202:AM250)</f>
        <v>0</v>
      </c>
      <c r="AN251" s="203">
        <f t="shared" si="88"/>
        <v>0</v>
      </c>
      <c r="AO251" s="196">
        <f>SUM(AO202:AO250)</f>
        <v>0</v>
      </c>
      <c r="AP251" s="196">
        <f>SUM(AP202:AP250)</f>
        <v>0</v>
      </c>
      <c r="AQ251" s="196">
        <f>SUM(AQ202:AQ250)</f>
        <v>0</v>
      </c>
      <c r="AR251" s="204">
        <f t="shared" si="89"/>
        <v>0</v>
      </c>
      <c r="AS251" s="196">
        <f>SUM(AS202:AS250)</f>
        <v>0</v>
      </c>
      <c r="AT251" s="196">
        <f>SUM(AT202:AT250)</f>
        <v>0</v>
      </c>
      <c r="AU251" s="196">
        <f>SUM(AU202:AU250)</f>
        <v>0</v>
      </c>
      <c r="AV251" s="196">
        <f>SUM(AV202:AV250)</f>
        <v>0</v>
      </c>
      <c r="AW251" s="204">
        <f>AS251+AT251+AU251+AV251</f>
        <v>0</v>
      </c>
    </row>
    <row r="252" spans="2:49" ht="16.45" hidden="1" customHeight="1" outlineLevel="1">
      <c r="B252" s="364" t="s">
        <v>163</v>
      </c>
      <c r="C252" s="371" t="s">
        <v>1</v>
      </c>
      <c r="D252" s="92" t="s">
        <v>150</v>
      </c>
      <c r="E252" s="92"/>
      <c r="F252" s="93"/>
      <c r="G252" s="93"/>
      <c r="H252" s="190" t="s">
        <v>149</v>
      </c>
      <c r="I252" s="180"/>
      <c r="J252" s="194"/>
      <c r="K252" s="194"/>
      <c r="L252" s="239">
        <f t="shared" ref="L252:L301" si="94">I252*J252*K252</f>
        <v>0</v>
      </c>
      <c r="M252" s="270"/>
      <c r="N252" s="271"/>
      <c r="O252" s="271"/>
      <c r="P252" s="272">
        <f>M252+N252+O252</f>
        <v>0</v>
      </c>
      <c r="Q252" s="271"/>
      <c r="R252" s="271"/>
      <c r="S252" s="271"/>
      <c r="T252" s="272">
        <f t="shared" ref="T252:T301" si="95">Q252+R252+S252</f>
        <v>0</v>
      </c>
      <c r="U252" s="271"/>
      <c r="V252" s="271"/>
      <c r="W252" s="271"/>
      <c r="X252" s="290">
        <f t="shared" ref="X252:X301" si="96">U252+V252+W252</f>
        <v>0</v>
      </c>
      <c r="Y252" s="181"/>
      <c r="Z252" s="181"/>
      <c r="AA252" s="181"/>
      <c r="AB252" s="184">
        <f t="shared" ref="AB252:AB301" si="97">Y252+Z252+AA252</f>
        <v>0</v>
      </c>
      <c r="AC252" s="180"/>
      <c r="AD252" s="181"/>
      <c r="AE252" s="181"/>
      <c r="AF252" s="182">
        <f>AC252+AD252+AE252</f>
        <v>0</v>
      </c>
      <c r="AG252" s="181"/>
      <c r="AH252" s="181"/>
      <c r="AI252" s="181"/>
      <c r="AJ252" s="182">
        <f t="shared" ref="AJ252:AJ277" si="98">AG252+AH252+AI252</f>
        <v>0</v>
      </c>
      <c r="AK252" s="181"/>
      <c r="AL252" s="181"/>
      <c r="AM252" s="181"/>
      <c r="AN252" s="183">
        <f t="shared" ref="AN252:AN277" si="99">AK252+AL252+AM252</f>
        <v>0</v>
      </c>
      <c r="AO252" s="181"/>
      <c r="AP252" s="181"/>
      <c r="AQ252" s="181"/>
      <c r="AR252" s="184">
        <f t="shared" ref="AR252:AR277" si="100">AO252+AP252+AQ252</f>
        <v>0</v>
      </c>
      <c r="AS252" s="181"/>
      <c r="AT252" s="181"/>
      <c r="AU252" s="181"/>
      <c r="AV252" s="181"/>
      <c r="AW252" s="184">
        <f t="shared" ref="AW252:AW301" si="101">AS252+AT252+AU252+AV252</f>
        <v>0</v>
      </c>
    </row>
    <row r="253" spans="2:49" ht="16.45" hidden="1" customHeight="1" outlineLevel="1">
      <c r="B253" s="365"/>
      <c r="C253" s="372"/>
      <c r="D253" s="23" t="s">
        <v>150</v>
      </c>
      <c r="E253" s="23"/>
      <c r="F253" s="47"/>
      <c r="G253" s="47"/>
      <c r="H253" s="95" t="s">
        <v>149</v>
      </c>
      <c r="I253" s="84"/>
      <c r="J253" s="70"/>
      <c r="K253" s="70"/>
      <c r="L253" s="240">
        <f t="shared" si="94"/>
        <v>0</v>
      </c>
      <c r="M253" s="276"/>
      <c r="N253" s="277"/>
      <c r="O253" s="277"/>
      <c r="P253" s="278"/>
      <c r="Q253" s="277"/>
      <c r="R253" s="277"/>
      <c r="S253" s="277"/>
      <c r="T253" s="278">
        <f t="shared" si="95"/>
        <v>0</v>
      </c>
      <c r="U253" s="277"/>
      <c r="V253" s="277"/>
      <c r="W253" s="277"/>
      <c r="X253" s="287">
        <f t="shared" si="96"/>
        <v>0</v>
      </c>
      <c r="Y253" s="53"/>
      <c r="Z253" s="53"/>
      <c r="AA253" s="53"/>
      <c r="AB253" s="85">
        <f t="shared" si="97"/>
        <v>0</v>
      </c>
      <c r="AC253" s="84"/>
      <c r="AD253" s="53"/>
      <c r="AE253" s="53"/>
      <c r="AF253" s="4"/>
      <c r="AG253" s="53"/>
      <c r="AH253" s="53"/>
      <c r="AI253" s="53"/>
      <c r="AJ253" s="4">
        <f t="shared" si="98"/>
        <v>0</v>
      </c>
      <c r="AK253" s="53"/>
      <c r="AL253" s="53"/>
      <c r="AM253" s="53"/>
      <c r="AN253" s="7">
        <f t="shared" si="99"/>
        <v>0</v>
      </c>
      <c r="AO253" s="53"/>
      <c r="AP253" s="53"/>
      <c r="AQ253" s="53"/>
      <c r="AR253" s="85">
        <f t="shared" si="100"/>
        <v>0</v>
      </c>
      <c r="AS253" s="53"/>
      <c r="AT253" s="53"/>
      <c r="AU253" s="53"/>
      <c r="AV253" s="53"/>
      <c r="AW253" s="85">
        <f t="shared" si="101"/>
        <v>0</v>
      </c>
    </row>
    <row r="254" spans="2:49" ht="16.45" hidden="1" customHeight="1" outlineLevel="1">
      <c r="B254" s="365"/>
      <c r="C254" s="372"/>
      <c r="D254" s="23" t="s">
        <v>150</v>
      </c>
      <c r="E254" s="23"/>
      <c r="F254" s="47"/>
      <c r="G254" s="47"/>
      <c r="H254" s="95" t="s">
        <v>151</v>
      </c>
      <c r="I254" s="84"/>
      <c r="J254" s="70"/>
      <c r="K254" s="70"/>
      <c r="L254" s="240">
        <f t="shared" si="94"/>
        <v>0</v>
      </c>
      <c r="M254" s="276"/>
      <c r="N254" s="277"/>
      <c r="O254" s="277"/>
      <c r="P254" s="278">
        <f t="shared" ref="P254:P301" si="102">M254+N254+O254</f>
        <v>0</v>
      </c>
      <c r="Q254" s="277"/>
      <c r="R254" s="277"/>
      <c r="S254" s="277"/>
      <c r="T254" s="278">
        <f t="shared" si="95"/>
        <v>0</v>
      </c>
      <c r="U254" s="277"/>
      <c r="V254" s="277"/>
      <c r="W254" s="277"/>
      <c r="X254" s="287">
        <f t="shared" si="96"/>
        <v>0</v>
      </c>
      <c r="Y254" s="53"/>
      <c r="Z254" s="53"/>
      <c r="AA254" s="53"/>
      <c r="AB254" s="85">
        <f t="shared" si="97"/>
        <v>0</v>
      </c>
      <c r="AC254" s="84"/>
      <c r="AD254" s="53"/>
      <c r="AE254" s="53"/>
      <c r="AF254" s="4">
        <f t="shared" ref="AF254:AF302" si="103">AC254+AD254+AE254</f>
        <v>0</v>
      </c>
      <c r="AG254" s="53"/>
      <c r="AH254" s="53"/>
      <c r="AI254" s="53"/>
      <c r="AJ254" s="4">
        <f t="shared" si="98"/>
        <v>0</v>
      </c>
      <c r="AK254" s="53"/>
      <c r="AL254" s="53"/>
      <c r="AM254" s="53"/>
      <c r="AN254" s="7">
        <f t="shared" si="99"/>
        <v>0</v>
      </c>
      <c r="AO254" s="53"/>
      <c r="AP254" s="53"/>
      <c r="AQ254" s="53"/>
      <c r="AR254" s="85">
        <f t="shared" si="100"/>
        <v>0</v>
      </c>
      <c r="AS254" s="53"/>
      <c r="AT254" s="53"/>
      <c r="AU254" s="53"/>
      <c r="AV254" s="53"/>
      <c r="AW254" s="85">
        <f t="shared" si="101"/>
        <v>0</v>
      </c>
    </row>
    <row r="255" spans="2:49" ht="16.45" hidden="1" customHeight="1" outlineLevel="1">
      <c r="B255" s="365"/>
      <c r="C255" s="372"/>
      <c r="D255" s="23" t="s">
        <v>150</v>
      </c>
      <c r="E255" s="23"/>
      <c r="F255" s="47"/>
      <c r="G255" s="47"/>
      <c r="H255" s="95" t="s">
        <v>152</v>
      </c>
      <c r="I255" s="84"/>
      <c r="J255" s="70"/>
      <c r="K255" s="70"/>
      <c r="L255" s="240">
        <f t="shared" si="94"/>
        <v>0</v>
      </c>
      <c r="M255" s="276"/>
      <c r="N255" s="277"/>
      <c r="O255" s="277"/>
      <c r="P255" s="278">
        <f t="shared" si="102"/>
        <v>0</v>
      </c>
      <c r="Q255" s="277"/>
      <c r="R255" s="277"/>
      <c r="S255" s="277"/>
      <c r="T255" s="278">
        <f t="shared" si="95"/>
        <v>0</v>
      </c>
      <c r="U255" s="277"/>
      <c r="V255" s="277"/>
      <c r="W255" s="277"/>
      <c r="X255" s="287">
        <f t="shared" si="96"/>
        <v>0</v>
      </c>
      <c r="Y255" s="53"/>
      <c r="Z255" s="53"/>
      <c r="AA255" s="53"/>
      <c r="AB255" s="85">
        <f t="shared" si="97"/>
        <v>0</v>
      </c>
      <c r="AC255" s="84"/>
      <c r="AD255" s="53"/>
      <c r="AE255" s="53"/>
      <c r="AF255" s="4">
        <f t="shared" si="103"/>
        <v>0</v>
      </c>
      <c r="AG255" s="53"/>
      <c r="AH255" s="53"/>
      <c r="AI255" s="53"/>
      <c r="AJ255" s="4">
        <f t="shared" si="98"/>
        <v>0</v>
      </c>
      <c r="AK255" s="53"/>
      <c r="AL255" s="53"/>
      <c r="AM255" s="53"/>
      <c r="AN255" s="7">
        <f t="shared" si="99"/>
        <v>0</v>
      </c>
      <c r="AO255" s="53"/>
      <c r="AP255" s="53"/>
      <c r="AQ255" s="53"/>
      <c r="AR255" s="85">
        <f t="shared" si="100"/>
        <v>0</v>
      </c>
      <c r="AS255" s="53"/>
      <c r="AT255" s="53"/>
      <c r="AU255" s="53"/>
      <c r="AV255" s="53"/>
      <c r="AW255" s="85">
        <f t="shared" si="101"/>
        <v>0</v>
      </c>
    </row>
    <row r="256" spans="2:49" ht="16.45" hidden="1" customHeight="1" outlineLevel="1">
      <c r="B256" s="365"/>
      <c r="C256" s="372"/>
      <c r="D256" s="23" t="s">
        <v>150</v>
      </c>
      <c r="E256" s="24"/>
      <c r="F256" s="49"/>
      <c r="G256" s="49"/>
      <c r="H256" s="95" t="s">
        <v>153</v>
      </c>
      <c r="I256" s="84"/>
      <c r="J256" s="70"/>
      <c r="K256" s="70"/>
      <c r="L256" s="240">
        <f t="shared" si="94"/>
        <v>0</v>
      </c>
      <c r="M256" s="276"/>
      <c r="N256" s="277"/>
      <c r="O256" s="277"/>
      <c r="P256" s="278">
        <f t="shared" si="102"/>
        <v>0</v>
      </c>
      <c r="Q256" s="277"/>
      <c r="R256" s="277"/>
      <c r="S256" s="277"/>
      <c r="T256" s="278">
        <f t="shared" si="95"/>
        <v>0</v>
      </c>
      <c r="U256" s="277"/>
      <c r="V256" s="277"/>
      <c r="W256" s="277"/>
      <c r="X256" s="287">
        <f t="shared" si="96"/>
        <v>0</v>
      </c>
      <c r="Y256" s="53"/>
      <c r="Z256" s="53"/>
      <c r="AA256" s="53"/>
      <c r="AB256" s="85">
        <f t="shared" si="97"/>
        <v>0</v>
      </c>
      <c r="AC256" s="84"/>
      <c r="AD256" s="53"/>
      <c r="AE256" s="53"/>
      <c r="AF256" s="4">
        <f t="shared" si="103"/>
        <v>0</v>
      </c>
      <c r="AG256" s="53"/>
      <c r="AH256" s="53"/>
      <c r="AI256" s="53"/>
      <c r="AJ256" s="4">
        <f t="shared" si="98"/>
        <v>0</v>
      </c>
      <c r="AK256" s="53"/>
      <c r="AL256" s="53"/>
      <c r="AM256" s="53"/>
      <c r="AN256" s="7">
        <f t="shared" si="99"/>
        <v>0</v>
      </c>
      <c r="AO256" s="53"/>
      <c r="AP256" s="53"/>
      <c r="AQ256" s="53"/>
      <c r="AR256" s="85">
        <f t="shared" si="100"/>
        <v>0</v>
      </c>
      <c r="AS256" s="53"/>
      <c r="AT256" s="53"/>
      <c r="AU256" s="53"/>
      <c r="AV256" s="53"/>
      <c r="AW256" s="85">
        <f t="shared" si="101"/>
        <v>0</v>
      </c>
    </row>
    <row r="257" spans="2:49" ht="16.45" hidden="1" customHeight="1" outlineLevel="1">
      <c r="B257" s="365"/>
      <c r="C257" s="372"/>
      <c r="D257" s="23" t="s">
        <v>150</v>
      </c>
      <c r="E257" s="23"/>
      <c r="F257" s="47"/>
      <c r="G257" s="47"/>
      <c r="H257" s="95" t="s">
        <v>154</v>
      </c>
      <c r="I257" s="84"/>
      <c r="J257" s="70"/>
      <c r="K257" s="70"/>
      <c r="L257" s="240">
        <f t="shared" si="94"/>
        <v>0</v>
      </c>
      <c r="M257" s="276"/>
      <c r="N257" s="277"/>
      <c r="O257" s="277"/>
      <c r="P257" s="278">
        <f t="shared" si="102"/>
        <v>0</v>
      </c>
      <c r="Q257" s="277"/>
      <c r="R257" s="277"/>
      <c r="S257" s="277"/>
      <c r="T257" s="278">
        <f t="shared" si="95"/>
        <v>0</v>
      </c>
      <c r="U257" s="277"/>
      <c r="V257" s="277"/>
      <c r="W257" s="277"/>
      <c r="X257" s="287">
        <f t="shared" si="96"/>
        <v>0</v>
      </c>
      <c r="Y257" s="53"/>
      <c r="Z257" s="53"/>
      <c r="AA257" s="53"/>
      <c r="AB257" s="85">
        <f t="shared" si="97"/>
        <v>0</v>
      </c>
      <c r="AC257" s="84"/>
      <c r="AD257" s="53"/>
      <c r="AE257" s="53"/>
      <c r="AF257" s="4">
        <f t="shared" si="103"/>
        <v>0</v>
      </c>
      <c r="AG257" s="53"/>
      <c r="AH257" s="53"/>
      <c r="AI257" s="53"/>
      <c r="AJ257" s="4">
        <f t="shared" si="98"/>
        <v>0</v>
      </c>
      <c r="AK257" s="53"/>
      <c r="AL257" s="53"/>
      <c r="AM257" s="53"/>
      <c r="AN257" s="7">
        <f t="shared" si="99"/>
        <v>0</v>
      </c>
      <c r="AO257" s="53"/>
      <c r="AP257" s="53"/>
      <c r="AQ257" s="53"/>
      <c r="AR257" s="85">
        <f t="shared" si="100"/>
        <v>0</v>
      </c>
      <c r="AS257" s="53"/>
      <c r="AT257" s="53"/>
      <c r="AU257" s="53"/>
      <c r="AV257" s="53"/>
      <c r="AW257" s="85">
        <f t="shared" si="101"/>
        <v>0</v>
      </c>
    </row>
    <row r="258" spans="2:49" ht="16.45" hidden="1" customHeight="1" outlineLevel="1">
      <c r="B258" s="365"/>
      <c r="C258" s="372"/>
      <c r="D258" s="23" t="s">
        <v>155</v>
      </c>
      <c r="E258" s="25"/>
      <c r="F258" s="50"/>
      <c r="G258" s="50"/>
      <c r="H258" s="96"/>
      <c r="I258" s="84"/>
      <c r="J258" s="70"/>
      <c r="K258" s="70"/>
      <c r="L258" s="240">
        <f t="shared" si="94"/>
        <v>0</v>
      </c>
      <c r="M258" s="276"/>
      <c r="N258" s="277"/>
      <c r="O258" s="277"/>
      <c r="P258" s="278">
        <f t="shared" si="102"/>
        <v>0</v>
      </c>
      <c r="Q258" s="277"/>
      <c r="R258" s="277"/>
      <c r="S258" s="277"/>
      <c r="T258" s="278">
        <f t="shared" si="95"/>
        <v>0</v>
      </c>
      <c r="U258" s="277"/>
      <c r="V258" s="277"/>
      <c r="W258" s="277"/>
      <c r="X258" s="287">
        <f t="shared" si="96"/>
        <v>0</v>
      </c>
      <c r="Y258" s="53"/>
      <c r="Z258" s="53"/>
      <c r="AA258" s="53"/>
      <c r="AB258" s="85">
        <f t="shared" si="97"/>
        <v>0</v>
      </c>
      <c r="AC258" s="84"/>
      <c r="AD258" s="53"/>
      <c r="AE258" s="53"/>
      <c r="AF258" s="4">
        <f t="shared" si="103"/>
        <v>0</v>
      </c>
      <c r="AG258" s="53"/>
      <c r="AH258" s="53"/>
      <c r="AI258" s="53"/>
      <c r="AJ258" s="4">
        <f t="shared" si="98"/>
        <v>0</v>
      </c>
      <c r="AK258" s="53"/>
      <c r="AL258" s="53"/>
      <c r="AM258" s="53"/>
      <c r="AN258" s="7">
        <f t="shared" si="99"/>
        <v>0</v>
      </c>
      <c r="AO258" s="53"/>
      <c r="AP258" s="53"/>
      <c r="AQ258" s="53"/>
      <c r="AR258" s="85">
        <f t="shared" si="100"/>
        <v>0</v>
      </c>
      <c r="AS258" s="53"/>
      <c r="AT258" s="53"/>
      <c r="AU258" s="53"/>
      <c r="AV258" s="53"/>
      <c r="AW258" s="85">
        <f t="shared" si="101"/>
        <v>0</v>
      </c>
    </row>
    <row r="259" spans="2:49" ht="16.45" hidden="1" customHeight="1" outlineLevel="1">
      <c r="B259" s="365"/>
      <c r="C259" s="372"/>
      <c r="D259" s="23" t="s">
        <v>156</v>
      </c>
      <c r="E259" s="24"/>
      <c r="F259" s="49"/>
      <c r="G259" s="49"/>
      <c r="H259" s="95"/>
      <c r="I259" s="84"/>
      <c r="J259" s="70"/>
      <c r="K259" s="70"/>
      <c r="L259" s="240">
        <f t="shared" si="94"/>
        <v>0</v>
      </c>
      <c r="M259" s="276"/>
      <c r="N259" s="277"/>
      <c r="O259" s="277"/>
      <c r="P259" s="278">
        <f t="shared" si="102"/>
        <v>0</v>
      </c>
      <c r="Q259" s="277"/>
      <c r="R259" s="277"/>
      <c r="S259" s="277"/>
      <c r="T259" s="278">
        <f t="shared" si="95"/>
        <v>0</v>
      </c>
      <c r="U259" s="277"/>
      <c r="V259" s="277"/>
      <c r="W259" s="277"/>
      <c r="X259" s="287">
        <f t="shared" si="96"/>
        <v>0</v>
      </c>
      <c r="Y259" s="53"/>
      <c r="Z259" s="53"/>
      <c r="AA259" s="53"/>
      <c r="AB259" s="85">
        <f t="shared" si="97"/>
        <v>0</v>
      </c>
      <c r="AC259" s="84"/>
      <c r="AD259" s="53"/>
      <c r="AE259" s="53"/>
      <c r="AF259" s="4">
        <f t="shared" si="103"/>
        <v>0</v>
      </c>
      <c r="AG259" s="53"/>
      <c r="AH259" s="53"/>
      <c r="AI259" s="53"/>
      <c r="AJ259" s="4">
        <f t="shared" si="98"/>
        <v>0</v>
      </c>
      <c r="AK259" s="53"/>
      <c r="AL259" s="53"/>
      <c r="AM259" s="53"/>
      <c r="AN259" s="7">
        <f t="shared" si="99"/>
        <v>0</v>
      </c>
      <c r="AO259" s="53"/>
      <c r="AP259" s="53"/>
      <c r="AQ259" s="53"/>
      <c r="AR259" s="85">
        <f t="shared" si="100"/>
        <v>0</v>
      </c>
      <c r="AS259" s="53"/>
      <c r="AT259" s="53"/>
      <c r="AU259" s="53"/>
      <c r="AV259" s="53"/>
      <c r="AW259" s="85">
        <f t="shared" si="101"/>
        <v>0</v>
      </c>
    </row>
    <row r="260" spans="2:49" ht="16.45" hidden="1" customHeight="1" outlineLevel="1">
      <c r="B260" s="365"/>
      <c r="C260" s="372"/>
      <c r="D260" s="23" t="s">
        <v>148</v>
      </c>
      <c r="E260" s="23"/>
      <c r="F260" s="47"/>
      <c r="G260" s="47"/>
      <c r="H260" s="48"/>
      <c r="I260" s="84"/>
      <c r="J260" s="70"/>
      <c r="K260" s="70"/>
      <c r="L260" s="240">
        <f t="shared" si="94"/>
        <v>0</v>
      </c>
      <c r="M260" s="276"/>
      <c r="N260" s="277"/>
      <c r="O260" s="277"/>
      <c r="P260" s="278">
        <f t="shared" si="102"/>
        <v>0</v>
      </c>
      <c r="Q260" s="277"/>
      <c r="R260" s="277"/>
      <c r="S260" s="277"/>
      <c r="T260" s="278">
        <f t="shared" si="95"/>
        <v>0</v>
      </c>
      <c r="U260" s="277"/>
      <c r="V260" s="277"/>
      <c r="W260" s="277"/>
      <c r="X260" s="287">
        <f t="shared" si="96"/>
        <v>0</v>
      </c>
      <c r="Y260" s="53"/>
      <c r="Z260" s="53"/>
      <c r="AA260" s="53"/>
      <c r="AB260" s="85">
        <f t="shared" si="97"/>
        <v>0</v>
      </c>
      <c r="AC260" s="84"/>
      <c r="AD260" s="53"/>
      <c r="AE260" s="53"/>
      <c r="AF260" s="4">
        <f t="shared" si="103"/>
        <v>0</v>
      </c>
      <c r="AG260" s="53"/>
      <c r="AH260" s="53"/>
      <c r="AI260" s="53"/>
      <c r="AJ260" s="4">
        <f t="shared" si="98"/>
        <v>0</v>
      </c>
      <c r="AK260" s="53"/>
      <c r="AL260" s="53"/>
      <c r="AM260" s="53"/>
      <c r="AN260" s="7">
        <f t="shared" si="99"/>
        <v>0</v>
      </c>
      <c r="AO260" s="53"/>
      <c r="AP260" s="53"/>
      <c r="AQ260" s="53"/>
      <c r="AR260" s="85">
        <f t="shared" si="100"/>
        <v>0</v>
      </c>
      <c r="AS260" s="53"/>
      <c r="AT260" s="53"/>
      <c r="AU260" s="53"/>
      <c r="AV260" s="53"/>
      <c r="AW260" s="85">
        <f t="shared" si="101"/>
        <v>0</v>
      </c>
    </row>
    <row r="261" spans="2:49" ht="16.45" hidden="1" customHeight="1" outlineLevel="1">
      <c r="B261" s="365"/>
      <c r="C261" s="372"/>
      <c r="D261" s="23" t="s">
        <v>157</v>
      </c>
      <c r="E261" s="23"/>
      <c r="F261" s="47"/>
      <c r="G261" s="47"/>
      <c r="H261" s="48"/>
      <c r="I261" s="84"/>
      <c r="J261" s="70"/>
      <c r="K261" s="70"/>
      <c r="L261" s="240">
        <f t="shared" si="94"/>
        <v>0</v>
      </c>
      <c r="M261" s="276"/>
      <c r="N261" s="277"/>
      <c r="O261" s="277"/>
      <c r="P261" s="278">
        <f t="shared" si="102"/>
        <v>0</v>
      </c>
      <c r="Q261" s="277"/>
      <c r="R261" s="277"/>
      <c r="S261" s="277"/>
      <c r="T261" s="278">
        <f t="shared" si="95"/>
        <v>0</v>
      </c>
      <c r="U261" s="277"/>
      <c r="V261" s="277"/>
      <c r="W261" s="277"/>
      <c r="X261" s="287">
        <f t="shared" si="96"/>
        <v>0</v>
      </c>
      <c r="Y261" s="53"/>
      <c r="Z261" s="53"/>
      <c r="AA261" s="53"/>
      <c r="AB261" s="85">
        <f t="shared" si="97"/>
        <v>0</v>
      </c>
      <c r="AC261" s="84"/>
      <c r="AD261" s="53"/>
      <c r="AE261" s="53"/>
      <c r="AF261" s="4">
        <f t="shared" si="103"/>
        <v>0</v>
      </c>
      <c r="AG261" s="53"/>
      <c r="AH261" s="53"/>
      <c r="AI261" s="53"/>
      <c r="AJ261" s="4">
        <f t="shared" si="98"/>
        <v>0</v>
      </c>
      <c r="AK261" s="53"/>
      <c r="AL261" s="53"/>
      <c r="AM261" s="53"/>
      <c r="AN261" s="7">
        <f t="shared" si="99"/>
        <v>0</v>
      </c>
      <c r="AO261" s="53"/>
      <c r="AP261" s="53"/>
      <c r="AQ261" s="53"/>
      <c r="AR261" s="85">
        <f t="shared" si="100"/>
        <v>0</v>
      </c>
      <c r="AS261" s="53"/>
      <c r="AT261" s="53"/>
      <c r="AU261" s="53"/>
      <c r="AV261" s="53"/>
      <c r="AW261" s="85">
        <f t="shared" si="101"/>
        <v>0</v>
      </c>
    </row>
    <row r="262" spans="2:49" ht="16.45" hidden="1" customHeight="1" outlineLevel="1">
      <c r="B262" s="365"/>
      <c r="C262" s="372"/>
      <c r="D262" s="23" t="s">
        <v>158</v>
      </c>
      <c r="E262" s="23"/>
      <c r="F262" s="47"/>
      <c r="G262" s="47"/>
      <c r="H262" s="48"/>
      <c r="I262" s="84"/>
      <c r="J262" s="70"/>
      <c r="K262" s="70"/>
      <c r="L262" s="240">
        <f t="shared" si="94"/>
        <v>0</v>
      </c>
      <c r="M262" s="276"/>
      <c r="N262" s="277"/>
      <c r="O262" s="277"/>
      <c r="P262" s="278">
        <f t="shared" si="102"/>
        <v>0</v>
      </c>
      <c r="Q262" s="277"/>
      <c r="R262" s="277"/>
      <c r="S262" s="277"/>
      <c r="T262" s="278">
        <f t="shared" si="95"/>
        <v>0</v>
      </c>
      <c r="U262" s="277"/>
      <c r="V262" s="277"/>
      <c r="W262" s="277"/>
      <c r="X262" s="287">
        <f t="shared" si="96"/>
        <v>0</v>
      </c>
      <c r="Y262" s="53"/>
      <c r="Z262" s="53"/>
      <c r="AA262" s="53"/>
      <c r="AB262" s="85">
        <f t="shared" si="97"/>
        <v>0</v>
      </c>
      <c r="AC262" s="84"/>
      <c r="AD262" s="53"/>
      <c r="AE262" s="53"/>
      <c r="AF262" s="4">
        <f t="shared" si="103"/>
        <v>0</v>
      </c>
      <c r="AG262" s="53"/>
      <c r="AH262" s="53"/>
      <c r="AI262" s="53"/>
      <c r="AJ262" s="4">
        <f t="shared" si="98"/>
        <v>0</v>
      </c>
      <c r="AK262" s="53"/>
      <c r="AL262" s="53"/>
      <c r="AM262" s="53"/>
      <c r="AN262" s="7">
        <f t="shared" si="99"/>
        <v>0</v>
      </c>
      <c r="AO262" s="53"/>
      <c r="AP262" s="53"/>
      <c r="AQ262" s="53"/>
      <c r="AR262" s="85">
        <f t="shared" si="100"/>
        <v>0</v>
      </c>
      <c r="AS262" s="53"/>
      <c r="AT262" s="53"/>
      <c r="AU262" s="53"/>
      <c r="AV262" s="53"/>
      <c r="AW262" s="85">
        <f t="shared" si="101"/>
        <v>0</v>
      </c>
    </row>
    <row r="263" spans="2:49" ht="16.45" hidden="1" customHeight="1" outlineLevel="1">
      <c r="B263" s="365"/>
      <c r="C263" s="372"/>
      <c r="D263" s="23" t="s">
        <v>47</v>
      </c>
      <c r="E263" s="23"/>
      <c r="F263" s="47"/>
      <c r="G263" s="47"/>
      <c r="H263" s="48"/>
      <c r="I263" s="84"/>
      <c r="J263" s="70"/>
      <c r="K263" s="70"/>
      <c r="L263" s="240">
        <f t="shared" si="94"/>
        <v>0</v>
      </c>
      <c r="M263" s="276"/>
      <c r="N263" s="277"/>
      <c r="O263" s="277"/>
      <c r="P263" s="278">
        <f t="shared" si="102"/>
        <v>0</v>
      </c>
      <c r="Q263" s="277"/>
      <c r="R263" s="277"/>
      <c r="S263" s="277"/>
      <c r="T263" s="278">
        <f t="shared" si="95"/>
        <v>0</v>
      </c>
      <c r="U263" s="277"/>
      <c r="V263" s="277"/>
      <c r="W263" s="277"/>
      <c r="X263" s="287">
        <f t="shared" si="96"/>
        <v>0</v>
      </c>
      <c r="Y263" s="53"/>
      <c r="Z263" s="53"/>
      <c r="AA263" s="53"/>
      <c r="AB263" s="85">
        <f t="shared" si="97"/>
        <v>0</v>
      </c>
      <c r="AC263" s="84"/>
      <c r="AD263" s="53"/>
      <c r="AE263" s="53"/>
      <c r="AF263" s="4">
        <f t="shared" si="103"/>
        <v>0</v>
      </c>
      <c r="AG263" s="53"/>
      <c r="AH263" s="53"/>
      <c r="AI263" s="53"/>
      <c r="AJ263" s="4">
        <f t="shared" si="98"/>
        <v>0</v>
      </c>
      <c r="AK263" s="53"/>
      <c r="AL263" s="53"/>
      <c r="AM263" s="53"/>
      <c r="AN263" s="7">
        <f t="shared" si="99"/>
        <v>0</v>
      </c>
      <c r="AO263" s="53"/>
      <c r="AP263" s="53"/>
      <c r="AQ263" s="53"/>
      <c r="AR263" s="85">
        <f t="shared" si="100"/>
        <v>0</v>
      </c>
      <c r="AS263" s="53"/>
      <c r="AT263" s="53"/>
      <c r="AU263" s="53"/>
      <c r="AV263" s="53"/>
      <c r="AW263" s="85">
        <f t="shared" si="101"/>
        <v>0</v>
      </c>
    </row>
    <row r="264" spans="2:49" ht="16.45" hidden="1" customHeight="1" outlineLevel="1">
      <c r="B264" s="365"/>
      <c r="C264" s="372"/>
      <c r="D264" s="23" t="s">
        <v>50</v>
      </c>
      <c r="E264" s="23"/>
      <c r="F264" s="47"/>
      <c r="G264" s="47"/>
      <c r="H264" s="48"/>
      <c r="I264" s="84"/>
      <c r="J264" s="70"/>
      <c r="K264" s="70"/>
      <c r="L264" s="240">
        <f t="shared" si="94"/>
        <v>0</v>
      </c>
      <c r="M264" s="276"/>
      <c r="N264" s="277"/>
      <c r="O264" s="277"/>
      <c r="P264" s="278">
        <f t="shared" si="102"/>
        <v>0</v>
      </c>
      <c r="Q264" s="277"/>
      <c r="R264" s="277"/>
      <c r="S264" s="277"/>
      <c r="T264" s="278">
        <f t="shared" si="95"/>
        <v>0</v>
      </c>
      <c r="U264" s="277"/>
      <c r="V264" s="277"/>
      <c r="W264" s="277"/>
      <c r="X264" s="287">
        <f t="shared" si="96"/>
        <v>0</v>
      </c>
      <c r="Y264" s="53"/>
      <c r="Z264" s="53"/>
      <c r="AA264" s="53"/>
      <c r="AB264" s="85">
        <f t="shared" si="97"/>
        <v>0</v>
      </c>
      <c r="AC264" s="84"/>
      <c r="AD264" s="53"/>
      <c r="AE264" s="53"/>
      <c r="AF264" s="4">
        <f t="shared" si="103"/>
        <v>0</v>
      </c>
      <c r="AG264" s="53"/>
      <c r="AH264" s="53"/>
      <c r="AI264" s="53"/>
      <c r="AJ264" s="4">
        <f t="shared" si="98"/>
        <v>0</v>
      </c>
      <c r="AK264" s="53"/>
      <c r="AL264" s="53"/>
      <c r="AM264" s="53"/>
      <c r="AN264" s="7">
        <f t="shared" si="99"/>
        <v>0</v>
      </c>
      <c r="AO264" s="53"/>
      <c r="AP264" s="53"/>
      <c r="AQ264" s="53"/>
      <c r="AR264" s="85">
        <f t="shared" si="100"/>
        <v>0</v>
      </c>
      <c r="AS264" s="53"/>
      <c r="AT264" s="53"/>
      <c r="AU264" s="53"/>
      <c r="AV264" s="53"/>
      <c r="AW264" s="85">
        <f t="shared" si="101"/>
        <v>0</v>
      </c>
    </row>
    <row r="265" spans="2:49" ht="16.45" hidden="1" customHeight="1" outlineLevel="1">
      <c r="B265" s="365"/>
      <c r="C265" s="372"/>
      <c r="D265" s="23" t="s">
        <v>50</v>
      </c>
      <c r="E265" s="23"/>
      <c r="F265" s="47"/>
      <c r="G265" s="47"/>
      <c r="H265" s="48"/>
      <c r="I265" s="84"/>
      <c r="J265" s="70"/>
      <c r="K265" s="70"/>
      <c r="L265" s="240">
        <f t="shared" si="94"/>
        <v>0</v>
      </c>
      <c r="M265" s="276"/>
      <c r="N265" s="277"/>
      <c r="O265" s="277"/>
      <c r="P265" s="278">
        <f t="shared" si="102"/>
        <v>0</v>
      </c>
      <c r="Q265" s="277"/>
      <c r="R265" s="277"/>
      <c r="S265" s="277"/>
      <c r="T265" s="278">
        <f t="shared" si="95"/>
        <v>0</v>
      </c>
      <c r="U265" s="277"/>
      <c r="V265" s="277"/>
      <c r="W265" s="277"/>
      <c r="X265" s="287">
        <f t="shared" si="96"/>
        <v>0</v>
      </c>
      <c r="Y265" s="53"/>
      <c r="Z265" s="53"/>
      <c r="AA265" s="53"/>
      <c r="AB265" s="85">
        <f t="shared" si="97"/>
        <v>0</v>
      </c>
      <c r="AC265" s="84"/>
      <c r="AD265" s="53"/>
      <c r="AE265" s="53"/>
      <c r="AF265" s="4">
        <f t="shared" si="103"/>
        <v>0</v>
      </c>
      <c r="AG265" s="53"/>
      <c r="AH265" s="53"/>
      <c r="AI265" s="53"/>
      <c r="AJ265" s="4">
        <f t="shared" si="98"/>
        <v>0</v>
      </c>
      <c r="AK265" s="53"/>
      <c r="AL265" s="53"/>
      <c r="AM265" s="53"/>
      <c r="AN265" s="7">
        <f t="shared" si="99"/>
        <v>0</v>
      </c>
      <c r="AO265" s="53"/>
      <c r="AP265" s="53"/>
      <c r="AQ265" s="53"/>
      <c r="AR265" s="85">
        <f t="shared" si="100"/>
        <v>0</v>
      </c>
      <c r="AS265" s="53"/>
      <c r="AT265" s="53"/>
      <c r="AU265" s="53"/>
      <c r="AV265" s="53"/>
      <c r="AW265" s="85">
        <f t="shared" si="101"/>
        <v>0</v>
      </c>
    </row>
    <row r="266" spans="2:49" ht="16.45" hidden="1" customHeight="1" outlineLevel="1">
      <c r="B266" s="365"/>
      <c r="C266" s="372"/>
      <c r="D266" s="23"/>
      <c r="E266" s="23"/>
      <c r="F266" s="47"/>
      <c r="G266" s="47"/>
      <c r="H266" s="48"/>
      <c r="I266" s="84"/>
      <c r="J266" s="70"/>
      <c r="K266" s="70"/>
      <c r="L266" s="240">
        <f t="shared" si="94"/>
        <v>0</v>
      </c>
      <c r="M266" s="276"/>
      <c r="N266" s="277"/>
      <c r="O266" s="277"/>
      <c r="P266" s="278">
        <f t="shared" si="102"/>
        <v>0</v>
      </c>
      <c r="Q266" s="277"/>
      <c r="R266" s="277"/>
      <c r="S266" s="277"/>
      <c r="T266" s="278">
        <f t="shared" si="95"/>
        <v>0</v>
      </c>
      <c r="U266" s="277"/>
      <c r="V266" s="277"/>
      <c r="W266" s="277"/>
      <c r="X266" s="287">
        <f t="shared" si="96"/>
        <v>0</v>
      </c>
      <c r="Y266" s="53"/>
      <c r="Z266" s="53"/>
      <c r="AA266" s="53"/>
      <c r="AB266" s="85">
        <f t="shared" si="97"/>
        <v>0</v>
      </c>
      <c r="AC266" s="84"/>
      <c r="AD266" s="53"/>
      <c r="AE266" s="53"/>
      <c r="AF266" s="4">
        <f t="shared" si="103"/>
        <v>0</v>
      </c>
      <c r="AG266" s="53"/>
      <c r="AH266" s="53"/>
      <c r="AI266" s="53"/>
      <c r="AJ266" s="4">
        <f t="shared" si="98"/>
        <v>0</v>
      </c>
      <c r="AK266" s="53"/>
      <c r="AL266" s="53"/>
      <c r="AM266" s="53"/>
      <c r="AN266" s="7">
        <f t="shared" si="99"/>
        <v>0</v>
      </c>
      <c r="AO266" s="53"/>
      <c r="AP266" s="53"/>
      <c r="AQ266" s="53"/>
      <c r="AR266" s="85">
        <f t="shared" si="100"/>
        <v>0</v>
      </c>
      <c r="AS266" s="53"/>
      <c r="AT266" s="53"/>
      <c r="AU266" s="53"/>
      <c r="AV266" s="53"/>
      <c r="AW266" s="85">
        <f t="shared" si="101"/>
        <v>0</v>
      </c>
    </row>
    <row r="267" spans="2:49" ht="16.45" hidden="1" customHeight="1" outlineLevel="1">
      <c r="B267" s="365"/>
      <c r="C267" s="372"/>
      <c r="D267" s="23"/>
      <c r="E267" s="23"/>
      <c r="F267" s="47"/>
      <c r="G267" s="47"/>
      <c r="H267" s="48"/>
      <c r="I267" s="84"/>
      <c r="J267" s="70"/>
      <c r="K267" s="70"/>
      <c r="L267" s="240">
        <f t="shared" si="94"/>
        <v>0</v>
      </c>
      <c r="M267" s="276"/>
      <c r="N267" s="277"/>
      <c r="O267" s="277"/>
      <c r="P267" s="278">
        <f t="shared" si="102"/>
        <v>0</v>
      </c>
      <c r="Q267" s="277"/>
      <c r="R267" s="277"/>
      <c r="S267" s="277"/>
      <c r="T267" s="278">
        <f t="shared" si="95"/>
        <v>0</v>
      </c>
      <c r="U267" s="277"/>
      <c r="V267" s="277"/>
      <c r="W267" s="277"/>
      <c r="X267" s="287">
        <f t="shared" si="96"/>
        <v>0</v>
      </c>
      <c r="Y267" s="53"/>
      <c r="Z267" s="53"/>
      <c r="AA267" s="53"/>
      <c r="AB267" s="85">
        <f t="shared" si="97"/>
        <v>0</v>
      </c>
      <c r="AC267" s="84"/>
      <c r="AD267" s="53"/>
      <c r="AE267" s="53"/>
      <c r="AF267" s="4">
        <f t="shared" si="103"/>
        <v>0</v>
      </c>
      <c r="AG267" s="53"/>
      <c r="AH267" s="53"/>
      <c r="AI267" s="53"/>
      <c r="AJ267" s="4">
        <f t="shared" si="98"/>
        <v>0</v>
      </c>
      <c r="AK267" s="53"/>
      <c r="AL267" s="53"/>
      <c r="AM267" s="53"/>
      <c r="AN267" s="7">
        <f t="shared" si="99"/>
        <v>0</v>
      </c>
      <c r="AO267" s="53"/>
      <c r="AP267" s="53"/>
      <c r="AQ267" s="53"/>
      <c r="AR267" s="85">
        <f t="shared" si="100"/>
        <v>0</v>
      </c>
      <c r="AS267" s="53"/>
      <c r="AT267" s="53"/>
      <c r="AU267" s="53"/>
      <c r="AV267" s="53"/>
      <c r="AW267" s="85">
        <f t="shared" si="101"/>
        <v>0</v>
      </c>
    </row>
    <row r="268" spans="2:49" ht="16.45" hidden="1" customHeight="1" outlineLevel="1">
      <c r="B268" s="365"/>
      <c r="C268" s="372"/>
      <c r="D268" s="23"/>
      <c r="E268" s="23"/>
      <c r="F268" s="47"/>
      <c r="G268" s="47"/>
      <c r="H268" s="48"/>
      <c r="I268" s="84"/>
      <c r="J268" s="70"/>
      <c r="K268" s="70"/>
      <c r="L268" s="240">
        <f t="shared" si="94"/>
        <v>0</v>
      </c>
      <c r="M268" s="276"/>
      <c r="N268" s="277"/>
      <c r="O268" s="277"/>
      <c r="P268" s="278">
        <f t="shared" si="102"/>
        <v>0</v>
      </c>
      <c r="Q268" s="277"/>
      <c r="R268" s="277"/>
      <c r="S268" s="277"/>
      <c r="T268" s="278">
        <f t="shared" si="95"/>
        <v>0</v>
      </c>
      <c r="U268" s="277"/>
      <c r="V268" s="277"/>
      <c r="W268" s="277"/>
      <c r="X268" s="287">
        <f t="shared" si="96"/>
        <v>0</v>
      </c>
      <c r="Y268" s="53"/>
      <c r="Z268" s="53"/>
      <c r="AA268" s="53"/>
      <c r="AB268" s="85">
        <f t="shared" si="97"/>
        <v>0</v>
      </c>
      <c r="AC268" s="84"/>
      <c r="AD268" s="53"/>
      <c r="AE268" s="53"/>
      <c r="AF268" s="4">
        <f t="shared" si="103"/>
        <v>0</v>
      </c>
      <c r="AG268" s="53"/>
      <c r="AH268" s="53"/>
      <c r="AI268" s="53"/>
      <c r="AJ268" s="4">
        <f t="shared" si="98"/>
        <v>0</v>
      </c>
      <c r="AK268" s="53"/>
      <c r="AL268" s="53"/>
      <c r="AM268" s="53"/>
      <c r="AN268" s="7">
        <f t="shared" si="99"/>
        <v>0</v>
      </c>
      <c r="AO268" s="53"/>
      <c r="AP268" s="53"/>
      <c r="AQ268" s="53"/>
      <c r="AR268" s="85">
        <f t="shared" si="100"/>
        <v>0</v>
      </c>
      <c r="AS268" s="53"/>
      <c r="AT268" s="53"/>
      <c r="AU268" s="53"/>
      <c r="AV268" s="53"/>
      <c r="AW268" s="85">
        <f t="shared" si="101"/>
        <v>0</v>
      </c>
    </row>
    <row r="269" spans="2:49" ht="16.45" hidden="1" customHeight="1" outlineLevel="1">
      <c r="B269" s="365"/>
      <c r="C269" s="372"/>
      <c r="D269" s="23"/>
      <c r="E269" s="23"/>
      <c r="F269" s="47"/>
      <c r="G269" s="47"/>
      <c r="H269" s="48"/>
      <c r="I269" s="84"/>
      <c r="J269" s="70"/>
      <c r="K269" s="70"/>
      <c r="L269" s="240">
        <f t="shared" si="94"/>
        <v>0</v>
      </c>
      <c r="M269" s="276"/>
      <c r="N269" s="277"/>
      <c r="O269" s="277"/>
      <c r="P269" s="278">
        <f t="shared" si="102"/>
        <v>0</v>
      </c>
      <c r="Q269" s="277"/>
      <c r="R269" s="277"/>
      <c r="S269" s="277"/>
      <c r="T269" s="278">
        <f t="shared" si="95"/>
        <v>0</v>
      </c>
      <c r="U269" s="277"/>
      <c r="V269" s="277"/>
      <c r="W269" s="277"/>
      <c r="X269" s="287">
        <f t="shared" si="96"/>
        <v>0</v>
      </c>
      <c r="Y269" s="53"/>
      <c r="Z269" s="53"/>
      <c r="AA269" s="53"/>
      <c r="AB269" s="85">
        <f t="shared" si="97"/>
        <v>0</v>
      </c>
      <c r="AC269" s="84"/>
      <c r="AD269" s="53"/>
      <c r="AE269" s="53"/>
      <c r="AF269" s="4">
        <f t="shared" si="103"/>
        <v>0</v>
      </c>
      <c r="AG269" s="53"/>
      <c r="AH269" s="53"/>
      <c r="AI269" s="53"/>
      <c r="AJ269" s="4">
        <f t="shared" si="98"/>
        <v>0</v>
      </c>
      <c r="AK269" s="53"/>
      <c r="AL269" s="53"/>
      <c r="AM269" s="53"/>
      <c r="AN269" s="7">
        <f t="shared" si="99"/>
        <v>0</v>
      </c>
      <c r="AO269" s="53"/>
      <c r="AP269" s="53"/>
      <c r="AQ269" s="53"/>
      <c r="AR269" s="85">
        <f t="shared" si="100"/>
        <v>0</v>
      </c>
      <c r="AS269" s="53"/>
      <c r="AT269" s="53"/>
      <c r="AU269" s="53"/>
      <c r="AV269" s="53"/>
      <c r="AW269" s="85">
        <f t="shared" si="101"/>
        <v>0</v>
      </c>
    </row>
    <row r="270" spans="2:49" ht="16.45" hidden="1" customHeight="1" outlineLevel="1">
      <c r="B270" s="365"/>
      <c r="C270" s="372"/>
      <c r="D270" s="23"/>
      <c r="E270" s="23"/>
      <c r="F270" s="47"/>
      <c r="G270" s="47"/>
      <c r="H270" s="48"/>
      <c r="I270" s="84"/>
      <c r="J270" s="70"/>
      <c r="K270" s="70"/>
      <c r="L270" s="240">
        <f t="shared" si="94"/>
        <v>0</v>
      </c>
      <c r="M270" s="276"/>
      <c r="N270" s="277"/>
      <c r="O270" s="277"/>
      <c r="P270" s="278">
        <f t="shared" si="102"/>
        <v>0</v>
      </c>
      <c r="Q270" s="277"/>
      <c r="R270" s="277"/>
      <c r="S270" s="277"/>
      <c r="T270" s="278">
        <f t="shared" si="95"/>
        <v>0</v>
      </c>
      <c r="U270" s="277"/>
      <c r="V270" s="277"/>
      <c r="W270" s="277"/>
      <c r="X270" s="287">
        <f t="shared" si="96"/>
        <v>0</v>
      </c>
      <c r="Y270" s="53"/>
      <c r="Z270" s="53"/>
      <c r="AA270" s="53"/>
      <c r="AB270" s="85">
        <f t="shared" si="97"/>
        <v>0</v>
      </c>
      <c r="AC270" s="84"/>
      <c r="AD270" s="53"/>
      <c r="AE270" s="53"/>
      <c r="AF270" s="4">
        <f t="shared" si="103"/>
        <v>0</v>
      </c>
      <c r="AG270" s="53"/>
      <c r="AH270" s="53"/>
      <c r="AI270" s="53"/>
      <c r="AJ270" s="4">
        <f t="shared" si="98"/>
        <v>0</v>
      </c>
      <c r="AK270" s="53"/>
      <c r="AL270" s="53"/>
      <c r="AM270" s="53"/>
      <c r="AN270" s="7">
        <f t="shared" si="99"/>
        <v>0</v>
      </c>
      <c r="AO270" s="53"/>
      <c r="AP270" s="53"/>
      <c r="AQ270" s="53"/>
      <c r="AR270" s="85">
        <f t="shared" si="100"/>
        <v>0</v>
      </c>
      <c r="AS270" s="53"/>
      <c r="AT270" s="53"/>
      <c r="AU270" s="53"/>
      <c r="AV270" s="53"/>
      <c r="AW270" s="85">
        <f t="shared" si="101"/>
        <v>0</v>
      </c>
    </row>
    <row r="271" spans="2:49" ht="16.45" hidden="1" customHeight="1" outlineLevel="1">
      <c r="B271" s="365"/>
      <c r="C271" s="372"/>
      <c r="D271" s="23"/>
      <c r="E271" s="23"/>
      <c r="F271" s="47"/>
      <c r="G271" s="47"/>
      <c r="H271" s="48"/>
      <c r="I271" s="84"/>
      <c r="J271" s="70"/>
      <c r="K271" s="70"/>
      <c r="L271" s="240">
        <f t="shared" si="94"/>
        <v>0</v>
      </c>
      <c r="M271" s="276"/>
      <c r="N271" s="277"/>
      <c r="O271" s="277"/>
      <c r="P271" s="278">
        <f t="shared" si="102"/>
        <v>0</v>
      </c>
      <c r="Q271" s="277"/>
      <c r="R271" s="277"/>
      <c r="S271" s="277"/>
      <c r="T271" s="278">
        <f t="shared" si="95"/>
        <v>0</v>
      </c>
      <c r="U271" s="277"/>
      <c r="V271" s="277"/>
      <c r="W271" s="277"/>
      <c r="X271" s="287">
        <f t="shared" si="96"/>
        <v>0</v>
      </c>
      <c r="Y271" s="53"/>
      <c r="Z271" s="53"/>
      <c r="AA271" s="53"/>
      <c r="AB271" s="85">
        <f t="shared" si="97"/>
        <v>0</v>
      </c>
      <c r="AC271" s="84"/>
      <c r="AD271" s="53"/>
      <c r="AE271" s="53"/>
      <c r="AF271" s="4">
        <f t="shared" si="103"/>
        <v>0</v>
      </c>
      <c r="AG271" s="53"/>
      <c r="AH271" s="53"/>
      <c r="AI271" s="53"/>
      <c r="AJ271" s="4">
        <f t="shared" si="98"/>
        <v>0</v>
      </c>
      <c r="AK271" s="53"/>
      <c r="AL271" s="53"/>
      <c r="AM271" s="53"/>
      <c r="AN271" s="7">
        <f t="shared" si="99"/>
        <v>0</v>
      </c>
      <c r="AO271" s="53"/>
      <c r="AP271" s="53"/>
      <c r="AQ271" s="53"/>
      <c r="AR271" s="85">
        <f t="shared" si="100"/>
        <v>0</v>
      </c>
      <c r="AS271" s="53"/>
      <c r="AT271" s="53"/>
      <c r="AU271" s="53"/>
      <c r="AV271" s="53"/>
      <c r="AW271" s="85">
        <f t="shared" si="101"/>
        <v>0</v>
      </c>
    </row>
    <row r="272" spans="2:49" ht="16.45" hidden="1" customHeight="1" outlineLevel="1">
      <c r="B272" s="365"/>
      <c r="C272" s="372"/>
      <c r="D272" s="23"/>
      <c r="E272" s="23"/>
      <c r="F272" s="47"/>
      <c r="G272" s="47"/>
      <c r="H272" s="48"/>
      <c r="I272" s="84"/>
      <c r="J272" s="70"/>
      <c r="K272" s="70"/>
      <c r="L272" s="240">
        <f t="shared" si="94"/>
        <v>0</v>
      </c>
      <c r="M272" s="276"/>
      <c r="N272" s="277"/>
      <c r="O272" s="277"/>
      <c r="P272" s="278">
        <f t="shared" si="102"/>
        <v>0</v>
      </c>
      <c r="Q272" s="277"/>
      <c r="R272" s="277"/>
      <c r="S272" s="277"/>
      <c r="T272" s="278">
        <f t="shared" si="95"/>
        <v>0</v>
      </c>
      <c r="U272" s="277"/>
      <c r="V272" s="277"/>
      <c r="W272" s="277"/>
      <c r="X272" s="287">
        <f t="shared" si="96"/>
        <v>0</v>
      </c>
      <c r="Y272" s="53"/>
      <c r="Z272" s="53"/>
      <c r="AA272" s="53"/>
      <c r="AB272" s="85">
        <f t="shared" si="97"/>
        <v>0</v>
      </c>
      <c r="AC272" s="84"/>
      <c r="AD272" s="53"/>
      <c r="AE272" s="53"/>
      <c r="AF272" s="4">
        <f t="shared" si="103"/>
        <v>0</v>
      </c>
      <c r="AG272" s="53"/>
      <c r="AH272" s="53"/>
      <c r="AI272" s="53"/>
      <c r="AJ272" s="4">
        <f t="shared" si="98"/>
        <v>0</v>
      </c>
      <c r="AK272" s="53"/>
      <c r="AL272" s="53"/>
      <c r="AM272" s="53"/>
      <c r="AN272" s="7">
        <f t="shared" si="99"/>
        <v>0</v>
      </c>
      <c r="AO272" s="53"/>
      <c r="AP272" s="53"/>
      <c r="AQ272" s="53"/>
      <c r="AR272" s="85">
        <f t="shared" si="100"/>
        <v>0</v>
      </c>
      <c r="AS272" s="53"/>
      <c r="AT272" s="53"/>
      <c r="AU272" s="53"/>
      <c r="AV272" s="53"/>
      <c r="AW272" s="85">
        <f t="shared" si="101"/>
        <v>0</v>
      </c>
    </row>
    <row r="273" spans="2:49" ht="16.45" hidden="1" customHeight="1" outlineLevel="1">
      <c r="B273" s="365"/>
      <c r="C273" s="372"/>
      <c r="D273" s="23"/>
      <c r="E273" s="23"/>
      <c r="F273" s="47"/>
      <c r="G273" s="47"/>
      <c r="H273" s="48"/>
      <c r="I273" s="84"/>
      <c r="J273" s="70"/>
      <c r="K273" s="70"/>
      <c r="L273" s="240">
        <f t="shared" si="94"/>
        <v>0</v>
      </c>
      <c r="M273" s="276"/>
      <c r="N273" s="277"/>
      <c r="O273" s="277"/>
      <c r="P273" s="278">
        <f t="shared" si="102"/>
        <v>0</v>
      </c>
      <c r="Q273" s="277"/>
      <c r="R273" s="277"/>
      <c r="S273" s="277"/>
      <c r="T273" s="278">
        <f t="shared" si="95"/>
        <v>0</v>
      </c>
      <c r="U273" s="277"/>
      <c r="V273" s="277"/>
      <c r="W273" s="277"/>
      <c r="X273" s="287">
        <f t="shared" si="96"/>
        <v>0</v>
      </c>
      <c r="Y273" s="53"/>
      <c r="Z273" s="53"/>
      <c r="AA273" s="53"/>
      <c r="AB273" s="85">
        <f t="shared" si="97"/>
        <v>0</v>
      </c>
      <c r="AC273" s="84"/>
      <c r="AD273" s="53"/>
      <c r="AE273" s="53"/>
      <c r="AF273" s="4">
        <f t="shared" si="103"/>
        <v>0</v>
      </c>
      <c r="AG273" s="53"/>
      <c r="AH273" s="53"/>
      <c r="AI273" s="53"/>
      <c r="AJ273" s="4">
        <f t="shared" si="98"/>
        <v>0</v>
      </c>
      <c r="AK273" s="53"/>
      <c r="AL273" s="53"/>
      <c r="AM273" s="53"/>
      <c r="AN273" s="7">
        <f t="shared" si="99"/>
        <v>0</v>
      </c>
      <c r="AO273" s="53"/>
      <c r="AP273" s="53"/>
      <c r="AQ273" s="53"/>
      <c r="AR273" s="85">
        <f t="shared" si="100"/>
        <v>0</v>
      </c>
      <c r="AS273" s="53"/>
      <c r="AT273" s="53"/>
      <c r="AU273" s="53"/>
      <c r="AV273" s="53"/>
      <c r="AW273" s="85">
        <f t="shared" si="101"/>
        <v>0</v>
      </c>
    </row>
    <row r="274" spans="2:49" ht="16.45" hidden="1" customHeight="1" outlineLevel="1">
      <c r="B274" s="365"/>
      <c r="C274" s="372"/>
      <c r="D274" s="23"/>
      <c r="E274" s="23"/>
      <c r="F274" s="47"/>
      <c r="G274" s="47"/>
      <c r="H274" s="48"/>
      <c r="I274" s="84"/>
      <c r="J274" s="70"/>
      <c r="K274" s="70"/>
      <c r="L274" s="240">
        <f t="shared" si="94"/>
        <v>0</v>
      </c>
      <c r="M274" s="276"/>
      <c r="N274" s="277"/>
      <c r="O274" s="277"/>
      <c r="P274" s="278">
        <f t="shared" si="102"/>
        <v>0</v>
      </c>
      <c r="Q274" s="277"/>
      <c r="R274" s="277"/>
      <c r="S274" s="277"/>
      <c r="T274" s="278">
        <f t="shared" si="95"/>
        <v>0</v>
      </c>
      <c r="U274" s="277"/>
      <c r="V274" s="277"/>
      <c r="W274" s="277"/>
      <c r="X274" s="287">
        <f t="shared" si="96"/>
        <v>0</v>
      </c>
      <c r="Y274" s="53"/>
      <c r="Z274" s="53"/>
      <c r="AA274" s="53"/>
      <c r="AB274" s="85">
        <f t="shared" si="97"/>
        <v>0</v>
      </c>
      <c r="AC274" s="84"/>
      <c r="AD274" s="53"/>
      <c r="AE274" s="53"/>
      <c r="AF274" s="4">
        <f t="shared" si="103"/>
        <v>0</v>
      </c>
      <c r="AG274" s="53"/>
      <c r="AH274" s="53"/>
      <c r="AI274" s="53"/>
      <c r="AJ274" s="4">
        <f t="shared" si="98"/>
        <v>0</v>
      </c>
      <c r="AK274" s="53"/>
      <c r="AL274" s="53"/>
      <c r="AM274" s="53"/>
      <c r="AN274" s="7">
        <f t="shared" si="99"/>
        <v>0</v>
      </c>
      <c r="AO274" s="53"/>
      <c r="AP274" s="53"/>
      <c r="AQ274" s="53"/>
      <c r="AR274" s="85">
        <f t="shared" si="100"/>
        <v>0</v>
      </c>
      <c r="AS274" s="53"/>
      <c r="AT274" s="53"/>
      <c r="AU274" s="53"/>
      <c r="AV274" s="53"/>
      <c r="AW274" s="85">
        <f t="shared" si="101"/>
        <v>0</v>
      </c>
    </row>
    <row r="275" spans="2:49" ht="16.45" hidden="1" customHeight="1" outlineLevel="1">
      <c r="B275" s="365"/>
      <c r="C275" s="372"/>
      <c r="D275" s="23"/>
      <c r="E275" s="23"/>
      <c r="F275" s="47"/>
      <c r="G275" s="47"/>
      <c r="H275" s="48"/>
      <c r="I275" s="84"/>
      <c r="J275" s="70"/>
      <c r="K275" s="70"/>
      <c r="L275" s="240">
        <f t="shared" si="94"/>
        <v>0</v>
      </c>
      <c r="M275" s="276"/>
      <c r="N275" s="277"/>
      <c r="O275" s="277"/>
      <c r="P275" s="278">
        <f t="shared" si="102"/>
        <v>0</v>
      </c>
      <c r="Q275" s="277"/>
      <c r="R275" s="277"/>
      <c r="S275" s="277"/>
      <c r="T275" s="278">
        <f t="shared" si="95"/>
        <v>0</v>
      </c>
      <c r="U275" s="277"/>
      <c r="V275" s="277"/>
      <c r="W275" s="277"/>
      <c r="X275" s="287">
        <f t="shared" si="96"/>
        <v>0</v>
      </c>
      <c r="Y275" s="53"/>
      <c r="Z275" s="53"/>
      <c r="AA275" s="53"/>
      <c r="AB275" s="85">
        <f t="shared" si="97"/>
        <v>0</v>
      </c>
      <c r="AC275" s="84"/>
      <c r="AD275" s="53"/>
      <c r="AE275" s="53"/>
      <c r="AF275" s="4">
        <f t="shared" si="103"/>
        <v>0</v>
      </c>
      <c r="AG275" s="53"/>
      <c r="AH275" s="53"/>
      <c r="AI275" s="53"/>
      <c r="AJ275" s="4">
        <f t="shared" si="98"/>
        <v>0</v>
      </c>
      <c r="AK275" s="53"/>
      <c r="AL275" s="53"/>
      <c r="AM275" s="53"/>
      <c r="AN275" s="7">
        <f t="shared" si="99"/>
        <v>0</v>
      </c>
      <c r="AO275" s="53"/>
      <c r="AP275" s="53"/>
      <c r="AQ275" s="53"/>
      <c r="AR275" s="85">
        <f t="shared" si="100"/>
        <v>0</v>
      </c>
      <c r="AS275" s="53"/>
      <c r="AT275" s="53"/>
      <c r="AU275" s="53"/>
      <c r="AV275" s="53"/>
      <c r="AW275" s="85">
        <f t="shared" si="101"/>
        <v>0</v>
      </c>
    </row>
    <row r="276" spans="2:49" ht="16.45" hidden="1" customHeight="1" outlineLevel="1">
      <c r="B276" s="365"/>
      <c r="C276" s="372"/>
      <c r="D276" s="23"/>
      <c r="E276" s="23"/>
      <c r="F276" s="47"/>
      <c r="G276" s="47"/>
      <c r="H276" s="48"/>
      <c r="I276" s="84"/>
      <c r="J276" s="70"/>
      <c r="K276" s="70"/>
      <c r="L276" s="240">
        <f t="shared" si="94"/>
        <v>0</v>
      </c>
      <c r="M276" s="276"/>
      <c r="N276" s="277"/>
      <c r="O276" s="277"/>
      <c r="P276" s="278">
        <f t="shared" si="102"/>
        <v>0</v>
      </c>
      <c r="Q276" s="277"/>
      <c r="R276" s="277"/>
      <c r="S276" s="277"/>
      <c r="T276" s="278">
        <f t="shared" si="95"/>
        <v>0</v>
      </c>
      <c r="U276" s="277"/>
      <c r="V276" s="277"/>
      <c r="W276" s="277"/>
      <c r="X276" s="287">
        <f t="shared" si="96"/>
        <v>0</v>
      </c>
      <c r="Y276" s="53"/>
      <c r="Z276" s="53"/>
      <c r="AA276" s="53"/>
      <c r="AB276" s="85">
        <f t="shared" si="97"/>
        <v>0</v>
      </c>
      <c r="AC276" s="84"/>
      <c r="AD276" s="53"/>
      <c r="AE276" s="53"/>
      <c r="AF276" s="4">
        <f t="shared" si="103"/>
        <v>0</v>
      </c>
      <c r="AG276" s="53"/>
      <c r="AH276" s="53"/>
      <c r="AI276" s="53"/>
      <c r="AJ276" s="4">
        <f t="shared" si="98"/>
        <v>0</v>
      </c>
      <c r="AK276" s="53"/>
      <c r="AL276" s="53"/>
      <c r="AM276" s="53"/>
      <c r="AN276" s="7">
        <f t="shared" si="99"/>
        <v>0</v>
      </c>
      <c r="AO276" s="53"/>
      <c r="AP276" s="53"/>
      <c r="AQ276" s="53"/>
      <c r="AR276" s="85">
        <f t="shared" si="100"/>
        <v>0</v>
      </c>
      <c r="AS276" s="53"/>
      <c r="AT276" s="53"/>
      <c r="AU276" s="53"/>
      <c r="AV276" s="53"/>
      <c r="AW276" s="85">
        <f t="shared" si="101"/>
        <v>0</v>
      </c>
    </row>
    <row r="277" spans="2:49" ht="16.45" hidden="1" customHeight="1" outlineLevel="1">
      <c r="B277" s="365"/>
      <c r="C277" s="372"/>
      <c r="D277" s="23"/>
      <c r="E277" s="23"/>
      <c r="F277" s="47"/>
      <c r="G277" s="47"/>
      <c r="H277" s="48"/>
      <c r="I277" s="84"/>
      <c r="J277" s="70"/>
      <c r="K277" s="70"/>
      <c r="L277" s="240">
        <f t="shared" si="94"/>
        <v>0</v>
      </c>
      <c r="M277" s="276"/>
      <c r="N277" s="277"/>
      <c r="O277" s="277"/>
      <c r="P277" s="278">
        <f t="shared" si="102"/>
        <v>0</v>
      </c>
      <c r="Q277" s="277"/>
      <c r="R277" s="277"/>
      <c r="S277" s="277"/>
      <c r="T277" s="278">
        <f t="shared" si="95"/>
        <v>0</v>
      </c>
      <c r="U277" s="277"/>
      <c r="V277" s="277"/>
      <c r="W277" s="277"/>
      <c r="X277" s="287">
        <f t="shared" si="96"/>
        <v>0</v>
      </c>
      <c r="Y277" s="53"/>
      <c r="Z277" s="53"/>
      <c r="AA277" s="53"/>
      <c r="AB277" s="85">
        <f t="shared" si="97"/>
        <v>0</v>
      </c>
      <c r="AC277" s="84"/>
      <c r="AD277" s="53"/>
      <c r="AE277" s="53"/>
      <c r="AF277" s="4">
        <f t="shared" si="103"/>
        <v>0</v>
      </c>
      <c r="AG277" s="53"/>
      <c r="AH277" s="53"/>
      <c r="AI277" s="53"/>
      <c r="AJ277" s="4">
        <f t="shared" si="98"/>
        <v>0</v>
      </c>
      <c r="AK277" s="53"/>
      <c r="AL277" s="53"/>
      <c r="AM277" s="53"/>
      <c r="AN277" s="7">
        <f t="shared" si="99"/>
        <v>0</v>
      </c>
      <c r="AO277" s="53"/>
      <c r="AP277" s="53"/>
      <c r="AQ277" s="53"/>
      <c r="AR277" s="85">
        <f t="shared" si="100"/>
        <v>0</v>
      </c>
      <c r="AS277" s="53"/>
      <c r="AT277" s="53"/>
      <c r="AU277" s="53"/>
      <c r="AV277" s="53"/>
      <c r="AW277" s="85">
        <f t="shared" si="101"/>
        <v>0</v>
      </c>
    </row>
    <row r="278" spans="2:49" ht="16.45" hidden="1" customHeight="1" outlineLevel="1">
      <c r="B278" s="365"/>
      <c r="C278" s="372"/>
      <c r="D278" s="23"/>
      <c r="E278" s="23"/>
      <c r="F278" s="47"/>
      <c r="G278" s="47"/>
      <c r="H278" s="48"/>
      <c r="I278" s="84"/>
      <c r="J278" s="70"/>
      <c r="K278" s="70"/>
      <c r="L278" s="240">
        <f t="shared" si="94"/>
        <v>0</v>
      </c>
      <c r="M278" s="276"/>
      <c r="N278" s="277"/>
      <c r="O278" s="277"/>
      <c r="P278" s="278">
        <f t="shared" si="102"/>
        <v>0</v>
      </c>
      <c r="Q278" s="277"/>
      <c r="R278" s="277"/>
      <c r="S278" s="277"/>
      <c r="T278" s="278">
        <f t="shared" si="95"/>
        <v>0</v>
      </c>
      <c r="U278" s="277"/>
      <c r="V278" s="277"/>
      <c r="W278" s="277"/>
      <c r="X278" s="287">
        <f t="shared" si="96"/>
        <v>0</v>
      </c>
      <c r="Y278" s="53"/>
      <c r="Z278" s="53"/>
      <c r="AA278" s="53"/>
      <c r="AB278" s="85">
        <f t="shared" si="97"/>
        <v>0</v>
      </c>
      <c r="AC278" s="84"/>
      <c r="AD278" s="53"/>
      <c r="AE278" s="53"/>
      <c r="AF278" s="4">
        <f t="shared" si="103"/>
        <v>0</v>
      </c>
      <c r="AG278" s="53"/>
      <c r="AH278" s="53"/>
      <c r="AI278" s="53"/>
      <c r="AJ278" s="4">
        <f t="shared" ref="AJ278:AJ302" si="104">AG278+AH278+AI278</f>
        <v>0</v>
      </c>
      <c r="AK278" s="53"/>
      <c r="AL278" s="53"/>
      <c r="AM278" s="53"/>
      <c r="AN278" s="7">
        <f t="shared" ref="AN278:AN302" si="105">AK278+AL278+AM278</f>
        <v>0</v>
      </c>
      <c r="AO278" s="53"/>
      <c r="AP278" s="53"/>
      <c r="AQ278" s="53"/>
      <c r="AR278" s="85">
        <f t="shared" ref="AR278:AR302" si="106">AO278+AP278+AQ278</f>
        <v>0</v>
      </c>
      <c r="AS278" s="53"/>
      <c r="AT278" s="53"/>
      <c r="AU278" s="53"/>
      <c r="AV278" s="53"/>
      <c r="AW278" s="85">
        <f t="shared" si="101"/>
        <v>0</v>
      </c>
    </row>
    <row r="279" spans="2:49" ht="16.45" hidden="1" customHeight="1" outlineLevel="1">
      <c r="B279" s="365"/>
      <c r="C279" s="372"/>
      <c r="D279" s="23"/>
      <c r="E279" s="23"/>
      <c r="F279" s="47"/>
      <c r="G279" s="47"/>
      <c r="H279" s="48"/>
      <c r="I279" s="84"/>
      <c r="J279" s="70"/>
      <c r="K279" s="70"/>
      <c r="L279" s="240">
        <f t="shared" si="94"/>
        <v>0</v>
      </c>
      <c r="M279" s="276"/>
      <c r="N279" s="277"/>
      <c r="O279" s="277"/>
      <c r="P279" s="278">
        <f t="shared" si="102"/>
        <v>0</v>
      </c>
      <c r="Q279" s="277"/>
      <c r="R279" s="277"/>
      <c r="S279" s="277"/>
      <c r="T279" s="278">
        <f t="shared" si="95"/>
        <v>0</v>
      </c>
      <c r="U279" s="277"/>
      <c r="V279" s="277"/>
      <c r="W279" s="277"/>
      <c r="X279" s="287">
        <f t="shared" si="96"/>
        <v>0</v>
      </c>
      <c r="Y279" s="53"/>
      <c r="Z279" s="53"/>
      <c r="AA279" s="53"/>
      <c r="AB279" s="85">
        <f t="shared" si="97"/>
        <v>0</v>
      </c>
      <c r="AC279" s="84"/>
      <c r="AD279" s="53"/>
      <c r="AE279" s="53"/>
      <c r="AF279" s="4">
        <f t="shared" si="103"/>
        <v>0</v>
      </c>
      <c r="AG279" s="53"/>
      <c r="AH279" s="53"/>
      <c r="AI279" s="53"/>
      <c r="AJ279" s="4">
        <f t="shared" si="104"/>
        <v>0</v>
      </c>
      <c r="AK279" s="53"/>
      <c r="AL279" s="53"/>
      <c r="AM279" s="53"/>
      <c r="AN279" s="7">
        <f t="shared" si="105"/>
        <v>0</v>
      </c>
      <c r="AO279" s="53"/>
      <c r="AP279" s="53"/>
      <c r="AQ279" s="53"/>
      <c r="AR279" s="85">
        <f t="shared" si="106"/>
        <v>0</v>
      </c>
      <c r="AS279" s="53"/>
      <c r="AT279" s="53"/>
      <c r="AU279" s="53"/>
      <c r="AV279" s="53"/>
      <c r="AW279" s="85">
        <f t="shared" si="101"/>
        <v>0</v>
      </c>
    </row>
    <row r="280" spans="2:49" ht="16.45" hidden="1" customHeight="1" outlineLevel="1">
      <c r="B280" s="365"/>
      <c r="C280" s="372"/>
      <c r="D280" s="23"/>
      <c r="E280" s="23"/>
      <c r="F280" s="47"/>
      <c r="G280" s="47"/>
      <c r="H280" s="48"/>
      <c r="I280" s="84"/>
      <c r="J280" s="70"/>
      <c r="K280" s="70"/>
      <c r="L280" s="240">
        <f t="shared" si="94"/>
        <v>0</v>
      </c>
      <c r="M280" s="276"/>
      <c r="N280" s="277"/>
      <c r="O280" s="277"/>
      <c r="P280" s="278">
        <f t="shared" si="102"/>
        <v>0</v>
      </c>
      <c r="Q280" s="277"/>
      <c r="R280" s="277"/>
      <c r="S280" s="277"/>
      <c r="T280" s="278">
        <f t="shared" si="95"/>
        <v>0</v>
      </c>
      <c r="U280" s="277"/>
      <c r="V280" s="277"/>
      <c r="W280" s="277"/>
      <c r="X280" s="287">
        <f t="shared" si="96"/>
        <v>0</v>
      </c>
      <c r="Y280" s="53"/>
      <c r="Z280" s="53"/>
      <c r="AA280" s="53"/>
      <c r="AB280" s="85">
        <f t="shared" si="97"/>
        <v>0</v>
      </c>
      <c r="AC280" s="84"/>
      <c r="AD280" s="53"/>
      <c r="AE280" s="53"/>
      <c r="AF280" s="4">
        <f t="shared" si="103"/>
        <v>0</v>
      </c>
      <c r="AG280" s="53"/>
      <c r="AH280" s="53"/>
      <c r="AI280" s="53"/>
      <c r="AJ280" s="4">
        <f t="shared" si="104"/>
        <v>0</v>
      </c>
      <c r="AK280" s="53"/>
      <c r="AL280" s="53"/>
      <c r="AM280" s="53"/>
      <c r="AN280" s="7">
        <f t="shared" si="105"/>
        <v>0</v>
      </c>
      <c r="AO280" s="53"/>
      <c r="AP280" s="53"/>
      <c r="AQ280" s="53"/>
      <c r="AR280" s="85">
        <f t="shared" si="106"/>
        <v>0</v>
      </c>
      <c r="AS280" s="53"/>
      <c r="AT280" s="53"/>
      <c r="AU280" s="53"/>
      <c r="AV280" s="53"/>
      <c r="AW280" s="85">
        <f t="shared" si="101"/>
        <v>0</v>
      </c>
    </row>
    <row r="281" spans="2:49" ht="16.45" hidden="1" customHeight="1" outlineLevel="1">
      <c r="B281" s="365"/>
      <c r="C281" s="372"/>
      <c r="D281" s="23"/>
      <c r="E281" s="23"/>
      <c r="F281" s="47"/>
      <c r="G281" s="47"/>
      <c r="H281" s="48"/>
      <c r="I281" s="84"/>
      <c r="J281" s="70"/>
      <c r="K281" s="70"/>
      <c r="L281" s="240">
        <f t="shared" si="94"/>
        <v>0</v>
      </c>
      <c r="M281" s="276"/>
      <c r="N281" s="277"/>
      <c r="O281" s="277"/>
      <c r="P281" s="278">
        <f t="shared" si="102"/>
        <v>0</v>
      </c>
      <c r="Q281" s="277"/>
      <c r="R281" s="277"/>
      <c r="S281" s="277"/>
      <c r="T281" s="278">
        <f t="shared" si="95"/>
        <v>0</v>
      </c>
      <c r="U281" s="277"/>
      <c r="V281" s="277"/>
      <c r="W281" s="277"/>
      <c r="X281" s="287">
        <f t="shared" si="96"/>
        <v>0</v>
      </c>
      <c r="Y281" s="53"/>
      <c r="Z281" s="53"/>
      <c r="AA281" s="53"/>
      <c r="AB281" s="85">
        <f t="shared" si="97"/>
        <v>0</v>
      </c>
      <c r="AC281" s="84"/>
      <c r="AD281" s="53"/>
      <c r="AE281" s="53"/>
      <c r="AF281" s="4">
        <f t="shared" si="103"/>
        <v>0</v>
      </c>
      <c r="AG281" s="53"/>
      <c r="AH281" s="53"/>
      <c r="AI281" s="53"/>
      <c r="AJ281" s="4">
        <f t="shared" si="104"/>
        <v>0</v>
      </c>
      <c r="AK281" s="53"/>
      <c r="AL281" s="53"/>
      <c r="AM281" s="53"/>
      <c r="AN281" s="7">
        <f t="shared" si="105"/>
        <v>0</v>
      </c>
      <c r="AO281" s="53"/>
      <c r="AP281" s="53"/>
      <c r="AQ281" s="53"/>
      <c r="AR281" s="85">
        <f t="shared" si="106"/>
        <v>0</v>
      </c>
      <c r="AS281" s="53"/>
      <c r="AT281" s="53"/>
      <c r="AU281" s="53"/>
      <c r="AV281" s="53"/>
      <c r="AW281" s="85">
        <f t="shared" si="101"/>
        <v>0</v>
      </c>
    </row>
    <row r="282" spans="2:49" ht="16.45" hidden="1" customHeight="1" outlineLevel="1">
      <c r="B282" s="365"/>
      <c r="C282" s="372"/>
      <c r="D282" s="23"/>
      <c r="E282" s="23"/>
      <c r="F282" s="47"/>
      <c r="G282" s="47"/>
      <c r="H282" s="48"/>
      <c r="I282" s="84"/>
      <c r="J282" s="70"/>
      <c r="K282" s="70"/>
      <c r="L282" s="240">
        <f t="shared" si="94"/>
        <v>0</v>
      </c>
      <c r="M282" s="276"/>
      <c r="N282" s="277"/>
      <c r="O282" s="277"/>
      <c r="P282" s="278">
        <f t="shared" si="102"/>
        <v>0</v>
      </c>
      <c r="Q282" s="277"/>
      <c r="R282" s="277"/>
      <c r="S282" s="277"/>
      <c r="T282" s="278">
        <f t="shared" si="95"/>
        <v>0</v>
      </c>
      <c r="U282" s="277"/>
      <c r="V282" s="277"/>
      <c r="W282" s="277"/>
      <c r="X282" s="287">
        <f t="shared" si="96"/>
        <v>0</v>
      </c>
      <c r="Y282" s="53"/>
      <c r="Z282" s="53"/>
      <c r="AA282" s="53"/>
      <c r="AB282" s="85">
        <f t="shared" si="97"/>
        <v>0</v>
      </c>
      <c r="AC282" s="84"/>
      <c r="AD282" s="53"/>
      <c r="AE282" s="53"/>
      <c r="AF282" s="4">
        <f t="shared" si="103"/>
        <v>0</v>
      </c>
      <c r="AG282" s="53"/>
      <c r="AH282" s="53"/>
      <c r="AI282" s="53"/>
      <c r="AJ282" s="4">
        <f t="shared" si="104"/>
        <v>0</v>
      </c>
      <c r="AK282" s="53"/>
      <c r="AL282" s="53"/>
      <c r="AM282" s="53"/>
      <c r="AN282" s="7">
        <f t="shared" si="105"/>
        <v>0</v>
      </c>
      <c r="AO282" s="53"/>
      <c r="AP282" s="53"/>
      <c r="AQ282" s="53"/>
      <c r="AR282" s="85">
        <f t="shared" si="106"/>
        <v>0</v>
      </c>
      <c r="AS282" s="53"/>
      <c r="AT282" s="53"/>
      <c r="AU282" s="53"/>
      <c r="AV282" s="53"/>
      <c r="AW282" s="85">
        <f t="shared" si="101"/>
        <v>0</v>
      </c>
    </row>
    <row r="283" spans="2:49" ht="16.45" hidden="1" customHeight="1" outlineLevel="1">
      <c r="B283" s="365"/>
      <c r="C283" s="372"/>
      <c r="D283" s="23"/>
      <c r="E283" s="23"/>
      <c r="F283" s="47"/>
      <c r="G283" s="47"/>
      <c r="H283" s="48"/>
      <c r="I283" s="84"/>
      <c r="J283" s="70"/>
      <c r="K283" s="70"/>
      <c r="L283" s="240">
        <f t="shared" si="94"/>
        <v>0</v>
      </c>
      <c r="M283" s="276"/>
      <c r="N283" s="277"/>
      <c r="O283" s="277"/>
      <c r="P283" s="278">
        <f t="shared" si="102"/>
        <v>0</v>
      </c>
      <c r="Q283" s="277"/>
      <c r="R283" s="277"/>
      <c r="S283" s="277"/>
      <c r="T283" s="278">
        <f t="shared" si="95"/>
        <v>0</v>
      </c>
      <c r="U283" s="277"/>
      <c r="V283" s="277"/>
      <c r="W283" s="277"/>
      <c r="X283" s="287">
        <f t="shared" si="96"/>
        <v>0</v>
      </c>
      <c r="Y283" s="53"/>
      <c r="Z283" s="53"/>
      <c r="AA283" s="53"/>
      <c r="AB283" s="85">
        <f t="shared" si="97"/>
        <v>0</v>
      </c>
      <c r="AC283" s="84"/>
      <c r="AD283" s="53"/>
      <c r="AE283" s="53"/>
      <c r="AF283" s="4">
        <f t="shared" si="103"/>
        <v>0</v>
      </c>
      <c r="AG283" s="53"/>
      <c r="AH283" s="53"/>
      <c r="AI283" s="53"/>
      <c r="AJ283" s="4">
        <f t="shared" si="104"/>
        <v>0</v>
      </c>
      <c r="AK283" s="53"/>
      <c r="AL283" s="53"/>
      <c r="AM283" s="53"/>
      <c r="AN283" s="7">
        <f t="shared" si="105"/>
        <v>0</v>
      </c>
      <c r="AO283" s="53"/>
      <c r="AP283" s="53"/>
      <c r="AQ283" s="53"/>
      <c r="AR283" s="85">
        <f t="shared" si="106"/>
        <v>0</v>
      </c>
      <c r="AS283" s="53"/>
      <c r="AT283" s="53"/>
      <c r="AU283" s="53"/>
      <c r="AV283" s="53"/>
      <c r="AW283" s="85">
        <f t="shared" si="101"/>
        <v>0</v>
      </c>
    </row>
    <row r="284" spans="2:49" ht="16.45" hidden="1" customHeight="1" outlineLevel="1">
      <c r="B284" s="365"/>
      <c r="C284" s="372"/>
      <c r="D284" s="23"/>
      <c r="E284" s="23"/>
      <c r="F284" s="47"/>
      <c r="G284" s="47"/>
      <c r="H284" s="48"/>
      <c r="I284" s="84"/>
      <c r="J284" s="70"/>
      <c r="K284" s="70"/>
      <c r="L284" s="240">
        <f t="shared" si="94"/>
        <v>0</v>
      </c>
      <c r="M284" s="276"/>
      <c r="N284" s="277"/>
      <c r="O284" s="277"/>
      <c r="P284" s="278">
        <f t="shared" si="102"/>
        <v>0</v>
      </c>
      <c r="Q284" s="277"/>
      <c r="R284" s="277"/>
      <c r="S284" s="277"/>
      <c r="T284" s="278">
        <f t="shared" si="95"/>
        <v>0</v>
      </c>
      <c r="U284" s="277"/>
      <c r="V284" s="277"/>
      <c r="W284" s="277"/>
      <c r="X284" s="287">
        <f t="shared" si="96"/>
        <v>0</v>
      </c>
      <c r="Y284" s="53"/>
      <c r="Z284" s="53"/>
      <c r="AA284" s="53"/>
      <c r="AB284" s="85">
        <f t="shared" si="97"/>
        <v>0</v>
      </c>
      <c r="AC284" s="84"/>
      <c r="AD284" s="53"/>
      <c r="AE284" s="53"/>
      <c r="AF284" s="4">
        <f t="shared" si="103"/>
        <v>0</v>
      </c>
      <c r="AG284" s="53"/>
      <c r="AH284" s="53"/>
      <c r="AI284" s="53"/>
      <c r="AJ284" s="4">
        <f t="shared" si="104"/>
        <v>0</v>
      </c>
      <c r="AK284" s="53"/>
      <c r="AL284" s="53"/>
      <c r="AM284" s="53"/>
      <c r="AN284" s="7">
        <f t="shared" si="105"/>
        <v>0</v>
      </c>
      <c r="AO284" s="53"/>
      <c r="AP284" s="53"/>
      <c r="AQ284" s="53"/>
      <c r="AR284" s="85">
        <f t="shared" si="106"/>
        <v>0</v>
      </c>
      <c r="AS284" s="53"/>
      <c r="AT284" s="53"/>
      <c r="AU284" s="53"/>
      <c r="AV284" s="53"/>
      <c r="AW284" s="85">
        <f t="shared" si="101"/>
        <v>0</v>
      </c>
    </row>
    <row r="285" spans="2:49" ht="16.45" hidden="1" customHeight="1" outlineLevel="1">
      <c r="B285" s="365"/>
      <c r="C285" s="372"/>
      <c r="D285" s="23"/>
      <c r="E285" s="23"/>
      <c r="F285" s="47"/>
      <c r="G285" s="47"/>
      <c r="H285" s="48"/>
      <c r="I285" s="84"/>
      <c r="J285" s="70"/>
      <c r="K285" s="70"/>
      <c r="L285" s="240">
        <f t="shared" si="94"/>
        <v>0</v>
      </c>
      <c r="M285" s="276"/>
      <c r="N285" s="277"/>
      <c r="O285" s="277"/>
      <c r="P285" s="278">
        <f t="shared" si="102"/>
        <v>0</v>
      </c>
      <c r="Q285" s="277"/>
      <c r="R285" s="277"/>
      <c r="S285" s="277"/>
      <c r="T285" s="278">
        <f t="shared" si="95"/>
        <v>0</v>
      </c>
      <c r="U285" s="277"/>
      <c r="V285" s="277"/>
      <c r="W285" s="277"/>
      <c r="X285" s="287">
        <f t="shared" si="96"/>
        <v>0</v>
      </c>
      <c r="Y285" s="53"/>
      <c r="Z285" s="53"/>
      <c r="AA285" s="53"/>
      <c r="AB285" s="85">
        <f t="shared" si="97"/>
        <v>0</v>
      </c>
      <c r="AC285" s="84"/>
      <c r="AD285" s="53"/>
      <c r="AE285" s="53"/>
      <c r="AF285" s="4">
        <f t="shared" si="103"/>
        <v>0</v>
      </c>
      <c r="AG285" s="53"/>
      <c r="AH285" s="53"/>
      <c r="AI285" s="53"/>
      <c r="AJ285" s="4">
        <f t="shared" si="104"/>
        <v>0</v>
      </c>
      <c r="AK285" s="53"/>
      <c r="AL285" s="53"/>
      <c r="AM285" s="53"/>
      <c r="AN285" s="7">
        <f t="shared" si="105"/>
        <v>0</v>
      </c>
      <c r="AO285" s="53"/>
      <c r="AP285" s="53"/>
      <c r="AQ285" s="53"/>
      <c r="AR285" s="85">
        <f t="shared" si="106"/>
        <v>0</v>
      </c>
      <c r="AS285" s="53"/>
      <c r="AT285" s="53"/>
      <c r="AU285" s="53"/>
      <c r="AV285" s="53"/>
      <c r="AW285" s="85">
        <f t="shared" si="101"/>
        <v>0</v>
      </c>
    </row>
    <row r="286" spans="2:49" ht="16.45" hidden="1" customHeight="1" outlineLevel="1">
      <c r="B286" s="365"/>
      <c r="C286" s="372"/>
      <c r="D286" s="23"/>
      <c r="E286" s="23"/>
      <c r="F286" s="47"/>
      <c r="G286" s="47"/>
      <c r="H286" s="48"/>
      <c r="I286" s="84"/>
      <c r="J286" s="70"/>
      <c r="K286" s="70"/>
      <c r="L286" s="240">
        <f t="shared" si="94"/>
        <v>0</v>
      </c>
      <c r="M286" s="276"/>
      <c r="N286" s="277"/>
      <c r="O286" s="277"/>
      <c r="P286" s="278">
        <f t="shared" si="102"/>
        <v>0</v>
      </c>
      <c r="Q286" s="277"/>
      <c r="R286" s="277"/>
      <c r="S286" s="277"/>
      <c r="T286" s="278">
        <f t="shared" si="95"/>
        <v>0</v>
      </c>
      <c r="U286" s="277"/>
      <c r="V286" s="277"/>
      <c r="W286" s="277"/>
      <c r="X286" s="287">
        <f t="shared" si="96"/>
        <v>0</v>
      </c>
      <c r="Y286" s="53"/>
      <c r="Z286" s="53"/>
      <c r="AA286" s="53"/>
      <c r="AB286" s="85">
        <f t="shared" si="97"/>
        <v>0</v>
      </c>
      <c r="AC286" s="84"/>
      <c r="AD286" s="53"/>
      <c r="AE286" s="53"/>
      <c r="AF286" s="4">
        <f t="shared" si="103"/>
        <v>0</v>
      </c>
      <c r="AG286" s="53"/>
      <c r="AH286" s="53"/>
      <c r="AI286" s="53"/>
      <c r="AJ286" s="4">
        <f t="shared" si="104"/>
        <v>0</v>
      </c>
      <c r="AK286" s="53"/>
      <c r="AL286" s="53"/>
      <c r="AM286" s="53"/>
      <c r="AN286" s="7">
        <f t="shared" si="105"/>
        <v>0</v>
      </c>
      <c r="AO286" s="53"/>
      <c r="AP286" s="53"/>
      <c r="AQ286" s="53"/>
      <c r="AR286" s="85">
        <f t="shared" si="106"/>
        <v>0</v>
      </c>
      <c r="AS286" s="53"/>
      <c r="AT286" s="53"/>
      <c r="AU286" s="53"/>
      <c r="AV286" s="53"/>
      <c r="AW286" s="85">
        <f t="shared" si="101"/>
        <v>0</v>
      </c>
    </row>
    <row r="287" spans="2:49" ht="16.45" hidden="1" customHeight="1" outlineLevel="1">
      <c r="B287" s="365"/>
      <c r="C287" s="372"/>
      <c r="D287" s="23"/>
      <c r="E287" s="23"/>
      <c r="F287" s="47"/>
      <c r="G287" s="47"/>
      <c r="H287" s="48"/>
      <c r="I287" s="84"/>
      <c r="J287" s="70"/>
      <c r="K287" s="70"/>
      <c r="L287" s="240">
        <f t="shared" si="94"/>
        <v>0</v>
      </c>
      <c r="M287" s="276"/>
      <c r="N287" s="277"/>
      <c r="O287" s="277"/>
      <c r="P287" s="278">
        <f t="shared" si="102"/>
        <v>0</v>
      </c>
      <c r="Q287" s="277"/>
      <c r="R287" s="277"/>
      <c r="S287" s="277"/>
      <c r="T287" s="278">
        <f t="shared" si="95"/>
        <v>0</v>
      </c>
      <c r="U287" s="277"/>
      <c r="V287" s="277"/>
      <c r="W287" s="277"/>
      <c r="X287" s="287">
        <f t="shared" si="96"/>
        <v>0</v>
      </c>
      <c r="Y287" s="53"/>
      <c r="Z287" s="53"/>
      <c r="AA287" s="53"/>
      <c r="AB287" s="85">
        <f t="shared" si="97"/>
        <v>0</v>
      </c>
      <c r="AC287" s="84"/>
      <c r="AD287" s="53"/>
      <c r="AE287" s="53"/>
      <c r="AF287" s="4">
        <f t="shared" si="103"/>
        <v>0</v>
      </c>
      <c r="AG287" s="53"/>
      <c r="AH287" s="53"/>
      <c r="AI287" s="53"/>
      <c r="AJ287" s="4">
        <f t="shared" si="104"/>
        <v>0</v>
      </c>
      <c r="AK287" s="53"/>
      <c r="AL287" s="53"/>
      <c r="AM287" s="53"/>
      <c r="AN287" s="7">
        <f t="shared" si="105"/>
        <v>0</v>
      </c>
      <c r="AO287" s="53"/>
      <c r="AP287" s="53"/>
      <c r="AQ287" s="53"/>
      <c r="AR287" s="85">
        <f t="shared" si="106"/>
        <v>0</v>
      </c>
      <c r="AS287" s="53"/>
      <c r="AT287" s="53"/>
      <c r="AU287" s="53"/>
      <c r="AV287" s="53"/>
      <c r="AW287" s="85">
        <f t="shared" si="101"/>
        <v>0</v>
      </c>
    </row>
    <row r="288" spans="2:49" ht="16.45" hidden="1" customHeight="1" outlineLevel="1">
      <c r="B288" s="365"/>
      <c r="C288" s="372"/>
      <c r="D288" s="23"/>
      <c r="E288" s="23"/>
      <c r="F288" s="47"/>
      <c r="G288" s="47"/>
      <c r="H288" s="48"/>
      <c r="I288" s="84"/>
      <c r="J288" s="70"/>
      <c r="K288" s="70"/>
      <c r="L288" s="240">
        <f t="shared" si="94"/>
        <v>0</v>
      </c>
      <c r="M288" s="276"/>
      <c r="N288" s="277"/>
      <c r="O288" s="277"/>
      <c r="P288" s="278">
        <f t="shared" si="102"/>
        <v>0</v>
      </c>
      <c r="Q288" s="277"/>
      <c r="R288" s="277"/>
      <c r="S288" s="277"/>
      <c r="T288" s="278">
        <f t="shared" si="95"/>
        <v>0</v>
      </c>
      <c r="U288" s="277"/>
      <c r="V288" s="277"/>
      <c r="W288" s="277"/>
      <c r="X288" s="287">
        <f t="shared" si="96"/>
        <v>0</v>
      </c>
      <c r="Y288" s="53"/>
      <c r="Z288" s="53"/>
      <c r="AA288" s="53"/>
      <c r="AB288" s="85">
        <f t="shared" si="97"/>
        <v>0</v>
      </c>
      <c r="AC288" s="84"/>
      <c r="AD288" s="53"/>
      <c r="AE288" s="53"/>
      <c r="AF288" s="4">
        <f t="shared" si="103"/>
        <v>0</v>
      </c>
      <c r="AG288" s="53"/>
      <c r="AH288" s="53"/>
      <c r="AI288" s="53"/>
      <c r="AJ288" s="4">
        <f t="shared" si="104"/>
        <v>0</v>
      </c>
      <c r="AK288" s="53"/>
      <c r="AL288" s="53"/>
      <c r="AM288" s="53"/>
      <c r="AN288" s="7">
        <f t="shared" si="105"/>
        <v>0</v>
      </c>
      <c r="AO288" s="53"/>
      <c r="AP288" s="53"/>
      <c r="AQ288" s="53"/>
      <c r="AR288" s="85">
        <f t="shared" si="106"/>
        <v>0</v>
      </c>
      <c r="AS288" s="53"/>
      <c r="AT288" s="53"/>
      <c r="AU288" s="53"/>
      <c r="AV288" s="53"/>
      <c r="AW288" s="85">
        <f t="shared" si="101"/>
        <v>0</v>
      </c>
    </row>
    <row r="289" spans="2:49" ht="16.45" hidden="1" customHeight="1" outlineLevel="1">
      <c r="B289" s="365"/>
      <c r="C289" s="372"/>
      <c r="D289" s="23"/>
      <c r="E289" s="23"/>
      <c r="F289" s="47"/>
      <c r="G289" s="47"/>
      <c r="H289" s="48"/>
      <c r="I289" s="84"/>
      <c r="J289" s="70"/>
      <c r="K289" s="70"/>
      <c r="L289" s="240">
        <f t="shared" si="94"/>
        <v>0</v>
      </c>
      <c r="M289" s="276"/>
      <c r="N289" s="277"/>
      <c r="O289" s="277"/>
      <c r="P289" s="278">
        <f t="shared" si="102"/>
        <v>0</v>
      </c>
      <c r="Q289" s="277"/>
      <c r="R289" s="277"/>
      <c r="S289" s="277"/>
      <c r="T289" s="278">
        <f t="shared" si="95"/>
        <v>0</v>
      </c>
      <c r="U289" s="277"/>
      <c r="V289" s="277"/>
      <c r="W289" s="277"/>
      <c r="X289" s="287">
        <f t="shared" si="96"/>
        <v>0</v>
      </c>
      <c r="Y289" s="53"/>
      <c r="Z289" s="53"/>
      <c r="AA289" s="53"/>
      <c r="AB289" s="85">
        <f t="shared" si="97"/>
        <v>0</v>
      </c>
      <c r="AC289" s="84"/>
      <c r="AD289" s="53"/>
      <c r="AE289" s="53"/>
      <c r="AF289" s="4">
        <f t="shared" si="103"/>
        <v>0</v>
      </c>
      <c r="AG289" s="53"/>
      <c r="AH289" s="53"/>
      <c r="AI289" s="53"/>
      <c r="AJ289" s="4">
        <f t="shared" si="104"/>
        <v>0</v>
      </c>
      <c r="AK289" s="53"/>
      <c r="AL289" s="53"/>
      <c r="AM289" s="53"/>
      <c r="AN289" s="7">
        <f t="shared" si="105"/>
        <v>0</v>
      </c>
      <c r="AO289" s="53"/>
      <c r="AP289" s="53"/>
      <c r="AQ289" s="53"/>
      <c r="AR289" s="85">
        <f t="shared" si="106"/>
        <v>0</v>
      </c>
      <c r="AS289" s="53"/>
      <c r="AT289" s="53"/>
      <c r="AU289" s="53"/>
      <c r="AV289" s="53"/>
      <c r="AW289" s="85">
        <f t="shared" si="101"/>
        <v>0</v>
      </c>
    </row>
    <row r="290" spans="2:49" ht="16.45" hidden="1" customHeight="1" outlineLevel="1">
      <c r="B290" s="365"/>
      <c r="C290" s="372"/>
      <c r="D290" s="23"/>
      <c r="E290" s="23"/>
      <c r="F290" s="47"/>
      <c r="G290" s="47"/>
      <c r="H290" s="48"/>
      <c r="I290" s="84"/>
      <c r="J290" s="70"/>
      <c r="K290" s="70"/>
      <c r="L290" s="240">
        <f t="shared" si="94"/>
        <v>0</v>
      </c>
      <c r="M290" s="276"/>
      <c r="N290" s="277"/>
      <c r="O290" s="277"/>
      <c r="P290" s="278">
        <f t="shared" si="102"/>
        <v>0</v>
      </c>
      <c r="Q290" s="277"/>
      <c r="R290" s="277"/>
      <c r="S290" s="277"/>
      <c r="T290" s="278">
        <f t="shared" si="95"/>
        <v>0</v>
      </c>
      <c r="U290" s="277"/>
      <c r="V290" s="277"/>
      <c r="W290" s="277"/>
      <c r="X290" s="287">
        <f t="shared" si="96"/>
        <v>0</v>
      </c>
      <c r="Y290" s="53"/>
      <c r="Z290" s="53"/>
      <c r="AA290" s="53"/>
      <c r="AB290" s="85">
        <f t="shared" si="97"/>
        <v>0</v>
      </c>
      <c r="AC290" s="84"/>
      <c r="AD290" s="53"/>
      <c r="AE290" s="53"/>
      <c r="AF290" s="4">
        <f t="shared" si="103"/>
        <v>0</v>
      </c>
      <c r="AG290" s="53"/>
      <c r="AH290" s="53"/>
      <c r="AI290" s="53"/>
      <c r="AJ290" s="4">
        <f t="shared" si="104"/>
        <v>0</v>
      </c>
      <c r="AK290" s="53"/>
      <c r="AL290" s="53"/>
      <c r="AM290" s="53"/>
      <c r="AN290" s="7">
        <f t="shared" si="105"/>
        <v>0</v>
      </c>
      <c r="AO290" s="53"/>
      <c r="AP290" s="53"/>
      <c r="AQ290" s="53"/>
      <c r="AR290" s="85">
        <f t="shared" si="106"/>
        <v>0</v>
      </c>
      <c r="AS290" s="53"/>
      <c r="AT290" s="53"/>
      <c r="AU290" s="53"/>
      <c r="AV290" s="53"/>
      <c r="AW290" s="85">
        <f t="shared" si="101"/>
        <v>0</v>
      </c>
    </row>
    <row r="291" spans="2:49" ht="16.45" hidden="1" customHeight="1" outlineLevel="1">
      <c r="B291" s="365"/>
      <c r="C291" s="372"/>
      <c r="D291" s="23"/>
      <c r="E291" s="23"/>
      <c r="F291" s="47"/>
      <c r="G291" s="47"/>
      <c r="H291" s="48"/>
      <c r="I291" s="84"/>
      <c r="J291" s="70"/>
      <c r="K291" s="70"/>
      <c r="L291" s="240">
        <f t="shared" si="94"/>
        <v>0</v>
      </c>
      <c r="M291" s="276"/>
      <c r="N291" s="277"/>
      <c r="O291" s="277"/>
      <c r="P291" s="278">
        <f t="shared" si="102"/>
        <v>0</v>
      </c>
      <c r="Q291" s="277"/>
      <c r="R291" s="277"/>
      <c r="S291" s="277"/>
      <c r="T291" s="278">
        <f t="shared" si="95"/>
        <v>0</v>
      </c>
      <c r="U291" s="277"/>
      <c r="V291" s="277"/>
      <c r="W291" s="277"/>
      <c r="X291" s="287">
        <f t="shared" si="96"/>
        <v>0</v>
      </c>
      <c r="Y291" s="53"/>
      <c r="Z291" s="53"/>
      <c r="AA291" s="53"/>
      <c r="AB291" s="85">
        <f t="shared" si="97"/>
        <v>0</v>
      </c>
      <c r="AC291" s="84"/>
      <c r="AD291" s="53"/>
      <c r="AE291" s="53"/>
      <c r="AF291" s="4">
        <f t="shared" si="103"/>
        <v>0</v>
      </c>
      <c r="AG291" s="53"/>
      <c r="AH291" s="53"/>
      <c r="AI291" s="53"/>
      <c r="AJ291" s="4">
        <f t="shared" si="104"/>
        <v>0</v>
      </c>
      <c r="AK291" s="53"/>
      <c r="AL291" s="53"/>
      <c r="AM291" s="53"/>
      <c r="AN291" s="7">
        <f t="shared" si="105"/>
        <v>0</v>
      </c>
      <c r="AO291" s="53"/>
      <c r="AP291" s="53"/>
      <c r="AQ291" s="53"/>
      <c r="AR291" s="85">
        <f t="shared" si="106"/>
        <v>0</v>
      </c>
      <c r="AS291" s="53"/>
      <c r="AT291" s="53"/>
      <c r="AU291" s="53"/>
      <c r="AV291" s="53"/>
      <c r="AW291" s="85">
        <f t="shared" si="101"/>
        <v>0</v>
      </c>
    </row>
    <row r="292" spans="2:49" ht="16.45" hidden="1" customHeight="1" outlineLevel="1">
      <c r="B292" s="365"/>
      <c r="C292" s="372"/>
      <c r="D292" s="23"/>
      <c r="E292" s="23"/>
      <c r="F292" s="47"/>
      <c r="G292" s="47"/>
      <c r="H292" s="48"/>
      <c r="I292" s="84"/>
      <c r="J292" s="70"/>
      <c r="K292" s="70"/>
      <c r="L292" s="240">
        <f t="shared" si="94"/>
        <v>0</v>
      </c>
      <c r="M292" s="276"/>
      <c r="N292" s="277"/>
      <c r="O292" s="277"/>
      <c r="P292" s="278">
        <f t="shared" si="102"/>
        <v>0</v>
      </c>
      <c r="Q292" s="277"/>
      <c r="R292" s="277"/>
      <c r="S292" s="277"/>
      <c r="T292" s="278">
        <f t="shared" si="95"/>
        <v>0</v>
      </c>
      <c r="U292" s="277"/>
      <c r="V292" s="277"/>
      <c r="W292" s="277"/>
      <c r="X292" s="287">
        <f t="shared" si="96"/>
        <v>0</v>
      </c>
      <c r="Y292" s="53"/>
      <c r="Z292" s="53"/>
      <c r="AA292" s="53"/>
      <c r="AB292" s="85">
        <f t="shared" si="97"/>
        <v>0</v>
      </c>
      <c r="AC292" s="84"/>
      <c r="AD292" s="53"/>
      <c r="AE292" s="53"/>
      <c r="AF292" s="4">
        <f t="shared" si="103"/>
        <v>0</v>
      </c>
      <c r="AG292" s="53"/>
      <c r="AH292" s="53"/>
      <c r="AI292" s="53"/>
      <c r="AJ292" s="4">
        <f t="shared" si="104"/>
        <v>0</v>
      </c>
      <c r="AK292" s="53"/>
      <c r="AL292" s="53"/>
      <c r="AM292" s="53"/>
      <c r="AN292" s="7">
        <f t="shared" si="105"/>
        <v>0</v>
      </c>
      <c r="AO292" s="53"/>
      <c r="AP292" s="53"/>
      <c r="AQ292" s="53"/>
      <c r="AR292" s="85">
        <f t="shared" si="106"/>
        <v>0</v>
      </c>
      <c r="AS292" s="53"/>
      <c r="AT292" s="53"/>
      <c r="AU292" s="53"/>
      <c r="AV292" s="53"/>
      <c r="AW292" s="85">
        <f t="shared" si="101"/>
        <v>0</v>
      </c>
    </row>
    <row r="293" spans="2:49" ht="16.45" hidden="1" customHeight="1" outlineLevel="1">
      <c r="B293" s="365"/>
      <c r="C293" s="372"/>
      <c r="D293" s="23"/>
      <c r="E293" s="24"/>
      <c r="F293" s="49"/>
      <c r="G293" s="49"/>
      <c r="H293" s="48"/>
      <c r="I293" s="84"/>
      <c r="J293" s="70"/>
      <c r="K293" s="70"/>
      <c r="L293" s="240">
        <f t="shared" si="94"/>
        <v>0</v>
      </c>
      <c r="M293" s="276"/>
      <c r="N293" s="277"/>
      <c r="O293" s="277"/>
      <c r="P293" s="278">
        <f t="shared" si="102"/>
        <v>0</v>
      </c>
      <c r="Q293" s="277"/>
      <c r="R293" s="277"/>
      <c r="S293" s="277"/>
      <c r="T293" s="278">
        <f t="shared" si="95"/>
        <v>0</v>
      </c>
      <c r="U293" s="277"/>
      <c r="V293" s="277"/>
      <c r="W293" s="277"/>
      <c r="X293" s="287">
        <f t="shared" si="96"/>
        <v>0</v>
      </c>
      <c r="Y293" s="53"/>
      <c r="Z293" s="53"/>
      <c r="AA293" s="53"/>
      <c r="AB293" s="85">
        <f t="shared" si="97"/>
        <v>0</v>
      </c>
      <c r="AC293" s="84"/>
      <c r="AD293" s="53"/>
      <c r="AE293" s="53"/>
      <c r="AF293" s="4">
        <f t="shared" si="103"/>
        <v>0</v>
      </c>
      <c r="AG293" s="53"/>
      <c r="AH293" s="53"/>
      <c r="AI293" s="53"/>
      <c r="AJ293" s="4">
        <f t="shared" si="104"/>
        <v>0</v>
      </c>
      <c r="AK293" s="53"/>
      <c r="AL293" s="53"/>
      <c r="AM293" s="53"/>
      <c r="AN293" s="7">
        <f t="shared" si="105"/>
        <v>0</v>
      </c>
      <c r="AO293" s="53"/>
      <c r="AP293" s="53"/>
      <c r="AQ293" s="53"/>
      <c r="AR293" s="85">
        <f t="shared" si="106"/>
        <v>0</v>
      </c>
      <c r="AS293" s="53"/>
      <c r="AT293" s="53"/>
      <c r="AU293" s="53"/>
      <c r="AV293" s="53"/>
      <c r="AW293" s="85">
        <f t="shared" si="101"/>
        <v>0</v>
      </c>
    </row>
    <row r="294" spans="2:49" ht="16.45" hidden="1" customHeight="1" outlineLevel="1">
      <c r="B294" s="365"/>
      <c r="C294" s="372"/>
      <c r="D294" s="23"/>
      <c r="E294" s="23"/>
      <c r="F294" s="47"/>
      <c r="G294" s="47"/>
      <c r="H294" s="48"/>
      <c r="I294" s="84"/>
      <c r="J294" s="70"/>
      <c r="K294" s="70"/>
      <c r="L294" s="240">
        <f t="shared" si="94"/>
        <v>0</v>
      </c>
      <c r="M294" s="276"/>
      <c r="N294" s="277"/>
      <c r="O294" s="277"/>
      <c r="P294" s="278">
        <f t="shared" si="102"/>
        <v>0</v>
      </c>
      <c r="Q294" s="277"/>
      <c r="R294" s="277"/>
      <c r="S294" s="277"/>
      <c r="T294" s="278">
        <f t="shared" si="95"/>
        <v>0</v>
      </c>
      <c r="U294" s="277"/>
      <c r="V294" s="277"/>
      <c r="W294" s="277"/>
      <c r="X294" s="287">
        <f t="shared" si="96"/>
        <v>0</v>
      </c>
      <c r="Y294" s="53"/>
      <c r="Z294" s="53"/>
      <c r="AA294" s="53"/>
      <c r="AB294" s="85">
        <f t="shared" si="97"/>
        <v>0</v>
      </c>
      <c r="AC294" s="84"/>
      <c r="AD294" s="53"/>
      <c r="AE294" s="53"/>
      <c r="AF294" s="4">
        <f t="shared" si="103"/>
        <v>0</v>
      </c>
      <c r="AG294" s="53"/>
      <c r="AH294" s="53"/>
      <c r="AI294" s="53"/>
      <c r="AJ294" s="4">
        <f t="shared" si="104"/>
        <v>0</v>
      </c>
      <c r="AK294" s="53"/>
      <c r="AL294" s="53"/>
      <c r="AM294" s="53"/>
      <c r="AN294" s="7">
        <f t="shared" si="105"/>
        <v>0</v>
      </c>
      <c r="AO294" s="53"/>
      <c r="AP294" s="53"/>
      <c r="AQ294" s="53"/>
      <c r="AR294" s="85">
        <f t="shared" si="106"/>
        <v>0</v>
      </c>
      <c r="AS294" s="53"/>
      <c r="AT294" s="53"/>
      <c r="AU294" s="53"/>
      <c r="AV294" s="53"/>
      <c r="AW294" s="85">
        <f t="shared" si="101"/>
        <v>0</v>
      </c>
    </row>
    <row r="295" spans="2:49" ht="16.45" hidden="1" customHeight="1" outlineLevel="1">
      <c r="B295" s="365"/>
      <c r="C295" s="372"/>
      <c r="D295" s="23"/>
      <c r="E295" s="23"/>
      <c r="F295" s="47"/>
      <c r="G295" s="47"/>
      <c r="H295" s="48"/>
      <c r="I295" s="84"/>
      <c r="J295" s="70"/>
      <c r="K295" s="70"/>
      <c r="L295" s="240">
        <f t="shared" si="94"/>
        <v>0</v>
      </c>
      <c r="M295" s="276"/>
      <c r="N295" s="277"/>
      <c r="O295" s="277"/>
      <c r="P295" s="278">
        <f t="shared" si="102"/>
        <v>0</v>
      </c>
      <c r="Q295" s="277"/>
      <c r="R295" s="277"/>
      <c r="S295" s="277"/>
      <c r="T295" s="278">
        <f t="shared" si="95"/>
        <v>0</v>
      </c>
      <c r="U295" s="277"/>
      <c r="V295" s="277"/>
      <c r="W295" s="277"/>
      <c r="X295" s="287">
        <f t="shared" si="96"/>
        <v>0</v>
      </c>
      <c r="Y295" s="53"/>
      <c r="Z295" s="53"/>
      <c r="AA295" s="53"/>
      <c r="AB295" s="85">
        <f t="shared" si="97"/>
        <v>0</v>
      </c>
      <c r="AC295" s="84"/>
      <c r="AD295" s="53"/>
      <c r="AE295" s="53"/>
      <c r="AF295" s="4">
        <f t="shared" si="103"/>
        <v>0</v>
      </c>
      <c r="AG295" s="53"/>
      <c r="AH295" s="53"/>
      <c r="AI295" s="53"/>
      <c r="AJ295" s="4">
        <f t="shared" si="104"/>
        <v>0</v>
      </c>
      <c r="AK295" s="53"/>
      <c r="AL295" s="53"/>
      <c r="AM295" s="53"/>
      <c r="AN295" s="7">
        <f t="shared" si="105"/>
        <v>0</v>
      </c>
      <c r="AO295" s="53"/>
      <c r="AP295" s="53"/>
      <c r="AQ295" s="53"/>
      <c r="AR295" s="85">
        <f t="shared" si="106"/>
        <v>0</v>
      </c>
      <c r="AS295" s="53"/>
      <c r="AT295" s="53"/>
      <c r="AU295" s="53"/>
      <c r="AV295" s="53"/>
      <c r="AW295" s="85">
        <f t="shared" si="101"/>
        <v>0</v>
      </c>
    </row>
    <row r="296" spans="2:49" ht="16.45" hidden="1" customHeight="1" outlineLevel="1">
      <c r="B296" s="365"/>
      <c r="C296" s="372"/>
      <c r="D296" s="23"/>
      <c r="E296" s="23"/>
      <c r="F296" s="47"/>
      <c r="G296" s="47"/>
      <c r="H296" s="48"/>
      <c r="I296" s="84"/>
      <c r="J296" s="70"/>
      <c r="K296" s="70"/>
      <c r="L296" s="240">
        <f t="shared" si="94"/>
        <v>0</v>
      </c>
      <c r="M296" s="276"/>
      <c r="N296" s="277"/>
      <c r="O296" s="277"/>
      <c r="P296" s="278">
        <f t="shared" si="102"/>
        <v>0</v>
      </c>
      <c r="Q296" s="277"/>
      <c r="R296" s="277"/>
      <c r="S296" s="277"/>
      <c r="T296" s="278">
        <f t="shared" si="95"/>
        <v>0</v>
      </c>
      <c r="U296" s="277"/>
      <c r="V296" s="277"/>
      <c r="W296" s="277"/>
      <c r="X296" s="287">
        <f t="shared" si="96"/>
        <v>0</v>
      </c>
      <c r="Y296" s="53"/>
      <c r="Z296" s="53"/>
      <c r="AA296" s="53"/>
      <c r="AB296" s="85">
        <f t="shared" si="97"/>
        <v>0</v>
      </c>
      <c r="AC296" s="84"/>
      <c r="AD296" s="53"/>
      <c r="AE296" s="53"/>
      <c r="AF296" s="4">
        <f t="shared" si="103"/>
        <v>0</v>
      </c>
      <c r="AG296" s="53"/>
      <c r="AH296" s="53"/>
      <c r="AI296" s="53"/>
      <c r="AJ296" s="4">
        <f t="shared" si="104"/>
        <v>0</v>
      </c>
      <c r="AK296" s="53"/>
      <c r="AL296" s="53"/>
      <c r="AM296" s="53"/>
      <c r="AN296" s="7">
        <f t="shared" si="105"/>
        <v>0</v>
      </c>
      <c r="AO296" s="53"/>
      <c r="AP296" s="53"/>
      <c r="AQ296" s="53"/>
      <c r="AR296" s="85">
        <f t="shared" si="106"/>
        <v>0</v>
      </c>
      <c r="AS296" s="53"/>
      <c r="AT296" s="53"/>
      <c r="AU296" s="53"/>
      <c r="AV296" s="53"/>
      <c r="AW296" s="85">
        <f t="shared" si="101"/>
        <v>0</v>
      </c>
    </row>
    <row r="297" spans="2:49" ht="16.45" hidden="1" customHeight="1" outlineLevel="1">
      <c r="B297" s="365"/>
      <c r="C297" s="372"/>
      <c r="D297" s="23"/>
      <c r="E297" s="24"/>
      <c r="F297" s="49"/>
      <c r="G297" s="49"/>
      <c r="H297" s="48"/>
      <c r="I297" s="84"/>
      <c r="J297" s="70"/>
      <c r="K297" s="70"/>
      <c r="L297" s="240">
        <f t="shared" si="94"/>
        <v>0</v>
      </c>
      <c r="M297" s="276"/>
      <c r="N297" s="277"/>
      <c r="O297" s="277"/>
      <c r="P297" s="278">
        <f t="shared" si="102"/>
        <v>0</v>
      </c>
      <c r="Q297" s="277"/>
      <c r="R297" s="277"/>
      <c r="S297" s="277"/>
      <c r="T297" s="278">
        <f t="shared" si="95"/>
        <v>0</v>
      </c>
      <c r="U297" s="277"/>
      <c r="V297" s="277"/>
      <c r="W297" s="277"/>
      <c r="X297" s="287">
        <f t="shared" si="96"/>
        <v>0</v>
      </c>
      <c r="Y297" s="53"/>
      <c r="Z297" s="53"/>
      <c r="AA297" s="53"/>
      <c r="AB297" s="85">
        <f t="shared" si="97"/>
        <v>0</v>
      </c>
      <c r="AC297" s="84"/>
      <c r="AD297" s="53"/>
      <c r="AE297" s="53"/>
      <c r="AF297" s="4">
        <f t="shared" si="103"/>
        <v>0</v>
      </c>
      <c r="AG297" s="53"/>
      <c r="AH297" s="53"/>
      <c r="AI297" s="53"/>
      <c r="AJ297" s="4">
        <f t="shared" si="104"/>
        <v>0</v>
      </c>
      <c r="AK297" s="53"/>
      <c r="AL297" s="53"/>
      <c r="AM297" s="53"/>
      <c r="AN297" s="7">
        <f t="shared" si="105"/>
        <v>0</v>
      </c>
      <c r="AO297" s="53"/>
      <c r="AP297" s="53"/>
      <c r="AQ297" s="53"/>
      <c r="AR297" s="85">
        <f t="shared" si="106"/>
        <v>0</v>
      </c>
      <c r="AS297" s="53"/>
      <c r="AT297" s="53"/>
      <c r="AU297" s="53"/>
      <c r="AV297" s="53"/>
      <c r="AW297" s="85">
        <f t="shared" si="101"/>
        <v>0</v>
      </c>
    </row>
    <row r="298" spans="2:49" ht="16.45" hidden="1" customHeight="1" outlineLevel="1">
      <c r="B298" s="365"/>
      <c r="C298" s="372"/>
      <c r="D298" s="23"/>
      <c r="E298" s="23"/>
      <c r="F298" s="47"/>
      <c r="G298" s="47"/>
      <c r="H298" s="48"/>
      <c r="I298" s="84"/>
      <c r="J298" s="70"/>
      <c r="K298" s="70"/>
      <c r="L298" s="240">
        <f>I298*J298*K298</f>
        <v>0</v>
      </c>
      <c r="M298" s="276"/>
      <c r="N298" s="277"/>
      <c r="O298" s="277"/>
      <c r="P298" s="278">
        <f t="shared" si="102"/>
        <v>0</v>
      </c>
      <c r="Q298" s="277"/>
      <c r="R298" s="277"/>
      <c r="S298" s="277"/>
      <c r="T298" s="278">
        <f t="shared" si="95"/>
        <v>0</v>
      </c>
      <c r="U298" s="277"/>
      <c r="V298" s="277"/>
      <c r="W298" s="277"/>
      <c r="X298" s="287">
        <f t="shared" si="96"/>
        <v>0</v>
      </c>
      <c r="Y298" s="53"/>
      <c r="Z298" s="53"/>
      <c r="AA298" s="53"/>
      <c r="AB298" s="85">
        <f t="shared" si="97"/>
        <v>0</v>
      </c>
      <c r="AC298" s="84"/>
      <c r="AD298" s="53"/>
      <c r="AE298" s="53"/>
      <c r="AF298" s="4">
        <f t="shared" si="103"/>
        <v>0</v>
      </c>
      <c r="AG298" s="53"/>
      <c r="AH298" s="53"/>
      <c r="AI298" s="53"/>
      <c r="AJ298" s="4">
        <f t="shared" si="104"/>
        <v>0</v>
      </c>
      <c r="AK298" s="53"/>
      <c r="AL298" s="53"/>
      <c r="AM298" s="53"/>
      <c r="AN298" s="7">
        <f t="shared" si="105"/>
        <v>0</v>
      </c>
      <c r="AO298" s="53"/>
      <c r="AP298" s="53"/>
      <c r="AQ298" s="53"/>
      <c r="AR298" s="85">
        <f t="shared" si="106"/>
        <v>0</v>
      </c>
      <c r="AS298" s="53"/>
      <c r="AT298" s="53"/>
      <c r="AU298" s="53"/>
      <c r="AV298" s="53"/>
      <c r="AW298" s="85">
        <f t="shared" si="101"/>
        <v>0</v>
      </c>
    </row>
    <row r="299" spans="2:49" ht="16.45" hidden="1" customHeight="1" outlineLevel="1">
      <c r="B299" s="365"/>
      <c r="C299" s="372"/>
      <c r="D299" s="23"/>
      <c r="E299" s="25"/>
      <c r="F299" s="50"/>
      <c r="G299" s="50"/>
      <c r="H299" s="51"/>
      <c r="I299" s="84"/>
      <c r="J299" s="70"/>
      <c r="K299" s="70"/>
      <c r="L299" s="240">
        <f t="shared" si="94"/>
        <v>0</v>
      </c>
      <c r="M299" s="276"/>
      <c r="N299" s="277"/>
      <c r="O299" s="277"/>
      <c r="P299" s="278">
        <f t="shared" si="102"/>
        <v>0</v>
      </c>
      <c r="Q299" s="277"/>
      <c r="R299" s="277"/>
      <c r="S299" s="277"/>
      <c r="T299" s="278">
        <f t="shared" si="95"/>
        <v>0</v>
      </c>
      <c r="U299" s="277"/>
      <c r="V299" s="277"/>
      <c r="W299" s="277"/>
      <c r="X299" s="287">
        <f t="shared" si="96"/>
        <v>0</v>
      </c>
      <c r="Y299" s="53"/>
      <c r="Z299" s="53"/>
      <c r="AA299" s="53"/>
      <c r="AB299" s="85">
        <f t="shared" si="97"/>
        <v>0</v>
      </c>
      <c r="AC299" s="84"/>
      <c r="AD299" s="53"/>
      <c r="AE299" s="53"/>
      <c r="AF299" s="4">
        <f t="shared" si="103"/>
        <v>0</v>
      </c>
      <c r="AG299" s="53"/>
      <c r="AH299" s="53"/>
      <c r="AI299" s="53"/>
      <c r="AJ299" s="4">
        <f t="shared" si="104"/>
        <v>0</v>
      </c>
      <c r="AK299" s="53"/>
      <c r="AL299" s="53"/>
      <c r="AM299" s="53"/>
      <c r="AN299" s="7">
        <f t="shared" si="105"/>
        <v>0</v>
      </c>
      <c r="AO299" s="53"/>
      <c r="AP299" s="53"/>
      <c r="AQ299" s="53"/>
      <c r="AR299" s="85">
        <f t="shared" si="106"/>
        <v>0</v>
      </c>
      <c r="AS299" s="53"/>
      <c r="AT299" s="53"/>
      <c r="AU299" s="53"/>
      <c r="AV299" s="53"/>
      <c r="AW299" s="85">
        <f t="shared" si="101"/>
        <v>0</v>
      </c>
    </row>
    <row r="300" spans="2:49" ht="16.45" hidden="1" customHeight="1" outlineLevel="1">
      <c r="B300" s="365"/>
      <c r="C300" s="372"/>
      <c r="D300" s="23"/>
      <c r="E300" s="24"/>
      <c r="F300" s="49"/>
      <c r="G300" s="49"/>
      <c r="H300" s="48"/>
      <c r="I300" s="84"/>
      <c r="J300" s="70"/>
      <c r="K300" s="70"/>
      <c r="L300" s="240">
        <f t="shared" si="94"/>
        <v>0</v>
      </c>
      <c r="M300" s="276"/>
      <c r="N300" s="277"/>
      <c r="O300" s="277"/>
      <c r="P300" s="278">
        <f t="shared" si="102"/>
        <v>0</v>
      </c>
      <c r="Q300" s="277"/>
      <c r="R300" s="277"/>
      <c r="S300" s="277"/>
      <c r="T300" s="278">
        <f t="shared" si="95"/>
        <v>0</v>
      </c>
      <c r="U300" s="277"/>
      <c r="V300" s="277"/>
      <c r="W300" s="277"/>
      <c r="X300" s="287">
        <f t="shared" si="96"/>
        <v>0</v>
      </c>
      <c r="Y300" s="53"/>
      <c r="Z300" s="53"/>
      <c r="AA300" s="53"/>
      <c r="AB300" s="85">
        <f t="shared" si="97"/>
        <v>0</v>
      </c>
      <c r="AC300" s="84"/>
      <c r="AD300" s="53"/>
      <c r="AE300" s="53"/>
      <c r="AF300" s="4">
        <f t="shared" si="103"/>
        <v>0</v>
      </c>
      <c r="AG300" s="53"/>
      <c r="AH300" s="53"/>
      <c r="AI300" s="53"/>
      <c r="AJ300" s="4">
        <f t="shared" si="104"/>
        <v>0</v>
      </c>
      <c r="AK300" s="53"/>
      <c r="AL300" s="53"/>
      <c r="AM300" s="53"/>
      <c r="AN300" s="7">
        <f t="shared" si="105"/>
        <v>0</v>
      </c>
      <c r="AO300" s="53"/>
      <c r="AP300" s="53"/>
      <c r="AQ300" s="53"/>
      <c r="AR300" s="85">
        <f t="shared" si="106"/>
        <v>0</v>
      </c>
      <c r="AS300" s="53"/>
      <c r="AT300" s="53"/>
      <c r="AU300" s="53"/>
      <c r="AV300" s="53"/>
      <c r="AW300" s="85">
        <f t="shared" si="101"/>
        <v>0</v>
      </c>
    </row>
    <row r="301" spans="2:49" ht="16.45" hidden="1" customHeight="1" outlineLevel="1">
      <c r="B301" s="365"/>
      <c r="C301" s="372"/>
      <c r="D301" s="23"/>
      <c r="E301" s="43"/>
      <c r="F301" s="47"/>
      <c r="G301" s="47"/>
      <c r="H301" s="95"/>
      <c r="I301" s="84"/>
      <c r="J301" s="70"/>
      <c r="K301" s="70"/>
      <c r="L301" s="240">
        <f t="shared" si="94"/>
        <v>0</v>
      </c>
      <c r="M301" s="276"/>
      <c r="N301" s="277"/>
      <c r="O301" s="277"/>
      <c r="P301" s="278">
        <f t="shared" si="102"/>
        <v>0</v>
      </c>
      <c r="Q301" s="277"/>
      <c r="R301" s="277"/>
      <c r="S301" s="277"/>
      <c r="T301" s="278">
        <f t="shared" si="95"/>
        <v>0</v>
      </c>
      <c r="U301" s="277"/>
      <c r="V301" s="277"/>
      <c r="W301" s="277"/>
      <c r="X301" s="287">
        <f t="shared" si="96"/>
        <v>0</v>
      </c>
      <c r="Y301" s="53"/>
      <c r="Z301" s="53"/>
      <c r="AA301" s="53"/>
      <c r="AB301" s="85">
        <f t="shared" si="97"/>
        <v>0</v>
      </c>
      <c r="AC301" s="84"/>
      <c r="AD301" s="53"/>
      <c r="AE301" s="53"/>
      <c r="AF301" s="4">
        <f t="shared" si="103"/>
        <v>0</v>
      </c>
      <c r="AG301" s="53"/>
      <c r="AH301" s="53"/>
      <c r="AI301" s="53"/>
      <c r="AJ301" s="4">
        <f t="shared" si="104"/>
        <v>0</v>
      </c>
      <c r="AK301" s="53"/>
      <c r="AL301" s="53"/>
      <c r="AM301" s="53"/>
      <c r="AN301" s="7">
        <f t="shared" si="105"/>
        <v>0</v>
      </c>
      <c r="AO301" s="53"/>
      <c r="AP301" s="53"/>
      <c r="AQ301" s="53"/>
      <c r="AR301" s="85">
        <f t="shared" si="106"/>
        <v>0</v>
      </c>
      <c r="AS301" s="53"/>
      <c r="AT301" s="53"/>
      <c r="AU301" s="53"/>
      <c r="AV301" s="53"/>
      <c r="AW301" s="85">
        <f t="shared" si="101"/>
        <v>0</v>
      </c>
    </row>
    <row r="302" spans="2:49" ht="25.45" customHeight="1" collapsed="1" thickBot="1">
      <c r="B302" s="366"/>
      <c r="C302" s="373"/>
      <c r="D302" s="195" t="s">
        <v>159</v>
      </c>
      <c r="E302" s="97"/>
      <c r="F302" s="97"/>
      <c r="G302" s="97"/>
      <c r="H302" s="98"/>
      <c r="I302" s="198"/>
      <c r="J302" s="199"/>
      <c r="K302" s="200"/>
      <c r="L302" s="242">
        <f>SUM(L252:L301)</f>
        <v>0</v>
      </c>
      <c r="M302" s="282">
        <f>SUM(M252:M301)</f>
        <v>0</v>
      </c>
      <c r="N302" s="282">
        <f>SUM(N252:N301)</f>
        <v>0</v>
      </c>
      <c r="O302" s="282">
        <f>SUM(O252:O301)</f>
        <v>0</v>
      </c>
      <c r="P302" s="283">
        <f t="shared" ref="P302" si="107">M302+N302+O302</f>
        <v>0</v>
      </c>
      <c r="Q302" s="282">
        <f>SUM(Q252:Q301)</f>
        <v>0</v>
      </c>
      <c r="R302" s="282">
        <f>SUM(R252:R301)</f>
        <v>0</v>
      </c>
      <c r="S302" s="282">
        <f>SUM(S252:S301)</f>
        <v>0</v>
      </c>
      <c r="T302" s="283">
        <f t="shared" ref="T302" si="108">Q302+R302+S302</f>
        <v>0</v>
      </c>
      <c r="U302" s="282">
        <f>SUM(U252:U301)</f>
        <v>0</v>
      </c>
      <c r="V302" s="282">
        <f>SUM(V252:V301)</f>
        <v>0</v>
      </c>
      <c r="W302" s="282">
        <f>SUM(W252:W301)</f>
        <v>0</v>
      </c>
      <c r="X302" s="289">
        <f t="shared" ref="X302" si="109">U302+V302+W302</f>
        <v>0</v>
      </c>
      <c r="Y302" s="196">
        <f>SUM(Y252:Y301)</f>
        <v>0</v>
      </c>
      <c r="Z302" s="196">
        <f>SUM(Z252:Z301)</f>
        <v>0</v>
      </c>
      <c r="AA302" s="196">
        <f>SUM(AA252:AA301)</f>
        <v>0</v>
      </c>
      <c r="AB302" s="204">
        <f t="shared" ref="AB302" si="110">Y302+Z302+AA302</f>
        <v>0</v>
      </c>
      <c r="AC302" s="196">
        <f>SUM(AC252:AC301)</f>
        <v>0</v>
      </c>
      <c r="AD302" s="196">
        <f>SUM(AD252:AD301)</f>
        <v>0</v>
      </c>
      <c r="AE302" s="196">
        <f>SUM(AE252:AE301)</f>
        <v>0</v>
      </c>
      <c r="AF302" s="202">
        <f t="shared" si="103"/>
        <v>0</v>
      </c>
      <c r="AG302" s="196">
        <f>SUM(AG252:AG301)</f>
        <v>0</v>
      </c>
      <c r="AH302" s="196">
        <f>SUM(AH252:AH301)</f>
        <v>0</v>
      </c>
      <c r="AI302" s="196">
        <f>SUM(AI252:AI301)</f>
        <v>0</v>
      </c>
      <c r="AJ302" s="202">
        <f t="shared" si="104"/>
        <v>0</v>
      </c>
      <c r="AK302" s="196">
        <f>SUM(AK252:AK301)</f>
        <v>0</v>
      </c>
      <c r="AL302" s="196">
        <f>SUM(AL252:AL301)</f>
        <v>0</v>
      </c>
      <c r="AM302" s="196">
        <f>SUM(AM252:AM301)</f>
        <v>0</v>
      </c>
      <c r="AN302" s="203">
        <f t="shared" si="105"/>
        <v>0</v>
      </c>
      <c r="AO302" s="196">
        <f>SUM(AO252:AO301)</f>
        <v>0</v>
      </c>
      <c r="AP302" s="196">
        <f>SUM(AP252:AP301)</f>
        <v>0</v>
      </c>
      <c r="AQ302" s="196">
        <f>SUM(AQ252:AQ301)</f>
        <v>0</v>
      </c>
      <c r="AR302" s="204">
        <f t="shared" si="106"/>
        <v>0</v>
      </c>
      <c r="AS302" s="196">
        <f>SUM(AS252:AS301)</f>
        <v>0</v>
      </c>
      <c r="AT302" s="196">
        <f>SUM(AT252:AT301)</f>
        <v>0</v>
      </c>
      <c r="AU302" s="196">
        <f>SUM(AU252:AU301)</f>
        <v>0</v>
      </c>
      <c r="AV302" s="196">
        <f>SUM(AV252:AV301)</f>
        <v>0</v>
      </c>
      <c r="AW302" s="204">
        <f>AS302+AT302+AU302+AV302</f>
        <v>0</v>
      </c>
    </row>
    <row r="303" spans="2:49" s="60" customFormat="1" ht="23.95" customHeight="1" thickBot="1">
      <c r="C303" s="61"/>
      <c r="D303" s="376" t="s">
        <v>164</v>
      </c>
      <c r="E303" s="377"/>
      <c r="F303" s="377"/>
      <c r="G303" s="377"/>
      <c r="H303" s="377"/>
      <c r="I303" s="186"/>
      <c r="J303" s="166"/>
      <c r="K303" s="187"/>
      <c r="L303" s="188"/>
      <c r="M303" s="285">
        <f t="shared" ref="M303:AW303" si="111">SUMIF($D:$D,"Subtotal",M:M)</f>
        <v>0</v>
      </c>
      <c r="N303" s="285">
        <f t="shared" si="111"/>
        <v>0</v>
      </c>
      <c r="O303" s="285">
        <f t="shared" si="111"/>
        <v>0</v>
      </c>
      <c r="P303" s="285">
        <f t="shared" si="111"/>
        <v>0</v>
      </c>
      <c r="Q303" s="285">
        <f t="shared" si="111"/>
        <v>0</v>
      </c>
      <c r="R303" s="285">
        <f t="shared" si="111"/>
        <v>0</v>
      </c>
      <c r="S303" s="285">
        <f t="shared" si="111"/>
        <v>0</v>
      </c>
      <c r="T303" s="285">
        <f t="shared" si="111"/>
        <v>0</v>
      </c>
      <c r="U303" s="285">
        <f t="shared" si="111"/>
        <v>0</v>
      </c>
      <c r="V303" s="285">
        <f t="shared" si="111"/>
        <v>0</v>
      </c>
      <c r="W303" s="285">
        <f t="shared" si="111"/>
        <v>0</v>
      </c>
      <c r="X303" s="285">
        <f t="shared" si="111"/>
        <v>0</v>
      </c>
      <c r="Y303" s="191">
        <f t="shared" si="111"/>
        <v>0</v>
      </c>
      <c r="Z303" s="191">
        <f t="shared" si="111"/>
        <v>0</v>
      </c>
      <c r="AA303" s="191">
        <f t="shared" si="111"/>
        <v>0</v>
      </c>
      <c r="AB303" s="193">
        <f t="shared" si="111"/>
        <v>0</v>
      </c>
      <c r="AC303" s="191">
        <f t="shared" si="111"/>
        <v>0</v>
      </c>
      <c r="AD303" s="191">
        <f t="shared" si="111"/>
        <v>0</v>
      </c>
      <c r="AE303" s="191">
        <f t="shared" si="111"/>
        <v>0</v>
      </c>
      <c r="AF303" s="192">
        <f t="shared" si="111"/>
        <v>0</v>
      </c>
      <c r="AG303" s="191">
        <f t="shared" si="111"/>
        <v>0</v>
      </c>
      <c r="AH303" s="191">
        <f t="shared" si="111"/>
        <v>0</v>
      </c>
      <c r="AI303" s="191">
        <f t="shared" si="111"/>
        <v>0</v>
      </c>
      <c r="AJ303" s="192">
        <f t="shared" si="111"/>
        <v>0</v>
      </c>
      <c r="AK303" s="191">
        <f t="shared" si="111"/>
        <v>0</v>
      </c>
      <c r="AL303" s="191">
        <f t="shared" si="111"/>
        <v>0</v>
      </c>
      <c r="AM303" s="191">
        <f t="shared" si="111"/>
        <v>0</v>
      </c>
      <c r="AN303" s="192">
        <f t="shared" si="111"/>
        <v>0</v>
      </c>
      <c r="AO303" s="191">
        <f t="shared" si="111"/>
        <v>0</v>
      </c>
      <c r="AP303" s="191">
        <f t="shared" si="111"/>
        <v>0</v>
      </c>
      <c r="AQ303" s="191">
        <f t="shared" si="111"/>
        <v>0</v>
      </c>
      <c r="AR303" s="193">
        <f t="shared" si="111"/>
        <v>0</v>
      </c>
      <c r="AS303" s="191">
        <f t="shared" si="111"/>
        <v>0</v>
      </c>
      <c r="AT303" s="191">
        <f t="shared" si="111"/>
        <v>0</v>
      </c>
      <c r="AU303" s="191">
        <f t="shared" si="111"/>
        <v>0</v>
      </c>
      <c r="AV303" s="191">
        <f t="shared" si="111"/>
        <v>0</v>
      </c>
      <c r="AW303" s="193">
        <f t="shared" si="111"/>
        <v>0</v>
      </c>
    </row>
    <row r="304" spans="2:49" ht="29.25" customHeight="1" thickBot="1">
      <c r="B304" s="41"/>
      <c r="C304" s="42"/>
      <c r="D304" s="374" t="s">
        <v>165</v>
      </c>
      <c r="E304" s="375"/>
      <c r="F304" s="375"/>
      <c r="G304" s="375"/>
      <c r="H304" s="375"/>
      <c r="I304" s="362">
        <f>SUMIF(D:D,"Subtotal",L:L)</f>
        <v>0</v>
      </c>
      <c r="J304" s="362"/>
      <c r="K304" s="362"/>
      <c r="L304" s="363"/>
    </row>
    <row r="305" spans="14:30">
      <c r="N305" s="247"/>
    </row>
    <row r="309" spans="14:30">
      <c r="N309" s="247"/>
      <c r="AD309" s="247"/>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AU6:AU7"/>
    <mergeCell ref="AV6:AV7"/>
    <mergeCell ref="AW6:AW7"/>
    <mergeCell ref="C202:C251"/>
    <mergeCell ref="M6:P6"/>
    <mergeCell ref="C112:C160"/>
    <mergeCell ref="C161:C201"/>
    <mergeCell ref="AC6:AF6"/>
    <mergeCell ref="AG6:AJ6"/>
    <mergeCell ref="AK6:AN6"/>
    <mergeCell ref="AO6:AR6"/>
    <mergeCell ref="AS6:AS7"/>
    <mergeCell ref="B61:B111"/>
    <mergeCell ref="C61:C111"/>
    <mergeCell ref="B6:B7"/>
    <mergeCell ref="B8:B60"/>
    <mergeCell ref="AT6:AT7"/>
    <mergeCell ref="C2:L2"/>
    <mergeCell ref="C8:C60"/>
    <mergeCell ref="Y6:AB6"/>
    <mergeCell ref="E6:E7"/>
    <mergeCell ref="Q6:T6"/>
    <mergeCell ref="U6:X6"/>
    <mergeCell ref="I6:L6"/>
    <mergeCell ref="H6:H7"/>
    <mergeCell ref="C6:C7"/>
    <mergeCell ref="B5:L5"/>
    <mergeCell ref="D6:D7"/>
    <mergeCell ref="F6:F7"/>
    <mergeCell ref="G6:G7"/>
    <mergeCell ref="I304:L304"/>
    <mergeCell ref="B112:B160"/>
    <mergeCell ref="B161:B201"/>
    <mergeCell ref="B202:B251"/>
    <mergeCell ref="C252:C302"/>
    <mergeCell ref="D304:H304"/>
    <mergeCell ref="B252:B302"/>
    <mergeCell ref="D303:H303"/>
  </mergeCells>
  <phoneticPr fontId="5" type="noConversion"/>
  <conditionalFormatting sqref="I304">
    <cfRule type="cellIs" dxfId="7" priority="1161" operator="notEqual">
      <formula>P303+T303+X303+AB303+AF303+AJ303+AN303+AR303+AW303</formula>
    </cfRule>
    <cfRule type="cellIs" dxfId="6" priority="1162" operator="equal">
      <formula>P303+T303+X303+AB303+AF303+AJ303+AN303+AR303+AW303</formula>
    </cfRule>
  </conditionalFormatting>
  <conditionalFormatting sqref="L8:L59 L61:L110 L112:L159 L161:L200 L202:L250 L252:L301">
    <cfRule type="cellIs" dxfId="5" priority="1163" operator="equal">
      <formula>P8+T8+X8+AB8+AF8+AJ8+AN8+AR8+AW8</formula>
    </cfRule>
    <cfRule type="cellIs" dxfId="4" priority="1164" operator="notEqual">
      <formula>P8+T8+X8+AB8+AF8+AJ8+AN8+AR8+AW8</formula>
    </cfRule>
  </conditionalFormatting>
  <conditionalFormatting sqref="L60 L111 L160 L201 L251 L302">
    <cfRule type="cellIs" dxfId="3" priority="1185" operator="notEqual">
      <formula>P60+T60+X60+AB60+AF60+AJ60+AN60+AR60+AW60</formula>
    </cfRule>
    <cfRule type="cellIs" dxfId="2" priority="1186" operator="equal">
      <formula>P60+T60+X60+AB60+AF60+AJ60+AN60+AR60+AW60</formula>
    </cfRule>
  </conditionalFormatting>
  <dataValidations count="1">
    <dataValidation type="list" allowBlank="1" showInputMessage="1" showErrorMessage="1" sqref="D8:D59 D112:D159 D161:D200 D202:D250 D61:D110 D252:D301"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73046875" defaultRowHeight="14.25"/>
  <cols>
    <col min="1" max="1" width="10.73046875" style="13" customWidth="1"/>
    <col min="2" max="2" width="26.73046875" style="13" bestFit="1" customWidth="1"/>
    <col min="3" max="3" width="25.46484375" style="13" customWidth="1"/>
    <col min="4" max="4" width="17.73046875" style="13" customWidth="1"/>
    <col min="5" max="5" width="19.265625" style="13" customWidth="1"/>
    <col min="6" max="6" width="58.73046875" style="13" customWidth="1"/>
    <col min="7" max="16384" width="8.73046875" style="13"/>
  </cols>
  <sheetData>
    <row r="1" spans="1:12" s="1" customFormat="1" ht="16.5" customHeight="1">
      <c r="A1" s="26"/>
      <c r="B1" s="27"/>
      <c r="C1" s="27"/>
      <c r="D1" s="27"/>
      <c r="E1" s="27"/>
      <c r="F1" s="411"/>
      <c r="G1" s="411"/>
      <c r="H1" s="412"/>
      <c r="I1" s="412"/>
      <c r="J1" s="412"/>
      <c r="K1" s="412"/>
      <c r="L1" s="412"/>
    </row>
    <row r="2" spans="1:12" s="17" customFormat="1" ht="25.5" customHeight="1">
      <c r="B2" s="378" t="s">
        <v>166</v>
      </c>
      <c r="C2" s="378"/>
      <c r="D2" s="378"/>
      <c r="E2" s="378"/>
      <c r="F2" s="378"/>
      <c r="G2" s="378"/>
      <c r="H2" s="378"/>
      <c r="I2" s="378"/>
      <c r="J2" s="378"/>
      <c r="K2" s="378"/>
    </row>
    <row r="3" spans="1:12" s="15" customFormat="1" ht="17.25" customHeight="1">
      <c r="B3" s="28"/>
      <c r="C3" s="28"/>
      <c r="D3" s="28"/>
      <c r="E3" s="28"/>
      <c r="F3" s="28"/>
      <c r="G3" s="28"/>
      <c r="H3" s="28"/>
      <c r="I3" s="28"/>
      <c r="J3" s="28"/>
      <c r="K3" s="28"/>
    </row>
    <row r="4" spans="1:12" ht="14.95" customHeight="1">
      <c r="A4" s="410" t="s">
        <v>167</v>
      </c>
      <c r="B4" s="410"/>
      <c r="C4" s="410"/>
      <c r="D4" s="410"/>
      <c r="E4" s="410"/>
    </row>
    <row r="5" spans="1:12" ht="14.95" customHeight="1">
      <c r="A5" s="410"/>
      <c r="B5" s="410"/>
      <c r="C5" s="410"/>
      <c r="D5" s="410"/>
      <c r="E5" s="410"/>
    </row>
    <row r="6" spans="1:12" ht="14.65" thickBot="1"/>
    <row r="7" spans="1:12" ht="60" customHeight="1" thickBot="1">
      <c r="A7" s="109" t="s">
        <v>168</v>
      </c>
      <c r="B7" s="110" t="s">
        <v>9</v>
      </c>
      <c r="C7" s="111" t="s">
        <v>169</v>
      </c>
      <c r="D7" s="112" t="s">
        <v>170</v>
      </c>
      <c r="E7" s="112" t="s">
        <v>171</v>
      </c>
      <c r="F7" s="113" t="s">
        <v>172</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173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40" zoomScaleNormal="40" workbookViewId="0">
      <selection activeCell="B5" sqref="B5:H6"/>
    </sheetView>
  </sheetViews>
  <sheetFormatPr defaultColWidth="8.73046875" defaultRowHeight="13.5"/>
  <cols>
    <col min="1" max="1" width="8.73046875" style="144"/>
    <col min="2" max="2" width="19" style="144" customWidth="1"/>
    <col min="3" max="3" width="18.73046875" style="144" bestFit="1" customWidth="1"/>
    <col min="4" max="4" width="29.46484375" style="150" customWidth="1"/>
    <col min="5" max="5" width="24" style="144" customWidth="1"/>
    <col min="6" max="7" width="36.73046875" style="144" customWidth="1"/>
    <col min="8" max="8" width="76.265625" style="144" customWidth="1"/>
    <col min="9" max="16384" width="8.73046875" style="144"/>
  </cols>
  <sheetData>
    <row r="1" spans="2:13" ht="16.5" customHeight="1">
      <c r="B1" s="140"/>
      <c r="C1" s="140"/>
      <c r="D1" s="141"/>
      <c r="E1" s="140"/>
      <c r="F1" s="140"/>
      <c r="G1" s="142"/>
      <c r="H1" s="143"/>
      <c r="I1" s="413"/>
      <c r="J1" s="413"/>
      <c r="K1" s="413"/>
      <c r="L1" s="413"/>
      <c r="M1" s="413"/>
    </row>
    <row r="2" spans="2:13" s="101" customFormat="1" ht="25.5" customHeight="1">
      <c r="C2" s="414" t="s">
        <v>174</v>
      </c>
      <c r="D2" s="414"/>
      <c r="E2" s="414"/>
      <c r="F2" s="414"/>
      <c r="G2" s="414"/>
      <c r="H2" s="414"/>
      <c r="I2" s="414"/>
      <c r="J2" s="414"/>
      <c r="K2" s="414"/>
      <c r="L2" s="414"/>
    </row>
    <row r="4" spans="2:13" ht="120" customHeight="1" thickBot="1">
      <c r="B4" s="145" t="s">
        <v>175</v>
      </c>
      <c r="C4" s="146" t="s">
        <v>176</v>
      </c>
      <c r="D4" s="147" t="s">
        <v>177</v>
      </c>
      <c r="E4" s="146" t="s">
        <v>178</v>
      </c>
      <c r="F4" s="146" t="s">
        <v>179</v>
      </c>
      <c r="G4" s="146" t="s">
        <v>180</v>
      </c>
      <c r="H4" s="146" t="s">
        <v>181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182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8"/>
  <sheetViews>
    <sheetView tabSelected="1" zoomScale="70" zoomScaleNormal="70" workbookViewId="0">
      <selection activeCell="B7" sqref="B7:B14"/>
    </sheetView>
  </sheetViews>
  <sheetFormatPr defaultColWidth="9.265625" defaultRowHeight="13.5"/>
  <cols>
    <col min="1" max="1" width="9.265625" style="144"/>
    <col min="2" max="2" width="28.73046875" style="144" customWidth="1"/>
    <col min="3" max="3" width="17.46484375" style="144" customWidth="1"/>
    <col min="4" max="4" width="18.46484375" style="144" customWidth="1"/>
    <col min="5" max="5" width="0.46484375" style="144" hidden="1" customWidth="1"/>
    <col min="6" max="8" width="15.73046875" style="144" hidden="1" customWidth="1"/>
    <col min="9" max="9" width="0.46484375" style="144" customWidth="1"/>
    <col min="10" max="14" width="15.73046875" style="144" customWidth="1"/>
    <col min="15" max="15" width="0.46484375" style="144" customWidth="1"/>
    <col min="16" max="20" width="15.73046875" style="144" customWidth="1"/>
    <col min="21" max="21" width="0.46484375" style="144" customWidth="1"/>
    <col min="22" max="22" width="19.46484375" style="144" customWidth="1"/>
    <col min="23" max="23" width="13" style="100" customWidth="1"/>
    <col min="24" max="27" width="13" style="216" customWidth="1"/>
    <col min="28" max="28" width="15.265625" style="144" customWidth="1"/>
    <col min="29" max="33" width="13" style="144" customWidth="1"/>
    <col min="34" max="34" width="0.46484375" style="144" customWidth="1"/>
    <col min="35" max="38" width="13" style="144" customWidth="1"/>
    <col min="39" max="39" width="0.46484375" style="144" customWidth="1"/>
    <col min="40" max="43" width="13" style="144" customWidth="1"/>
    <col min="44" max="16384" width="9.265625" style="144"/>
  </cols>
  <sheetData>
    <row r="1" spans="2:44" ht="35.950000000000003" customHeight="1">
      <c r="E1" s="208"/>
      <c r="H1" s="208"/>
      <c r="I1" s="208"/>
      <c r="N1" s="208"/>
      <c r="O1" s="208"/>
      <c r="T1" s="208"/>
      <c r="U1" s="208"/>
      <c r="V1" s="140"/>
      <c r="W1" s="142"/>
      <c r="X1" s="420"/>
      <c r="Y1" s="420"/>
      <c r="Z1" s="413"/>
      <c r="AA1" s="413"/>
      <c r="AB1" s="413"/>
      <c r="AC1" s="413"/>
      <c r="AD1" s="413"/>
      <c r="AE1" s="209"/>
      <c r="AF1" s="209"/>
      <c r="AG1" s="209"/>
      <c r="AH1" s="208"/>
      <c r="AM1" s="208"/>
    </row>
    <row r="2" spans="2:44" s="101" customFormat="1" ht="18" customHeight="1">
      <c r="B2" s="117" t="s">
        <v>183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184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2" customHeight="1">
      <c r="B5" s="214"/>
      <c r="F5" s="421" t="s">
        <v>185</v>
      </c>
      <c r="G5" s="422"/>
      <c r="H5" s="423"/>
      <c r="J5" s="421" t="s">
        <v>186</v>
      </c>
      <c r="K5" s="422"/>
      <c r="L5" s="422"/>
      <c r="M5" s="422"/>
      <c r="N5" s="423"/>
      <c r="P5" s="421" t="s">
        <v>187</v>
      </c>
      <c r="Q5" s="422"/>
      <c r="R5" s="422"/>
      <c r="S5" s="422"/>
      <c r="T5" s="423"/>
      <c r="V5" s="215" t="s">
        <v>188</v>
      </c>
    </row>
    <row r="6" spans="2:44" ht="20.2" customHeight="1">
      <c r="B6" s="217" t="s">
        <v>189</v>
      </c>
      <c r="C6" s="218" t="s">
        <v>190</v>
      </c>
      <c r="D6" s="218" t="s">
        <v>191</v>
      </c>
      <c r="E6" s="216"/>
      <c r="F6" s="219" t="s">
        <v>78</v>
      </c>
      <c r="G6" s="219" t="s">
        <v>79</v>
      </c>
      <c r="H6" s="219" t="s">
        <v>117</v>
      </c>
      <c r="I6" s="216"/>
      <c r="J6" s="219" t="s">
        <v>80</v>
      </c>
      <c r="K6" s="219" t="s">
        <v>81</v>
      </c>
      <c r="L6" s="219" t="s">
        <v>78</v>
      </c>
      <c r="M6" s="219" t="s">
        <v>79</v>
      </c>
      <c r="N6" s="219" t="s">
        <v>117</v>
      </c>
      <c r="O6" s="216"/>
      <c r="P6" s="219" t="s">
        <v>80</v>
      </c>
      <c r="Q6" s="219" t="s">
        <v>81</v>
      </c>
      <c r="R6" s="219" t="s">
        <v>78</v>
      </c>
      <c r="S6" s="219" t="s">
        <v>79</v>
      </c>
      <c r="T6" s="219" t="s">
        <v>117</v>
      </c>
      <c r="U6" s="216"/>
      <c r="V6" s="219" t="s">
        <v>117</v>
      </c>
      <c r="AR6" s="220"/>
    </row>
    <row r="7" spans="2:44" ht="20.2" customHeight="1">
      <c r="B7" s="221" t="s">
        <v>149</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0</v>
      </c>
      <c r="W7" s="225"/>
    </row>
    <row r="8" spans="2:44" ht="20.2" customHeight="1">
      <c r="B8" s="221" t="s">
        <v>153</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0</v>
      </c>
      <c r="W8" s="225"/>
    </row>
    <row r="9" spans="2:44" s="100" customFormat="1" ht="20.2" customHeight="1">
      <c r="B9" s="221" t="s">
        <v>152</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0</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2" customHeight="1">
      <c r="B10" s="221" t="s">
        <v>151</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2" customHeight="1">
      <c r="B11" s="221" t="s">
        <v>192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2" customHeight="1">
      <c r="B12" s="221" t="s">
        <v>193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2" customHeight="1">
      <c r="B13" s="226" t="s">
        <v>194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2" customHeight="1">
      <c r="B14" s="221" t="s">
        <v>154</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2" customHeight="1">
      <c r="B15" s="227"/>
      <c r="C15" s="419" t="s">
        <v>195</v>
      </c>
      <c r="D15" s="416"/>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0</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2" customHeight="1">
      <c r="B16" s="221" t="s">
        <v>155</v>
      </c>
      <c r="C16" s="221"/>
      <c r="D16" s="229"/>
      <c r="E16" s="216"/>
      <c r="F16" s="223">
        <f>SUMIF('Budget Sheet'!$D:$D,'Budget Summary'!$B16,'Budget Sheet'!X:X)</f>
        <v>0</v>
      </c>
      <c r="G16" s="223">
        <f>SUMIF('Budget Sheet'!$D:$D,'Budget Summary'!$B16,'Budget Sheet'!AB:AB)</f>
        <v>0</v>
      </c>
      <c r="H16" s="224">
        <f t="shared" ref="H16:H25"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2" customHeight="1">
      <c r="B17" s="221" t="s">
        <v>156</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2" customHeight="1">
      <c r="B18" s="221" t="s">
        <v>148</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2" customHeight="1">
      <c r="B19" s="221" t="s">
        <v>157</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2" customHeight="1">
      <c r="B20" s="221" t="s">
        <v>158</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2" customHeight="1">
      <c r="B21" s="221" t="s">
        <v>47</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2" customHeight="1">
      <c r="B22" s="221" t="s">
        <v>50</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2" customHeight="1">
      <c r="B23" s="235" t="e">
        <f>V24/(V15+V23)</f>
        <v>#REF!</v>
      </c>
      <c r="C23" s="415" t="s">
        <v>196</v>
      </c>
      <c r="D23" s="416"/>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100" customFormat="1" ht="20.2" customHeight="1">
      <c r="B24" s="245"/>
      <c r="C24" s="415" t="s">
        <v>197</v>
      </c>
      <c r="D24" s="416"/>
      <c r="E24" s="216"/>
      <c r="F24" s="230" t="e">
        <f>(F23+F15)*$B$23</f>
        <v>#REF!</v>
      </c>
      <c r="G24" s="230" t="e">
        <f>(G23+G15)*$B$23</f>
        <v>#REF!</v>
      </c>
      <c r="H24" s="228" t="e">
        <f t="shared" si="3"/>
        <v>#REF!</v>
      </c>
      <c r="I24" s="216"/>
      <c r="J24" s="230" t="e">
        <f>(J23+J15)*$B$23</f>
        <v>#REF!</v>
      </c>
      <c r="K24" s="230" t="e">
        <f>(K23+K15)*$B$23</f>
        <v>#REF!</v>
      </c>
      <c r="L24" s="230" t="e">
        <f>(L23+L15)*$B$23</f>
        <v>#REF!</v>
      </c>
      <c r="M24" s="230" t="e">
        <f>(M23+M15)*$B$23</f>
        <v>#REF!</v>
      </c>
      <c r="N24" s="228" t="e">
        <f t="shared" ref="N24:N25" si="6">SUM(J24:M24)</f>
        <v>#REF!</v>
      </c>
      <c r="O24" s="216"/>
      <c r="P24" s="230" t="e">
        <f>(P23+P15)*$B$23</f>
        <v>#REF!</v>
      </c>
      <c r="Q24" s="230" t="e">
        <f>(Q23+Q15)*$B$23</f>
        <v>#REF!</v>
      </c>
      <c r="R24" s="230" t="e">
        <f>(R23+R15)*$B$23</f>
        <v>#REF!</v>
      </c>
      <c r="S24" s="230" t="e">
        <f>(S23+S15)*$B$23</f>
        <v>#REF!</v>
      </c>
      <c r="T24" s="228" t="e">
        <f t="shared" ref="T24:T25" si="7">SUM(P24:S24)</f>
        <v>#REF!</v>
      </c>
      <c r="U24" s="216"/>
      <c r="V24" s="231" t="e">
        <f>#REF!+#REF!</f>
        <v>#REF!</v>
      </c>
      <c r="X24" s="216"/>
      <c r="Y24" s="216"/>
      <c r="Z24" s="216"/>
      <c r="AA24" s="216"/>
      <c r="AB24" s="144"/>
      <c r="AC24" s="144"/>
      <c r="AD24" s="144"/>
      <c r="AE24" s="144"/>
      <c r="AF24" s="144"/>
      <c r="AG24" s="144"/>
      <c r="AH24" s="144"/>
      <c r="AI24" s="144"/>
      <c r="AJ24" s="144"/>
      <c r="AK24" s="144"/>
      <c r="AL24" s="144"/>
      <c r="AM24" s="144"/>
      <c r="AN24" s="144"/>
      <c r="AO24" s="144"/>
      <c r="AP24" s="144"/>
      <c r="AQ24" s="144"/>
      <c r="AR24" s="144"/>
    </row>
    <row r="25" spans="2:44" s="216" customFormat="1" ht="13.9">
      <c r="B25" s="246"/>
      <c r="C25" s="417" t="s">
        <v>198</v>
      </c>
      <c r="D25" s="418"/>
      <c r="F25" s="231" t="e">
        <f>F15+F23+F24</f>
        <v>#REF!</v>
      </c>
      <c r="G25" s="231" t="e">
        <f>G15+G23+G24</f>
        <v>#REF!</v>
      </c>
      <c r="H25" s="228" t="e">
        <f t="shared" si="3"/>
        <v>#REF!</v>
      </c>
      <c r="J25" s="231" t="e">
        <f>J15+J23+J24</f>
        <v>#REF!</v>
      </c>
      <c r="K25" s="231" t="e">
        <f>K15+K23+K24</f>
        <v>#REF!</v>
      </c>
      <c r="L25" s="231" t="e">
        <f>L15+L23+L24</f>
        <v>#REF!</v>
      </c>
      <c r="M25" s="231" t="e">
        <f>M15+M23+M24</f>
        <v>#REF!</v>
      </c>
      <c r="N25" s="228" t="e">
        <f t="shared" si="6"/>
        <v>#REF!</v>
      </c>
      <c r="P25" s="231" t="e">
        <f>P15+P23+P24</f>
        <v>#REF!</v>
      </c>
      <c r="Q25" s="231" t="e">
        <f>Q15+Q23+Q24</f>
        <v>#REF!</v>
      </c>
      <c r="R25" s="231" t="e">
        <f>R15+R23+R24</f>
        <v>#REF!</v>
      </c>
      <c r="S25" s="231" t="e">
        <f>S15+S23+S24</f>
        <v>#REF!</v>
      </c>
      <c r="T25" s="228" t="e">
        <f t="shared" si="7"/>
        <v>#REF!</v>
      </c>
      <c r="V25" s="231" t="e">
        <f>V15+V23+V24</f>
        <v>#REF!</v>
      </c>
      <c r="W25" s="100"/>
      <c r="AB25" s="144"/>
      <c r="AC25" s="144"/>
      <c r="AD25" s="144"/>
      <c r="AE25" s="144"/>
      <c r="AF25" s="144"/>
      <c r="AG25" s="144"/>
      <c r="AH25" s="144"/>
      <c r="AI25" s="144"/>
      <c r="AJ25" s="144"/>
      <c r="AK25" s="144"/>
      <c r="AL25" s="144"/>
      <c r="AM25" s="144"/>
      <c r="AN25" s="144"/>
      <c r="AO25" s="144"/>
      <c r="AP25" s="144"/>
      <c r="AQ25" s="144"/>
      <c r="AR25" s="144"/>
    </row>
    <row r="26" spans="2:44" s="216" customFormat="1">
      <c r="B26" s="144"/>
      <c r="C26" s="144"/>
      <c r="D26" s="144"/>
      <c r="E26" s="144"/>
      <c r="F26" s="144"/>
      <c r="G26" s="144"/>
      <c r="H26" s="144"/>
      <c r="I26" s="144"/>
      <c r="J26" s="144"/>
      <c r="K26" s="144"/>
      <c r="L26" s="144"/>
      <c r="M26" s="144"/>
      <c r="N26" s="144"/>
      <c r="O26" s="144"/>
      <c r="P26" s="144"/>
      <c r="Q26" s="144"/>
      <c r="R26" s="144"/>
      <c r="S26" s="144"/>
      <c r="T26" s="144"/>
      <c r="U26" s="144"/>
      <c r="V26" s="144"/>
      <c r="W26" s="144"/>
      <c r="AB26" s="144"/>
      <c r="AC26" s="144"/>
      <c r="AD26" s="144"/>
      <c r="AE26" s="144"/>
      <c r="AF26" s="144"/>
      <c r="AG26" s="144"/>
      <c r="AH26" s="144"/>
      <c r="AI26" s="144"/>
      <c r="AJ26" s="144"/>
      <c r="AK26" s="144"/>
      <c r="AL26" s="144"/>
      <c r="AM26" s="144"/>
      <c r="AN26" s="144"/>
      <c r="AO26" s="144"/>
      <c r="AP26" s="144"/>
      <c r="AQ26" s="144"/>
      <c r="AR26" s="144"/>
    </row>
    <row r="28" spans="2:44" s="216" customFormat="1">
      <c r="B28" s="144"/>
      <c r="C28" s="144"/>
      <c r="D28" s="144"/>
      <c r="E28" s="144"/>
      <c r="F28" s="144"/>
      <c r="G28" s="144"/>
      <c r="H28" s="144"/>
      <c r="I28" s="144"/>
      <c r="J28" s="144"/>
      <c r="K28" s="144"/>
      <c r="L28" s="144"/>
      <c r="M28" s="144"/>
      <c r="N28" s="144"/>
      <c r="O28" s="144"/>
      <c r="P28" s="144"/>
      <c r="Q28" s="144"/>
      <c r="R28" s="144"/>
      <c r="S28" s="144"/>
      <c r="T28" s="144"/>
      <c r="U28" s="144"/>
      <c r="V28" s="144"/>
      <c r="W28" s="100"/>
      <c r="AB28" s="144"/>
      <c r="AC28" s="144"/>
      <c r="AD28" s="144"/>
      <c r="AE28" s="144"/>
      <c r="AF28" s="144"/>
      <c r="AG28" s="144"/>
      <c r="AH28" s="144"/>
      <c r="AI28" s="144"/>
      <c r="AJ28" s="144"/>
      <c r="AK28" s="144"/>
      <c r="AL28" s="144"/>
      <c r="AM28" s="144"/>
      <c r="AN28" s="144"/>
      <c r="AO28" s="144"/>
      <c r="AP28" s="144"/>
      <c r="AQ28" s="144"/>
      <c r="AR28" s="144"/>
    </row>
  </sheetData>
  <sheetProtection algorithmName="SHA-512" hashValue="Fw0vgqRotjUCkjpxUXqiaoffynKCLFhGbedNWu9lw/NEO5hzrQP85u94KEAsuZkOVozwXU/fL69tbq/NTHKE8Q==" saltValue="fW+6RP1Nrkewrn2x8wND7g==" spinCount="100000" sheet="1" objects="1" scenarios="1"/>
  <mergeCells count="9">
    <mergeCell ref="C23:D23"/>
    <mergeCell ref="C25:D25"/>
    <mergeCell ref="C24:D24"/>
    <mergeCell ref="Z1:AD1"/>
    <mergeCell ref="C15:D15"/>
    <mergeCell ref="X1:Y1"/>
    <mergeCell ref="J5:N5"/>
    <mergeCell ref="P5:T5"/>
    <mergeCell ref="F5:H5"/>
  </mergeCells>
  <conditionalFormatting sqref="V24">
    <cfRule type="expression" dxfId="1" priority="1">
      <formula>AND(#REF!&gt;0,#REF!&gt;0)</formula>
    </cfRule>
  </conditionalFormatting>
  <conditionalFormatting sqref="V25">
    <cfRule type="cellIs" dxfId="0" priority="2" operator="notEqual">
      <formula>$H$25+$N$25+$T$25</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Projectname xmlns="040e2b2c-cb27-4f8f-a459-36054272f458" xsi:nil="true"/>
    <Fund xmlns="040e2b2c-cb27-4f8f-a459-36054272f4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5" ma:contentTypeDescription="Create a new document." ma:contentTypeScope="" ma:versionID="25687e92d0a8df098708ababc96b7bfd">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be7590d7126fc482a87d4053eb3d197f"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E8740D-C4A0-4433-9AAE-AC6A9DB369D5}">
  <ds:schemaRefs>
    <ds:schemaRef ds:uri="http://schemas.microsoft.com/sharepoint/v3/contenttype/forms"/>
  </ds:schemaRefs>
</ds:datastoreItem>
</file>

<file path=customXml/itemProps2.xml><?xml version="1.0" encoding="utf-8"?>
<ds:datastoreItem xmlns:ds="http://schemas.openxmlformats.org/officeDocument/2006/customXml" ds:itemID="{E0A9D836-431F-4B10-9C4E-57E23E8CEEEB}">
  <ds:schemaRefs>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openxmlformats.org/package/2006/metadata/core-properties"/>
    <ds:schemaRef ds:uri="a5c3a943-c132-4f58-b8f7-b2a64e9d4230"/>
    <ds:schemaRef ds:uri="040e2b2c-cb27-4f8f-a459-36054272f458"/>
  </ds:schemaRefs>
</ds:datastoreItem>
</file>

<file path=customXml/itemProps3.xml><?xml version="1.0" encoding="utf-8"?>
<ds:datastoreItem xmlns:ds="http://schemas.openxmlformats.org/officeDocument/2006/customXml" ds:itemID="{77E0D198-92B1-46FB-BA66-72FA42A8B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e2b2c-cb27-4f8f-a459-36054272f458"/>
    <ds:schemaRef ds:uri="a5c3a943-c132-4f58-b8f7-b2a64e9d4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1.Eligible costs guidance</vt:lpstr>
      <vt:lpstr>2. Budget Guidance</vt:lpstr>
      <vt:lpstr>Workplan</vt:lpstr>
      <vt:lpstr>Budget Sheet</vt:lpstr>
      <vt:lpstr>Other- justification</vt:lpstr>
      <vt:lpstr>Staff list</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2025-07-23T08:35:14Z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