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elfpr\Desktop\Killacourt\MeiLoci Docs\"/>
    </mc:Choice>
  </mc:AlternateContent>
  <xr:revisionPtr revIDLastSave="0" documentId="8_{46E11976-76A0-4491-BBA3-1705B58D2E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xternal Work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8" i="1" l="1"/>
  <c r="F278" i="1"/>
  <c r="F272" i="1"/>
  <c r="F260" i="1"/>
  <c r="F256" i="1"/>
  <c r="F254" i="1"/>
  <c r="F252" i="1"/>
  <c r="F251" i="1"/>
  <c r="F250" i="1"/>
  <c r="F249" i="1"/>
  <c r="F248" i="1"/>
  <c r="F243" i="1"/>
  <c r="F241" i="1"/>
  <c r="F233" i="1"/>
  <c r="F230" i="1"/>
  <c r="F228" i="1"/>
  <c r="F220" i="1"/>
  <c r="F219" i="1"/>
  <c r="F218" i="1"/>
  <c r="F215" i="1"/>
  <c r="F214" i="1"/>
  <c r="F213" i="1"/>
  <c r="F208" i="1"/>
  <c r="F203" i="1"/>
  <c r="F200" i="1"/>
  <c r="F198" i="1"/>
  <c r="F190" i="1"/>
  <c r="F189" i="1"/>
  <c r="F186" i="1"/>
  <c r="F181" i="1"/>
  <c r="F178" i="1"/>
  <c r="F176" i="1"/>
  <c r="F170" i="1"/>
  <c r="F168" i="1"/>
  <c r="F166" i="1"/>
  <c r="F158" i="1"/>
  <c r="F155" i="1"/>
  <c r="F150" i="1"/>
  <c r="F147" i="1"/>
  <c r="F135" i="1"/>
  <c r="F134" i="1"/>
  <c r="F126" i="1"/>
  <c r="F125" i="1"/>
  <c r="F120" i="1"/>
  <c r="F115" i="1"/>
  <c r="F114" i="1"/>
  <c r="F111" i="1"/>
  <c r="F108" i="1"/>
  <c r="F103" i="1"/>
  <c r="F101" i="1"/>
  <c r="F96" i="1"/>
  <c r="F92" i="1"/>
  <c r="F86" i="1"/>
  <c r="F84" i="1"/>
  <c r="F82" i="1"/>
  <c r="F74" i="1"/>
  <c r="F73" i="1"/>
  <c r="F67" i="1"/>
  <c r="F64" i="1"/>
  <c r="F61" i="1"/>
  <c r="F59" i="1"/>
  <c r="F58" i="1"/>
  <c r="F56" i="1"/>
  <c r="F53" i="1"/>
  <c r="F43" i="1"/>
  <c r="F41" i="1"/>
  <c r="F39" i="1"/>
  <c r="F37" i="1"/>
  <c r="F36" i="1"/>
  <c r="F28" i="1"/>
  <c r="F25" i="1"/>
  <c r="F23" i="1"/>
  <c r="F21" i="1"/>
  <c r="F19" i="1"/>
  <c r="F16" i="1"/>
  <c r="F14" i="1"/>
  <c r="F12" i="1"/>
  <c r="F294" i="1" s="1"/>
</calcChain>
</file>

<file path=xl/sharedStrings.xml><?xml version="1.0" encoding="utf-8"?>
<sst xmlns="http://schemas.openxmlformats.org/spreadsheetml/2006/main" count="407" uniqueCount="267">
  <si>
    <t>Element</t>
  </si>
  <si>
    <t>Qty</t>
  </si>
  <si>
    <t>Unit</t>
  </si>
  <si>
    <t>Rate</t>
  </si>
  <si>
    <t>Total</t>
  </si>
  <si>
    <t>Killacourt External Works BQ</t>
  </si>
  <si>
    <t>Demolitions and alterations to existing site</t>
  </si>
  <si>
    <t>DEMOLITION/ALTERATION/RENOVATION</t>
  </si>
  <si>
    <t>C20: DEMOLITION</t>
  </si>
  <si>
    <t>Various locations on site; all as shown on drawings</t>
  </si>
  <si>
    <t>Demolishing structures</t>
  </si>
  <si>
    <t>A</t>
  </si>
  <si>
    <t>Removal of raised flower bed walls (approx 500 high), including grubbing up foundations; all as shown on drawing; disposing of material off site</t>
  </si>
  <si>
    <t>m</t>
  </si>
  <si>
    <t>B</t>
  </si>
  <si>
    <t>Removal of existing stone retaining wall to side of path (approx 600 high), including grubbing up foundations; all as shown on drawing; disposing of material off site</t>
  </si>
  <si>
    <t>C</t>
  </si>
  <si>
    <t>Removal of existing trees; grubbing up roots; disposing of material off site</t>
  </si>
  <si>
    <t>nr</t>
  </si>
  <si>
    <t>Demolishing structures; materials remaining the property of the Employer; set aside for reuse</t>
  </si>
  <si>
    <t>D</t>
  </si>
  <si>
    <t>information boards, bins and other street furniture in location of the works; storing onsite for re-use afterwards as directed</t>
  </si>
  <si>
    <t>Item</t>
  </si>
  <si>
    <t>E</t>
  </si>
  <si>
    <t xml:space="preserve">Removal of existing picket fencing; storing onsite for re-use </t>
  </si>
  <si>
    <t>F</t>
  </si>
  <si>
    <t>Removal of existing park benches (various lengths and sizes) including seats and metal/concrete legs; storing onsite for re-use</t>
  </si>
  <si>
    <t>G</t>
  </si>
  <si>
    <t>Removal of existing hanging flower posts/bollards; storing onsite for re-use</t>
  </si>
  <si>
    <t>Demolishing parts of structures; materials remaining the property of the Employer; set aside for reuse</t>
  </si>
  <si>
    <t>H</t>
  </si>
  <si>
    <t>removal of existing railings to band stand</t>
  </si>
  <si>
    <t>Breaking out of existing paths (redundant areas)</t>
  </si>
  <si>
    <t xml:space="preserve">GROUNDWORK </t>
  </si>
  <si>
    <t xml:space="preserve">D20: EXCAVATING AND FILLING </t>
  </si>
  <si>
    <t xml:space="preserve">Excavating </t>
  </si>
  <si>
    <t xml:space="preserve">Breaking out existing hard pavings; extra over any types of excavating irrespective of depth </t>
  </si>
  <si>
    <t>I</t>
  </si>
  <si>
    <t>coated macadam or asphalt 100? thick (removal of existing paths)</t>
  </si>
  <si>
    <t>m2</t>
  </si>
  <si>
    <t>J</t>
  </si>
  <si>
    <t>concrete 100? thick (removal of existing bench seat bases)</t>
  </si>
  <si>
    <t>Disposal of excavated asphalt material</t>
  </si>
  <si>
    <t>K</t>
  </si>
  <si>
    <t>off site</t>
  </si>
  <si>
    <t>m3</t>
  </si>
  <si>
    <t>Disposal of excavated concrete material</t>
  </si>
  <si>
    <t>L</t>
  </si>
  <si>
    <t>M</t>
  </si>
  <si>
    <t>Compacting with 6 - 8 tonnes smooth wheeled roller</t>
  </si>
  <si>
    <t xml:space="preserve"> </t>
  </si>
  <si>
    <t>N</t>
  </si>
  <si>
    <t>bottoms of excavations</t>
  </si>
  <si>
    <t>Earthworks - Re-shaping landscaping</t>
  </si>
  <si>
    <t>Earthwork quantities to this section are PROVISIONAL - TBA further design and drawings</t>
  </si>
  <si>
    <t>GROUNDWORK</t>
  </si>
  <si>
    <t>D20: EXCAVATING AND FILLING</t>
  </si>
  <si>
    <t>Excavating</t>
  </si>
  <si>
    <t xml:space="preserve">Top soil for preservation </t>
  </si>
  <si>
    <t>O</t>
  </si>
  <si>
    <t>average 300? deep (approx 5660m2)</t>
  </si>
  <si>
    <t>To reduce levels</t>
  </si>
  <si>
    <t>P</t>
  </si>
  <si>
    <t>maximum depth not exceeding 0.25m (say 250 deep) PROVISIONAL</t>
  </si>
  <si>
    <r>
      <rPr>
        <sz val="12"/>
        <color indexed="8"/>
        <rFont val="Calibri"/>
      </rPr>
      <t xml:space="preserve">Disposal of excavated </t>
    </r>
    <r>
      <rPr>
        <sz val="12"/>
        <color indexed="12"/>
        <rFont val="Calibri"/>
      </rPr>
      <t>topsoil</t>
    </r>
    <r>
      <rPr>
        <sz val="12"/>
        <color indexed="8"/>
        <rFont val="Calibri"/>
      </rPr>
      <t xml:space="preserve"> material</t>
    </r>
  </si>
  <si>
    <t>Q</t>
  </si>
  <si>
    <t>depositing on site in temporary spoil heaps for re-use</t>
  </si>
  <si>
    <t>R</t>
  </si>
  <si>
    <t>Disposal of excavated material</t>
  </si>
  <si>
    <t>S</t>
  </si>
  <si>
    <t>depositing on site in temporary spoil heaps</t>
  </si>
  <si>
    <t>Excavated material obtain from on site excavations</t>
  </si>
  <si>
    <t>Filling to make up levels</t>
  </si>
  <si>
    <t>T</t>
  </si>
  <si>
    <t>average thickness exceeding 0.25m</t>
  </si>
  <si>
    <t>Excavated material obtain from off site</t>
  </si>
  <si>
    <t>U</t>
  </si>
  <si>
    <t xml:space="preserve">MASONRY </t>
  </si>
  <si>
    <t>F10: BRICK/BLOCK WALLING</t>
  </si>
  <si>
    <t>New Retaining walls</t>
  </si>
  <si>
    <r>
      <rPr>
        <sz val="12"/>
        <color indexed="12"/>
        <rFont val="Calibri"/>
      </rPr>
      <t>Contractors Design</t>
    </r>
    <r>
      <rPr>
        <sz val="12"/>
        <color indexed="8"/>
        <rFont val="Calibri"/>
      </rPr>
      <t>: Retaining walls to include for all associated works;  excavations, earthwork support, masonry, concrete, reinforcement, render finish and capping etc; all as detailed on drawing M430 DR.L.1105 and 1003</t>
    </r>
  </si>
  <si>
    <t>V</t>
  </si>
  <si>
    <t>New retaining wall structure to beach steps - approx 10m long x 1.5m high</t>
  </si>
  <si>
    <t>item</t>
  </si>
  <si>
    <t>W</t>
  </si>
  <si>
    <t>New retaining wall structure to top of site - approx 11m long x 1.5m high</t>
  </si>
  <si>
    <t>New paving's / gravel / edgings</t>
  </si>
  <si>
    <t>X</t>
  </si>
  <si>
    <t>Compacting</t>
  </si>
  <si>
    <t>Y</t>
  </si>
  <si>
    <t>Disposal of excavated topsoil material</t>
  </si>
  <si>
    <t>Z</t>
  </si>
  <si>
    <t>PAVING/PLANTING/FENCING/SITE FURNITURE</t>
  </si>
  <si>
    <t>Q10: KERBS/EDGINGS/CHANNELS/PAVING ACCESSORIES</t>
  </si>
  <si>
    <t xml:space="preserve">Precast concrete; standard or stock pattern units; B.S.7263; bedding, jointing and pointing in cement mortar (1:3); on plain in-situ concrete foundation; B.S.5328 ordinary prescribed mix C20P, 20 aggregate </t>
  </si>
  <si>
    <t>Edgings; rectangular section; Edging Flat type EF; concrete foundation and haunching; formwork; all as detailed on drawing M430.DR.L.1101</t>
  </si>
  <si>
    <t>AA</t>
  </si>
  <si>
    <t>50 x 150 edging; 200 x 100 foundation</t>
  </si>
  <si>
    <t xml:space="preserve">m </t>
  </si>
  <si>
    <t>AB</t>
  </si>
  <si>
    <t>Aluminium; Kinley Systems Aluexcel edging; fixing with pin; all in accordance with manufacturers instructions; all as detailed on drawing M430.DR.L.1105</t>
  </si>
  <si>
    <t>AC</t>
  </si>
  <si>
    <t>Edgings; and fixing pins; all as detailed on drawing M430.DR.L.1101</t>
  </si>
  <si>
    <t>AD</t>
  </si>
  <si>
    <t>75mm edging; ref 101021 or 101020</t>
  </si>
  <si>
    <t>Q20: GRANULAR SUB-BASES TO ROADS/PAVINGS</t>
  </si>
  <si>
    <t>Granular material; type 1 (Clause 803) to be obtained off site</t>
  </si>
  <si>
    <t>AE</t>
  </si>
  <si>
    <t>average thickness not exceeding 0.25m (150mm under new paths)</t>
  </si>
  <si>
    <t>Compacting granular material; type 1 , with 6 - 8 tonnes smooth wheeled roller</t>
  </si>
  <si>
    <t>AF</t>
  </si>
  <si>
    <t>filling</t>
  </si>
  <si>
    <t>Q22: COATED MACADAM/ASPHALT ROADS/PAVINGS</t>
  </si>
  <si>
    <t>Tarmac; BS EN 13108 Part 1:2006; Binder course, AC20 50mm dense bitumen macadam; rolled with 8-10 tonne roller; all as detailed on drawing M430.DR.L.1101</t>
  </si>
  <si>
    <t>50 paving's on blinded hardcore base; to falls and crossfalls, and slopes not exceeding 15 degrees from horizontal</t>
  </si>
  <si>
    <t>AG</t>
  </si>
  <si>
    <t>generally (under areas of new resin surfacing)</t>
  </si>
  <si>
    <t>Preparing existing tarmac paths to receive new surface course; cleaning, all in accordance with manufacturers instructions; all as detailed on drawing M430.DR.L.1101</t>
  </si>
  <si>
    <t>existing tarmac</t>
  </si>
  <si>
    <t>AH</t>
  </si>
  <si>
    <t>generally (areas of existing paths)</t>
  </si>
  <si>
    <t>Coloured Tarmac; Natratex Cotswold Decorative Surfacing; colour Buff 2 (code 313); AC 6mm; rolled with 8-10 tonne roller; all in accordance with manufacturers instructions; ; all as detailed on drawing M430.DR.L.1101</t>
  </si>
  <si>
    <t>25 roads on prepared tarmac base; to falls and crossfalls, and slopes not exceeding 15 degrees from horizontal</t>
  </si>
  <si>
    <t>AI</t>
  </si>
  <si>
    <t>generally (on new tarmac); Type PT.02</t>
  </si>
  <si>
    <t>AJ</t>
  </si>
  <si>
    <t>generally (on existing tarmac); Type PT.02</t>
  </si>
  <si>
    <t>Q23: GRAVEL/HOGGIN/WOODCHIP/RESIN BOUND ROADS/PAVINGS</t>
  </si>
  <si>
    <t>Pedestrian grade resin bound gravel; Addagrip Terrabound Resin Bound Porous Decorative Surfacing; colour Golden Tan; AC 6mm; rolled with 8-10 tonne roller; all in accordance with manufacturers instructions; all as detailed on drawing M430.DR.L.1101</t>
  </si>
  <si>
    <t>AK</t>
  </si>
  <si>
    <t>generally (on new tarmac); Type PT.01</t>
  </si>
  <si>
    <t>Q25: SLAB/BRICK/BLOCK/SETT/COBBLE PAVINGS</t>
  </si>
  <si>
    <t>Granite setts; sawn finish; standard or stock pattern units; B.S.7263; bedding, jointing and pointing in cement mortar; on plain in-situ concrete foundation; all as detailed drawing M430.DR.L.1102</t>
  </si>
  <si>
    <t>Granite Kerbs; flush; concrete foundation and haunching; formwork</t>
  </si>
  <si>
    <t>AL</t>
  </si>
  <si>
    <t>3nr row of 100 x 100 sets; 400 x 100 foundation</t>
  </si>
  <si>
    <t>AM</t>
  </si>
  <si>
    <t>3nr row of 100 x 100 sets; 400 x 100 foundation; set to circular radius</t>
  </si>
  <si>
    <t>New planting and grasses</t>
  </si>
  <si>
    <t>Topsoil obtained from onsite spoil heaps</t>
  </si>
  <si>
    <t>AN</t>
  </si>
  <si>
    <t>average thickness not exceeding 0.25m (150mm; planting 01 &amp; 04)</t>
  </si>
  <si>
    <t>AO</t>
  </si>
  <si>
    <t>average thickness exceeding 0.25m (450mm; planting 02 &amp; 03)</t>
  </si>
  <si>
    <t>Q28: TOPSOIL AND SOIL AMELIORANTS</t>
  </si>
  <si>
    <t>Imported Top soil</t>
  </si>
  <si>
    <t>Obtained from off site; grading; prepared for plant beds and lawns</t>
  </si>
  <si>
    <t>AP</t>
  </si>
  <si>
    <t>average 150mm thick</t>
  </si>
  <si>
    <t>rate only</t>
  </si>
  <si>
    <t>AQ</t>
  </si>
  <si>
    <t>average 450mm thick</t>
  </si>
  <si>
    <t>Q30: SEEDING/TURFING</t>
  </si>
  <si>
    <t>Grass seeding; Emorsgate EG22C Lawn seed mix</t>
  </si>
  <si>
    <t>Beds; all as detailed on drawing M430.DR.L.1101 &amp; 1004</t>
  </si>
  <si>
    <t>AR</t>
  </si>
  <si>
    <t>generally (ref; planting 04)</t>
  </si>
  <si>
    <t>Plant seeding; Emorsgate Wildflower Mix Em3</t>
  </si>
  <si>
    <t>AS</t>
  </si>
  <si>
    <t>generally (ref; planting 01)</t>
  </si>
  <si>
    <t>Q31: PLANTING</t>
  </si>
  <si>
    <t>Planting; Coastal mix including grasses and perrenials tolerant of coastal conditions</t>
  </si>
  <si>
    <t>AT</t>
  </si>
  <si>
    <t>generally (ref; planting 02)</t>
  </si>
  <si>
    <t>Planting; Dense shrub planting, including thorny shrubs to create defensive barrier to the rear of units</t>
  </si>
  <si>
    <t>AU</t>
  </si>
  <si>
    <t>generally (ref; planting 03)</t>
  </si>
  <si>
    <t>Decking to units</t>
  </si>
  <si>
    <t>AV</t>
  </si>
  <si>
    <t>AW</t>
  </si>
  <si>
    <t>AX</t>
  </si>
  <si>
    <t>Granular material; type 1 (803) to be obtained off site</t>
  </si>
  <si>
    <t>AY</t>
  </si>
  <si>
    <t>average thickness not exceeding 0.25m (150 hardcore base)</t>
  </si>
  <si>
    <t>AZ</t>
  </si>
  <si>
    <t>Accessories</t>
  </si>
  <si>
    <t>Geotextile membrane; Terram geotextile fabric</t>
  </si>
  <si>
    <t>BA</t>
  </si>
  <si>
    <t>laid in accordance with manufacturers instructions</t>
  </si>
  <si>
    <t>Q55: EXTERNAL DESKS, BOARDWALKS AND BRIDGES</t>
  </si>
  <si>
    <t>Millboard decking, Enhanced Grain, Smoked Oak; 176 x 32; on supports (elsewhere); all in accordance with manufacturers instructions; all as detailed on drawing M430.DR.L.1103</t>
  </si>
  <si>
    <t>32 thick; to falls and crossfalls and to slopes not exceeding 15 degrees from horizontal</t>
  </si>
  <si>
    <t>BB</t>
  </si>
  <si>
    <t>generally</t>
  </si>
  <si>
    <t>Millboard supports; all in accordance with manufacturers instructions</t>
  </si>
  <si>
    <t>Supports; Millboard Plas Pro</t>
  </si>
  <si>
    <t>BC</t>
  </si>
  <si>
    <t>Plas Pro bearer 50 x 50 (PROVISIONAL)</t>
  </si>
  <si>
    <t>BD</t>
  </si>
  <si>
    <t>Self-leveling adjustable pedestals (PROVISIONAL)</t>
  </si>
  <si>
    <t>Decking to band stand</t>
  </si>
  <si>
    <t>BE</t>
  </si>
  <si>
    <t>BF</t>
  </si>
  <si>
    <t>BG</t>
  </si>
  <si>
    <t>Q41: BARRIERS/GUARDRAILS</t>
  </si>
  <si>
    <t>Existing handrails</t>
  </si>
  <si>
    <t>Existing handrail on bandstand steps to be removed, made good and replaced at the side of the new steps</t>
  </si>
  <si>
    <t>BH</t>
  </si>
  <si>
    <t>as drawing M430 DR.L1003</t>
  </si>
  <si>
    <t>Q55: EXTERNAL DECKS, BOARDWALKS AND BRIDGES</t>
  </si>
  <si>
    <t>Millboard decking, Enhanced Grain, Smoked Oak; 176 x 32; on supports (elsewhere); all in accordance with manufacturers instructions; all as detailed on drawing M430.DR.L.1103 &amp; 1104</t>
  </si>
  <si>
    <t>BI</t>
  </si>
  <si>
    <t>BJ</t>
  </si>
  <si>
    <t>Extra; bullnosed board to tread edges (150x32)</t>
  </si>
  <si>
    <t>BK</t>
  </si>
  <si>
    <t>Extra; riser board (fascia board 146x16)</t>
  </si>
  <si>
    <t>BL</t>
  </si>
  <si>
    <t>Plas Pro joists 125 x 50 (PROVISIONAL)</t>
  </si>
  <si>
    <t>BM</t>
  </si>
  <si>
    <t>Plas Pro blocking joists 125 x 50 (PROVISIONAL)</t>
  </si>
  <si>
    <t>BN</t>
  </si>
  <si>
    <t>Plas Pro post 100 x 100; fixing with concrete post surround FND2 300 x 300 x 500 (PROVISIONAL)</t>
  </si>
  <si>
    <t>BO</t>
  </si>
  <si>
    <t>BP</t>
  </si>
  <si>
    <t>BQ</t>
  </si>
  <si>
    <t>Site Furniture</t>
  </si>
  <si>
    <t>Corten Steel balustrading</t>
  </si>
  <si>
    <t>New Corten steel posts (115mm centres) to form new balustrade; including Kebony handrail; profile as detailed on drawing M430.DR.L.1105</t>
  </si>
  <si>
    <t>BR</t>
  </si>
  <si>
    <t>1100 high posts; fixed to top of new retaining structures with anti tamper bolts</t>
  </si>
  <si>
    <t>New Corten steel posts (115mm centres) to form new balustrade; profile as detailed on drawing M430.DR.L.1105</t>
  </si>
  <si>
    <t>BS</t>
  </si>
  <si>
    <t>Q50: SITE/STREET FURNITURE/EQUIPMENT</t>
  </si>
  <si>
    <t>Bespoke Concrete/Timber Benches</t>
  </si>
  <si>
    <t>Bespoke bench; concrete block base; rendered sides; stainless steel edge L bracket; recessed lighting; 140x50 Kebony timber slatted seating on top; all referenced on drawing M430 DR.L.1003</t>
  </si>
  <si>
    <t>BT</t>
  </si>
  <si>
    <t>ref: B1 - see drawings M430 DR.L.1106 &amp; 1107 for details</t>
  </si>
  <si>
    <t>BU</t>
  </si>
  <si>
    <t>ref: B2 - see drawings M430 DR.L.1106 &amp; 1107 for details</t>
  </si>
  <si>
    <t>BV</t>
  </si>
  <si>
    <t>ref: B3 - see drawings M430 DR.L.1106 &amp; 1107 for details</t>
  </si>
  <si>
    <t>BW</t>
  </si>
  <si>
    <t>ref: B4 - see drawings M430 DR.L.1106 &amp; 1107 for details</t>
  </si>
  <si>
    <t>BX</t>
  </si>
  <si>
    <t>ref: B5 - see drawings M430 DR.L.1106 &amp; 1107 for details</t>
  </si>
  <si>
    <t>Bespoke bench; concrete block base; rendered sides; stainless steel edge L bracket; recessed lighting; 140x50 Kebony timber slatted seating on top; all as detailed on drawing M430 DR.L.1106</t>
  </si>
  <si>
    <t>BY</t>
  </si>
  <si>
    <t>ref: B6 - see drawings M430 DR.L.1106 &amp; 1107 for details</t>
  </si>
  <si>
    <t>Bespoke bench; concrete block base; rendered sides; stainless steel edge L bracket; recessed lighting including backs and arms; 140x50 Kebony timber slatted seating on top; all as detailed on drawing M430 DR.L.1106</t>
  </si>
  <si>
    <t>BZ</t>
  </si>
  <si>
    <t>ref: B7 - see drawings M430 DR.L.1106 &amp; 1107 for details</t>
  </si>
  <si>
    <t>Bespoke Precast Concrete Bench Seating to band stand area</t>
  </si>
  <si>
    <t>Bespoke bench; rounded profile concrete block; colour white; foundation base; landdrain to rear; waterproofing to rear; all referenced on drawing M430 DR.L.1003</t>
  </si>
  <si>
    <t>CA</t>
  </si>
  <si>
    <t>overall length 64m - see drawings M430 DR.L.1108 for details</t>
  </si>
  <si>
    <t>Electrical &amp; Mechanical</t>
  </si>
  <si>
    <t>Note: lighting to seating is included in benches above - supplies to be included below.</t>
  </si>
  <si>
    <t>Note: Existing HV cable and band stand electrical supplies shown on drawing M430 DR.L.1006</t>
  </si>
  <si>
    <t>V:ELECTRICAL SUPPLY/POWER/LIGHTING AND W:COMMUNICATIONS/SECURITY/CONTROL SYSTEMS</t>
  </si>
  <si>
    <t>V90: ELECTRICAL INSTALLATION</t>
  </si>
  <si>
    <t>Electrical supplies for lighting and units</t>
  </si>
  <si>
    <r>
      <rPr>
        <sz val="12"/>
        <color indexed="12"/>
        <rFont val="Calibri"/>
      </rPr>
      <t>Contractors Design</t>
    </r>
    <r>
      <rPr>
        <sz val="12"/>
        <color indexed="8"/>
        <rFont val="Calibri"/>
      </rPr>
      <t>: Carryout out the whole of the electrical installation shown on drawings, including all power, lighting, switchgear, cabling, equipment, trenching etc</t>
    </r>
  </si>
  <si>
    <t>CB</t>
  </si>
  <si>
    <t>as drawings M430 DR.L.1007 for details</t>
  </si>
  <si>
    <t>S:PIPED SUPPLY AND T:MECHANICAL HEATING /COOLING/REFRIGERATION SYSTEMS</t>
  </si>
  <si>
    <t>S90: COLD WATER SUPPLY SYSTEMS</t>
  </si>
  <si>
    <t>Cold water supplies for externals and units</t>
  </si>
  <si>
    <r>
      <rPr>
        <sz val="12"/>
        <color indexed="12"/>
        <rFont val="Calibri"/>
      </rPr>
      <t>Contractors Design</t>
    </r>
    <r>
      <rPr>
        <sz val="12"/>
        <color indexed="8"/>
        <rFont val="Calibri"/>
      </rPr>
      <t>: Carryout out the cold water installation as shown on drawings and specification notes. including all pipework valves, taps, equipment, trenching etc</t>
    </r>
  </si>
  <si>
    <t>CC</t>
  </si>
  <si>
    <t>Surface Water Drainage</t>
  </si>
  <si>
    <t>Note: Existing South West Water Sewer shown on drawing M430 DR.L.1006</t>
  </si>
  <si>
    <t xml:space="preserve">DISPOSAL SYSTEMS </t>
  </si>
  <si>
    <t>R12: DRAINAGE BELOW GROUND</t>
  </si>
  <si>
    <t>Surface water drainage to new paving</t>
  </si>
  <si>
    <r>
      <rPr>
        <sz val="12"/>
        <color indexed="12"/>
        <rFont val="Calibri"/>
      </rPr>
      <t>Contractors Design</t>
    </r>
    <r>
      <rPr>
        <sz val="12"/>
        <color indexed="8"/>
        <rFont val="Calibri"/>
      </rPr>
      <t>: Surface water drainage to new paths; including all trenching, bed and surrounds, pipwork, channel drains, gulleys, inspection chambers and soakaway etc</t>
    </r>
  </si>
  <si>
    <t>CD</t>
  </si>
  <si>
    <t>as drawings M430 DR.L.1003 for details of the hard paving.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</si>
</sst>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&quot;#&quot; &quot;;&quot;-&quot;#&quot; &quot;;&quot;  - &quot;"/>
    <numFmt numFmtId="166" formatCode="#,##0.00&quot; &quot;;&quot;-&quot;#,##0.00&quot; &quot;"/>
  </numFmts>
  <fonts count="6" x14ac:knownFonts="1">
    <font>
      <sz val="10"/>
      <color indexed="8"/>
      <name val="Arial"/>
    </font>
    <font>
      <b/>
      <sz val="12"/>
      <color indexed="8"/>
      <name val="Calibri"/>
    </font>
    <font>
      <sz val="12"/>
      <color indexed="8"/>
      <name val="Calibri"/>
    </font>
    <font>
      <b/>
      <u/>
      <sz val="12"/>
      <color indexed="8"/>
      <name val="Calibri"/>
    </font>
    <font>
      <u/>
      <sz val="12"/>
      <color indexed="8"/>
      <name val="Calibri"/>
    </font>
    <font>
      <sz val="12"/>
      <color indexed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wrapText="1"/>
    </xf>
    <xf numFmtId="3" fontId="0" fillId="2" borderId="3" xfId="0" applyNumberFormat="1" applyFont="1" applyFill="1" applyBorder="1" applyAlignment="1">
      <alignment vertical="center"/>
    </xf>
    <xf numFmtId="3" fontId="0" fillId="2" borderId="4" xfId="0" applyNumberFormat="1" applyFont="1" applyFill="1" applyBorder="1" applyAlignment="1">
      <alignment vertical="center"/>
    </xf>
    <xf numFmtId="4" fontId="0" fillId="2" borderId="5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1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3" fontId="1" fillId="2" borderId="11" xfId="0" applyNumberFormat="1" applyFont="1" applyFill="1" applyBorder="1" applyAlignment="1">
      <alignment horizontal="center" vertical="center"/>
    </xf>
    <xf numFmtId="3" fontId="0" fillId="2" borderId="11" xfId="0" applyNumberFormat="1" applyFont="1" applyFill="1" applyBorder="1" applyAlignment="1">
      <alignment vertical="center"/>
    </xf>
    <xf numFmtId="4" fontId="0" fillId="2" borderId="11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3" fontId="0" fillId="2" borderId="12" xfId="0" applyNumberFormat="1" applyFont="1" applyFill="1" applyBorder="1" applyAlignment="1">
      <alignment vertical="center"/>
    </xf>
    <xf numFmtId="4" fontId="0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wrapText="1"/>
    </xf>
    <xf numFmtId="3" fontId="0" fillId="2" borderId="15" xfId="0" applyNumberFormat="1" applyFont="1" applyFill="1" applyBorder="1" applyAlignment="1">
      <alignment vertical="center"/>
    </xf>
    <xf numFmtId="4" fontId="0" fillId="2" borderId="15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wrapText="1"/>
    </xf>
    <xf numFmtId="3" fontId="1" fillId="3" borderId="18" xfId="0" applyNumberFormat="1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wrapText="1"/>
    </xf>
    <xf numFmtId="3" fontId="2" fillId="2" borderId="2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wrapText="1"/>
    </xf>
    <xf numFmtId="3" fontId="0" fillId="2" borderId="23" xfId="0" applyNumberFormat="1" applyFont="1" applyFill="1" applyBorder="1" applyAlignment="1">
      <alignment vertical="center"/>
    </xf>
    <xf numFmtId="4" fontId="0" fillId="2" borderId="23" xfId="0" applyNumberFormat="1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wrapText="1"/>
    </xf>
    <xf numFmtId="49" fontId="0" fillId="2" borderId="22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0" fillId="2" borderId="23" xfId="0" applyNumberFormat="1" applyFont="1" applyFill="1" applyBorder="1" applyAlignment="1">
      <alignment vertical="center"/>
    </xf>
    <xf numFmtId="164" fontId="0" fillId="2" borderId="23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wrapText="1"/>
    </xf>
    <xf numFmtId="0" fontId="0" fillId="2" borderId="22" xfId="0" applyFont="1" applyFill="1" applyBorder="1" applyAlignment="1">
      <alignment wrapText="1"/>
    </xf>
    <xf numFmtId="0" fontId="2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wrapText="1"/>
    </xf>
    <xf numFmtId="3" fontId="0" fillId="2" borderId="26" xfId="0" applyNumberFormat="1" applyFont="1" applyFill="1" applyBorder="1" applyAlignment="1">
      <alignment vertical="center"/>
    </xf>
    <xf numFmtId="4" fontId="0" fillId="2" borderId="26" xfId="0" applyNumberFormat="1" applyFont="1" applyFill="1" applyBorder="1" applyAlignment="1">
      <alignment vertical="center"/>
    </xf>
    <xf numFmtId="165" fontId="0" fillId="2" borderId="23" xfId="0" applyNumberFormat="1" applyFont="1" applyFill="1" applyBorder="1" applyAlignment="1">
      <alignment vertical="center"/>
    </xf>
    <xf numFmtId="166" fontId="0" fillId="2" borderId="23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wrapText="1"/>
    </xf>
    <xf numFmtId="3" fontId="2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right" vertical="center"/>
    </xf>
    <xf numFmtId="49" fontId="5" fillId="2" borderId="22" xfId="0" applyNumberFormat="1" applyFont="1" applyFill="1" applyBorder="1" applyAlignment="1">
      <alignment wrapText="1"/>
    </xf>
    <xf numFmtId="4" fontId="2" fillId="2" borderId="23" xfId="0" applyNumberFormat="1" applyFont="1" applyFill="1" applyBorder="1" applyAlignment="1">
      <alignment horizontal="right" vertical="center"/>
    </xf>
    <xf numFmtId="166" fontId="2" fillId="2" borderId="23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/>
    <xf numFmtId="49" fontId="2" fillId="2" borderId="22" xfId="0" applyNumberFormat="1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2" fillId="2" borderId="2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wrapText="1"/>
    </xf>
    <xf numFmtId="0" fontId="0" fillId="2" borderId="23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vertical="center"/>
    </xf>
    <xf numFmtId="4" fontId="2" fillId="2" borderId="26" xfId="0" applyNumberFormat="1" applyFont="1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wrapText="1"/>
    </xf>
    <xf numFmtId="3" fontId="0" fillId="2" borderId="29" xfId="0" applyNumberFormat="1" applyFont="1" applyFill="1" applyBorder="1" applyAlignment="1">
      <alignment vertical="center"/>
    </xf>
    <xf numFmtId="4" fontId="0" fillId="2" borderId="29" xfId="0" applyNumberFormat="1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49" fontId="1" fillId="2" borderId="31" xfId="0" applyNumberFormat="1" applyFont="1" applyFill="1" applyBorder="1" applyAlignment="1">
      <alignment horizontal="right" wrapText="1"/>
    </xf>
    <xf numFmtId="3" fontId="0" fillId="2" borderId="32" xfId="0" applyNumberFormat="1" applyFont="1" applyFill="1" applyBorder="1" applyAlignment="1">
      <alignment vertical="center"/>
    </xf>
    <xf numFmtId="4" fontId="0" fillId="2" borderId="32" xfId="0" applyNumberFormat="1" applyFont="1" applyFill="1" applyBorder="1" applyAlignment="1">
      <alignment vertical="center"/>
    </xf>
    <xf numFmtId="4" fontId="1" fillId="2" borderId="3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B6CA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4"/>
  <sheetViews>
    <sheetView showGridLines="0" tabSelected="1" workbookViewId="0"/>
  </sheetViews>
  <sheetFormatPr defaultColWidth="8.77734375" defaultRowHeight="15.75" customHeight="1" x14ac:dyDescent="0.25"/>
  <cols>
    <col min="1" max="1" width="4.6640625" style="1" customWidth="1"/>
    <col min="2" max="2" width="70.6640625" style="1" customWidth="1"/>
    <col min="3" max="3" width="10.6640625" style="1" customWidth="1"/>
    <col min="4" max="4" width="7.6640625" style="1" customWidth="1"/>
    <col min="5" max="5" width="12.6640625" style="1" customWidth="1"/>
    <col min="6" max="6" width="20.6640625" style="1" customWidth="1"/>
    <col min="7" max="7" width="33.88671875" style="1" customWidth="1"/>
    <col min="8" max="52" width="9.21875" style="1" customWidth="1"/>
    <col min="53" max="256" width="8.88671875" style="1" customWidth="1"/>
  </cols>
  <sheetData>
    <row r="1" spans="1:52" ht="16.95" customHeight="1" x14ac:dyDescent="0.3">
      <c r="A1" s="2"/>
      <c r="B1" s="3" t="s">
        <v>0</v>
      </c>
      <c r="C1" s="4"/>
      <c r="D1" s="5"/>
      <c r="E1" s="6"/>
      <c r="F1" s="7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ht="16.95" customHeight="1" x14ac:dyDescent="0.25">
      <c r="A2" s="10"/>
      <c r="B2" s="11"/>
      <c r="C2" s="12" t="s">
        <v>1</v>
      </c>
      <c r="D2" s="12" t="s">
        <v>2</v>
      </c>
      <c r="E2" s="12" t="s">
        <v>3</v>
      </c>
      <c r="F2" s="12" t="s">
        <v>4</v>
      </c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52" ht="16.95" customHeight="1" x14ac:dyDescent="0.3">
      <c r="A3" s="2"/>
      <c r="B3" s="13"/>
      <c r="C3" s="14"/>
      <c r="D3" s="15"/>
      <c r="E3" s="16"/>
      <c r="F3" s="16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52" ht="16.95" customHeight="1" x14ac:dyDescent="0.3">
      <c r="A4" s="17"/>
      <c r="B4" s="18" t="s">
        <v>5</v>
      </c>
      <c r="C4" s="19"/>
      <c r="D4" s="19"/>
      <c r="E4" s="20"/>
      <c r="F4" s="20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6.95" customHeight="1" x14ac:dyDescent="0.25">
      <c r="A5" s="21"/>
      <c r="B5" s="22"/>
      <c r="C5" s="23"/>
      <c r="D5" s="23"/>
      <c r="E5" s="24"/>
      <c r="F5" s="24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2" ht="16.95" customHeight="1" x14ac:dyDescent="0.3">
      <c r="A6" s="25"/>
      <c r="B6" s="26" t="s">
        <v>6</v>
      </c>
      <c r="C6" s="27"/>
      <c r="D6" s="27"/>
      <c r="E6" s="28"/>
      <c r="F6" s="2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1:52" ht="16.95" customHeight="1" x14ac:dyDescent="0.25">
      <c r="A7" s="29"/>
      <c r="B7" s="30"/>
      <c r="C7" s="31"/>
      <c r="D7" s="31"/>
      <c r="E7" s="32"/>
      <c r="F7" s="32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6.95" customHeight="1" x14ac:dyDescent="0.3">
      <c r="A8" s="33"/>
      <c r="B8" s="34" t="s">
        <v>7</v>
      </c>
      <c r="C8" s="35"/>
      <c r="D8" s="35"/>
      <c r="E8" s="36"/>
      <c r="F8" s="36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ht="16.95" customHeight="1" x14ac:dyDescent="0.3">
      <c r="A9" s="33"/>
      <c r="B9" s="37" t="s">
        <v>8</v>
      </c>
      <c r="C9" s="35"/>
      <c r="D9" s="35"/>
      <c r="E9" s="36"/>
      <c r="F9" s="36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ht="16.95" customHeight="1" x14ac:dyDescent="0.3">
      <c r="A10" s="33"/>
      <c r="B10" s="37" t="s">
        <v>9</v>
      </c>
      <c r="C10" s="35"/>
      <c r="D10" s="35"/>
      <c r="E10" s="36"/>
      <c r="F10" s="36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ht="16.95" customHeight="1" x14ac:dyDescent="0.25">
      <c r="A11" s="33"/>
      <c r="B11" s="38" t="s">
        <v>10</v>
      </c>
      <c r="C11" s="35"/>
      <c r="D11" s="35"/>
      <c r="E11" s="36"/>
      <c r="F11" s="36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47.25" customHeight="1" x14ac:dyDescent="0.3">
      <c r="A12" s="39" t="s">
        <v>11</v>
      </c>
      <c r="B12" s="40" t="s">
        <v>12</v>
      </c>
      <c r="C12" s="35">
        <v>36</v>
      </c>
      <c r="D12" s="41" t="s">
        <v>13</v>
      </c>
      <c r="E12" s="36"/>
      <c r="F12" s="42">
        <f>SUM($C12*E12)</f>
        <v>0</v>
      </c>
      <c r="G12" s="43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16.95" customHeight="1" x14ac:dyDescent="0.3">
      <c r="A13" s="33"/>
      <c r="B13" s="44"/>
      <c r="C13" s="35"/>
      <c r="D13" s="35"/>
      <c r="E13" s="36"/>
      <c r="F13" s="36"/>
      <c r="G13" s="43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ht="47.25" customHeight="1" x14ac:dyDescent="0.3">
      <c r="A14" s="39" t="s">
        <v>14</v>
      </c>
      <c r="B14" s="40" t="s">
        <v>15</v>
      </c>
      <c r="C14" s="35">
        <v>44</v>
      </c>
      <c r="D14" s="41" t="s">
        <v>13</v>
      </c>
      <c r="E14" s="36"/>
      <c r="F14" s="42">
        <f>SUM($C14*E14)</f>
        <v>0</v>
      </c>
      <c r="G14" s="43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ht="16.95" customHeight="1" x14ac:dyDescent="0.3">
      <c r="A15" s="33"/>
      <c r="B15" s="44"/>
      <c r="C15" s="35"/>
      <c r="D15" s="35"/>
      <c r="E15" s="36"/>
      <c r="F15" s="36"/>
      <c r="G15" s="4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ht="31.5" customHeight="1" x14ac:dyDescent="0.3">
      <c r="A16" s="39" t="s">
        <v>16</v>
      </c>
      <c r="B16" s="40" t="s">
        <v>17</v>
      </c>
      <c r="C16" s="35">
        <v>7</v>
      </c>
      <c r="D16" s="41" t="s">
        <v>18</v>
      </c>
      <c r="E16" s="36"/>
      <c r="F16" s="42">
        <f>SUM($C16*E16)</f>
        <v>0</v>
      </c>
      <c r="G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ht="16.95" customHeight="1" x14ac:dyDescent="0.3">
      <c r="A17" s="33"/>
      <c r="B17" s="44"/>
      <c r="C17" s="35"/>
      <c r="D17" s="35"/>
      <c r="E17" s="36"/>
      <c r="F17" s="36"/>
      <c r="G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31.5" customHeight="1" x14ac:dyDescent="0.25">
      <c r="A18" s="33"/>
      <c r="B18" s="38" t="s">
        <v>19</v>
      </c>
      <c r="C18" s="35"/>
      <c r="D18" s="35"/>
      <c r="E18" s="36"/>
      <c r="F18" s="36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1.5" customHeight="1" x14ac:dyDescent="0.3">
      <c r="A19" s="39" t="s">
        <v>20</v>
      </c>
      <c r="B19" s="40" t="s">
        <v>21</v>
      </c>
      <c r="C19" s="35">
        <v>1</v>
      </c>
      <c r="D19" s="41" t="s">
        <v>22</v>
      </c>
      <c r="E19" s="36"/>
      <c r="F19" s="42">
        <f>SUM($C19*E19)</f>
        <v>0</v>
      </c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ht="16.95" customHeight="1" x14ac:dyDescent="0.25">
      <c r="A20" s="33"/>
      <c r="B20" s="45"/>
      <c r="C20" s="35"/>
      <c r="D20" s="35"/>
      <c r="E20" s="36"/>
      <c r="F20" s="36"/>
      <c r="G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1:52" ht="16.95" customHeight="1" x14ac:dyDescent="0.3">
      <c r="A21" s="39" t="s">
        <v>23</v>
      </c>
      <c r="B21" s="40" t="s">
        <v>24</v>
      </c>
      <c r="C21" s="35">
        <v>180</v>
      </c>
      <c r="D21" s="41" t="s">
        <v>13</v>
      </c>
      <c r="E21" s="36"/>
      <c r="F21" s="42">
        <f>SUM($C21*E21)</f>
        <v>0</v>
      </c>
      <c r="G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52" ht="16.95" customHeight="1" x14ac:dyDescent="0.3">
      <c r="A22" s="33"/>
      <c r="B22" s="44"/>
      <c r="C22" s="35"/>
      <c r="D22" s="35"/>
      <c r="E22" s="36"/>
      <c r="F22" s="36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31.5" customHeight="1" x14ac:dyDescent="0.3">
      <c r="A23" s="39" t="s">
        <v>25</v>
      </c>
      <c r="B23" s="40" t="s">
        <v>26</v>
      </c>
      <c r="C23" s="35">
        <v>1</v>
      </c>
      <c r="D23" s="41" t="s">
        <v>22</v>
      </c>
      <c r="E23" s="36"/>
      <c r="F23" s="42">
        <f>SUM($C23*E23)</f>
        <v>0</v>
      </c>
      <c r="G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spans="1:52" ht="16.95" customHeight="1" x14ac:dyDescent="0.3">
      <c r="A24" s="33"/>
      <c r="B24" s="44"/>
      <c r="C24" s="35"/>
      <c r="D24" s="35"/>
      <c r="E24" s="36"/>
      <c r="F24" s="36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spans="1:52" ht="31.5" customHeight="1" x14ac:dyDescent="0.3">
      <c r="A25" s="39" t="s">
        <v>27</v>
      </c>
      <c r="B25" s="40" t="s">
        <v>28</v>
      </c>
      <c r="C25" s="35">
        <v>7</v>
      </c>
      <c r="D25" s="41" t="s">
        <v>18</v>
      </c>
      <c r="E25" s="36"/>
      <c r="F25" s="42">
        <f>SUM($C25*E25)</f>
        <v>0</v>
      </c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95" customHeight="1" x14ac:dyDescent="0.3">
      <c r="A26" s="33"/>
      <c r="B26" s="44"/>
      <c r="C26" s="35"/>
      <c r="D26" s="35"/>
      <c r="E26" s="36"/>
      <c r="F26" s="36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31.5" customHeight="1" x14ac:dyDescent="0.25">
      <c r="A27" s="33"/>
      <c r="B27" s="38" t="s">
        <v>29</v>
      </c>
      <c r="C27" s="35"/>
      <c r="D27" s="35"/>
      <c r="E27" s="36"/>
      <c r="F27" s="36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16.95" customHeight="1" x14ac:dyDescent="0.3">
      <c r="A28" s="39" t="s">
        <v>30</v>
      </c>
      <c r="B28" s="40" t="s">
        <v>31</v>
      </c>
      <c r="C28" s="35">
        <v>1</v>
      </c>
      <c r="D28" s="41" t="s">
        <v>22</v>
      </c>
      <c r="E28" s="36"/>
      <c r="F28" s="42">
        <f>SUM($C28*E28)</f>
        <v>0</v>
      </c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52" ht="16.95" customHeight="1" x14ac:dyDescent="0.25">
      <c r="A29" s="46"/>
      <c r="B29" s="47"/>
      <c r="C29" s="48"/>
      <c r="D29" s="48"/>
      <c r="E29" s="49"/>
      <c r="F29" s="49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95" customHeight="1" x14ac:dyDescent="0.3">
      <c r="A30" s="25"/>
      <c r="B30" s="26" t="s">
        <v>32</v>
      </c>
      <c r="C30" s="27"/>
      <c r="D30" s="27"/>
      <c r="E30" s="28"/>
      <c r="F30" s="28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6.95" customHeight="1" x14ac:dyDescent="0.25">
      <c r="A31" s="29"/>
      <c r="B31" s="30"/>
      <c r="C31" s="31"/>
      <c r="D31" s="31"/>
      <c r="E31" s="32"/>
      <c r="F31" s="32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1:52" ht="16.95" customHeight="1" x14ac:dyDescent="0.3">
      <c r="A32" s="33"/>
      <c r="B32" s="34" t="s">
        <v>33</v>
      </c>
      <c r="C32" s="35"/>
      <c r="D32" s="35"/>
      <c r="E32" s="36"/>
      <c r="F32" s="36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1:52" ht="16.95" customHeight="1" x14ac:dyDescent="0.3">
      <c r="A33" s="33"/>
      <c r="B33" s="37" t="s">
        <v>34</v>
      </c>
      <c r="C33" s="35"/>
      <c r="D33" s="35"/>
      <c r="E33" s="36"/>
      <c r="F33" s="36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1:52" ht="16.95" customHeight="1" x14ac:dyDescent="0.3">
      <c r="A34" s="33"/>
      <c r="B34" s="37" t="s">
        <v>35</v>
      </c>
      <c r="C34" s="35"/>
      <c r="D34" s="35"/>
      <c r="E34" s="36"/>
      <c r="F34" s="36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1:52" ht="31.5" customHeight="1" x14ac:dyDescent="0.25">
      <c r="A35" s="33"/>
      <c r="B35" s="38" t="s">
        <v>36</v>
      </c>
      <c r="C35" s="35"/>
      <c r="D35" s="35"/>
      <c r="E35" s="36"/>
      <c r="F35" s="36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1:52" ht="16.95" customHeight="1" x14ac:dyDescent="0.3">
      <c r="A36" s="39" t="s">
        <v>37</v>
      </c>
      <c r="B36" s="40" t="s">
        <v>38</v>
      </c>
      <c r="C36" s="35">
        <v>532</v>
      </c>
      <c r="D36" s="41" t="s">
        <v>39</v>
      </c>
      <c r="E36" s="36"/>
      <c r="F36" s="42">
        <f>SUM($C36*E36)</f>
        <v>0</v>
      </c>
      <c r="G36" s="4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1:52" ht="16.95" customHeight="1" x14ac:dyDescent="0.3">
      <c r="A37" s="39" t="s">
        <v>40</v>
      </c>
      <c r="B37" s="40" t="s">
        <v>41</v>
      </c>
      <c r="C37" s="35">
        <v>55</v>
      </c>
      <c r="D37" s="41" t="s">
        <v>39</v>
      </c>
      <c r="E37" s="36"/>
      <c r="F37" s="42">
        <f>SUM($C37*E37)</f>
        <v>0</v>
      </c>
      <c r="G37" s="4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ht="16.95" customHeight="1" x14ac:dyDescent="0.25">
      <c r="A38" s="33"/>
      <c r="B38" s="38" t="s">
        <v>42</v>
      </c>
      <c r="C38" s="50"/>
      <c r="D38" s="35"/>
      <c r="E38" s="36"/>
      <c r="F38" s="51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6.95" customHeight="1" x14ac:dyDescent="0.3">
      <c r="A39" s="39" t="s">
        <v>43</v>
      </c>
      <c r="B39" s="40" t="s">
        <v>44</v>
      </c>
      <c r="C39" s="50">
        <v>53</v>
      </c>
      <c r="D39" s="41" t="s">
        <v>45</v>
      </c>
      <c r="E39" s="36"/>
      <c r="F39" s="42">
        <f>SUM($C39*E39)</f>
        <v>0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1:52" ht="16.95" customHeight="1" x14ac:dyDescent="0.25">
      <c r="A40" s="33"/>
      <c r="B40" s="38" t="s">
        <v>46</v>
      </c>
      <c r="C40" s="50"/>
      <c r="D40" s="35"/>
      <c r="E40" s="36"/>
      <c r="F40" s="51"/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spans="1:52" ht="16.95" customHeight="1" x14ac:dyDescent="0.3">
      <c r="A41" s="39" t="s">
        <v>47</v>
      </c>
      <c r="B41" s="40" t="s">
        <v>44</v>
      </c>
      <c r="C41" s="50">
        <v>6</v>
      </c>
      <c r="D41" s="41" t="s">
        <v>45</v>
      </c>
      <c r="E41" s="36"/>
      <c r="F41" s="42">
        <f>SUM($C41*E41)</f>
        <v>0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6.95" customHeight="1" x14ac:dyDescent="0.25">
      <c r="A42" s="39" t="s">
        <v>48</v>
      </c>
      <c r="B42" s="38" t="s">
        <v>49</v>
      </c>
      <c r="C42" s="52"/>
      <c r="D42" s="53" t="s">
        <v>50</v>
      </c>
      <c r="E42" s="54"/>
      <c r="F42" s="54"/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6.95" customHeight="1" x14ac:dyDescent="0.3">
      <c r="A43" s="39" t="s">
        <v>51</v>
      </c>
      <c r="B43" s="40" t="s">
        <v>52</v>
      </c>
      <c r="C43" s="52">
        <v>587</v>
      </c>
      <c r="D43" s="53" t="s">
        <v>39</v>
      </c>
      <c r="E43" s="54"/>
      <c r="F43" s="54">
        <f>SUM($C43*E43)</f>
        <v>0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ht="16.95" customHeight="1" x14ac:dyDescent="0.3">
      <c r="A44" s="46"/>
      <c r="B44" s="55"/>
      <c r="C44" s="56"/>
      <c r="D44" s="56"/>
      <c r="E44" s="57"/>
      <c r="F44" s="57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spans="1:52" ht="16.95" customHeight="1" x14ac:dyDescent="0.3">
      <c r="A45" s="25"/>
      <c r="B45" s="26" t="s">
        <v>53</v>
      </c>
      <c r="C45" s="27"/>
      <c r="D45" s="27"/>
      <c r="E45" s="28"/>
      <c r="F45" s="28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2" ht="16.95" customHeight="1" x14ac:dyDescent="0.25">
      <c r="A46" s="29"/>
      <c r="B46" s="30"/>
      <c r="C46" s="31"/>
      <c r="D46" s="31"/>
      <c r="E46" s="32"/>
      <c r="F46" s="32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 ht="31.5" customHeight="1" x14ac:dyDescent="0.3">
      <c r="A47" s="33"/>
      <c r="B47" s="58" t="s">
        <v>54</v>
      </c>
      <c r="C47" s="52"/>
      <c r="D47" s="52"/>
      <c r="E47" s="54"/>
      <c r="F47" s="54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spans="1:52" ht="16.95" customHeight="1" x14ac:dyDescent="0.25">
      <c r="A48" s="33"/>
      <c r="B48" s="45"/>
      <c r="C48" s="52"/>
      <c r="D48" s="52"/>
      <c r="E48" s="54"/>
      <c r="F48" s="54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spans="1:52" ht="16.95" customHeight="1" x14ac:dyDescent="0.3">
      <c r="A49" s="33"/>
      <c r="B49" s="34" t="s">
        <v>55</v>
      </c>
      <c r="C49" s="35"/>
      <c r="D49" s="35"/>
      <c r="E49" s="36"/>
      <c r="F49" s="36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16.95" customHeight="1" x14ac:dyDescent="0.3">
      <c r="A50" s="33"/>
      <c r="B50" s="37" t="s">
        <v>56</v>
      </c>
      <c r="C50" s="35"/>
      <c r="D50" s="35"/>
      <c r="E50" s="36"/>
      <c r="F50" s="51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spans="1:52" ht="16.95" customHeight="1" x14ac:dyDescent="0.3">
      <c r="A51" s="33"/>
      <c r="B51" s="37" t="s">
        <v>57</v>
      </c>
      <c r="C51" s="35"/>
      <c r="D51" s="35"/>
      <c r="E51" s="36"/>
      <c r="F51" s="51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16.95" customHeight="1" x14ac:dyDescent="0.25">
      <c r="A52" s="33"/>
      <c r="B52" s="38" t="s">
        <v>58</v>
      </c>
      <c r="C52" s="50"/>
      <c r="D52" s="35"/>
      <c r="E52" s="36"/>
      <c r="F52" s="51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16.95" customHeight="1" x14ac:dyDescent="0.3">
      <c r="A53" s="39" t="s">
        <v>59</v>
      </c>
      <c r="B53" s="40" t="s">
        <v>60</v>
      </c>
      <c r="C53" s="50">
        <v>1698</v>
      </c>
      <c r="D53" s="41" t="s">
        <v>45</v>
      </c>
      <c r="E53" s="36"/>
      <c r="F53" s="42">
        <f>SUM($C53*E53)</f>
        <v>0</v>
      </c>
      <c r="G53" s="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16.95" customHeight="1" x14ac:dyDescent="0.3">
      <c r="A54" s="33"/>
      <c r="B54" s="37" t="s">
        <v>57</v>
      </c>
      <c r="C54" s="35"/>
      <c r="D54" s="35"/>
      <c r="E54" s="36"/>
      <c r="F54" s="51"/>
      <c r="G54" s="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16.95" customHeight="1" x14ac:dyDescent="0.25">
      <c r="A55" s="33"/>
      <c r="B55" s="38" t="s">
        <v>61</v>
      </c>
      <c r="C55" s="50"/>
      <c r="D55" s="35"/>
      <c r="E55" s="36"/>
      <c r="F55" s="51"/>
      <c r="G55" s="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16.95" customHeight="1" x14ac:dyDescent="0.3">
      <c r="A56" s="39" t="s">
        <v>62</v>
      </c>
      <c r="B56" s="40" t="s">
        <v>63</v>
      </c>
      <c r="C56" s="50">
        <v>280</v>
      </c>
      <c r="D56" s="41" t="s">
        <v>45</v>
      </c>
      <c r="E56" s="36"/>
      <c r="F56" s="42">
        <f>SUM($C56*E56)</f>
        <v>0</v>
      </c>
      <c r="G56" s="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16.95" customHeight="1" x14ac:dyDescent="0.3">
      <c r="A57" s="33"/>
      <c r="B57" s="38" t="s">
        <v>64</v>
      </c>
      <c r="C57" s="50"/>
      <c r="D57" s="35"/>
      <c r="E57" s="36"/>
      <c r="F57" s="51"/>
      <c r="G57" s="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spans="1:52" ht="16.95" customHeight="1" x14ac:dyDescent="0.3">
      <c r="A58" s="39" t="s">
        <v>65</v>
      </c>
      <c r="B58" s="40" t="s">
        <v>66</v>
      </c>
      <c r="C58" s="50">
        <v>921</v>
      </c>
      <c r="D58" s="41" t="s">
        <v>45</v>
      </c>
      <c r="E58" s="36"/>
      <c r="F58" s="42">
        <f>SUM($C58*E58)</f>
        <v>0</v>
      </c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spans="1:52" ht="16.95" customHeight="1" x14ac:dyDescent="0.3">
      <c r="A59" s="39" t="s">
        <v>67</v>
      </c>
      <c r="B59" s="40" t="s">
        <v>44</v>
      </c>
      <c r="C59" s="50">
        <v>777</v>
      </c>
      <c r="D59" s="41" t="s">
        <v>45</v>
      </c>
      <c r="E59" s="36"/>
      <c r="F59" s="42">
        <f>SUM($C59*E59)</f>
        <v>0</v>
      </c>
      <c r="G59" s="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6.95" customHeight="1" x14ac:dyDescent="0.25">
      <c r="A60" s="33"/>
      <c r="B60" s="38" t="s">
        <v>68</v>
      </c>
      <c r="C60" s="50"/>
      <c r="D60" s="35"/>
      <c r="E60" s="36"/>
      <c r="F60" s="51"/>
      <c r="G60" s="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6.95" customHeight="1" x14ac:dyDescent="0.3">
      <c r="A61" s="39" t="s">
        <v>69</v>
      </c>
      <c r="B61" s="40" t="s">
        <v>70</v>
      </c>
      <c r="C61" s="50">
        <v>280</v>
      </c>
      <c r="D61" s="41" t="s">
        <v>45</v>
      </c>
      <c r="E61" s="36"/>
      <c r="F61" s="42">
        <f>SUM($C61*E61)</f>
        <v>0</v>
      </c>
      <c r="G61" s="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95" customHeight="1" x14ac:dyDescent="0.3">
      <c r="A62" s="33"/>
      <c r="B62" s="37" t="s">
        <v>71</v>
      </c>
      <c r="C62" s="52"/>
      <c r="D62" s="52"/>
      <c r="E62" s="59"/>
      <c r="F62" s="60"/>
      <c r="G62" s="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ht="16.95" customHeight="1" x14ac:dyDescent="0.3">
      <c r="A63" s="33"/>
      <c r="B63" s="62" t="s">
        <v>72</v>
      </c>
      <c r="C63" s="52"/>
      <c r="D63" s="52"/>
      <c r="E63" s="59"/>
      <c r="F63" s="60"/>
      <c r="G63" s="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ht="16.95" customHeight="1" x14ac:dyDescent="0.3">
      <c r="A64" s="39" t="s">
        <v>73</v>
      </c>
      <c r="B64" s="40" t="s">
        <v>74</v>
      </c>
      <c r="C64" s="52">
        <v>280</v>
      </c>
      <c r="D64" s="53" t="s">
        <v>45</v>
      </c>
      <c r="E64" s="59"/>
      <c r="F64" s="54">
        <f>SUM($C64*E64)</f>
        <v>0</v>
      </c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ht="16.95" customHeight="1" x14ac:dyDescent="0.3">
      <c r="A65" s="33"/>
      <c r="B65" s="37" t="s">
        <v>75</v>
      </c>
      <c r="C65" s="52"/>
      <c r="D65" s="52"/>
      <c r="E65" s="59"/>
      <c r="F65" s="60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ht="16.95" customHeight="1" x14ac:dyDescent="0.3">
      <c r="A66" s="33"/>
      <c r="B66" s="62" t="s">
        <v>72</v>
      </c>
      <c r="C66" s="52"/>
      <c r="D66" s="52"/>
      <c r="E66" s="59"/>
      <c r="F66" s="60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ht="16.95" customHeight="1" x14ac:dyDescent="0.3">
      <c r="A67" s="39" t="s">
        <v>76</v>
      </c>
      <c r="B67" s="40" t="s">
        <v>74</v>
      </c>
      <c r="C67" s="52">
        <v>1300</v>
      </c>
      <c r="D67" s="53" t="s">
        <v>45</v>
      </c>
      <c r="E67" s="59"/>
      <c r="F67" s="54">
        <f>SUM($C67*E67)</f>
        <v>0</v>
      </c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ht="16.95" customHeight="1" x14ac:dyDescent="0.3">
      <c r="A68" s="33"/>
      <c r="B68" s="63"/>
      <c r="C68" s="50"/>
      <c r="D68" s="35"/>
      <c r="E68" s="36"/>
      <c r="F68" s="36"/>
      <c r="G68" s="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ht="16.95" customHeight="1" x14ac:dyDescent="0.3">
      <c r="A69" s="33"/>
      <c r="B69" s="34" t="s">
        <v>77</v>
      </c>
      <c r="C69" s="52"/>
      <c r="D69" s="52"/>
      <c r="E69" s="59"/>
      <c r="F69" s="5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ht="16.95" customHeight="1" x14ac:dyDescent="0.3">
      <c r="A70" s="33"/>
      <c r="B70" s="37" t="s">
        <v>78</v>
      </c>
      <c r="C70" s="52"/>
      <c r="D70" s="52"/>
      <c r="E70" s="59"/>
      <c r="F70" s="5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ht="16.95" customHeight="1" x14ac:dyDescent="0.3">
      <c r="A71" s="33"/>
      <c r="B71" s="37" t="s">
        <v>79</v>
      </c>
      <c r="C71" s="52"/>
      <c r="D71" s="52"/>
      <c r="E71" s="59"/>
      <c r="F71" s="5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ht="63" customHeight="1" x14ac:dyDescent="0.3">
      <c r="A72" s="33"/>
      <c r="B72" s="38" t="s">
        <v>80</v>
      </c>
      <c r="C72" s="52"/>
      <c r="D72" s="52"/>
      <c r="E72" s="59"/>
      <c r="F72" s="5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31.5" customHeight="1" x14ac:dyDescent="0.3">
      <c r="A73" s="39" t="s">
        <v>81</v>
      </c>
      <c r="B73" s="40" t="s">
        <v>82</v>
      </c>
      <c r="C73" s="64">
        <v>1</v>
      </c>
      <c r="D73" s="53" t="s">
        <v>83</v>
      </c>
      <c r="E73" s="54"/>
      <c r="F73" s="54">
        <f>C73*E73</f>
        <v>0</v>
      </c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31.5" customHeight="1" x14ac:dyDescent="0.3">
      <c r="A74" s="39" t="s">
        <v>84</v>
      </c>
      <c r="B74" s="40" t="s">
        <v>85</v>
      </c>
      <c r="C74" s="64">
        <v>1</v>
      </c>
      <c r="D74" s="53" t="s">
        <v>83</v>
      </c>
      <c r="E74" s="54"/>
      <c r="F74" s="54">
        <f>C74*E74</f>
        <v>0</v>
      </c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ht="16.95" customHeight="1" x14ac:dyDescent="0.3">
      <c r="A75" s="46"/>
      <c r="B75" s="55"/>
      <c r="C75" s="56"/>
      <c r="D75" s="56"/>
      <c r="E75" s="57"/>
      <c r="F75" s="57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ht="16.95" customHeight="1" x14ac:dyDescent="0.3">
      <c r="A76" s="25"/>
      <c r="B76" s="26" t="s">
        <v>86</v>
      </c>
      <c r="C76" s="27"/>
      <c r="D76" s="27"/>
      <c r="E76" s="28"/>
      <c r="F76" s="28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ht="16.95" customHeight="1" x14ac:dyDescent="0.3">
      <c r="A77" s="29"/>
      <c r="B77" s="65"/>
      <c r="C77" s="31"/>
      <c r="D77" s="31"/>
      <c r="E77" s="32"/>
      <c r="F77" s="32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ht="16.95" customHeight="1" x14ac:dyDescent="0.3">
      <c r="A78" s="33"/>
      <c r="B78" s="34" t="s">
        <v>55</v>
      </c>
      <c r="C78" s="35"/>
      <c r="D78" s="35"/>
      <c r="E78" s="36"/>
      <c r="F78" s="36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ht="16.95" customHeight="1" x14ac:dyDescent="0.3">
      <c r="A79" s="33"/>
      <c r="B79" s="37" t="s">
        <v>56</v>
      </c>
      <c r="C79" s="35"/>
      <c r="D79" s="35"/>
      <c r="E79" s="36"/>
      <c r="F79" s="51"/>
      <c r="G79" s="8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ht="16.95" customHeight="1" x14ac:dyDescent="0.3">
      <c r="A80" s="33"/>
      <c r="B80" s="37" t="s">
        <v>57</v>
      </c>
      <c r="C80" s="35"/>
      <c r="D80" s="35"/>
      <c r="E80" s="36"/>
      <c r="F80" s="51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ht="16.95" customHeight="1" x14ac:dyDescent="0.25">
      <c r="A81" s="33"/>
      <c r="B81" s="38" t="s">
        <v>61</v>
      </c>
      <c r="C81" s="50"/>
      <c r="D81" s="35"/>
      <c r="E81" s="36"/>
      <c r="F81" s="51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16.95" customHeight="1" x14ac:dyDescent="0.3">
      <c r="A82" s="39" t="s">
        <v>87</v>
      </c>
      <c r="B82" s="40" t="s">
        <v>63</v>
      </c>
      <c r="C82" s="50">
        <v>185</v>
      </c>
      <c r="D82" s="41" t="s">
        <v>45</v>
      </c>
      <c r="E82" s="36"/>
      <c r="F82" s="42">
        <f>SUM($C82*E82)</f>
        <v>0</v>
      </c>
      <c r="G82" s="8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ht="16.95" customHeight="1" x14ac:dyDescent="0.25">
      <c r="A83" s="33"/>
      <c r="B83" s="38" t="s">
        <v>88</v>
      </c>
      <c r="C83" s="50"/>
      <c r="D83" s="35"/>
      <c r="E83" s="36"/>
      <c r="F83" s="51"/>
      <c r="G83" s="8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spans="1:52" ht="16.95" customHeight="1" x14ac:dyDescent="0.3">
      <c r="A84" s="39" t="s">
        <v>89</v>
      </c>
      <c r="B84" s="40" t="s">
        <v>52</v>
      </c>
      <c r="C84" s="66">
        <v>738</v>
      </c>
      <c r="D84" s="41" t="s">
        <v>39</v>
      </c>
      <c r="E84" s="36"/>
      <c r="F84" s="42">
        <f>SUM($C84*E84)</f>
        <v>0</v>
      </c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1:52" ht="16.95" customHeight="1" x14ac:dyDescent="0.25">
      <c r="A85" s="33"/>
      <c r="B85" s="38" t="s">
        <v>90</v>
      </c>
      <c r="C85" s="50"/>
      <c r="D85" s="35"/>
      <c r="E85" s="36"/>
      <c r="F85" s="51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spans="1:52" ht="16.95" customHeight="1" x14ac:dyDescent="0.3">
      <c r="A86" s="39" t="s">
        <v>91</v>
      </c>
      <c r="B86" s="40" t="s">
        <v>70</v>
      </c>
      <c r="C86" s="50">
        <v>185</v>
      </c>
      <c r="D86" s="41" t="s">
        <v>45</v>
      </c>
      <c r="E86" s="36"/>
      <c r="F86" s="42">
        <f>SUM($C86*E86)</f>
        <v>0</v>
      </c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spans="1:52" ht="16.95" customHeight="1" x14ac:dyDescent="0.3">
      <c r="A87" s="33"/>
      <c r="B87" s="63"/>
      <c r="C87" s="50"/>
      <c r="D87" s="35"/>
      <c r="E87" s="36"/>
      <c r="F87" s="36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spans="1:52" ht="16.95" customHeight="1" x14ac:dyDescent="0.3">
      <c r="A88" s="33"/>
      <c r="B88" s="34" t="s">
        <v>92</v>
      </c>
      <c r="C88" s="52"/>
      <c r="D88" s="52"/>
      <c r="E88" s="54"/>
      <c r="F88" s="59"/>
      <c r="G88" s="8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spans="1:52" ht="16.95" customHeight="1" x14ac:dyDescent="0.3">
      <c r="A89" s="33"/>
      <c r="B89" s="37" t="s">
        <v>93</v>
      </c>
      <c r="C89" s="52"/>
      <c r="D89" s="52"/>
      <c r="E89" s="54"/>
      <c r="F89" s="5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spans="1:52" ht="47.25" customHeight="1" x14ac:dyDescent="0.3">
      <c r="A90" s="33"/>
      <c r="B90" s="37" t="s">
        <v>94</v>
      </c>
      <c r="C90" s="52"/>
      <c r="D90" s="52"/>
      <c r="E90" s="54"/>
      <c r="F90" s="5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ht="31.5" customHeight="1" x14ac:dyDescent="0.25">
      <c r="A91" s="33"/>
      <c r="B91" s="38" t="s">
        <v>95</v>
      </c>
      <c r="C91" s="52"/>
      <c r="D91" s="52"/>
      <c r="E91" s="54"/>
      <c r="F91" s="5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spans="1:52" ht="16.95" customHeight="1" x14ac:dyDescent="0.3">
      <c r="A92" s="39" t="s">
        <v>96</v>
      </c>
      <c r="B92" s="40" t="s">
        <v>97</v>
      </c>
      <c r="C92" s="64">
        <v>370</v>
      </c>
      <c r="D92" s="53" t="s">
        <v>98</v>
      </c>
      <c r="E92" s="54"/>
      <c r="F92" s="54">
        <f>SUM($C92*E92)</f>
        <v>0</v>
      </c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spans="1:52" ht="16.95" customHeight="1" x14ac:dyDescent="0.3">
      <c r="A93" s="33"/>
      <c r="B93" s="67"/>
      <c r="C93" s="52"/>
      <c r="D93" s="52"/>
      <c r="E93" s="54"/>
      <c r="F93" s="5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spans="1:52" ht="47.25" customHeight="1" x14ac:dyDescent="0.3">
      <c r="A94" s="39" t="s">
        <v>99</v>
      </c>
      <c r="B94" s="37" t="s">
        <v>100</v>
      </c>
      <c r="C94" s="52"/>
      <c r="D94" s="53" t="s">
        <v>50</v>
      </c>
      <c r="E94" s="54"/>
      <c r="F94" s="5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spans="1:52" ht="16.95" customHeight="1" x14ac:dyDescent="0.25">
      <c r="A95" s="39" t="s">
        <v>101</v>
      </c>
      <c r="B95" s="38" t="s">
        <v>102</v>
      </c>
      <c r="C95" s="52"/>
      <c r="D95" s="53" t="s">
        <v>50</v>
      </c>
      <c r="E95" s="54"/>
      <c r="F95" s="5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spans="1:52" ht="16.95" customHeight="1" x14ac:dyDescent="0.3">
      <c r="A96" s="39" t="s">
        <v>103</v>
      </c>
      <c r="B96" s="40" t="s">
        <v>104</v>
      </c>
      <c r="C96" s="64">
        <v>162</v>
      </c>
      <c r="D96" s="53" t="s">
        <v>98</v>
      </c>
      <c r="E96" s="54"/>
      <c r="F96" s="54">
        <f>SUM($C96*E96)</f>
        <v>0</v>
      </c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1:52" ht="16.95" customHeight="1" x14ac:dyDescent="0.3">
      <c r="A97" s="33"/>
      <c r="B97" s="67"/>
      <c r="C97" s="52"/>
      <c r="D97" s="52"/>
      <c r="E97" s="54"/>
      <c r="F97" s="5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spans="1:52" ht="16.95" customHeight="1" x14ac:dyDescent="0.3">
      <c r="A98" s="33"/>
      <c r="B98" s="37" t="s">
        <v>105</v>
      </c>
      <c r="C98" s="52"/>
      <c r="D98" s="52"/>
      <c r="E98" s="54"/>
      <c r="F98" s="5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spans="1:52" ht="16.95" customHeight="1" x14ac:dyDescent="0.3">
      <c r="A99" s="33"/>
      <c r="B99" s="37" t="s">
        <v>106</v>
      </c>
      <c r="C99" s="52"/>
      <c r="D99" s="52"/>
      <c r="E99" s="54"/>
      <c r="F99" s="59"/>
      <c r="G99" s="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1:52" ht="16.95" customHeight="1" x14ac:dyDescent="0.25">
      <c r="A100" s="33"/>
      <c r="B100" s="38" t="s">
        <v>72</v>
      </c>
      <c r="C100" s="52"/>
      <c r="D100" s="52"/>
      <c r="E100" s="54"/>
      <c r="F100" s="59"/>
      <c r="G100" s="8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1:52" ht="16.95" customHeight="1" x14ac:dyDescent="0.3">
      <c r="A101" s="39" t="s">
        <v>107</v>
      </c>
      <c r="B101" s="40" t="s">
        <v>108</v>
      </c>
      <c r="C101" s="52">
        <v>111</v>
      </c>
      <c r="D101" s="53" t="s">
        <v>45</v>
      </c>
      <c r="E101" s="54"/>
      <c r="F101" s="54">
        <f>SUM($C101*E101)</f>
        <v>0</v>
      </c>
      <c r="G101" s="8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1:52" ht="31.5" customHeight="1" x14ac:dyDescent="0.25">
      <c r="A102" s="33"/>
      <c r="B102" s="38" t="s">
        <v>109</v>
      </c>
      <c r="C102" s="52"/>
      <c r="D102" s="52"/>
      <c r="E102" s="54"/>
      <c r="F102" s="59"/>
      <c r="G102" s="8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1:52" ht="16.95" customHeight="1" x14ac:dyDescent="0.3">
      <c r="A103" s="39" t="s">
        <v>110</v>
      </c>
      <c r="B103" s="40" t="s">
        <v>111</v>
      </c>
      <c r="C103" s="64">
        <v>738</v>
      </c>
      <c r="D103" s="53" t="s">
        <v>39</v>
      </c>
      <c r="E103" s="54"/>
      <c r="F103" s="54">
        <f>SUM($C103*E103)</f>
        <v>0</v>
      </c>
      <c r="G103" s="8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1:52" ht="16.95" customHeight="1" x14ac:dyDescent="0.3">
      <c r="A104" s="33"/>
      <c r="B104" s="44"/>
      <c r="C104" s="68"/>
      <c r="D104" s="52"/>
      <c r="E104" s="54"/>
      <c r="F104" s="5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1:52" ht="16.95" customHeight="1" x14ac:dyDescent="0.3">
      <c r="A105" s="33"/>
      <c r="B105" s="37" t="s">
        <v>112</v>
      </c>
      <c r="C105" s="52"/>
      <c r="D105" s="52"/>
      <c r="E105" s="59"/>
      <c r="F105" s="5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1:52" ht="47.25" customHeight="1" x14ac:dyDescent="0.3">
      <c r="A106" s="33"/>
      <c r="B106" s="37" t="s">
        <v>113</v>
      </c>
      <c r="C106" s="52"/>
      <c r="D106" s="52"/>
      <c r="E106" s="59"/>
      <c r="F106" s="5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1:52" ht="31.5" customHeight="1" x14ac:dyDescent="0.25">
      <c r="A107" s="33"/>
      <c r="B107" s="38" t="s">
        <v>114</v>
      </c>
      <c r="C107" s="52"/>
      <c r="D107" s="52"/>
      <c r="E107" s="59"/>
      <c r="F107" s="5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1:52" ht="16.95" customHeight="1" x14ac:dyDescent="0.3">
      <c r="A108" s="39" t="s">
        <v>115</v>
      </c>
      <c r="B108" s="40" t="s">
        <v>116</v>
      </c>
      <c r="C108" s="64">
        <v>738</v>
      </c>
      <c r="D108" s="53" t="s">
        <v>39</v>
      </c>
      <c r="E108" s="59"/>
      <c r="F108" s="54">
        <f>SUM($C108*E108)</f>
        <v>0</v>
      </c>
      <c r="G108" s="8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spans="1:52" ht="47.25" customHeight="1" x14ac:dyDescent="0.3">
      <c r="A109" s="33"/>
      <c r="B109" s="37" t="s">
        <v>117</v>
      </c>
      <c r="C109" s="52"/>
      <c r="D109" s="52"/>
      <c r="E109" s="59"/>
      <c r="F109" s="5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</row>
    <row r="110" spans="1:52" ht="16.95" customHeight="1" x14ac:dyDescent="0.25">
      <c r="A110" s="33"/>
      <c r="B110" s="38" t="s">
        <v>118</v>
      </c>
      <c r="C110" s="52"/>
      <c r="D110" s="52"/>
      <c r="E110" s="59"/>
      <c r="F110" s="5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</row>
    <row r="111" spans="1:52" ht="16.95" customHeight="1" x14ac:dyDescent="0.3">
      <c r="A111" s="39" t="s">
        <v>119</v>
      </c>
      <c r="B111" s="40" t="s">
        <v>120</v>
      </c>
      <c r="C111" s="64">
        <v>748</v>
      </c>
      <c r="D111" s="53" t="s">
        <v>39</v>
      </c>
      <c r="E111" s="59"/>
      <c r="F111" s="54">
        <f>SUM($C111*E111)</f>
        <v>0</v>
      </c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</row>
    <row r="112" spans="1:52" ht="47.25" customHeight="1" x14ac:dyDescent="0.3">
      <c r="A112" s="33"/>
      <c r="B112" s="37" t="s">
        <v>121</v>
      </c>
      <c r="C112" s="68"/>
      <c r="D112" s="52"/>
      <c r="E112" s="59"/>
      <c r="F112" s="54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spans="1:52" ht="31.5" customHeight="1" x14ac:dyDescent="0.25">
      <c r="A113" s="33"/>
      <c r="B113" s="38" t="s">
        <v>122</v>
      </c>
      <c r="C113" s="68"/>
      <c r="D113" s="52"/>
      <c r="E113" s="59"/>
      <c r="F113" s="54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</row>
    <row r="114" spans="1:52" ht="16.95" customHeight="1" x14ac:dyDescent="0.3">
      <c r="A114" s="39" t="s">
        <v>123</v>
      </c>
      <c r="B114" s="40" t="s">
        <v>124</v>
      </c>
      <c r="C114" s="64">
        <v>218</v>
      </c>
      <c r="D114" s="53" t="s">
        <v>39</v>
      </c>
      <c r="E114" s="59"/>
      <c r="F114" s="54">
        <f>SUM($C114*E114)</f>
        <v>0</v>
      </c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spans="1:52" ht="16.95" customHeight="1" x14ac:dyDescent="0.3">
      <c r="A115" s="39" t="s">
        <v>125</v>
      </c>
      <c r="B115" s="40" t="s">
        <v>126</v>
      </c>
      <c r="C115" s="64">
        <v>748</v>
      </c>
      <c r="D115" s="53" t="s">
        <v>39</v>
      </c>
      <c r="E115" s="59"/>
      <c r="F115" s="54">
        <f>SUM($C115*E115)</f>
        <v>0</v>
      </c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</row>
    <row r="116" spans="1:52" ht="16.95" customHeight="1" x14ac:dyDescent="0.3">
      <c r="A116" s="33"/>
      <c r="B116" s="44"/>
      <c r="C116" s="68"/>
      <c r="D116" s="52"/>
      <c r="E116" s="54"/>
      <c r="F116" s="59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</row>
    <row r="117" spans="1:52" ht="16.95" customHeight="1" x14ac:dyDescent="0.3">
      <c r="A117" s="33"/>
      <c r="B117" s="37" t="s">
        <v>127</v>
      </c>
      <c r="C117" s="52"/>
      <c r="D117" s="52"/>
      <c r="E117" s="54"/>
      <c r="F117" s="59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</row>
    <row r="118" spans="1:52" ht="63" customHeight="1" x14ac:dyDescent="0.3">
      <c r="A118" s="33"/>
      <c r="B118" s="37" t="s">
        <v>128</v>
      </c>
      <c r="C118" s="52"/>
      <c r="D118" s="52"/>
      <c r="E118" s="54"/>
      <c r="F118" s="59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</row>
    <row r="119" spans="1:52" ht="31.5" customHeight="1" x14ac:dyDescent="0.25">
      <c r="A119" s="33"/>
      <c r="B119" s="38" t="s">
        <v>122</v>
      </c>
      <c r="C119" s="52"/>
      <c r="D119" s="52"/>
      <c r="E119" s="54"/>
      <c r="F119" s="59"/>
      <c r="G119" s="8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1:52" ht="16.95" customHeight="1" x14ac:dyDescent="0.3">
      <c r="A120" s="39" t="s">
        <v>129</v>
      </c>
      <c r="B120" s="40" t="s">
        <v>130</v>
      </c>
      <c r="C120" s="64">
        <v>520</v>
      </c>
      <c r="D120" s="53" t="s">
        <v>39</v>
      </c>
      <c r="E120" s="59"/>
      <c r="F120" s="54">
        <f>SUM($C120*E120)</f>
        <v>0</v>
      </c>
      <c r="G120" s="8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spans="1:52" ht="16.95" customHeight="1" x14ac:dyDescent="0.3">
      <c r="A121" s="33"/>
      <c r="B121" s="44"/>
      <c r="C121" s="68"/>
      <c r="D121" s="52"/>
      <c r="E121" s="54"/>
      <c r="F121" s="59"/>
      <c r="G121" s="8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</row>
    <row r="122" spans="1:52" ht="16.95" customHeight="1" x14ac:dyDescent="0.3">
      <c r="A122" s="33"/>
      <c r="B122" s="37" t="s">
        <v>131</v>
      </c>
      <c r="C122" s="52"/>
      <c r="D122" s="52"/>
      <c r="E122" s="54"/>
      <c r="F122" s="59"/>
      <c r="G122" s="8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</row>
    <row r="123" spans="1:52" ht="47.25" customHeight="1" x14ac:dyDescent="0.3">
      <c r="A123" s="33"/>
      <c r="B123" s="37" t="s">
        <v>132</v>
      </c>
      <c r="C123" s="52"/>
      <c r="D123" s="52"/>
      <c r="E123" s="54"/>
      <c r="F123" s="59"/>
      <c r="G123" s="8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</row>
    <row r="124" spans="1:52" ht="16.95" customHeight="1" x14ac:dyDescent="0.25">
      <c r="A124" s="33"/>
      <c r="B124" s="38" t="s">
        <v>133</v>
      </c>
      <c r="C124" s="52"/>
      <c r="D124" s="52"/>
      <c r="E124" s="54"/>
      <c r="F124" s="59"/>
      <c r="G124" s="8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</row>
    <row r="125" spans="1:52" ht="16.95" customHeight="1" x14ac:dyDescent="0.3">
      <c r="A125" s="39" t="s">
        <v>134</v>
      </c>
      <c r="B125" s="40" t="s">
        <v>135</v>
      </c>
      <c r="C125" s="64">
        <v>32</v>
      </c>
      <c r="D125" s="53" t="s">
        <v>98</v>
      </c>
      <c r="E125" s="54"/>
      <c r="F125" s="54">
        <f>SUM($C125*E125)</f>
        <v>0</v>
      </c>
      <c r="G125" s="8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spans="1:52" ht="31.5" customHeight="1" x14ac:dyDescent="0.3">
      <c r="A126" s="39" t="s">
        <v>136</v>
      </c>
      <c r="B126" s="40" t="s">
        <v>137</v>
      </c>
      <c r="C126" s="64">
        <v>18</v>
      </c>
      <c r="D126" s="53" t="s">
        <v>98</v>
      </c>
      <c r="E126" s="54"/>
      <c r="F126" s="54">
        <f>SUM($C126*E126)</f>
        <v>0</v>
      </c>
      <c r="G126" s="8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ht="16.95" customHeight="1" x14ac:dyDescent="0.3">
      <c r="A127" s="46"/>
      <c r="B127" s="69"/>
      <c r="C127" s="70"/>
      <c r="D127" s="56"/>
      <c r="E127" s="71"/>
      <c r="F127" s="57"/>
      <c r="G127" s="8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spans="1:52" ht="16.95" customHeight="1" x14ac:dyDescent="0.3">
      <c r="A128" s="25"/>
      <c r="B128" s="26" t="s">
        <v>138</v>
      </c>
      <c r="C128" s="27"/>
      <c r="D128" s="27"/>
      <c r="E128" s="28"/>
      <c r="F128" s="28"/>
      <c r="G128" s="8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1:52" ht="16.95" customHeight="1" x14ac:dyDescent="0.25">
      <c r="A129" s="29"/>
      <c r="B129" s="30"/>
      <c r="C129" s="31"/>
      <c r="D129" s="31"/>
      <c r="E129" s="32"/>
      <c r="F129" s="32"/>
      <c r="G129" s="8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1:52" ht="16.95" customHeight="1" x14ac:dyDescent="0.3">
      <c r="A130" s="33"/>
      <c r="B130" s="34" t="s">
        <v>55</v>
      </c>
      <c r="C130" s="52"/>
      <c r="D130" s="52"/>
      <c r="E130" s="54"/>
      <c r="F130" s="54"/>
      <c r="G130" s="8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spans="1:52" ht="16.95" customHeight="1" x14ac:dyDescent="0.3">
      <c r="A131" s="33"/>
      <c r="B131" s="37" t="s">
        <v>56</v>
      </c>
      <c r="C131" s="52"/>
      <c r="D131" s="52"/>
      <c r="E131" s="54"/>
      <c r="F131" s="54"/>
      <c r="G131" s="8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</row>
    <row r="132" spans="1:52" ht="16.95" customHeight="1" x14ac:dyDescent="0.3">
      <c r="A132" s="33"/>
      <c r="B132" s="37" t="s">
        <v>139</v>
      </c>
      <c r="C132" s="52"/>
      <c r="D132" s="52"/>
      <c r="E132" s="54"/>
      <c r="F132" s="54"/>
      <c r="G132" s="8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1:52" ht="16.95" customHeight="1" x14ac:dyDescent="0.25">
      <c r="A133" s="33"/>
      <c r="B133" s="38" t="s">
        <v>72</v>
      </c>
      <c r="C133" s="52"/>
      <c r="D133" s="52"/>
      <c r="E133" s="54"/>
      <c r="F133" s="54"/>
      <c r="G133" s="8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spans="1:52" ht="16.95" customHeight="1" x14ac:dyDescent="0.3">
      <c r="A134" s="39" t="s">
        <v>140</v>
      </c>
      <c r="B134" s="40" t="s">
        <v>141</v>
      </c>
      <c r="C134" s="52">
        <v>745</v>
      </c>
      <c r="D134" s="53" t="s">
        <v>45</v>
      </c>
      <c r="E134" s="54"/>
      <c r="F134" s="54">
        <f>SUM($C134*E134)</f>
        <v>0</v>
      </c>
      <c r="G134" s="8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</row>
    <row r="135" spans="1:52" ht="16.95" customHeight="1" x14ac:dyDescent="0.3">
      <c r="A135" s="39" t="s">
        <v>142</v>
      </c>
      <c r="B135" s="40" t="s">
        <v>143</v>
      </c>
      <c r="C135" s="52">
        <v>176</v>
      </c>
      <c r="D135" s="53" t="s">
        <v>45</v>
      </c>
      <c r="E135" s="54"/>
      <c r="F135" s="54">
        <f>SUM($C135*E135)</f>
        <v>0</v>
      </c>
      <c r="G135" s="8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</row>
    <row r="136" spans="1:52" ht="16.95" customHeight="1" x14ac:dyDescent="0.25">
      <c r="A136" s="33"/>
      <c r="B136" s="45"/>
      <c r="C136" s="52"/>
      <c r="D136" s="52"/>
      <c r="E136" s="54"/>
      <c r="F136" s="54"/>
      <c r="G136" s="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</row>
    <row r="137" spans="1:52" ht="16.95" customHeight="1" x14ac:dyDescent="0.3">
      <c r="A137" s="33"/>
      <c r="B137" s="34" t="s">
        <v>92</v>
      </c>
      <c r="C137" s="52"/>
      <c r="D137" s="52"/>
      <c r="E137" s="54"/>
      <c r="F137" s="54"/>
      <c r="G137" s="8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</row>
    <row r="138" spans="1:52" ht="16.95" customHeight="1" x14ac:dyDescent="0.3">
      <c r="A138" s="33"/>
      <c r="B138" s="37" t="s">
        <v>144</v>
      </c>
      <c r="C138" s="52"/>
      <c r="D138" s="52"/>
      <c r="E138" s="54"/>
      <c r="F138" s="54"/>
      <c r="G138" s="8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</row>
    <row r="139" spans="1:52" ht="16.95" customHeight="1" x14ac:dyDescent="0.3">
      <c r="A139" s="33"/>
      <c r="B139" s="37" t="s">
        <v>145</v>
      </c>
      <c r="C139" s="52"/>
      <c r="D139" s="52"/>
      <c r="E139" s="54"/>
      <c r="F139" s="54"/>
      <c r="G139" s="8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</row>
    <row r="140" spans="1:52" ht="16.95" customHeight="1" x14ac:dyDescent="0.25">
      <c r="A140" s="33"/>
      <c r="B140" s="38" t="s">
        <v>146</v>
      </c>
      <c r="C140" s="52"/>
      <c r="D140" s="52"/>
      <c r="E140" s="54"/>
      <c r="F140" s="54"/>
      <c r="G140" s="8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</row>
    <row r="141" spans="1:52" ht="16.95" customHeight="1" x14ac:dyDescent="0.3">
      <c r="A141" s="39" t="s">
        <v>147</v>
      </c>
      <c r="B141" s="40" t="s">
        <v>148</v>
      </c>
      <c r="C141" s="52">
        <v>4971</v>
      </c>
      <c r="D141" s="53" t="s">
        <v>39</v>
      </c>
      <c r="E141" s="54"/>
      <c r="F141" s="72" t="s">
        <v>149</v>
      </c>
      <c r="G141" s="8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</row>
    <row r="142" spans="1:52" ht="16.95" customHeight="1" x14ac:dyDescent="0.3">
      <c r="A142" s="39" t="s">
        <v>150</v>
      </c>
      <c r="B142" s="40" t="s">
        <v>151</v>
      </c>
      <c r="C142" s="52">
        <v>390</v>
      </c>
      <c r="D142" s="53" t="s">
        <v>39</v>
      </c>
      <c r="E142" s="54"/>
      <c r="F142" s="72" t="s">
        <v>149</v>
      </c>
      <c r="G142" s="8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</row>
    <row r="143" spans="1:52" ht="16.95" customHeight="1" x14ac:dyDescent="0.25">
      <c r="A143" s="33"/>
      <c r="B143" s="45"/>
      <c r="C143" s="52"/>
      <c r="D143" s="52"/>
      <c r="E143" s="54"/>
      <c r="F143" s="54"/>
      <c r="G143" s="8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</row>
    <row r="144" spans="1:52" ht="16.95" customHeight="1" x14ac:dyDescent="0.3">
      <c r="A144" s="33"/>
      <c r="B144" s="37" t="s">
        <v>152</v>
      </c>
      <c r="C144" s="52"/>
      <c r="D144" s="52"/>
      <c r="E144" s="54"/>
      <c r="F144" s="54"/>
      <c r="G144" s="8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spans="1:52" ht="16.95" customHeight="1" x14ac:dyDescent="0.3">
      <c r="A145" s="33"/>
      <c r="B145" s="37" t="s">
        <v>153</v>
      </c>
      <c r="C145" s="52"/>
      <c r="D145" s="52"/>
      <c r="E145" s="54"/>
      <c r="F145" s="54"/>
      <c r="G145" s="8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</row>
    <row r="146" spans="1:52" ht="16.95" customHeight="1" x14ac:dyDescent="0.25">
      <c r="A146" s="33"/>
      <c r="B146" s="38" t="s">
        <v>154</v>
      </c>
      <c r="C146" s="52"/>
      <c r="D146" s="52"/>
      <c r="E146" s="54"/>
      <c r="F146" s="54"/>
      <c r="G146" s="8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</row>
    <row r="147" spans="1:52" ht="16.95" customHeight="1" x14ac:dyDescent="0.3">
      <c r="A147" s="39" t="s">
        <v>155</v>
      </c>
      <c r="B147" s="40" t="s">
        <v>156</v>
      </c>
      <c r="C147" s="52">
        <v>4690</v>
      </c>
      <c r="D147" s="53" t="s">
        <v>39</v>
      </c>
      <c r="E147" s="54"/>
      <c r="F147" s="54">
        <f>SUM($C147*E147)</f>
        <v>0</v>
      </c>
      <c r="G147" s="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</row>
    <row r="148" spans="1:52" ht="16.95" customHeight="1" x14ac:dyDescent="0.3">
      <c r="A148" s="33"/>
      <c r="B148" s="37" t="s">
        <v>157</v>
      </c>
      <c r="C148" s="52"/>
      <c r="D148" s="52"/>
      <c r="E148" s="54"/>
      <c r="F148" s="54"/>
      <c r="G148" s="8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</row>
    <row r="149" spans="1:52" ht="16.95" customHeight="1" x14ac:dyDescent="0.25">
      <c r="A149" s="33"/>
      <c r="B149" s="38" t="s">
        <v>154</v>
      </c>
      <c r="C149" s="52"/>
      <c r="D149" s="52"/>
      <c r="E149" s="54"/>
      <c r="F149" s="54"/>
      <c r="G149" s="8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</row>
    <row r="150" spans="1:52" ht="16.95" customHeight="1" x14ac:dyDescent="0.3">
      <c r="A150" s="39" t="s">
        <v>158</v>
      </c>
      <c r="B150" s="40" t="s">
        <v>159</v>
      </c>
      <c r="C150" s="52">
        <v>281</v>
      </c>
      <c r="D150" s="53" t="s">
        <v>39</v>
      </c>
      <c r="E150" s="54"/>
      <c r="F150" s="54">
        <f>SUM($C150*E150)</f>
        <v>0</v>
      </c>
      <c r="G150" s="8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1" spans="1:52" ht="16.95" customHeight="1" x14ac:dyDescent="0.25">
      <c r="A151" s="33"/>
      <c r="B151" s="45"/>
      <c r="C151" s="52"/>
      <c r="D151" s="52"/>
      <c r="E151" s="54"/>
      <c r="F151" s="54"/>
      <c r="G151" s="8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</row>
    <row r="152" spans="1:52" ht="16.95" customHeight="1" x14ac:dyDescent="0.3">
      <c r="A152" s="33"/>
      <c r="B152" s="37" t="s">
        <v>160</v>
      </c>
      <c r="C152" s="52"/>
      <c r="D152" s="52"/>
      <c r="E152" s="54"/>
      <c r="F152" s="54"/>
      <c r="G152" s="8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</row>
    <row r="153" spans="1:52" ht="31.5" customHeight="1" x14ac:dyDescent="0.3">
      <c r="A153" s="33"/>
      <c r="B153" s="37" t="s">
        <v>161</v>
      </c>
      <c r="C153" s="52"/>
      <c r="D153" s="52"/>
      <c r="E153" s="54"/>
      <c r="F153" s="54"/>
      <c r="G153" s="8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</row>
    <row r="154" spans="1:52" ht="16.95" customHeight="1" x14ac:dyDescent="0.25">
      <c r="A154" s="33"/>
      <c r="B154" s="38" t="s">
        <v>154</v>
      </c>
      <c r="C154" s="52"/>
      <c r="D154" s="52"/>
      <c r="E154" s="54"/>
      <c r="F154" s="54"/>
      <c r="G154" s="8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</row>
    <row r="155" spans="1:52" ht="16.95" customHeight="1" x14ac:dyDescent="0.3">
      <c r="A155" s="39" t="s">
        <v>162</v>
      </c>
      <c r="B155" s="40" t="s">
        <v>163</v>
      </c>
      <c r="C155" s="52">
        <v>230</v>
      </c>
      <c r="D155" s="53" t="s">
        <v>39</v>
      </c>
      <c r="E155" s="54"/>
      <c r="F155" s="54">
        <f>SUM($C155*E155)</f>
        <v>0</v>
      </c>
      <c r="G155" s="8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</row>
    <row r="156" spans="1:52" ht="31.5" customHeight="1" x14ac:dyDescent="0.3">
      <c r="A156" s="33"/>
      <c r="B156" s="37" t="s">
        <v>164</v>
      </c>
      <c r="C156" s="52"/>
      <c r="D156" s="52"/>
      <c r="E156" s="54"/>
      <c r="F156" s="54"/>
      <c r="G156" s="8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</row>
    <row r="157" spans="1:52" ht="16.95" customHeight="1" x14ac:dyDescent="0.25">
      <c r="A157" s="33"/>
      <c r="B157" s="38" t="s">
        <v>154</v>
      </c>
      <c r="C157" s="52"/>
      <c r="D157" s="52"/>
      <c r="E157" s="54"/>
      <c r="F157" s="54"/>
      <c r="G157" s="8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</row>
    <row r="158" spans="1:52" ht="16.95" customHeight="1" x14ac:dyDescent="0.3">
      <c r="A158" s="39" t="s">
        <v>165</v>
      </c>
      <c r="B158" s="40" t="s">
        <v>166</v>
      </c>
      <c r="C158" s="52">
        <v>160</v>
      </c>
      <c r="D158" s="53" t="s">
        <v>39</v>
      </c>
      <c r="E158" s="54"/>
      <c r="F158" s="54">
        <f>SUM($C158*E158)</f>
        <v>0</v>
      </c>
      <c r="G158" s="8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</row>
    <row r="159" spans="1:52" ht="16.95" customHeight="1" x14ac:dyDescent="0.25">
      <c r="A159" s="46"/>
      <c r="B159" s="47"/>
      <c r="C159" s="56"/>
      <c r="D159" s="56"/>
      <c r="E159" s="57"/>
      <c r="F159" s="57"/>
      <c r="G159" s="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</row>
    <row r="160" spans="1:52" ht="16.95" customHeight="1" x14ac:dyDescent="0.3">
      <c r="A160" s="25"/>
      <c r="B160" s="26" t="s">
        <v>167</v>
      </c>
      <c r="C160" s="27"/>
      <c r="D160" s="27"/>
      <c r="E160" s="28"/>
      <c r="F160" s="28"/>
      <c r="G160" s="8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</row>
    <row r="161" spans="1:52" ht="16.95" customHeight="1" x14ac:dyDescent="0.25">
      <c r="A161" s="29"/>
      <c r="B161" s="30"/>
      <c r="C161" s="31"/>
      <c r="D161" s="31"/>
      <c r="E161" s="32"/>
      <c r="F161" s="32"/>
      <c r="G161" s="8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</row>
    <row r="162" spans="1:52" ht="16.95" customHeight="1" x14ac:dyDescent="0.3">
      <c r="A162" s="33"/>
      <c r="B162" s="34" t="s">
        <v>55</v>
      </c>
      <c r="C162" s="35"/>
      <c r="D162" s="35"/>
      <c r="E162" s="36"/>
      <c r="F162" s="36"/>
      <c r="G162" s="8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</row>
    <row r="163" spans="1:52" ht="16.95" customHeight="1" x14ac:dyDescent="0.3">
      <c r="A163" s="33"/>
      <c r="B163" s="37" t="s">
        <v>56</v>
      </c>
      <c r="C163" s="35"/>
      <c r="D163" s="35"/>
      <c r="E163" s="36"/>
      <c r="F163" s="51"/>
      <c r="G163" s="8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</row>
    <row r="164" spans="1:52" ht="16.95" customHeight="1" x14ac:dyDescent="0.3">
      <c r="A164" s="33"/>
      <c r="B164" s="37" t="s">
        <v>57</v>
      </c>
      <c r="C164" s="35"/>
      <c r="D164" s="35"/>
      <c r="E164" s="36"/>
      <c r="F164" s="51"/>
      <c r="G164" s="8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</row>
    <row r="165" spans="1:52" ht="16.95" customHeight="1" x14ac:dyDescent="0.25">
      <c r="A165" s="33"/>
      <c r="B165" s="38" t="s">
        <v>61</v>
      </c>
      <c r="C165" s="50"/>
      <c r="D165" s="35"/>
      <c r="E165" s="36"/>
      <c r="F165" s="51"/>
      <c r="G165" s="8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</row>
    <row r="166" spans="1:52" ht="16.95" customHeight="1" x14ac:dyDescent="0.3">
      <c r="A166" s="39" t="s">
        <v>168</v>
      </c>
      <c r="B166" s="40" t="s">
        <v>63</v>
      </c>
      <c r="C166" s="50">
        <v>15</v>
      </c>
      <c r="D166" s="41" t="s">
        <v>45</v>
      </c>
      <c r="E166" s="36"/>
      <c r="F166" s="42">
        <f>SUM($C166*E166)</f>
        <v>0</v>
      </c>
      <c r="G166" s="8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</row>
    <row r="167" spans="1:52" ht="16.95" customHeight="1" x14ac:dyDescent="0.25">
      <c r="A167" s="33"/>
      <c r="B167" s="38" t="s">
        <v>88</v>
      </c>
      <c r="C167" s="50"/>
      <c r="D167" s="35"/>
      <c r="E167" s="36"/>
      <c r="F167" s="51"/>
      <c r="G167" s="8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</row>
    <row r="168" spans="1:52" ht="16.95" customHeight="1" x14ac:dyDescent="0.3">
      <c r="A168" s="39" t="s">
        <v>169</v>
      </c>
      <c r="B168" s="40" t="s">
        <v>52</v>
      </c>
      <c r="C168" s="66">
        <v>61</v>
      </c>
      <c r="D168" s="41" t="s">
        <v>39</v>
      </c>
      <c r="E168" s="36"/>
      <c r="F168" s="42">
        <f>SUM($C168*E168)</f>
        <v>0</v>
      </c>
      <c r="G168" s="8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</row>
    <row r="169" spans="1:52" ht="16.95" customHeight="1" x14ac:dyDescent="0.25">
      <c r="A169" s="33"/>
      <c r="B169" s="38" t="s">
        <v>90</v>
      </c>
      <c r="C169" s="50"/>
      <c r="D169" s="35"/>
      <c r="E169" s="36"/>
      <c r="F169" s="51"/>
      <c r="G169" s="8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</row>
    <row r="170" spans="1:52" ht="16.95" customHeight="1" x14ac:dyDescent="0.3">
      <c r="A170" s="39" t="s">
        <v>170</v>
      </c>
      <c r="B170" s="40" t="s">
        <v>44</v>
      </c>
      <c r="C170" s="50">
        <v>15</v>
      </c>
      <c r="D170" s="41" t="s">
        <v>45</v>
      </c>
      <c r="E170" s="36"/>
      <c r="F170" s="42">
        <f>SUM($C170*E170)</f>
        <v>0</v>
      </c>
      <c r="G170" s="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spans="1:52" ht="16.95" customHeight="1" x14ac:dyDescent="0.3">
      <c r="A171" s="33"/>
      <c r="B171" s="63"/>
      <c r="C171" s="50"/>
      <c r="D171" s="35"/>
      <c r="E171" s="36"/>
      <c r="F171" s="36"/>
      <c r="G171" s="8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</row>
    <row r="172" spans="1:52" ht="16.95" customHeight="1" x14ac:dyDescent="0.3">
      <c r="A172" s="33"/>
      <c r="B172" s="34" t="s">
        <v>92</v>
      </c>
      <c r="C172" s="52"/>
      <c r="D172" s="52"/>
      <c r="E172" s="59"/>
      <c r="F172" s="59"/>
      <c r="G172" s="8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spans="1:52" ht="16.95" customHeight="1" x14ac:dyDescent="0.3">
      <c r="A173" s="33"/>
      <c r="B173" s="37" t="s">
        <v>105</v>
      </c>
      <c r="C173" s="52"/>
      <c r="D173" s="52"/>
      <c r="E173" s="59"/>
      <c r="F173" s="59"/>
      <c r="G173" s="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</row>
    <row r="174" spans="1:52" ht="16.95" customHeight="1" x14ac:dyDescent="0.3">
      <c r="A174" s="33"/>
      <c r="B174" s="37" t="s">
        <v>171</v>
      </c>
      <c r="C174" s="52"/>
      <c r="D174" s="52"/>
      <c r="E174" s="59"/>
      <c r="F174" s="59"/>
      <c r="G174" s="8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</row>
    <row r="175" spans="1:52" ht="16.95" customHeight="1" x14ac:dyDescent="0.25">
      <c r="A175" s="33"/>
      <c r="B175" s="38" t="s">
        <v>72</v>
      </c>
      <c r="C175" s="52"/>
      <c r="D175" s="52"/>
      <c r="E175" s="59"/>
      <c r="F175" s="59"/>
      <c r="G175" s="8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</row>
    <row r="176" spans="1:52" ht="16.95" customHeight="1" x14ac:dyDescent="0.3">
      <c r="A176" s="39" t="s">
        <v>172</v>
      </c>
      <c r="B176" s="40" t="s">
        <v>173</v>
      </c>
      <c r="C176" s="52">
        <v>9</v>
      </c>
      <c r="D176" s="53" t="s">
        <v>45</v>
      </c>
      <c r="E176" s="59"/>
      <c r="F176" s="54">
        <f>SUM($C176*E176)</f>
        <v>0</v>
      </c>
      <c r="G176" s="8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</row>
    <row r="177" spans="1:52" ht="16.95" customHeight="1" x14ac:dyDescent="0.25">
      <c r="A177" s="33"/>
      <c r="B177" s="38" t="s">
        <v>88</v>
      </c>
      <c r="C177" s="52"/>
      <c r="D177" s="52"/>
      <c r="E177" s="59"/>
      <c r="F177" s="59"/>
      <c r="G177" s="8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</row>
    <row r="178" spans="1:52" ht="16.95" customHeight="1" x14ac:dyDescent="0.3">
      <c r="A178" s="39" t="s">
        <v>174</v>
      </c>
      <c r="B178" s="40" t="s">
        <v>111</v>
      </c>
      <c r="C178" s="52">
        <v>61</v>
      </c>
      <c r="D178" s="53" t="s">
        <v>39</v>
      </c>
      <c r="E178" s="59"/>
      <c r="F178" s="54">
        <f>SUM($C178*E178)</f>
        <v>0</v>
      </c>
      <c r="G178" s="8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</row>
    <row r="179" spans="1:52" ht="16.95" customHeight="1" x14ac:dyDescent="0.3">
      <c r="A179" s="33"/>
      <c r="B179" s="37" t="s">
        <v>175</v>
      </c>
      <c r="C179" s="52"/>
      <c r="D179" s="52"/>
      <c r="E179" s="59"/>
      <c r="F179" s="59"/>
      <c r="G179" s="8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</row>
    <row r="180" spans="1:52" ht="16.95" customHeight="1" x14ac:dyDescent="0.25">
      <c r="A180" s="33"/>
      <c r="B180" s="38" t="s">
        <v>176</v>
      </c>
      <c r="C180" s="52"/>
      <c r="D180" s="52"/>
      <c r="E180" s="59"/>
      <c r="F180" s="59"/>
      <c r="G180" s="8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</row>
    <row r="181" spans="1:52" ht="16.95" customHeight="1" x14ac:dyDescent="0.3">
      <c r="A181" s="39" t="s">
        <v>177</v>
      </c>
      <c r="B181" s="40" t="s">
        <v>178</v>
      </c>
      <c r="C181" s="52">
        <v>61</v>
      </c>
      <c r="D181" s="53" t="s">
        <v>39</v>
      </c>
      <c r="E181" s="59"/>
      <c r="F181" s="54">
        <f>SUM($C181*E181)</f>
        <v>0</v>
      </c>
      <c r="G181" s="8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</row>
    <row r="182" spans="1:52" ht="16.95" customHeight="1" x14ac:dyDescent="0.25">
      <c r="A182" s="33"/>
      <c r="B182" s="45"/>
      <c r="C182" s="52"/>
      <c r="D182" s="52"/>
      <c r="E182" s="59"/>
      <c r="F182" s="59"/>
      <c r="G182" s="8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</row>
    <row r="183" spans="1:52" ht="16.95" customHeight="1" x14ac:dyDescent="0.3">
      <c r="A183" s="33"/>
      <c r="B183" s="34" t="s">
        <v>179</v>
      </c>
      <c r="C183" s="52"/>
      <c r="D183" s="52"/>
      <c r="E183" s="59"/>
      <c r="F183" s="59"/>
      <c r="G183" s="8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</row>
    <row r="184" spans="1:52" ht="47.25" customHeight="1" x14ac:dyDescent="0.3">
      <c r="A184" s="33"/>
      <c r="B184" s="37" t="s">
        <v>180</v>
      </c>
      <c r="C184" s="52"/>
      <c r="D184" s="52"/>
      <c r="E184" s="59"/>
      <c r="F184" s="59"/>
      <c r="G184" s="8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</row>
    <row r="185" spans="1:52" ht="31.5" customHeight="1" x14ac:dyDescent="0.25">
      <c r="A185" s="33"/>
      <c r="B185" s="38" t="s">
        <v>181</v>
      </c>
      <c r="C185" s="52"/>
      <c r="D185" s="52"/>
      <c r="E185" s="59"/>
      <c r="F185" s="54"/>
      <c r="G185" s="8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</row>
    <row r="186" spans="1:52" ht="16.95" customHeight="1" x14ac:dyDescent="0.3">
      <c r="A186" s="39" t="s">
        <v>182</v>
      </c>
      <c r="B186" s="40" t="s">
        <v>183</v>
      </c>
      <c r="C186" s="52">
        <v>61</v>
      </c>
      <c r="D186" s="53" t="s">
        <v>39</v>
      </c>
      <c r="E186" s="59"/>
      <c r="F186" s="54">
        <f>SUM($C186*E186)</f>
        <v>0</v>
      </c>
      <c r="G186" s="8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</row>
    <row r="187" spans="1:52" ht="16.95" customHeight="1" x14ac:dyDescent="0.3">
      <c r="A187" s="33"/>
      <c r="B187" s="37" t="s">
        <v>184</v>
      </c>
      <c r="C187" s="52"/>
      <c r="D187" s="52"/>
      <c r="E187" s="59"/>
      <c r="F187" s="59"/>
      <c r="G187" s="8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</row>
    <row r="188" spans="1:52" ht="16.95" customHeight="1" x14ac:dyDescent="0.25">
      <c r="A188" s="33"/>
      <c r="B188" s="38" t="s">
        <v>185</v>
      </c>
      <c r="C188" s="52"/>
      <c r="D188" s="52"/>
      <c r="E188" s="59"/>
      <c r="F188" s="59"/>
      <c r="G188" s="8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</row>
    <row r="189" spans="1:52" ht="16.95" customHeight="1" x14ac:dyDescent="0.3">
      <c r="A189" s="39" t="s">
        <v>186</v>
      </c>
      <c r="B189" s="40" t="s">
        <v>187</v>
      </c>
      <c r="C189" s="52">
        <v>125</v>
      </c>
      <c r="D189" s="53" t="s">
        <v>13</v>
      </c>
      <c r="E189" s="59"/>
      <c r="F189" s="54">
        <f>SUM($C189*E189)</f>
        <v>0</v>
      </c>
      <c r="G189" s="8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</row>
    <row r="190" spans="1:52" ht="16.95" customHeight="1" x14ac:dyDescent="0.3">
      <c r="A190" s="39" t="s">
        <v>188</v>
      </c>
      <c r="B190" s="40" t="s">
        <v>189</v>
      </c>
      <c r="C190" s="52">
        <v>610</v>
      </c>
      <c r="D190" s="53" t="s">
        <v>13</v>
      </c>
      <c r="E190" s="59"/>
      <c r="F190" s="54">
        <f>SUM($C190*E190)</f>
        <v>0</v>
      </c>
      <c r="G190" s="8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</row>
    <row r="191" spans="1:52" ht="16.95" customHeight="1" x14ac:dyDescent="0.25">
      <c r="A191" s="46"/>
      <c r="B191" s="47"/>
      <c r="C191" s="56"/>
      <c r="D191" s="56"/>
      <c r="E191" s="57"/>
      <c r="F191" s="57"/>
      <c r="G191" s="8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</row>
    <row r="192" spans="1:52" ht="16.95" customHeight="1" x14ac:dyDescent="0.3">
      <c r="A192" s="25"/>
      <c r="B192" s="26" t="s">
        <v>190</v>
      </c>
      <c r="C192" s="27"/>
      <c r="D192" s="27"/>
      <c r="E192" s="28"/>
      <c r="F192" s="28"/>
      <c r="G192" s="8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</row>
    <row r="193" spans="1:52" ht="16.95" customHeight="1" x14ac:dyDescent="0.25">
      <c r="A193" s="29"/>
      <c r="B193" s="30"/>
      <c r="C193" s="31"/>
      <c r="D193" s="31"/>
      <c r="E193" s="32"/>
      <c r="F193" s="32"/>
      <c r="G193" s="8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</row>
    <row r="194" spans="1:52" ht="16.95" customHeight="1" x14ac:dyDescent="0.3">
      <c r="A194" s="33"/>
      <c r="B194" s="34" t="s">
        <v>92</v>
      </c>
      <c r="C194" s="52"/>
      <c r="D194" s="52"/>
      <c r="E194" s="59"/>
      <c r="F194" s="59"/>
      <c r="G194" s="8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</row>
    <row r="195" spans="1:52" ht="16.95" customHeight="1" x14ac:dyDescent="0.3">
      <c r="A195" s="33"/>
      <c r="B195" s="37" t="s">
        <v>105</v>
      </c>
      <c r="C195" s="52"/>
      <c r="D195" s="52"/>
      <c r="E195" s="59"/>
      <c r="F195" s="59"/>
      <c r="G195" s="8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</row>
    <row r="196" spans="1:52" ht="16.95" customHeight="1" x14ac:dyDescent="0.3">
      <c r="A196" s="33"/>
      <c r="B196" s="37" t="s">
        <v>171</v>
      </c>
      <c r="C196" s="52"/>
      <c r="D196" s="52"/>
      <c r="E196" s="59"/>
      <c r="F196" s="59"/>
      <c r="G196" s="8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</row>
    <row r="197" spans="1:52" ht="16.95" customHeight="1" x14ac:dyDescent="0.25">
      <c r="A197" s="33"/>
      <c r="B197" s="38" t="s">
        <v>72</v>
      </c>
      <c r="C197" s="52"/>
      <c r="D197" s="52"/>
      <c r="E197" s="59"/>
      <c r="F197" s="59"/>
      <c r="G197" s="8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</row>
    <row r="198" spans="1:52" ht="16.95" customHeight="1" x14ac:dyDescent="0.3">
      <c r="A198" s="39" t="s">
        <v>191</v>
      </c>
      <c r="B198" s="40" t="s">
        <v>173</v>
      </c>
      <c r="C198" s="52">
        <v>4</v>
      </c>
      <c r="D198" s="53" t="s">
        <v>45</v>
      </c>
      <c r="E198" s="59"/>
      <c r="F198" s="54">
        <f>SUM($C198*E198)</f>
        <v>0</v>
      </c>
      <c r="G198" s="8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</row>
    <row r="199" spans="1:52" ht="16.95" customHeight="1" x14ac:dyDescent="0.25">
      <c r="A199" s="33"/>
      <c r="B199" s="38" t="s">
        <v>88</v>
      </c>
      <c r="C199" s="52"/>
      <c r="D199" s="52"/>
      <c r="E199" s="59"/>
      <c r="F199" s="59"/>
      <c r="G199" s="8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</row>
    <row r="200" spans="1:52" ht="16.95" customHeight="1" x14ac:dyDescent="0.3">
      <c r="A200" s="39" t="s">
        <v>192</v>
      </c>
      <c r="B200" s="40" t="s">
        <v>111</v>
      </c>
      <c r="C200" s="52">
        <v>27</v>
      </c>
      <c r="D200" s="53" t="s">
        <v>39</v>
      </c>
      <c r="E200" s="59"/>
      <c r="F200" s="54">
        <f>SUM($C200*E200)</f>
        <v>0</v>
      </c>
      <c r="G200" s="8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</row>
    <row r="201" spans="1:52" ht="16.95" customHeight="1" x14ac:dyDescent="0.3">
      <c r="A201" s="33"/>
      <c r="B201" s="37" t="s">
        <v>175</v>
      </c>
      <c r="C201" s="52"/>
      <c r="D201" s="52"/>
      <c r="E201" s="59"/>
      <c r="F201" s="59"/>
      <c r="G201" s="8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</row>
    <row r="202" spans="1:52" ht="16.95" customHeight="1" x14ac:dyDescent="0.25">
      <c r="A202" s="33"/>
      <c r="B202" s="38" t="s">
        <v>176</v>
      </c>
      <c r="C202" s="52"/>
      <c r="D202" s="52"/>
      <c r="E202" s="59"/>
      <c r="F202" s="59"/>
      <c r="G202" s="8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</row>
    <row r="203" spans="1:52" ht="16.95" customHeight="1" x14ac:dyDescent="0.3">
      <c r="A203" s="39" t="s">
        <v>193</v>
      </c>
      <c r="B203" s="40" t="s">
        <v>178</v>
      </c>
      <c r="C203" s="52">
        <v>27</v>
      </c>
      <c r="D203" s="53" t="s">
        <v>39</v>
      </c>
      <c r="E203" s="59"/>
      <c r="F203" s="54">
        <f>SUM($C203*E203)</f>
        <v>0</v>
      </c>
      <c r="G203" s="8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</row>
    <row r="204" spans="1:52" ht="16.95" customHeight="1" x14ac:dyDescent="0.25">
      <c r="A204" s="33"/>
      <c r="B204" s="45"/>
      <c r="C204" s="52"/>
      <c r="D204" s="52"/>
      <c r="E204" s="59"/>
      <c r="F204" s="59"/>
      <c r="G204" s="8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</row>
    <row r="205" spans="1:52" ht="16.95" customHeight="1" x14ac:dyDescent="0.3">
      <c r="A205" s="33"/>
      <c r="B205" s="37" t="s">
        <v>194</v>
      </c>
      <c r="C205" s="52"/>
      <c r="D205" s="52"/>
      <c r="E205" s="54"/>
      <c r="F205" s="59"/>
      <c r="G205" s="8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</row>
    <row r="206" spans="1:52" ht="16.95" customHeight="1" x14ac:dyDescent="0.3">
      <c r="A206" s="33"/>
      <c r="B206" s="37" t="s">
        <v>195</v>
      </c>
      <c r="C206" s="52"/>
      <c r="D206" s="52"/>
      <c r="E206" s="54"/>
      <c r="F206" s="54"/>
      <c r="G206" s="8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</row>
    <row r="207" spans="1:52" ht="31.5" customHeight="1" x14ac:dyDescent="0.25">
      <c r="A207" s="33"/>
      <c r="B207" s="38" t="s">
        <v>196</v>
      </c>
      <c r="C207" s="52"/>
      <c r="D207" s="52"/>
      <c r="E207" s="54"/>
      <c r="F207" s="54"/>
      <c r="G207" s="8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</row>
    <row r="208" spans="1:52" ht="16.95" customHeight="1" x14ac:dyDescent="0.3">
      <c r="A208" s="39" t="s">
        <v>197</v>
      </c>
      <c r="B208" s="40" t="s">
        <v>198</v>
      </c>
      <c r="C208" s="52">
        <v>1</v>
      </c>
      <c r="D208" s="53" t="s">
        <v>83</v>
      </c>
      <c r="E208" s="54"/>
      <c r="F208" s="54">
        <f>SUM($C208*E208)</f>
        <v>0</v>
      </c>
      <c r="G208" s="8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</row>
    <row r="209" spans="1:52" ht="16.95" customHeight="1" x14ac:dyDescent="0.25">
      <c r="A209" s="33"/>
      <c r="B209" s="45"/>
      <c r="C209" s="52"/>
      <c r="D209" s="52"/>
      <c r="E209" s="59"/>
      <c r="F209" s="59"/>
      <c r="G209" s="8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</row>
    <row r="210" spans="1:52" ht="16.95" customHeight="1" x14ac:dyDescent="0.3">
      <c r="A210" s="33"/>
      <c r="B210" s="37" t="s">
        <v>199</v>
      </c>
      <c r="C210" s="52"/>
      <c r="D210" s="52"/>
      <c r="E210" s="59"/>
      <c r="F210" s="59"/>
      <c r="G210" s="8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</row>
    <row r="211" spans="1:52" ht="47.25" customHeight="1" x14ac:dyDescent="0.3">
      <c r="A211" s="33"/>
      <c r="B211" s="37" t="s">
        <v>200</v>
      </c>
      <c r="C211" s="52"/>
      <c r="D211" s="52"/>
      <c r="E211" s="59"/>
      <c r="F211" s="59"/>
      <c r="G211" s="8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</row>
    <row r="212" spans="1:52" ht="31.5" customHeight="1" x14ac:dyDescent="0.25">
      <c r="A212" s="33"/>
      <c r="B212" s="38" t="s">
        <v>181</v>
      </c>
      <c r="C212" s="52"/>
      <c r="D212" s="52"/>
      <c r="E212" s="59"/>
      <c r="F212" s="54"/>
      <c r="G212" s="8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</row>
    <row r="213" spans="1:52" ht="16.95" customHeight="1" x14ac:dyDescent="0.3">
      <c r="A213" s="39" t="s">
        <v>201</v>
      </c>
      <c r="B213" s="40" t="s">
        <v>183</v>
      </c>
      <c r="C213" s="52">
        <v>27</v>
      </c>
      <c r="D213" s="53" t="s">
        <v>39</v>
      </c>
      <c r="E213" s="59"/>
      <c r="F213" s="54">
        <f>SUM($C213*E213)</f>
        <v>0</v>
      </c>
      <c r="G213" s="8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</row>
    <row r="214" spans="1:52" ht="16.95" customHeight="1" x14ac:dyDescent="0.3">
      <c r="A214" s="39" t="s">
        <v>202</v>
      </c>
      <c r="B214" s="40" t="s">
        <v>203</v>
      </c>
      <c r="C214" s="52">
        <v>50</v>
      </c>
      <c r="D214" s="53" t="s">
        <v>13</v>
      </c>
      <c r="E214" s="59"/>
      <c r="F214" s="54">
        <f>SUM($C214*E214)</f>
        <v>0</v>
      </c>
      <c r="G214" s="8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</row>
    <row r="215" spans="1:52" ht="16.95" customHeight="1" x14ac:dyDescent="0.3">
      <c r="A215" s="39" t="s">
        <v>204</v>
      </c>
      <c r="B215" s="40" t="s">
        <v>205</v>
      </c>
      <c r="C215" s="52">
        <v>50</v>
      </c>
      <c r="D215" s="53" t="s">
        <v>13</v>
      </c>
      <c r="E215" s="59"/>
      <c r="F215" s="54">
        <f>SUM($C215*E215)</f>
        <v>0</v>
      </c>
      <c r="G215" s="8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</row>
    <row r="216" spans="1:52" ht="16.95" customHeight="1" x14ac:dyDescent="0.3">
      <c r="A216" s="33"/>
      <c r="B216" s="37" t="s">
        <v>184</v>
      </c>
      <c r="C216" s="52"/>
      <c r="D216" s="52"/>
      <c r="E216" s="59"/>
      <c r="F216" s="59"/>
      <c r="G216" s="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</row>
    <row r="217" spans="1:52" ht="16.95" customHeight="1" x14ac:dyDescent="0.25">
      <c r="A217" s="33"/>
      <c r="B217" s="38" t="s">
        <v>185</v>
      </c>
      <c r="C217" s="52"/>
      <c r="D217" s="52"/>
      <c r="E217" s="59"/>
      <c r="F217" s="59"/>
      <c r="G217" s="8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</row>
    <row r="218" spans="1:52" ht="16.95" customHeight="1" x14ac:dyDescent="0.3">
      <c r="A218" s="39" t="s">
        <v>206</v>
      </c>
      <c r="B218" s="40" t="s">
        <v>207</v>
      </c>
      <c r="C218" s="52">
        <v>75</v>
      </c>
      <c r="D218" s="53" t="s">
        <v>13</v>
      </c>
      <c r="E218" s="59"/>
      <c r="F218" s="54">
        <f>SUM($C218*E218)</f>
        <v>0</v>
      </c>
      <c r="G218" s="8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</row>
    <row r="219" spans="1:52" ht="16.95" customHeight="1" x14ac:dyDescent="0.3">
      <c r="A219" s="39" t="s">
        <v>208</v>
      </c>
      <c r="B219" s="40" t="s">
        <v>209</v>
      </c>
      <c r="C219" s="52">
        <v>50</v>
      </c>
      <c r="D219" s="53" t="s">
        <v>13</v>
      </c>
      <c r="E219" s="59"/>
      <c r="F219" s="54">
        <f>SUM($C219*E219)</f>
        <v>0</v>
      </c>
      <c r="G219" s="8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</row>
    <row r="220" spans="1:52" ht="31.5" customHeight="1" x14ac:dyDescent="0.3">
      <c r="A220" s="39" t="s">
        <v>210</v>
      </c>
      <c r="B220" s="40" t="s">
        <v>211</v>
      </c>
      <c r="C220" s="52">
        <v>120</v>
      </c>
      <c r="D220" s="53" t="s">
        <v>18</v>
      </c>
      <c r="E220" s="59"/>
      <c r="F220" s="54">
        <f>SUM($C220*E220)</f>
        <v>0</v>
      </c>
      <c r="G220" s="8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</row>
    <row r="221" spans="1:52" ht="16.95" customHeight="1" x14ac:dyDescent="0.25">
      <c r="A221" s="46"/>
      <c r="B221" s="47"/>
      <c r="C221" s="56"/>
      <c r="D221" s="56"/>
      <c r="E221" s="71"/>
      <c r="F221" s="71"/>
      <c r="G221" s="8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</row>
    <row r="222" spans="1:52" ht="16.95" customHeight="1" x14ac:dyDescent="0.3">
      <c r="A222" s="25"/>
      <c r="B222" s="26" t="s">
        <v>190</v>
      </c>
      <c r="C222" s="27"/>
      <c r="D222" s="27"/>
      <c r="E222" s="28"/>
      <c r="F222" s="28"/>
      <c r="G222" s="8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</row>
    <row r="223" spans="1:52" ht="16.95" customHeight="1" x14ac:dyDescent="0.25">
      <c r="A223" s="29"/>
      <c r="B223" s="30"/>
      <c r="C223" s="31"/>
      <c r="D223" s="31"/>
      <c r="E223" s="32"/>
      <c r="F223" s="32"/>
      <c r="G223" s="8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</row>
    <row r="224" spans="1:52" ht="16.95" customHeight="1" x14ac:dyDescent="0.3">
      <c r="A224" s="33"/>
      <c r="B224" s="34" t="s">
        <v>92</v>
      </c>
      <c r="C224" s="52"/>
      <c r="D224" s="52"/>
      <c r="E224" s="59"/>
      <c r="F224" s="59"/>
      <c r="G224" s="8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</row>
    <row r="225" spans="1:52" ht="16.95" customHeight="1" x14ac:dyDescent="0.3">
      <c r="A225" s="33"/>
      <c r="B225" s="37" t="s">
        <v>105</v>
      </c>
      <c r="C225" s="52"/>
      <c r="D225" s="52"/>
      <c r="E225" s="59"/>
      <c r="F225" s="59"/>
      <c r="G225" s="8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</row>
    <row r="226" spans="1:52" ht="16.95" customHeight="1" x14ac:dyDescent="0.3">
      <c r="A226" s="33"/>
      <c r="B226" s="37" t="s">
        <v>171</v>
      </c>
      <c r="C226" s="52"/>
      <c r="D226" s="52"/>
      <c r="E226" s="59"/>
      <c r="F226" s="59"/>
      <c r="G226" s="8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</row>
    <row r="227" spans="1:52" ht="16.95" customHeight="1" x14ac:dyDescent="0.25">
      <c r="A227" s="33"/>
      <c r="B227" s="38" t="s">
        <v>72</v>
      </c>
      <c r="C227" s="52"/>
      <c r="D227" s="52"/>
      <c r="E227" s="59"/>
      <c r="F227" s="59"/>
      <c r="G227" s="8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</row>
    <row r="228" spans="1:52" ht="16.95" customHeight="1" x14ac:dyDescent="0.3">
      <c r="A228" s="39" t="s">
        <v>212</v>
      </c>
      <c r="B228" s="40" t="s">
        <v>173</v>
      </c>
      <c r="C228" s="52">
        <v>34</v>
      </c>
      <c r="D228" s="53" t="s">
        <v>45</v>
      </c>
      <c r="E228" s="59"/>
      <c r="F228" s="54">
        <f>SUM($C228*E228)</f>
        <v>0</v>
      </c>
      <c r="G228" s="8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</row>
    <row r="229" spans="1:52" ht="16.95" customHeight="1" x14ac:dyDescent="0.25">
      <c r="A229" s="33"/>
      <c r="B229" s="38" t="s">
        <v>88</v>
      </c>
      <c r="C229" s="52"/>
      <c r="D229" s="52"/>
      <c r="E229" s="59"/>
      <c r="F229" s="59"/>
      <c r="G229" s="8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</row>
    <row r="230" spans="1:52" ht="16.95" customHeight="1" x14ac:dyDescent="0.3">
      <c r="A230" s="39" t="s">
        <v>213</v>
      </c>
      <c r="B230" s="40" t="s">
        <v>111</v>
      </c>
      <c r="C230" s="52">
        <v>225</v>
      </c>
      <c r="D230" s="53" t="s">
        <v>39</v>
      </c>
      <c r="E230" s="59"/>
      <c r="F230" s="54">
        <f>SUM($C230*E230)</f>
        <v>0</v>
      </c>
      <c r="G230" s="8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</row>
    <row r="231" spans="1:52" ht="16.95" customHeight="1" x14ac:dyDescent="0.3">
      <c r="A231" s="33"/>
      <c r="B231" s="37" t="s">
        <v>175</v>
      </c>
      <c r="C231" s="52"/>
      <c r="D231" s="52"/>
      <c r="E231" s="59"/>
      <c r="F231" s="59"/>
      <c r="G231" s="8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</row>
    <row r="232" spans="1:52" ht="16.95" customHeight="1" x14ac:dyDescent="0.25">
      <c r="A232" s="33"/>
      <c r="B232" s="38" t="s">
        <v>176</v>
      </c>
      <c r="C232" s="52"/>
      <c r="D232" s="52"/>
      <c r="E232" s="59"/>
      <c r="F232" s="59"/>
      <c r="G232" s="8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</row>
    <row r="233" spans="1:52" ht="16.95" customHeight="1" x14ac:dyDescent="0.3">
      <c r="A233" s="39" t="s">
        <v>214</v>
      </c>
      <c r="B233" s="40" t="s">
        <v>178</v>
      </c>
      <c r="C233" s="52">
        <v>225</v>
      </c>
      <c r="D233" s="53" t="s">
        <v>39</v>
      </c>
      <c r="E233" s="59"/>
      <c r="F233" s="54">
        <f>SUM($C233*E233)</f>
        <v>0</v>
      </c>
      <c r="G233" s="8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</row>
    <row r="234" spans="1:52" ht="16.95" customHeight="1" x14ac:dyDescent="0.25">
      <c r="A234" s="46"/>
      <c r="B234" s="47"/>
      <c r="C234" s="56"/>
      <c r="D234" s="56"/>
      <c r="E234" s="71"/>
      <c r="F234" s="71"/>
      <c r="G234" s="8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</row>
    <row r="235" spans="1:52" ht="16.95" customHeight="1" x14ac:dyDescent="0.3">
      <c r="A235" s="25"/>
      <c r="B235" s="26" t="s">
        <v>215</v>
      </c>
      <c r="C235" s="27"/>
      <c r="D235" s="27"/>
      <c r="E235" s="28"/>
      <c r="F235" s="28"/>
      <c r="G235" s="8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</row>
    <row r="236" spans="1:52" ht="16.95" customHeight="1" x14ac:dyDescent="0.25">
      <c r="A236" s="29"/>
      <c r="B236" s="30"/>
      <c r="C236" s="31"/>
      <c r="D236" s="31"/>
      <c r="E236" s="32"/>
      <c r="F236" s="32"/>
      <c r="G236" s="8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spans="1:52" ht="16.95" customHeight="1" x14ac:dyDescent="0.3">
      <c r="A237" s="33"/>
      <c r="B237" s="34" t="s">
        <v>92</v>
      </c>
      <c r="C237" s="52"/>
      <c r="D237" s="52"/>
      <c r="E237" s="59"/>
      <c r="F237" s="59"/>
      <c r="G237" s="8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  <row r="238" spans="1:52" ht="16.95" customHeight="1" x14ac:dyDescent="0.3">
      <c r="A238" s="33"/>
      <c r="B238" s="37" t="s">
        <v>194</v>
      </c>
      <c r="C238" s="52"/>
      <c r="D238" s="52"/>
      <c r="E238" s="54"/>
      <c r="F238" s="59"/>
      <c r="G238" s="8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</row>
    <row r="239" spans="1:52" ht="16.95" customHeight="1" x14ac:dyDescent="0.3">
      <c r="A239" s="33"/>
      <c r="B239" s="37" t="s">
        <v>216</v>
      </c>
      <c r="C239" s="52"/>
      <c r="D239" s="52"/>
      <c r="E239" s="54"/>
      <c r="F239" s="59"/>
      <c r="G239" s="8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</row>
    <row r="240" spans="1:52" ht="47.25" customHeight="1" x14ac:dyDescent="0.25">
      <c r="A240" s="33"/>
      <c r="B240" s="38" t="s">
        <v>217</v>
      </c>
      <c r="C240" s="52"/>
      <c r="D240" s="52"/>
      <c r="E240" s="54"/>
      <c r="F240" s="59"/>
      <c r="G240" s="8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</row>
    <row r="241" spans="1:52" ht="31.5" customHeight="1" x14ac:dyDescent="0.3">
      <c r="A241" s="39" t="s">
        <v>218</v>
      </c>
      <c r="B241" s="40" t="s">
        <v>219</v>
      </c>
      <c r="C241" s="52">
        <v>18</v>
      </c>
      <c r="D241" s="53" t="s">
        <v>13</v>
      </c>
      <c r="E241" s="54"/>
      <c r="F241" s="54">
        <f>C241*E241</f>
        <v>0</v>
      </c>
      <c r="G241" s="8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</row>
    <row r="242" spans="1:52" ht="31.5" customHeight="1" x14ac:dyDescent="0.25">
      <c r="A242" s="33"/>
      <c r="B242" s="38" t="s">
        <v>220</v>
      </c>
      <c r="C242" s="52"/>
      <c r="D242" s="52"/>
      <c r="E242" s="54"/>
      <c r="F242" s="59"/>
      <c r="G242" s="8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</row>
    <row r="243" spans="1:52" ht="31.5" customHeight="1" x14ac:dyDescent="0.3">
      <c r="A243" s="39" t="s">
        <v>221</v>
      </c>
      <c r="B243" s="40" t="s">
        <v>219</v>
      </c>
      <c r="C243" s="52">
        <v>11</v>
      </c>
      <c r="D243" s="53" t="s">
        <v>13</v>
      </c>
      <c r="E243" s="54"/>
      <c r="F243" s="54">
        <f>C243*E243</f>
        <v>0</v>
      </c>
      <c r="G243" s="8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</row>
    <row r="244" spans="1:52" ht="16.95" customHeight="1" x14ac:dyDescent="0.3">
      <c r="A244" s="33"/>
      <c r="B244" s="44"/>
      <c r="C244" s="52"/>
      <c r="D244" s="52"/>
      <c r="E244" s="54"/>
      <c r="F244" s="54"/>
      <c r="G244" s="8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</row>
    <row r="245" spans="1:52" ht="16.95" customHeight="1" x14ac:dyDescent="0.3">
      <c r="A245" s="33"/>
      <c r="B245" s="37" t="s">
        <v>222</v>
      </c>
      <c r="C245" s="52"/>
      <c r="D245" s="52"/>
      <c r="E245" s="54"/>
      <c r="F245" s="59"/>
      <c r="G245" s="8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</row>
    <row r="246" spans="1:52" ht="16.95" customHeight="1" x14ac:dyDescent="0.3">
      <c r="A246" s="33"/>
      <c r="B246" s="37" t="s">
        <v>223</v>
      </c>
      <c r="C246" s="52"/>
      <c r="D246" s="52"/>
      <c r="E246" s="54"/>
      <c r="F246" s="54"/>
      <c r="G246" s="8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</row>
    <row r="247" spans="1:52" ht="47.25" customHeight="1" x14ac:dyDescent="0.25">
      <c r="A247" s="33"/>
      <c r="B247" s="38" t="s">
        <v>224</v>
      </c>
      <c r="C247" s="52"/>
      <c r="D247" s="52"/>
      <c r="E247" s="54"/>
      <c r="F247" s="54"/>
      <c r="G247" s="8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</row>
    <row r="248" spans="1:52" ht="16.95" customHeight="1" x14ac:dyDescent="0.3">
      <c r="A248" s="39" t="s">
        <v>225</v>
      </c>
      <c r="B248" s="40" t="s">
        <v>226</v>
      </c>
      <c r="C248" s="52">
        <v>1</v>
      </c>
      <c r="D248" s="53" t="s">
        <v>18</v>
      </c>
      <c r="E248" s="54"/>
      <c r="F248" s="54">
        <f>C248*E248</f>
        <v>0</v>
      </c>
      <c r="G248" s="8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</row>
    <row r="249" spans="1:52" ht="16.95" customHeight="1" x14ac:dyDescent="0.3">
      <c r="A249" s="39" t="s">
        <v>227</v>
      </c>
      <c r="B249" s="40" t="s">
        <v>228</v>
      </c>
      <c r="C249" s="52">
        <v>1</v>
      </c>
      <c r="D249" s="53" t="s">
        <v>18</v>
      </c>
      <c r="E249" s="54"/>
      <c r="F249" s="54">
        <f>C249*E249</f>
        <v>0</v>
      </c>
      <c r="G249" s="8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</row>
    <row r="250" spans="1:52" ht="16.95" customHeight="1" x14ac:dyDescent="0.3">
      <c r="A250" s="39" t="s">
        <v>229</v>
      </c>
      <c r="B250" s="40" t="s">
        <v>230</v>
      </c>
      <c r="C250" s="52">
        <v>1</v>
      </c>
      <c r="D250" s="53" t="s">
        <v>18</v>
      </c>
      <c r="E250" s="54"/>
      <c r="F250" s="54">
        <f>C250*E250</f>
        <v>0</v>
      </c>
      <c r="G250" s="8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</row>
    <row r="251" spans="1:52" ht="16.95" customHeight="1" x14ac:dyDescent="0.3">
      <c r="A251" s="39" t="s">
        <v>231</v>
      </c>
      <c r="B251" s="40" t="s">
        <v>232</v>
      </c>
      <c r="C251" s="52">
        <v>1</v>
      </c>
      <c r="D251" s="53" t="s">
        <v>18</v>
      </c>
      <c r="E251" s="54"/>
      <c r="F251" s="54">
        <f>C251*E251</f>
        <v>0</v>
      </c>
      <c r="G251" s="8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</row>
    <row r="252" spans="1:52" ht="16.95" customHeight="1" x14ac:dyDescent="0.3">
      <c r="A252" s="39" t="s">
        <v>233</v>
      </c>
      <c r="B252" s="40" t="s">
        <v>234</v>
      </c>
      <c r="C252" s="52">
        <v>1</v>
      </c>
      <c r="D252" s="53" t="s">
        <v>18</v>
      </c>
      <c r="E252" s="54"/>
      <c r="F252" s="54">
        <f>C252*E252</f>
        <v>0</v>
      </c>
      <c r="G252" s="8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</row>
    <row r="253" spans="1:52" ht="63" customHeight="1" x14ac:dyDescent="0.25">
      <c r="A253" s="33"/>
      <c r="B253" s="38" t="s">
        <v>235</v>
      </c>
      <c r="C253" s="52"/>
      <c r="D253" s="52"/>
      <c r="E253" s="54"/>
      <c r="F253" s="54"/>
      <c r="G253" s="8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</row>
    <row r="254" spans="1:52" ht="16.95" customHeight="1" x14ac:dyDescent="0.3">
      <c r="A254" s="39" t="s">
        <v>236</v>
      </c>
      <c r="B254" s="40" t="s">
        <v>237</v>
      </c>
      <c r="C254" s="52">
        <v>4</v>
      </c>
      <c r="D254" s="53" t="s">
        <v>18</v>
      </c>
      <c r="E254" s="54"/>
      <c r="F254" s="54">
        <f>C254*E254</f>
        <v>0</v>
      </c>
      <c r="G254" s="8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</row>
    <row r="255" spans="1:52" ht="47.25" customHeight="1" x14ac:dyDescent="0.25">
      <c r="A255" s="33"/>
      <c r="B255" s="38" t="s">
        <v>238</v>
      </c>
      <c r="C255" s="52"/>
      <c r="D255" s="52"/>
      <c r="E255" s="54"/>
      <c r="F255" s="54"/>
      <c r="G255" s="8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</row>
    <row r="256" spans="1:52" ht="16.95" customHeight="1" x14ac:dyDescent="0.3">
      <c r="A256" s="39" t="s">
        <v>239</v>
      </c>
      <c r="B256" s="40" t="s">
        <v>240</v>
      </c>
      <c r="C256" s="52">
        <v>6</v>
      </c>
      <c r="D256" s="53" t="s">
        <v>18</v>
      </c>
      <c r="E256" s="54"/>
      <c r="F256" s="54">
        <f>C256*E256</f>
        <v>0</v>
      </c>
      <c r="G256" s="8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</row>
    <row r="257" spans="1:52" ht="16.95" customHeight="1" x14ac:dyDescent="0.25">
      <c r="A257" s="33"/>
      <c r="B257" s="45"/>
      <c r="C257" s="52"/>
      <c r="D257" s="52"/>
      <c r="E257" s="59"/>
      <c r="F257" s="59"/>
      <c r="G257" s="8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</row>
    <row r="258" spans="1:52" ht="16.95" customHeight="1" x14ac:dyDescent="0.3">
      <c r="A258" s="33"/>
      <c r="B258" s="37" t="s">
        <v>241</v>
      </c>
      <c r="C258" s="52"/>
      <c r="D258" s="52"/>
      <c r="E258" s="54"/>
      <c r="F258" s="54"/>
      <c r="G258" s="8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</row>
    <row r="259" spans="1:52" ht="47.25" customHeight="1" x14ac:dyDescent="0.25">
      <c r="A259" s="33"/>
      <c r="B259" s="38" t="s">
        <v>242</v>
      </c>
      <c r="C259" s="52"/>
      <c r="D259" s="52"/>
      <c r="E259" s="54"/>
      <c r="F259" s="54"/>
      <c r="G259" s="8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</row>
    <row r="260" spans="1:52" ht="16.95" customHeight="1" x14ac:dyDescent="0.3">
      <c r="A260" s="39" t="s">
        <v>243</v>
      </c>
      <c r="B260" s="40" t="s">
        <v>244</v>
      </c>
      <c r="C260" s="52">
        <v>1</v>
      </c>
      <c r="D260" s="53" t="s">
        <v>83</v>
      </c>
      <c r="E260" s="54"/>
      <c r="F260" s="54">
        <f>C260*E260</f>
        <v>0</v>
      </c>
      <c r="G260" s="8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</row>
    <row r="261" spans="1:52" ht="16.95" customHeight="1" x14ac:dyDescent="0.25">
      <c r="A261" s="46"/>
      <c r="B261" s="47"/>
      <c r="C261" s="56"/>
      <c r="D261" s="56"/>
      <c r="E261" s="71"/>
      <c r="F261" s="71"/>
      <c r="G261" s="8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</row>
    <row r="262" spans="1:52" ht="16.95" customHeight="1" x14ac:dyDescent="0.3">
      <c r="A262" s="25"/>
      <c r="B262" s="26" t="s">
        <v>245</v>
      </c>
      <c r="C262" s="27"/>
      <c r="D262" s="27"/>
      <c r="E262" s="28"/>
      <c r="F262" s="28"/>
      <c r="G262" s="8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</row>
    <row r="263" spans="1:52" ht="16.95" customHeight="1" x14ac:dyDescent="0.25">
      <c r="A263" s="29"/>
      <c r="B263" s="30"/>
      <c r="C263" s="31"/>
      <c r="D263" s="31"/>
      <c r="E263" s="32"/>
      <c r="F263" s="32"/>
      <c r="G263" s="8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</row>
    <row r="264" spans="1:52" ht="31.5" customHeight="1" x14ac:dyDescent="0.3">
      <c r="A264" s="33"/>
      <c r="B264" s="58" t="s">
        <v>246</v>
      </c>
      <c r="C264" s="52"/>
      <c r="D264" s="52"/>
      <c r="E264" s="54"/>
      <c r="F264" s="54"/>
      <c r="G264" s="8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</row>
    <row r="265" spans="1:52" ht="16.95" customHeight="1" x14ac:dyDescent="0.25">
      <c r="A265" s="33"/>
      <c r="B265" s="45"/>
      <c r="C265" s="52"/>
      <c r="D265" s="52"/>
      <c r="E265" s="54"/>
      <c r="F265" s="54"/>
      <c r="G265" s="8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</row>
    <row r="266" spans="1:52" ht="31.5" customHeight="1" x14ac:dyDescent="0.3">
      <c r="A266" s="33"/>
      <c r="B266" s="58" t="s">
        <v>247</v>
      </c>
      <c r="C266" s="52"/>
      <c r="D266" s="52"/>
      <c r="E266" s="54"/>
      <c r="F266" s="54"/>
      <c r="G266" s="8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</row>
    <row r="267" spans="1:52" ht="16.95" customHeight="1" x14ac:dyDescent="0.25">
      <c r="A267" s="33"/>
      <c r="B267" s="45"/>
      <c r="C267" s="52"/>
      <c r="D267" s="52"/>
      <c r="E267" s="54"/>
      <c r="F267" s="54"/>
      <c r="G267" s="8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</row>
    <row r="268" spans="1:52" ht="31.5" customHeight="1" x14ac:dyDescent="0.3">
      <c r="A268" s="33"/>
      <c r="B268" s="34" t="s">
        <v>248</v>
      </c>
      <c r="C268" s="52"/>
      <c r="D268" s="52"/>
      <c r="E268" s="59"/>
      <c r="F268" s="59"/>
      <c r="G268" s="8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</row>
    <row r="269" spans="1:52" ht="16.95" customHeight="1" x14ac:dyDescent="0.3">
      <c r="A269" s="33"/>
      <c r="B269" s="37" t="s">
        <v>249</v>
      </c>
      <c r="C269" s="52"/>
      <c r="D269" s="52"/>
      <c r="E269" s="59"/>
      <c r="F269" s="59"/>
      <c r="G269" s="8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</row>
    <row r="270" spans="1:52" ht="16.95" customHeight="1" x14ac:dyDescent="0.3">
      <c r="A270" s="33"/>
      <c r="B270" s="37" t="s">
        <v>250</v>
      </c>
      <c r="C270" s="52"/>
      <c r="D270" s="52"/>
      <c r="E270" s="59"/>
      <c r="F270" s="59"/>
      <c r="G270" s="8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</row>
    <row r="271" spans="1:52" ht="47.25" customHeight="1" x14ac:dyDescent="0.3">
      <c r="A271" s="33"/>
      <c r="B271" s="38" t="s">
        <v>251</v>
      </c>
      <c r="C271" s="52"/>
      <c r="D271" s="52"/>
      <c r="E271" s="59"/>
      <c r="F271" s="59"/>
      <c r="G271" s="8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</row>
    <row r="272" spans="1:52" ht="16.95" customHeight="1" x14ac:dyDescent="0.3">
      <c r="A272" s="39" t="s">
        <v>252</v>
      </c>
      <c r="B272" s="40" t="s">
        <v>253</v>
      </c>
      <c r="C272" s="64">
        <v>1</v>
      </c>
      <c r="D272" s="53" t="s">
        <v>83</v>
      </c>
      <c r="E272" s="54"/>
      <c r="F272" s="54">
        <f>C272*E272</f>
        <v>0</v>
      </c>
      <c r="G272" s="8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</row>
    <row r="273" spans="1:52" ht="16.95" customHeight="1" x14ac:dyDescent="0.25">
      <c r="A273" s="33"/>
      <c r="B273" s="45"/>
      <c r="C273" s="35"/>
      <c r="D273" s="35"/>
      <c r="E273" s="36"/>
      <c r="F273" s="36"/>
      <c r="G273" s="8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</row>
    <row r="274" spans="1:52" ht="31.5" customHeight="1" x14ac:dyDescent="0.3">
      <c r="A274" s="33"/>
      <c r="B274" s="34" t="s">
        <v>254</v>
      </c>
      <c r="C274" s="52"/>
      <c r="D274" s="52"/>
      <c r="E274" s="59"/>
      <c r="F274" s="59"/>
      <c r="G274" s="8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</row>
    <row r="275" spans="1:52" ht="16.95" customHeight="1" x14ac:dyDescent="0.3">
      <c r="A275" s="33"/>
      <c r="B275" s="37" t="s">
        <v>255</v>
      </c>
      <c r="C275" s="52"/>
      <c r="D275" s="52"/>
      <c r="E275" s="59"/>
      <c r="F275" s="59"/>
      <c r="G275" s="8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</row>
    <row r="276" spans="1:52" ht="16.95" customHeight="1" x14ac:dyDescent="0.3">
      <c r="A276" s="33"/>
      <c r="B276" s="37" t="s">
        <v>256</v>
      </c>
      <c r="C276" s="52"/>
      <c r="D276" s="52"/>
      <c r="E276" s="59"/>
      <c r="F276" s="59"/>
      <c r="G276" s="8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</row>
    <row r="277" spans="1:52" ht="47.25" customHeight="1" x14ac:dyDescent="0.3">
      <c r="A277" s="33"/>
      <c r="B277" s="38" t="s">
        <v>257</v>
      </c>
      <c r="C277" s="52"/>
      <c r="D277" s="52"/>
      <c r="E277" s="59"/>
      <c r="F277" s="59"/>
      <c r="G277" s="8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</row>
    <row r="278" spans="1:52" ht="16.95" customHeight="1" x14ac:dyDescent="0.3">
      <c r="A278" s="39" t="s">
        <v>258</v>
      </c>
      <c r="B278" s="40" t="s">
        <v>253</v>
      </c>
      <c r="C278" s="64">
        <v>1</v>
      </c>
      <c r="D278" s="53" t="s">
        <v>83</v>
      </c>
      <c r="E278" s="54"/>
      <c r="F278" s="54">
        <f>C278*E278</f>
        <v>0</v>
      </c>
      <c r="G278" s="8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</row>
    <row r="279" spans="1:52" ht="16.95" customHeight="1" x14ac:dyDescent="0.25">
      <c r="A279" s="46"/>
      <c r="B279" s="47"/>
      <c r="C279" s="48"/>
      <c r="D279" s="48"/>
      <c r="E279" s="49"/>
      <c r="F279" s="49"/>
      <c r="G279" s="8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</row>
    <row r="280" spans="1:52" ht="16.95" customHeight="1" x14ac:dyDescent="0.3">
      <c r="A280" s="25"/>
      <c r="B280" s="26" t="s">
        <v>259</v>
      </c>
      <c r="C280" s="27"/>
      <c r="D280" s="27"/>
      <c r="E280" s="28"/>
      <c r="F280" s="28"/>
      <c r="G280" s="8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</row>
    <row r="281" spans="1:52" ht="16.95" customHeight="1" x14ac:dyDescent="0.25">
      <c r="A281" s="29"/>
      <c r="B281" s="30"/>
      <c r="C281" s="31"/>
      <c r="D281" s="31"/>
      <c r="E281" s="32"/>
      <c r="F281" s="32"/>
      <c r="G281" s="8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</row>
    <row r="282" spans="1:52" ht="31.5" customHeight="1" x14ac:dyDescent="0.3">
      <c r="A282" s="33"/>
      <c r="B282" s="58" t="s">
        <v>260</v>
      </c>
      <c r="C282" s="52"/>
      <c r="D282" s="52"/>
      <c r="E282" s="54"/>
      <c r="F282" s="54"/>
      <c r="G282" s="8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</row>
    <row r="283" spans="1:52" ht="16.95" customHeight="1" x14ac:dyDescent="0.25">
      <c r="A283" s="33"/>
      <c r="B283" s="45"/>
      <c r="C283" s="52"/>
      <c r="D283" s="52"/>
      <c r="E283" s="54"/>
      <c r="F283" s="54"/>
      <c r="G283" s="8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</row>
    <row r="284" spans="1:52" ht="16.95" customHeight="1" x14ac:dyDescent="0.3">
      <c r="A284" s="33"/>
      <c r="B284" s="34" t="s">
        <v>261</v>
      </c>
      <c r="C284" s="52"/>
      <c r="D284" s="52"/>
      <c r="E284" s="59"/>
      <c r="F284" s="59"/>
      <c r="G284" s="8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</row>
    <row r="285" spans="1:52" ht="16.95" customHeight="1" x14ac:dyDescent="0.3">
      <c r="A285" s="33"/>
      <c r="B285" s="37" t="s">
        <v>262</v>
      </c>
      <c r="C285" s="52"/>
      <c r="D285" s="52"/>
      <c r="E285" s="59"/>
      <c r="F285" s="59"/>
      <c r="G285" s="8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</row>
    <row r="286" spans="1:52" ht="16.95" customHeight="1" x14ac:dyDescent="0.3">
      <c r="A286" s="33"/>
      <c r="B286" s="37" t="s">
        <v>263</v>
      </c>
      <c r="C286" s="52"/>
      <c r="D286" s="52"/>
      <c r="E286" s="59"/>
      <c r="F286" s="59"/>
      <c r="G286" s="8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</row>
    <row r="287" spans="1:52" ht="47.25" customHeight="1" x14ac:dyDescent="0.3">
      <c r="A287" s="33"/>
      <c r="B287" s="38" t="s">
        <v>264</v>
      </c>
      <c r="C287" s="52"/>
      <c r="D287" s="52"/>
      <c r="E287" s="59"/>
      <c r="F287" s="59"/>
      <c r="G287" s="8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</row>
    <row r="288" spans="1:52" ht="16.95" customHeight="1" x14ac:dyDescent="0.3">
      <c r="A288" s="39" t="s">
        <v>265</v>
      </c>
      <c r="B288" s="40" t="s">
        <v>266</v>
      </c>
      <c r="C288" s="64">
        <v>1</v>
      </c>
      <c r="D288" s="53" t="s">
        <v>83</v>
      </c>
      <c r="E288" s="54"/>
      <c r="F288" s="54">
        <f>C288*E288</f>
        <v>0</v>
      </c>
      <c r="G288" s="8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</row>
    <row r="289" spans="1:52" ht="16.95" customHeight="1" x14ac:dyDescent="0.25">
      <c r="A289" s="33"/>
      <c r="B289" s="45"/>
      <c r="C289" s="35"/>
      <c r="D289" s="35"/>
      <c r="E289" s="36"/>
      <c r="F289" s="36"/>
      <c r="G289" s="8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</row>
    <row r="290" spans="1:52" ht="16.95" customHeight="1" x14ac:dyDescent="0.25">
      <c r="A290" s="33"/>
      <c r="B290" s="45"/>
      <c r="C290" s="35"/>
      <c r="D290" s="35"/>
      <c r="E290" s="36"/>
      <c r="F290" s="36"/>
      <c r="G290" s="8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</row>
    <row r="291" spans="1:52" ht="16.95" customHeight="1" x14ac:dyDescent="0.25">
      <c r="A291" s="33"/>
      <c r="B291" s="45"/>
      <c r="C291" s="35"/>
      <c r="D291" s="35"/>
      <c r="E291" s="36"/>
      <c r="F291" s="36"/>
      <c r="G291" s="8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</row>
    <row r="292" spans="1:52" ht="16.95" customHeight="1" x14ac:dyDescent="0.25">
      <c r="A292" s="33"/>
      <c r="B292" s="45"/>
      <c r="C292" s="35"/>
      <c r="D292" s="35"/>
      <c r="E292" s="36"/>
      <c r="F292" s="36"/>
      <c r="G292" s="8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</row>
    <row r="293" spans="1:52" ht="16.5" customHeight="1" x14ac:dyDescent="0.25">
      <c r="A293" s="73"/>
      <c r="B293" s="74"/>
      <c r="C293" s="75"/>
      <c r="D293" s="75"/>
      <c r="E293" s="76"/>
      <c r="F293" s="76"/>
      <c r="G293" s="8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</row>
    <row r="294" spans="1:52" ht="17.55" customHeight="1" x14ac:dyDescent="0.3">
      <c r="A294" s="77"/>
      <c r="B294" s="78" t="s">
        <v>4</v>
      </c>
      <c r="C294" s="79"/>
      <c r="D294" s="79"/>
      <c r="E294" s="80"/>
      <c r="F294" s="81">
        <f>SUM(F5:F293)</f>
        <v>0</v>
      </c>
      <c r="G294" s="8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</row>
  </sheetData>
  <conditionalFormatting sqref="F38 F40 F50:F52 F54:F55 F57 F60 F62:F63 F65:F66 F79:F81 F83 F85 F163:F165 F167 F169">
    <cfRule type="cellIs" dxfId="0" priority="1" stopIfTrue="1" operator="lessThan">
      <formula>0</formula>
    </cfRule>
  </conditionalFormatting>
  <pageMargins left="0.15748000000000001" right="0.15748000000000001" top="0.15748000000000001" bottom="0.35433100000000001" header="0.15748000000000001" footer="0.15748000000000001"/>
  <pageSetup scale="80" orientation="portrait"/>
  <headerFooter>
    <oddFooter>&amp;L&amp;"Calibri,Regular"&amp;10&amp;K00000020421 - Killacourt, Newquay&amp;C&amp;"Calibri,Regular"&amp;10&amp;K000000Page &amp;P of &amp;N&amp;R&amp;"Calibri,Regular"&amp;10&amp;K000000Ed Crossley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F75F06469154D9B6D370B97181C92" ma:contentTypeVersion="14" ma:contentTypeDescription="Create a new document." ma:contentTypeScope="" ma:versionID="9d9f15b31516fdfccfdf0773c30e1e10">
  <xsd:schema xmlns:xsd="http://www.w3.org/2001/XMLSchema" xmlns:xs="http://www.w3.org/2001/XMLSchema" xmlns:p="http://schemas.microsoft.com/office/2006/metadata/properties" xmlns:ns1="http://schemas.microsoft.com/sharepoint/v3" xmlns:ns2="28bb1d25-4d7d-4d23-b38d-1ab4b9b00257" xmlns:ns3="2643e44d-7c67-4f07-a457-19679f9a7d0a" targetNamespace="http://schemas.microsoft.com/office/2006/metadata/properties" ma:root="true" ma:fieldsID="0d50a2c91b92324f0ad80a15f814e74f" ns1:_="" ns2:_="" ns3:_="">
    <xsd:import namespace="http://schemas.microsoft.com/sharepoint/v3"/>
    <xsd:import namespace="28bb1d25-4d7d-4d23-b38d-1ab4b9b00257"/>
    <xsd:import namespace="2643e44d-7c67-4f07-a457-19679f9a7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b1d25-4d7d-4d23-b38d-1ab4b9b00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3e44d-7c67-4f07-a457-19679f9a7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AA9F7D-C1D0-440C-A374-9A088A880B75}"/>
</file>

<file path=customXml/itemProps2.xml><?xml version="1.0" encoding="utf-8"?>
<ds:datastoreItem xmlns:ds="http://schemas.openxmlformats.org/officeDocument/2006/customXml" ds:itemID="{09561545-4294-47DB-AB96-51E5814087B1}"/>
</file>

<file path=customXml/itemProps3.xml><?xml version="1.0" encoding="utf-8"?>
<ds:datastoreItem xmlns:ds="http://schemas.openxmlformats.org/officeDocument/2006/customXml" ds:itemID="{7F15478D-0338-4B1E-B076-C3225E81BEA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External Works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Ford</dc:creator>
  <cp:lastModifiedBy>elfpr</cp:lastModifiedBy>
  <dcterms:created xsi:type="dcterms:W3CDTF">2020-02-02T22:08:59Z</dcterms:created>
  <dcterms:modified xsi:type="dcterms:W3CDTF">2020-02-02T22:08:59Z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0x0101006C9F75F06469154D9B6D370B97181C92</vt:lpwstr>
  </property>
</Properties>
</file>