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C:\Users\david.john\Downloads\"/>
    </mc:Choice>
  </mc:AlternateContent>
  <xr:revisionPtr revIDLastSave="0" documentId="8_{F111EEE6-89A2-4FD9-AA47-8AE53B3EC7B8}" xr6:coauthVersionLast="36" xr6:coauthVersionMax="36" xr10:uidLastSave="{00000000-0000-0000-0000-000000000000}"/>
  <bookViews>
    <workbookView xWindow="0" yWindow="0" windowWidth="23040" windowHeight="6972" xr2:uid="{00000000-000D-0000-FFFF-FFFF00000000}"/>
  </bookViews>
  <sheets>
    <sheet name="Cover Sheet " sheetId="1" r:id="rId1"/>
    <sheet name="Instructions" sheetId="2" r:id="rId2"/>
    <sheet name="Supplier Pricing" sheetId="3" r:id="rId3"/>
  </sheets>
  <calcPr calcId="191029"/>
</workbook>
</file>

<file path=xl/calcChain.xml><?xml version="1.0" encoding="utf-8"?>
<calcChain xmlns="http://schemas.openxmlformats.org/spreadsheetml/2006/main">
  <c r="J33" i="3" l="1"/>
  <c r="J17" i="3"/>
  <c r="J37" i="3" l="1"/>
  <c r="J36" i="3"/>
  <c r="J35" i="3"/>
  <c r="J34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6" i="3"/>
  <c r="J15" i="3"/>
  <c r="J14" i="3"/>
  <c r="H11" i="3"/>
  <c r="G11" i="3"/>
  <c r="F11" i="3"/>
  <c r="E11" i="3"/>
  <c r="D11" i="3"/>
  <c r="I10" i="3"/>
  <c r="I9" i="3"/>
  <c r="I8" i="3"/>
  <c r="I7" i="3"/>
  <c r="I11" i="3" l="1"/>
  <c r="J39" i="3" s="1"/>
</calcChain>
</file>

<file path=xl/sharedStrings.xml><?xml version="1.0" encoding="utf-8"?>
<sst xmlns="http://schemas.openxmlformats.org/spreadsheetml/2006/main" count="67" uniqueCount="64">
  <si>
    <t xml:space="preserve">Attachment 4 - Price
Gov Pass Cards and Associated Goods                                                       </t>
  </si>
  <si>
    <t xml:space="preserve">Please enter your ORGANISATION'S NAME in the yellow box below (Cell A5) in CAPITAL LETTERS, ensuring that your entry matches the name of the entity submitting the tender.                                        </t>
  </si>
  <si>
    <t>INSERT YOUR ORGANISATION NAME HERE</t>
  </si>
  <si>
    <t xml:space="preserve">Attachment 4 - Price Schedule
Gov Pass Cards and Associated Goods                                                                         </t>
  </si>
  <si>
    <t xml:space="preserve">Instructions for completing this Price Matrix - Please Read Carefully											</t>
  </si>
  <si>
    <r>
      <rPr>
        <sz val="10"/>
        <color theme="1"/>
        <rFont val="Arial"/>
      </rPr>
      <t>Before completing this Pricing Matrix you MUST:
Before completing this Price Matrix and submitting your Bid, you must read</t>
    </r>
    <r>
      <rPr>
        <sz val="10"/>
        <color theme="1"/>
        <rFont val="Arial"/>
      </rPr>
      <t xml:space="preserve"> paragraph</t>
    </r>
    <r>
      <rPr>
        <b/>
        <sz val="10"/>
        <color theme="1"/>
        <rFont val="Arial"/>
      </rPr>
      <t xml:space="preserve"> 7</t>
    </r>
    <r>
      <rPr>
        <sz val="10"/>
        <color theme="1"/>
        <rFont val="Arial"/>
      </rPr>
      <t xml:space="preserve"> Commercial Ev</t>
    </r>
    <r>
      <rPr>
        <sz val="10"/>
        <color theme="1"/>
        <rFont val="Arial"/>
      </rPr>
      <t xml:space="preserve">aluation of Attachment 2 - How to Bid.
Please read the general instructions below.
Please note where a Bid is deemed to be non-compliant, GPA may exclude the Bid from further participation in this procurement.                                                                                        </t>
    </r>
  </si>
  <si>
    <t>Each tab within this Price Matrix has been allocated a colour.</t>
  </si>
  <si>
    <r>
      <rPr>
        <sz val="10"/>
        <color theme="1"/>
        <rFont val="Arial"/>
      </rPr>
      <t xml:space="preserve">The </t>
    </r>
    <r>
      <rPr>
        <b/>
        <sz val="10"/>
        <color rgb="FFFFFF00"/>
        <rFont val="Arial"/>
      </rPr>
      <t>YELLOW</t>
    </r>
    <r>
      <rPr>
        <sz val="10"/>
        <color theme="1"/>
        <rFont val="Arial"/>
      </rPr>
      <t xml:space="preserve"> cell </t>
    </r>
    <r>
      <rPr>
        <b/>
        <sz val="10"/>
        <color theme="1"/>
        <rFont val="Arial"/>
      </rPr>
      <t>A5</t>
    </r>
    <r>
      <rPr>
        <sz val="10"/>
        <color theme="1"/>
        <rFont val="Arial"/>
      </rPr>
      <t xml:space="preserve"> on the cover sheet must be updated with your organisation's name.</t>
    </r>
  </si>
  <si>
    <r>
      <rPr>
        <sz val="10"/>
        <color theme="1"/>
        <rFont val="Arial"/>
      </rPr>
      <t xml:space="preserve">The </t>
    </r>
    <r>
      <rPr>
        <b/>
        <sz val="10"/>
        <color rgb="FF9FC5E8"/>
        <rFont val="Arial"/>
      </rPr>
      <t>BLUE</t>
    </r>
    <r>
      <rPr>
        <sz val="10"/>
        <color rgb="FFCFE2F3"/>
        <rFont val="Arial"/>
      </rPr>
      <t xml:space="preserve"> </t>
    </r>
    <r>
      <rPr>
        <sz val="10"/>
        <color theme="1"/>
        <rFont val="Arial"/>
      </rPr>
      <t>cells on the Supplier Pricing Sheet must have a price entered.</t>
    </r>
  </si>
  <si>
    <r>
      <rPr>
        <sz val="10"/>
        <color theme="1"/>
        <rFont val="Arial"/>
      </rPr>
      <t xml:space="preserve">The </t>
    </r>
    <r>
      <rPr>
        <b/>
        <sz val="10"/>
        <color rgb="FF70AD47"/>
        <rFont val="Arial"/>
      </rPr>
      <t>GREEN</t>
    </r>
    <r>
      <rPr>
        <sz val="10"/>
        <color theme="1"/>
        <rFont val="Arial"/>
      </rPr>
      <t xml:space="preserve"> cell on the Supplier Pricing sheet will be used to calculate your Total Evaluated Price.</t>
    </r>
  </si>
  <si>
    <r>
      <rPr>
        <sz val="10"/>
        <color theme="1"/>
        <rFont val="Arial"/>
      </rPr>
      <t xml:space="preserve">The </t>
    </r>
    <r>
      <rPr>
        <b/>
        <sz val="10"/>
        <color rgb="FF999999"/>
        <rFont val="Arial"/>
      </rPr>
      <t xml:space="preserve">GREY </t>
    </r>
    <r>
      <rPr>
        <sz val="10"/>
        <color theme="1"/>
        <rFont val="Arial"/>
      </rPr>
      <t>cells on the Supplier Pricing sheet must be completed with you lead times and proposed model details</t>
    </r>
  </si>
  <si>
    <t>You MUST submit your completed Attachment 4 along with your bid to Naomi.Clarke@gpa.gov.uk by 11th March 2024.</t>
  </si>
  <si>
    <t>Your prices must be sustainable and inclusive of all costs for example your operating costs and profit.
. Your prices are to exclude VAT.
. Pricing is to be inclusive of expenses and delivery for the indicative minimum order quantity
. All prices should be in £ (Pounds Sterling). 
. Zero bids will not be allowed.
Bidders are advised to read to Attachment 2 How to bid and Attachment 3 - Statement of Requirement before completing this Schedule</t>
  </si>
  <si>
    <t xml:space="preserve">The total evaluated price is made up of the average price of all requested cards against the indicative minimum order quantity over 5 years, and the total of the Associated Goods against the indicative minimum order quantity over 5 years.
</t>
  </si>
  <si>
    <t>Procurement name:</t>
  </si>
  <si>
    <t xml:space="preserve">GovPass Cards and Associated Goods </t>
  </si>
  <si>
    <t>Procurement reference:</t>
  </si>
  <si>
    <t>C1000733</t>
  </si>
  <si>
    <t>Card Type:</t>
  </si>
  <si>
    <t>Indicative Order Quantity per Year</t>
  </si>
  <si>
    <t>Lead Time (in weeks)</t>
  </si>
  <si>
    <t>Price per card Year 1</t>
  </si>
  <si>
    <t>Price per card Year 2</t>
  </si>
  <si>
    <t>Price per card Year 3</t>
  </si>
  <si>
    <t>Price per card Year 4</t>
  </si>
  <si>
    <t>Price per card Year 5</t>
  </si>
  <si>
    <t>Total over 5 years</t>
  </si>
  <si>
    <t xml:space="preserve">MIFARE Desfire EV2 32kb PVC Cards </t>
  </si>
  <si>
    <t>MIFARE Desfire EV2 32kb Recycled PVC Cards</t>
  </si>
  <si>
    <t xml:space="preserve">MIFARE Desfire EV3 16kb PVC Cards </t>
  </si>
  <si>
    <t>MIFARE Desfire EV3 16kb Recycled PVC Cards</t>
  </si>
  <si>
    <t>Average Card Price</t>
  </si>
  <si>
    <t>Associated Goods:</t>
  </si>
  <si>
    <t>Proposed Model Details</t>
  </si>
  <si>
    <t xml:space="preserve">Price per item Year 1 </t>
  </si>
  <si>
    <t xml:space="preserve">Price per item Year 2 </t>
  </si>
  <si>
    <t xml:space="preserve">Price per item Year 3 </t>
  </si>
  <si>
    <t>Price per item Year 4</t>
  </si>
  <si>
    <t>Price per item Year 5</t>
  </si>
  <si>
    <t>Blank Non-Chipped test cards</t>
  </si>
  <si>
    <t>Blank Non-Chipped test cards Recycled PVC</t>
  </si>
  <si>
    <t>Proposed Printer Model 1</t>
  </si>
  <si>
    <t>Proposed Printer Model 1 YMCK &amp; greyscale ribbons (1000 card prints)</t>
  </si>
  <si>
    <t>Proposed Printer Model 1 Laminate (1000 card print)</t>
  </si>
  <si>
    <t>Proposed Printer Model 1 Cleaning Kits</t>
  </si>
  <si>
    <t>Proposed Printer Model 1 Omnikey encoder</t>
  </si>
  <si>
    <t>Proposed Printer Model 2</t>
  </si>
  <si>
    <t>Proposed Printer Model 2 YMCK &amp; greyscale ribbons (1000 card prints)</t>
  </si>
  <si>
    <t>Proposed Printer Model 2 Laminate (1000 card print)</t>
  </si>
  <si>
    <t>Proposed Printer Model 2 Cleaning kit</t>
  </si>
  <si>
    <t>Proposed Printer Model 2 Omnikey encoder</t>
  </si>
  <si>
    <t>Proposed Printer Model 3</t>
  </si>
  <si>
    <t>Proposed Printer Model 3 YMCK &amp; greyscale ribbons (1000 card prints)</t>
  </si>
  <si>
    <t>Proposed Printer Model 3 Laminate (1000 card print)</t>
  </si>
  <si>
    <t>Proposed Printer Model 3 Cleaning kit</t>
  </si>
  <si>
    <t>Proposed Printer Model 3 Omnikey encoder</t>
  </si>
  <si>
    <t>Quantum Evolis direct to card double sided printer</t>
  </si>
  <si>
    <t>Quantum Evolis Laminate (1000 card print)</t>
  </si>
  <si>
    <t>Quantum Evolis Cleaning kit</t>
  </si>
  <si>
    <t>Quantum Evolis Omnikey MIFARE DESFire encoder</t>
  </si>
  <si>
    <t>Quantum Evolis Greyscale ribbons (double sided, 1000 card prints)</t>
  </si>
  <si>
    <t>Total Evaluated Price</t>
  </si>
  <si>
    <t>SAM AV3 PVC - Mini SIM (2FF)</t>
  </si>
  <si>
    <t>SAM AV3 PVC - Micro SIM (3FF)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</si>
</sst>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£-809]#,##0.00"/>
  </numFmts>
  <fonts count="13" x14ac:knownFonts="1">
    <font>
      <sz val="10"/>
      <color rgb="FF000000"/>
      <name val="Arial"/>
      <scheme val="minor"/>
    </font>
    <font>
      <b/>
      <sz val="10"/>
      <color theme="1"/>
      <name val="Arial"/>
    </font>
    <font>
      <sz val="10"/>
      <color theme="1"/>
      <name val="Arial"/>
    </font>
    <font>
      <b/>
      <sz val="11"/>
      <color theme="1"/>
      <name val="Calibri"/>
    </font>
    <font>
      <sz val="11"/>
      <color theme="1"/>
      <name val="Calibri"/>
    </font>
    <font>
      <sz val="12"/>
      <color theme="1"/>
      <name val="Arial"/>
    </font>
    <font>
      <sz val="10"/>
      <color rgb="FFFF0000"/>
      <name val="Arial"/>
    </font>
    <font>
      <sz val="10"/>
      <color theme="1"/>
      <name val="Arial"/>
      <scheme val="minor"/>
    </font>
    <font>
      <b/>
      <sz val="10"/>
      <color rgb="FFFFFF00"/>
      <name val="Arial"/>
    </font>
    <font>
      <b/>
      <sz val="10"/>
      <color rgb="FF9FC5E8"/>
      <name val="Arial"/>
    </font>
    <font>
      <sz val="10"/>
      <color rgb="FFCFE2F3"/>
      <name val="Arial"/>
    </font>
    <font>
      <b/>
      <sz val="10"/>
      <color rgb="FF70AD47"/>
      <name val="Arial"/>
    </font>
    <font>
      <b/>
      <sz val="10"/>
      <color rgb="FF999999"/>
      <name val="Arial"/>
    </font>
  </fonts>
  <fills count="9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E599"/>
        <bgColor rgb="FFFFE599"/>
      </patternFill>
    </fill>
    <fill>
      <patternFill patternType="solid">
        <fgColor rgb="FFCCCCCC"/>
        <bgColor rgb="FFCCCCCC"/>
      </patternFill>
    </fill>
    <fill>
      <patternFill patternType="solid">
        <fgColor rgb="FFCFE2F3"/>
        <bgColor rgb="FFCFE2F3"/>
      </patternFill>
    </fill>
    <fill>
      <patternFill patternType="solid">
        <fgColor rgb="FFB6D7A8"/>
        <bgColor rgb="FFB6D7A8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1" fillId="2" borderId="1" xfId="0" applyFont="1" applyFill="1" applyBorder="1" applyAlignment="1">
      <alignment horizontal="center" vertical="top" wrapText="1"/>
    </xf>
    <xf numFmtId="0" fontId="2" fillId="0" borderId="0" xfId="0" applyFont="1" applyAlignment="1"/>
    <xf numFmtId="0" fontId="3" fillId="0" borderId="2" xfId="0" applyFont="1" applyBorder="1" applyAlignment="1">
      <alignment horizontal="center" wrapText="1"/>
    </xf>
    <xf numFmtId="0" fontId="2" fillId="3" borderId="3" xfId="0" applyFont="1" applyFill="1" applyBorder="1" applyAlignment="1"/>
    <xf numFmtId="0" fontId="4" fillId="4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3" xfId="0" applyFont="1" applyBorder="1" applyAlignment="1"/>
    <xf numFmtId="0" fontId="2" fillId="0" borderId="3" xfId="0" applyFont="1" applyBorder="1" applyAlignment="1"/>
    <xf numFmtId="0" fontId="2" fillId="0" borderId="3" xfId="0" applyFont="1" applyBorder="1" applyAlignment="1">
      <alignment wrapText="1"/>
    </xf>
    <xf numFmtId="0" fontId="5" fillId="3" borderId="1" xfId="0" applyFont="1" applyFill="1" applyBorder="1" applyAlignment="1">
      <alignment wrapText="1"/>
    </xf>
    <xf numFmtId="164" fontId="3" fillId="5" borderId="5" xfId="0" applyNumberFormat="1" applyFont="1" applyFill="1" applyBorder="1" applyAlignment="1">
      <alignment wrapText="1"/>
    </xf>
    <xf numFmtId="0" fontId="2" fillId="3" borderId="2" xfId="0" applyFont="1" applyFill="1" applyBorder="1" applyAlignment="1"/>
    <xf numFmtId="164" fontId="2" fillId="3" borderId="2" xfId="0" applyNumberFormat="1" applyFont="1" applyFill="1" applyBorder="1" applyAlignment="1"/>
    <xf numFmtId="164" fontId="3" fillId="5" borderId="6" xfId="0" applyNumberFormat="1" applyFont="1" applyFill="1" applyBorder="1" applyAlignment="1"/>
    <xf numFmtId="0" fontId="6" fillId="0" borderId="0" xfId="0" applyFont="1" applyAlignment="1"/>
    <xf numFmtId="0" fontId="2" fillId="3" borderId="0" xfId="0" applyFont="1" applyFill="1" applyAlignment="1"/>
    <xf numFmtId="164" fontId="2" fillId="3" borderId="0" xfId="0" applyNumberFormat="1" applyFont="1" applyFill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3" fontId="2" fillId="0" borderId="1" xfId="0" applyNumberFormat="1" applyFont="1" applyBorder="1" applyAlignment="1"/>
    <xf numFmtId="0" fontId="2" fillId="0" borderId="0" xfId="0" applyFont="1" applyAlignment="1">
      <alignment horizontal="right"/>
    </xf>
    <xf numFmtId="0" fontId="2" fillId="0" borderId="0" xfId="0" applyFont="1" applyAlignment="1"/>
    <xf numFmtId="164" fontId="2" fillId="0" borderId="1" xfId="0" applyNumberFormat="1" applyFont="1" applyBorder="1" applyAlignment="1"/>
    <xf numFmtId="164" fontId="2" fillId="8" borderId="1" xfId="0" applyNumberFormat="1" applyFont="1" applyFill="1" applyBorder="1" applyAlignment="1"/>
    <xf numFmtId="0" fontId="2" fillId="0" borderId="0" xfId="0" applyFont="1" applyBorder="1" applyAlignment="1"/>
    <xf numFmtId="0" fontId="2" fillId="0" borderId="8" xfId="0" applyFont="1" applyBorder="1" applyAlignment="1"/>
    <xf numFmtId="0" fontId="2" fillId="0" borderId="5" xfId="0" applyFont="1" applyBorder="1" applyAlignment="1">
      <alignment wrapText="1"/>
    </xf>
    <xf numFmtId="0" fontId="2" fillId="0" borderId="7" xfId="0" applyFont="1" applyBorder="1" applyAlignment="1"/>
    <xf numFmtId="0" fontId="7" fillId="0" borderId="7" xfId="0" applyFont="1" applyBorder="1" applyAlignment="1"/>
    <xf numFmtId="164" fontId="2" fillId="7" borderId="1" xfId="0" applyNumberFormat="1" applyFont="1" applyFill="1" applyBorder="1" applyAlignment="1" applyProtection="1">
      <protection locked="0"/>
    </xf>
    <xf numFmtId="164" fontId="2" fillId="6" borderId="1" xfId="0" applyNumberFormat="1" applyFont="1" applyFill="1" applyBorder="1" applyAlignment="1" applyProtection="1">
      <protection locked="0"/>
    </xf>
    <xf numFmtId="0" fontId="2" fillId="6" borderId="1" xfId="0" applyFont="1" applyFill="1" applyBorder="1" applyAlignment="1" applyProtection="1">
      <protection locked="0"/>
    </xf>
    <xf numFmtId="0" fontId="2" fillId="6" borderId="3" xfId="0" applyFont="1" applyFill="1" applyBorder="1" applyAlignment="1" applyProtection="1">
      <protection locked="0"/>
    </xf>
    <xf numFmtId="164" fontId="2" fillId="7" borderId="6" xfId="0" applyNumberFormat="1" applyFont="1" applyFill="1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5"/>
  <sheetViews>
    <sheetView tabSelected="1" workbookViewId="0">
      <selection activeCell="B11" sqref="B11"/>
    </sheetView>
  </sheetViews>
  <sheetFormatPr defaultColWidth="12.6640625" defaultRowHeight="15.75" customHeight="1" x14ac:dyDescent="0.25"/>
  <cols>
    <col min="1" max="1" width="41.33203125" customWidth="1"/>
  </cols>
  <sheetData>
    <row r="1" spans="1:1" ht="34.200000000000003" customHeight="1" x14ac:dyDescent="0.25">
      <c r="A1" s="1" t="s">
        <v>0</v>
      </c>
    </row>
    <row r="2" spans="1:1" ht="13.2" x14ac:dyDescent="0.25">
      <c r="A2" s="2"/>
    </row>
    <row r="3" spans="1:1" ht="69" customHeight="1" x14ac:dyDescent="0.3">
      <c r="A3" s="3" t="s">
        <v>1</v>
      </c>
    </row>
    <row r="4" spans="1:1" ht="13.2" x14ac:dyDescent="0.25">
      <c r="A4" s="4"/>
    </row>
    <row r="5" spans="1:1" ht="15.75" customHeight="1" x14ac:dyDescent="0.3">
      <c r="A5" s="5" t="s"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995"/>
  <sheetViews>
    <sheetView workbookViewId="0">
      <selection activeCell="A4" sqref="A4"/>
    </sheetView>
  </sheetViews>
  <sheetFormatPr defaultColWidth="12.6640625" defaultRowHeight="15.75" customHeight="1" x14ac:dyDescent="0.25"/>
  <cols>
    <col min="1" max="1" width="81.88671875" customWidth="1"/>
  </cols>
  <sheetData>
    <row r="1" spans="1:26" ht="26.4" x14ac:dyDescent="0.25">
      <c r="A1" s="1" t="s">
        <v>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.600000000000001" customHeight="1" x14ac:dyDescent="0.25">
      <c r="A2" s="6" t="s">
        <v>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2" x14ac:dyDescent="0.25">
      <c r="A3" s="7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92.4" x14ac:dyDescent="0.25">
      <c r="A4" s="8" t="s">
        <v>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3.2" x14ac:dyDescent="0.25">
      <c r="A5" s="9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3.2" x14ac:dyDescent="0.25">
      <c r="A6" s="10" t="s">
        <v>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3.2" x14ac:dyDescent="0.25">
      <c r="A7" s="11" t="s">
        <v>7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3.2" x14ac:dyDescent="0.25">
      <c r="A8" s="12" t="s">
        <v>8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3.2" x14ac:dyDescent="0.25">
      <c r="A9" s="12" t="s">
        <v>9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6.4" x14ac:dyDescent="0.25">
      <c r="A10" s="8" t="s">
        <v>10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6.4" x14ac:dyDescent="0.25">
      <c r="A11" s="8" t="s">
        <v>11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32" x14ac:dyDescent="0.25">
      <c r="A12" s="8" t="s">
        <v>12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52.8" x14ac:dyDescent="0.25">
      <c r="A13" s="13" t="s">
        <v>13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3.2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3.2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3.2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3.2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3.2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3.2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3.2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3.2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3.2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3.2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3.2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3.2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3.2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3.2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3.2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3.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3.2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3.2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3.2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3.2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3.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3.2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3.2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3.2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3.2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3.2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3.2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3.2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3.2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3.2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3.2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3.2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3.2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3.2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3.2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3.2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3.2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3.2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3.2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3.2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3.2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3.2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3.2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3.2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3.2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3.2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3.2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2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2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2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3.2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3.2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3.2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3.2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3.2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3.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3.2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3.2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3.2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3.2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3.2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3.2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3.2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3.2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3.2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3.2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3.2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3.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3.2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3.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3.2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3.2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3.2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3.2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3.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3.2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3.2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3.2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3.2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3.2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3.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3.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3.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3.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3.2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3.2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3.2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3.2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3.2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3.2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3.2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3.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3.2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3.2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3.2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3.2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3.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3.2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.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3.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.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.2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3.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.2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.2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.2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.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.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.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.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.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.2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.2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.2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.2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.2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.2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.2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.2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.2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.2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.2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.2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.2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.2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.2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.2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.2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.2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.2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.2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.2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.2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.2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.2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.2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.2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.2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.2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.2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.2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.2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.2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.2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.2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.2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.2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.2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.2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.2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.2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.2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.2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.2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.2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.2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.2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.2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.2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.2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.2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.2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.2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.2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.2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.2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.2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.2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.2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.2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.2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.2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.2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.2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.2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.2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.2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.2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.2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.2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.2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.2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.2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.2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.2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.2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.2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.2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.2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.2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.2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.2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.2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.2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.2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.2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.2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.2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.2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.2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.2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.2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.2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.2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.2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.2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.2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.2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.2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.2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.2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.2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.2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.2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.2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.2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.2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.2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.2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.2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.2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.2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.2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.2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.2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.2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.2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.2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.2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.2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.2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.2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.2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.2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.2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.2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.2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.2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.2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.2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.2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.2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.2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.2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.2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.2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.2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.2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.2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.2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.2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.2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.2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.2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.2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.2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.2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.2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.2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.2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.2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.2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.2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.2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.2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.2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.2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.2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.2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.2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.2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.2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.2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.2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.2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.2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.2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.2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.2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.2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.2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.2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.2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.2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.2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.2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.2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.2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.2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.2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.2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.2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.2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.2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.2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.2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.2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.2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.2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.2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.2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.2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.2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.2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.2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.2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.2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.2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.2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.2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.2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.2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.2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.2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.2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.2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.2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.2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.2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.2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.2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.2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.2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.2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.2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.2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.2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.2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.2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.2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.2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.2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.2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.2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.2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.2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.2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.2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.2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.2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.2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.2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.2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.2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.2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.2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.2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.2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.2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.2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.2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.2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.2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.2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.2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.2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.2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.2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.2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.2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.2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.2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.2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.2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.2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.2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.2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.2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.2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.2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.2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.2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.2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.2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.2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.2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.2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.2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.2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.2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.2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.2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.2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.2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.2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.2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.2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.2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.2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.2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.2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.2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.2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.2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.2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.2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.2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.2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.2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.2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.2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.2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.2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.2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.2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.2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.2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.2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.2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.2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.2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.2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.2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.2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.2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.2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.2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.2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.2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.2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.2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.2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.2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.2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.2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.2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.2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.2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.2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.2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.2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.2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.2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.2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.2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.2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.2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.2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.2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.2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.2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.2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.2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.2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.2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.2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.2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.2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.2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.2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.2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.2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.2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.2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.2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.2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.2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.2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.2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.2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.2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.2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.2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.2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.2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.2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.2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.2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.2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.2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.2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.2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.2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.2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.2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.2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.2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.2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.2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.2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.2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.2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.2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.2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.2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.2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.2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.2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.2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.2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.2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.2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.2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.2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.2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.2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.2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.2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.2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.2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.2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.2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.2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.2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.2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.2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.2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.2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.2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.2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.2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.2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.2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.2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.2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.2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.2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.2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.2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.2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.2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.2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.2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.2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.2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.2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.2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.2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.2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.2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.2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.2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.2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.2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.2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.2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.2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.2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.2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.2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.2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.2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.2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.2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.2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.2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.2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.2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.2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.2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.2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.2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.2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.2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.2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.2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.2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.2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.2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.2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.2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.2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.2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.2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.2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.2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.2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.2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.2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.2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.2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.2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.2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.2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.2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.2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.2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.2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.2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.2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.2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.2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.2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.2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.2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.2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.2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.2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.2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.2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.2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.2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.2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.2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.2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.2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.2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.2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.2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.2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.2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.2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.2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.2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.2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.2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.2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.2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.2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.2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.2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.2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.2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.2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.2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.2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.2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.2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.2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.2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.2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.2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.2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.2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.2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.2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.2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.2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.2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.2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.2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.2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.2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.2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.2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.2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.2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.2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.2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.2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.2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.2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.2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.2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.2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.2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.2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.2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.2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.2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.2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.2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.2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.2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.2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.2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.2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.2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.2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.2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.2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.2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.2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.2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.2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.2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.2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.2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.2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.2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.2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.2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.2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.2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.2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.2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.2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.2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.2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.2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.2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.2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.2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.2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.2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.2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.2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.2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.2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.2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.2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.2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.2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.2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.2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.2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.2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.2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.2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.2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.2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.2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.2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.2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.2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.2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.2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.2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.2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.2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.2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.2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.2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.2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.2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.2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.2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.2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.2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.2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.2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.2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.2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.2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.2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.2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.2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.2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.2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.2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.2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.2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.2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.2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.2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.2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.2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.2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.2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.2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.2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.2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.2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.2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.2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.2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.2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.2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.2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.2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.2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.2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.2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.2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.2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.2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.2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.2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.2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.2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.2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.2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.2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.2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.2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.2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.2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.2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.2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.2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.2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.2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.2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.2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.2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.2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.2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.2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.2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.2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.2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.2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.2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.2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.2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.2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.2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.2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.2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.2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.2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.2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.2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.2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.2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.2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.2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.2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.2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.2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.2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.2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.2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.2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.2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.2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.2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.2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.2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.2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.2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.2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.2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.2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.2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.2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.2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.2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.2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.2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.2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.2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.2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.2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.2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.2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.2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.2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.2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.2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.2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.2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.2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.2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.2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.2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.2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.2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.2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.2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.2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.2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.2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.2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.2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.2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.2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.2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.2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.2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.2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.2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.2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.2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.2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.2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.2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.2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.2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.2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.2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.2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.2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.2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.2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.2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.2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.2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.2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.2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.2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.2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.2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.2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.2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.2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.2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.2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.2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.2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.2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.2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.2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.2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.2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.2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.2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.2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.2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.2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.2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.2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.2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.2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.2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.2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.2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.2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.2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.2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.2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.2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.2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.2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.2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.2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.2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.2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.2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.2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.2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.2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.2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.2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.2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.2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.2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.2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.2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.2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.2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.2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.2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.2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.2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.2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.2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.2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.2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.2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.2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.2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.2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.2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.2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.2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.2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.2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.2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.2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.2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.2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.2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.2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.2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.2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.2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.2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.2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.2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.2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.2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.2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.2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.2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.2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.2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.2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.2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.2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.2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3.2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3.2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3.2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3.2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3.2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3.2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3.2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3.2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3.2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3.2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3.2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3.2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3.2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3.2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3.2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3.2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3.2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3.2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3.2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3.2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3.2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Y1018"/>
  <sheetViews>
    <sheetView topLeftCell="A4" workbookViewId="0">
      <selection activeCell="C7" sqref="C7:C10"/>
    </sheetView>
  </sheetViews>
  <sheetFormatPr defaultColWidth="12.6640625" defaultRowHeight="15.75" customHeight="1" x14ac:dyDescent="0.25"/>
  <cols>
    <col min="1" max="1" width="60.6640625" bestFit="1" customWidth="1"/>
    <col min="2" max="2" width="29.21875" bestFit="1" customWidth="1"/>
    <col min="3" max="3" width="28.33203125" customWidth="1"/>
    <col min="4" max="4" width="19" bestFit="1" customWidth="1"/>
    <col min="5" max="7" width="19.21875" bestFit="1" customWidth="1"/>
    <col min="8" max="8" width="19" bestFit="1" customWidth="1"/>
    <col min="9" max="9" width="18.6640625" bestFit="1" customWidth="1"/>
    <col min="10" max="10" width="20.21875" customWidth="1"/>
  </cols>
  <sheetData>
    <row r="1" spans="1:25" ht="28.8" x14ac:dyDescent="0.3">
      <c r="A1" s="14" t="s">
        <v>14</v>
      </c>
      <c r="B1" s="15" t="s">
        <v>15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3.2" x14ac:dyDescent="0.25">
      <c r="A2" s="16"/>
      <c r="B2" s="17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5.75" customHeight="1" x14ac:dyDescent="0.3">
      <c r="A3" s="14" t="s">
        <v>16</v>
      </c>
      <c r="B3" s="18" t="s">
        <v>17</v>
      </c>
      <c r="C3" s="2"/>
      <c r="D3" s="2"/>
      <c r="E3" s="2"/>
      <c r="F3" s="2"/>
      <c r="G3" s="19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3.2" x14ac:dyDescent="0.25">
      <c r="A4" s="20"/>
      <c r="B4" s="2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3.2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3.2" x14ac:dyDescent="0.25">
      <c r="A6" s="22" t="s">
        <v>18</v>
      </c>
      <c r="B6" s="23" t="s">
        <v>19</v>
      </c>
      <c r="C6" s="24" t="s">
        <v>20</v>
      </c>
      <c r="D6" s="24" t="s">
        <v>21</v>
      </c>
      <c r="E6" s="24" t="s">
        <v>22</v>
      </c>
      <c r="F6" s="24" t="s">
        <v>23</v>
      </c>
      <c r="G6" s="24" t="s">
        <v>24</v>
      </c>
      <c r="H6" s="24" t="s">
        <v>25</v>
      </c>
      <c r="I6" s="23" t="s">
        <v>26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3.2" x14ac:dyDescent="0.25">
      <c r="A7" s="22" t="s">
        <v>27</v>
      </c>
      <c r="B7" s="25">
        <v>120000</v>
      </c>
      <c r="C7" s="38"/>
      <c r="D7" s="37"/>
      <c r="E7" s="37"/>
      <c r="F7" s="37"/>
      <c r="G7" s="37"/>
      <c r="H7" s="37"/>
      <c r="I7" s="26">
        <f t="shared" ref="I7:I10" si="0">(B7*D7)+(B7*E7)+(B7*F7)+(B7*G7)+(B7*H7)</f>
        <v>0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3.2" x14ac:dyDescent="0.25">
      <c r="A8" s="22" t="s">
        <v>28</v>
      </c>
      <c r="B8" s="25">
        <v>120000</v>
      </c>
      <c r="C8" s="38"/>
      <c r="D8" s="37"/>
      <c r="E8" s="37"/>
      <c r="F8" s="37"/>
      <c r="G8" s="37"/>
      <c r="H8" s="37"/>
      <c r="I8" s="26">
        <f t="shared" si="0"/>
        <v>0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3.2" x14ac:dyDescent="0.25">
      <c r="A9" s="22" t="s">
        <v>29</v>
      </c>
      <c r="B9" s="27">
        <v>120000</v>
      </c>
      <c r="C9" s="39"/>
      <c r="D9" s="37"/>
      <c r="E9" s="37"/>
      <c r="F9" s="37"/>
      <c r="G9" s="37"/>
      <c r="H9" s="37"/>
      <c r="I9" s="26">
        <f t="shared" si="0"/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3.2" x14ac:dyDescent="0.25">
      <c r="A10" s="22" t="s">
        <v>30</v>
      </c>
      <c r="B10" s="27">
        <v>120000</v>
      </c>
      <c r="C10" s="39"/>
      <c r="D10" s="37"/>
      <c r="E10" s="37"/>
      <c r="F10" s="37"/>
      <c r="G10" s="37"/>
      <c r="H10" s="37"/>
      <c r="I10" s="26">
        <f t="shared" si="0"/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3.2" x14ac:dyDescent="0.25">
      <c r="A11" s="22" t="s">
        <v>31</v>
      </c>
      <c r="B11" s="28"/>
      <c r="C11" s="28"/>
      <c r="D11" s="26" t="e">
        <f t="shared" ref="D11:I11" si="1">AVERAGE(D7:D10)</f>
        <v>#DIV/0!</v>
      </c>
      <c r="E11" s="26" t="e">
        <f t="shared" si="1"/>
        <v>#DIV/0!</v>
      </c>
      <c r="F11" s="26" t="e">
        <f t="shared" si="1"/>
        <v>#DIV/0!</v>
      </c>
      <c r="G11" s="26" t="e">
        <f t="shared" si="1"/>
        <v>#DIV/0!</v>
      </c>
      <c r="H11" s="26" t="e">
        <f t="shared" si="1"/>
        <v>#DIV/0!</v>
      </c>
      <c r="I11" s="26">
        <f t="shared" si="1"/>
        <v>0</v>
      </c>
      <c r="J11" s="28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3.2" x14ac:dyDescent="0.25">
      <c r="A12" s="29"/>
      <c r="B12" s="32"/>
      <c r="C12" s="32"/>
      <c r="D12" s="29"/>
      <c r="E12" s="29"/>
      <c r="F12" s="29"/>
      <c r="G12" s="29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3.2" x14ac:dyDescent="0.25">
      <c r="A13" s="33" t="s">
        <v>32</v>
      </c>
      <c r="B13" s="35" t="s">
        <v>19</v>
      </c>
      <c r="C13" s="36" t="s">
        <v>33</v>
      </c>
      <c r="D13" s="34" t="s">
        <v>20</v>
      </c>
      <c r="E13" s="23" t="s">
        <v>34</v>
      </c>
      <c r="F13" s="23" t="s">
        <v>35</v>
      </c>
      <c r="G13" s="23" t="s">
        <v>36</v>
      </c>
      <c r="H13" s="23" t="s">
        <v>37</v>
      </c>
      <c r="I13" s="23" t="s">
        <v>38</v>
      </c>
      <c r="J13" s="23" t="s">
        <v>26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3.2" x14ac:dyDescent="0.25">
      <c r="A14" s="23" t="s">
        <v>39</v>
      </c>
      <c r="B14" s="12">
        <v>10000</v>
      </c>
      <c r="C14" s="40"/>
      <c r="D14" s="39"/>
      <c r="E14" s="41"/>
      <c r="F14" s="41"/>
      <c r="G14" s="41"/>
      <c r="H14" s="41"/>
      <c r="I14" s="41"/>
      <c r="J14" s="30">
        <f t="shared" ref="J14:J37" si="2">(B14*E14)+(B14*F14)+(B14*G14)+(B14*H14)+(B14*I14)</f>
        <v>0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3.2" x14ac:dyDescent="0.25">
      <c r="A15" s="23" t="s">
        <v>40</v>
      </c>
      <c r="B15" s="23">
        <v>10000</v>
      </c>
      <c r="C15" s="39"/>
      <c r="D15" s="39"/>
      <c r="E15" s="41"/>
      <c r="F15" s="41"/>
      <c r="G15" s="41"/>
      <c r="H15" s="41"/>
      <c r="I15" s="41"/>
      <c r="J15" s="30">
        <f t="shared" si="2"/>
        <v>0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3.2" x14ac:dyDescent="0.25">
      <c r="A16" s="23" t="s">
        <v>62</v>
      </c>
      <c r="B16" s="23">
        <v>1000</v>
      </c>
      <c r="C16" s="39"/>
      <c r="D16" s="39"/>
      <c r="E16" s="41"/>
      <c r="F16" s="41"/>
      <c r="G16" s="41"/>
      <c r="H16" s="41"/>
      <c r="I16" s="41"/>
      <c r="J16" s="30">
        <f t="shared" si="2"/>
        <v>0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3.2" x14ac:dyDescent="0.25">
      <c r="A17" s="23" t="s">
        <v>63</v>
      </c>
      <c r="B17" s="23">
        <v>1000</v>
      </c>
      <c r="C17" s="39"/>
      <c r="D17" s="39"/>
      <c r="E17" s="41"/>
      <c r="F17" s="41"/>
      <c r="G17" s="41"/>
      <c r="H17" s="41"/>
      <c r="I17" s="41"/>
      <c r="J17" s="30">
        <f>(B17*E17)+(B17*F17)+(B17*G17)+(B17*H17)+(B17*I17)</f>
        <v>0</v>
      </c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</row>
    <row r="18" spans="1:25" ht="13.2" x14ac:dyDescent="0.25">
      <c r="A18" s="23" t="s">
        <v>41</v>
      </c>
      <c r="B18" s="23">
        <v>10</v>
      </c>
      <c r="C18" s="39"/>
      <c r="D18" s="39"/>
      <c r="E18" s="41"/>
      <c r="F18" s="41"/>
      <c r="G18" s="41"/>
      <c r="H18" s="41"/>
      <c r="I18" s="41"/>
      <c r="J18" s="30">
        <f t="shared" si="2"/>
        <v>0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3.2" x14ac:dyDescent="0.25">
      <c r="A19" s="23" t="s">
        <v>42</v>
      </c>
      <c r="B19" s="23">
        <v>30</v>
      </c>
      <c r="C19" s="39"/>
      <c r="D19" s="39"/>
      <c r="E19" s="41"/>
      <c r="F19" s="41"/>
      <c r="G19" s="41"/>
      <c r="H19" s="41"/>
      <c r="I19" s="41"/>
      <c r="J19" s="30">
        <f t="shared" si="2"/>
        <v>0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3.2" x14ac:dyDescent="0.25">
      <c r="A20" s="23" t="s">
        <v>43</v>
      </c>
      <c r="B20" s="23">
        <v>30</v>
      </c>
      <c r="C20" s="39"/>
      <c r="D20" s="39"/>
      <c r="E20" s="41"/>
      <c r="F20" s="41"/>
      <c r="G20" s="41"/>
      <c r="H20" s="41"/>
      <c r="I20" s="41"/>
      <c r="J20" s="30">
        <f t="shared" si="2"/>
        <v>0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3.2" x14ac:dyDescent="0.25">
      <c r="A21" s="23" t="s">
        <v>44</v>
      </c>
      <c r="B21" s="23">
        <v>30</v>
      </c>
      <c r="C21" s="39"/>
      <c r="D21" s="39"/>
      <c r="E21" s="41"/>
      <c r="F21" s="41"/>
      <c r="G21" s="41"/>
      <c r="H21" s="41"/>
      <c r="I21" s="41"/>
      <c r="J21" s="30">
        <f t="shared" si="2"/>
        <v>0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3.2" x14ac:dyDescent="0.25">
      <c r="A22" s="23" t="s">
        <v>45</v>
      </c>
      <c r="B22" s="23">
        <v>2</v>
      </c>
      <c r="C22" s="39"/>
      <c r="D22" s="39"/>
      <c r="E22" s="41"/>
      <c r="F22" s="41"/>
      <c r="G22" s="41"/>
      <c r="H22" s="41"/>
      <c r="I22" s="41"/>
      <c r="J22" s="30">
        <f t="shared" si="2"/>
        <v>0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3.2" x14ac:dyDescent="0.25">
      <c r="A23" s="23" t="s">
        <v>46</v>
      </c>
      <c r="B23" s="23">
        <v>10</v>
      </c>
      <c r="C23" s="39"/>
      <c r="D23" s="39"/>
      <c r="E23" s="41"/>
      <c r="F23" s="41"/>
      <c r="G23" s="41"/>
      <c r="H23" s="41"/>
      <c r="I23" s="41"/>
      <c r="J23" s="30">
        <f t="shared" si="2"/>
        <v>0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3.2" x14ac:dyDescent="0.25">
      <c r="A24" s="23" t="s">
        <v>47</v>
      </c>
      <c r="B24" s="23">
        <v>30</v>
      </c>
      <c r="C24" s="39"/>
      <c r="D24" s="39"/>
      <c r="E24" s="41"/>
      <c r="F24" s="41"/>
      <c r="G24" s="41"/>
      <c r="H24" s="41"/>
      <c r="I24" s="41"/>
      <c r="J24" s="30">
        <f t="shared" si="2"/>
        <v>0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3.2" x14ac:dyDescent="0.25">
      <c r="A25" s="23" t="s">
        <v>48</v>
      </c>
      <c r="B25" s="23">
        <v>30</v>
      </c>
      <c r="C25" s="39"/>
      <c r="D25" s="39"/>
      <c r="E25" s="41"/>
      <c r="F25" s="41"/>
      <c r="G25" s="41"/>
      <c r="H25" s="41"/>
      <c r="I25" s="41"/>
      <c r="J25" s="30">
        <f t="shared" si="2"/>
        <v>0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3.2" x14ac:dyDescent="0.25">
      <c r="A26" s="23" t="s">
        <v>49</v>
      </c>
      <c r="B26" s="23">
        <v>30</v>
      </c>
      <c r="C26" s="39"/>
      <c r="D26" s="39"/>
      <c r="E26" s="41"/>
      <c r="F26" s="41"/>
      <c r="G26" s="41"/>
      <c r="H26" s="41"/>
      <c r="I26" s="41"/>
      <c r="J26" s="30">
        <f t="shared" si="2"/>
        <v>0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3.2" x14ac:dyDescent="0.25">
      <c r="A27" s="23" t="s">
        <v>50</v>
      </c>
      <c r="B27" s="23">
        <v>2</v>
      </c>
      <c r="C27" s="39"/>
      <c r="D27" s="39"/>
      <c r="E27" s="41"/>
      <c r="F27" s="41"/>
      <c r="G27" s="41"/>
      <c r="H27" s="41"/>
      <c r="I27" s="41"/>
      <c r="J27" s="30">
        <f t="shared" si="2"/>
        <v>0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3.2" x14ac:dyDescent="0.25">
      <c r="A28" s="23" t="s">
        <v>51</v>
      </c>
      <c r="B28" s="23">
        <v>10</v>
      </c>
      <c r="C28" s="39"/>
      <c r="D28" s="39"/>
      <c r="E28" s="41"/>
      <c r="F28" s="41"/>
      <c r="G28" s="41"/>
      <c r="H28" s="41"/>
      <c r="I28" s="41"/>
      <c r="J28" s="30">
        <f t="shared" si="2"/>
        <v>0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3.2" x14ac:dyDescent="0.25">
      <c r="A29" s="23" t="s">
        <v>52</v>
      </c>
      <c r="B29" s="23">
        <v>30</v>
      </c>
      <c r="C29" s="39"/>
      <c r="D29" s="39"/>
      <c r="E29" s="41"/>
      <c r="F29" s="41"/>
      <c r="G29" s="41"/>
      <c r="H29" s="41"/>
      <c r="I29" s="41"/>
      <c r="J29" s="30">
        <f t="shared" si="2"/>
        <v>0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3.2" x14ac:dyDescent="0.25">
      <c r="A30" s="23" t="s">
        <v>53</v>
      </c>
      <c r="B30" s="23">
        <v>30</v>
      </c>
      <c r="C30" s="39"/>
      <c r="D30" s="39"/>
      <c r="E30" s="41"/>
      <c r="F30" s="41"/>
      <c r="G30" s="41"/>
      <c r="H30" s="41"/>
      <c r="I30" s="41"/>
      <c r="J30" s="30">
        <f t="shared" si="2"/>
        <v>0</v>
      </c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3.2" x14ac:dyDescent="0.25">
      <c r="A31" s="23" t="s">
        <v>54</v>
      </c>
      <c r="B31" s="23">
        <v>30</v>
      </c>
      <c r="C31" s="39"/>
      <c r="D31" s="39"/>
      <c r="E31" s="41"/>
      <c r="F31" s="41"/>
      <c r="G31" s="41"/>
      <c r="H31" s="41"/>
      <c r="I31" s="41"/>
      <c r="J31" s="30">
        <f t="shared" si="2"/>
        <v>0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3.2" x14ac:dyDescent="0.25">
      <c r="A32" s="23" t="s">
        <v>55</v>
      </c>
      <c r="B32" s="23">
        <v>2</v>
      </c>
      <c r="C32" s="39"/>
      <c r="D32" s="39"/>
      <c r="E32" s="41"/>
      <c r="F32" s="41"/>
      <c r="G32" s="41"/>
      <c r="H32" s="41"/>
      <c r="I32" s="41"/>
      <c r="J32" s="30">
        <f t="shared" si="2"/>
        <v>0</v>
      </c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3.2" x14ac:dyDescent="0.25">
      <c r="A33" s="23" t="s">
        <v>56</v>
      </c>
      <c r="B33" s="23">
        <v>10</v>
      </c>
      <c r="C33" s="39"/>
      <c r="D33" s="39"/>
      <c r="E33" s="41"/>
      <c r="F33" s="41"/>
      <c r="G33" s="41"/>
      <c r="H33" s="41"/>
      <c r="I33" s="41"/>
      <c r="J33" s="30">
        <f t="shared" si="2"/>
        <v>0</v>
      </c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3.2" x14ac:dyDescent="0.25">
      <c r="A34" s="23" t="s">
        <v>57</v>
      </c>
      <c r="B34" s="23">
        <v>30</v>
      </c>
      <c r="C34" s="39"/>
      <c r="D34" s="39"/>
      <c r="E34" s="41"/>
      <c r="F34" s="41"/>
      <c r="G34" s="41"/>
      <c r="H34" s="41"/>
      <c r="I34" s="41"/>
      <c r="J34" s="30">
        <f t="shared" si="2"/>
        <v>0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3.2" x14ac:dyDescent="0.25">
      <c r="A35" s="23" t="s">
        <v>58</v>
      </c>
      <c r="B35" s="23">
        <v>30</v>
      </c>
      <c r="C35" s="39"/>
      <c r="D35" s="39"/>
      <c r="E35" s="41"/>
      <c r="F35" s="41"/>
      <c r="G35" s="41"/>
      <c r="H35" s="41"/>
      <c r="I35" s="41"/>
      <c r="J35" s="30">
        <f t="shared" si="2"/>
        <v>0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3.2" x14ac:dyDescent="0.25">
      <c r="A36" s="23" t="s">
        <v>59</v>
      </c>
      <c r="B36" s="23">
        <v>2</v>
      </c>
      <c r="C36" s="39"/>
      <c r="D36" s="39"/>
      <c r="E36" s="41"/>
      <c r="F36" s="41"/>
      <c r="G36" s="41"/>
      <c r="H36" s="41"/>
      <c r="I36" s="41"/>
      <c r="J36" s="30">
        <f t="shared" si="2"/>
        <v>0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3.2" x14ac:dyDescent="0.25">
      <c r="A37" s="23" t="s">
        <v>60</v>
      </c>
      <c r="B37" s="23">
        <v>30</v>
      </c>
      <c r="C37" s="39"/>
      <c r="D37" s="39"/>
      <c r="E37" s="41"/>
      <c r="F37" s="41"/>
      <c r="G37" s="41"/>
      <c r="H37" s="41"/>
      <c r="I37" s="41"/>
      <c r="J37" s="30">
        <f t="shared" si="2"/>
        <v>0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3.2" x14ac:dyDescent="0.25">
      <c r="A38" s="29"/>
      <c r="B38" s="29"/>
      <c r="C38" s="2"/>
      <c r="D38" s="2"/>
      <c r="E38" s="2"/>
      <c r="F38" s="2"/>
      <c r="G38" s="2"/>
      <c r="H38" s="2"/>
      <c r="I38" s="2"/>
      <c r="J38" s="29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3.2" x14ac:dyDescent="0.25">
      <c r="C39" s="2"/>
      <c r="D39" s="2"/>
      <c r="E39" s="2"/>
      <c r="F39" s="2"/>
      <c r="G39" s="2"/>
      <c r="I39" s="23" t="s">
        <v>61</v>
      </c>
      <c r="J39" s="31">
        <f>SUM(J14:J37)+I11</f>
        <v>0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3.2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3.2" x14ac:dyDescent="0.25">
      <c r="A41" s="2"/>
      <c r="B41" s="2"/>
      <c r="C41" s="2"/>
      <c r="D41" s="2"/>
      <c r="E41" s="2"/>
      <c r="F41" s="2"/>
      <c r="G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3.2" x14ac:dyDescent="0.25">
      <c r="A42" s="2"/>
      <c r="B42" s="2"/>
      <c r="C42" s="29"/>
      <c r="D42" s="29"/>
      <c r="F42" s="29"/>
      <c r="G42" s="29"/>
      <c r="H42" s="29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3.2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3.2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3.2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3.2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3.2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3.2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3.2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3.2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3.2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3.2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3.2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3.2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3.2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3.2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3.2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3.2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3.2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3.2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3.2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3.2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3.2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3.2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3.2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3.2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3.2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3.2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3.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3.2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3.2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3.2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3.2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3.2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3.2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3.2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3.2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3.2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3.2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3.2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3.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3.2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3.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3.2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3.2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3.2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3.2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3.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3.2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3.2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3.2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3.2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3.2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3.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3.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3.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3.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3.2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3.2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3.2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3.2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3.2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3.2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3.2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3.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3.2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3.2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3.2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3.2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3.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3.2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3.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3.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3.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3.2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3.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3.2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3.2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3.2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3.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3.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3.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3.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3.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3.2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3.2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3.2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3.2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3.2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3.2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3.2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3.2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3.2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3.2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3.2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3.2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3.2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3.2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3.2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3.2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3.2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3.2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3.2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3.2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3.2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3.2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3.2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3.2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3.2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3.2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3.2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3.2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3.2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3.2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3.2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3.2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3.2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3.2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3.2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3.2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3.2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3.2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3.2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3.2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3.2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3.2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3.2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3.2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3.2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3.2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3.2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3.2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3.2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3.2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3.2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3.2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3.2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3.2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3.2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3.2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3.2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3.2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3.2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3.2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3.2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3.2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3.2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3.2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3.2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3.2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3.2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3.2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3.2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3.2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3.2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3.2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3.2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3.2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3.2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3.2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3.2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3.2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3.2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3.2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3.2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3.2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3.2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3.2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3.2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3.2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3.2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3.2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3.2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3.2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3.2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3.2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3.2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3.2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3.2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3.2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3.2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3.2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3.2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3.2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3.2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3.2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3.2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3.2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3.2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3.2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3.2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3.2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3.2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3.2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3.2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3.2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3.2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3.2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3.2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3.2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3.2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3.2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3.2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3.2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3.2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3.2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3.2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3.2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3.2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3.2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3.2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3.2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3.2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3.2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3.2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3.2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3.2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3.2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3.2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3.2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3.2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3.2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3.2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3.2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3.2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3.2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3.2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3.2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3.2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3.2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3.2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3.2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3.2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3.2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3.2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3.2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3.2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3.2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3.2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3.2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3.2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3.2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3.2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3.2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3.2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3.2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3.2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3.2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3.2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3.2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3.2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3.2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3.2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3.2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3.2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3.2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3.2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3.2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3.2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3.2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3.2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3.2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3.2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3.2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3.2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3.2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3.2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3.2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3.2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3.2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3.2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3.2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3.2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3.2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3.2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3.2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3.2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3.2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3.2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3.2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3.2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3.2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3.2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3.2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3.2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3.2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3.2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3.2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3.2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3.2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3.2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3.2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3.2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3.2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3.2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3.2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3.2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3.2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3.2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3.2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3.2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3.2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3.2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3.2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3.2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3.2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3.2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3.2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3.2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3.2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3.2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3.2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3.2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3.2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3.2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3.2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3.2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3.2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3.2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3.2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3.2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3.2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3.2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3.2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3.2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3.2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3.2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3.2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3.2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3.2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3.2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3.2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3.2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3.2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3.2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3.2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3.2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3.2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3.2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3.2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3.2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3.2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3.2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3.2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3.2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3.2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3.2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3.2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3.2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3.2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3.2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3.2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3.2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3.2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3.2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3.2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3.2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3.2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3.2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3.2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3.2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3.2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3.2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3.2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3.2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3.2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3.2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3.2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3.2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3.2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3.2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3.2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3.2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3.2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3.2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3.2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3.2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3.2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3.2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3.2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3.2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3.2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3.2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3.2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3.2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3.2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3.2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3.2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3.2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3.2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3.2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3.2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3.2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3.2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3.2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3.2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3.2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3.2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3.2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3.2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3.2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3.2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3.2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3.2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3.2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3.2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3.2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3.2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3.2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3.2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3.2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3.2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3.2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3.2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3.2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3.2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3.2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3.2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3.2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3.2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3.2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3.2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3.2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3.2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3.2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3.2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3.2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3.2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3.2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3.2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3.2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3.2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3.2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3.2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3.2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3.2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3.2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3.2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3.2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3.2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3.2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3.2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3.2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3.2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3.2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3.2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3.2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3.2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3.2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3.2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13.2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13.2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13.2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13.2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13.2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3.2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13.2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13.2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13.2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13.2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13.2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13.2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3.2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13.2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13.2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3.2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13.2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3.2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13.2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13.2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13.2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13.2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13.2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13.2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3.2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13.2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13.2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13.2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3.2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13.2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3.2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3.2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13.2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3.2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13.2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13.2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13.2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13.2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13.2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13.2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3.2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13.2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13.2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13.2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3.2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13.2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13.2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13.2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13.2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13.2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13.2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13.2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13.2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13.2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13.2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13.2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13.2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13.2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13.2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13.2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13.2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13.2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13.2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13.2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13.2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13.2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13.2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13.2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13.2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13.2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13.2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13.2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13.2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13.2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13.2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13.2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13.2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13.2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13.2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13.2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13.2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13.2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13.2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13.2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13.2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13.2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13.2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13.2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13.2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13.2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13.2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13.2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13.2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13.2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13.2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13.2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13.2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13.2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13.2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13.2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13.2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13.2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13.2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13.2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13.2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13.2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13.2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13.2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13.2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13.2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13.2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13.2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13.2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13.2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13.2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13.2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13.2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13.2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13.2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13.2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13.2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13.2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13.2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13.2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13.2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13.2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13.2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13.2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13.2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13.2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13.2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13.2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13.2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13.2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13.2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13.2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13.2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13.2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13.2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13.2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13.2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13.2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13.2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13.2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13.2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13.2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13.2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13.2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13.2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13.2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13.2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13.2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13.2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13.2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13.2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13.2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13.2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13.2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13.2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13.2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13.2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13.2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13.2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13.2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13.2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13.2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13.2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13.2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13.2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13.2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13.2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13.2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13.2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13.2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13.2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13.2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13.2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13.2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13.2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13.2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13.2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13.2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13.2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13.2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13.2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13.2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13.2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13.2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13.2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13.2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13.2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13.2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13.2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13.2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13.2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13.2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13.2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13.2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13.2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13.2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13.2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13.2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13.2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13.2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13.2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13.2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13.2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13.2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13.2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13.2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13.2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13.2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13.2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13.2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13.2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13.2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13.2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13.2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13.2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13.2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13.2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13.2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13.2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13.2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13.2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13.2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13.2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13.2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13.2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13.2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13.2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13.2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13.2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13.2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13.2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13.2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13.2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13.2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13.2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13.2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13.2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13.2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13.2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13.2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13.2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13.2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13.2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13.2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13.2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13.2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13.2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13.2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13.2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13.2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13.2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13.2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13.2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13.2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13.2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13.2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13.2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13.2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13.2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13.2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13.2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13.2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13.2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13.2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13.2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13.2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13.2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13.2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13.2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13.2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13.2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13.2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13.2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13.2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13.2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13.2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13.2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13.2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13.2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13.2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13.2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13.2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13.2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13.2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13.2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13.2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13.2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13.2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13.2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13.2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13.2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13.2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13.2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13.2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13.2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13.2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13.2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13.2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13.2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13.2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13.2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13.2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13.2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13.2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13.2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13.2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13.2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13.2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13.2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13.2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13.2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13.2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13.2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13.2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13.2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13.2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13.2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13.2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13.2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13.2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13.2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13.2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13.2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13.2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13.2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13.2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13.2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13.2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13.2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13.2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13.2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13.2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13.2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13.2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13.2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13.2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13.2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13.2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13.2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13.2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13.2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13.2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13.2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13.2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13.2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13.2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13.2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13.2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13.2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13.2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13.2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13.2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13.2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13.2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13.2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13.2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13.2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13.2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13.2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13.2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13.2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13.2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13.2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13.2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13.2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13.2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13.2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13.2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13.2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13.2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13.2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13.2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13.2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13.2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13.2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13.2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13.2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13.2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13.2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13.2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13.2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13.2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13.2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13.2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13.2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13.2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13.2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13.2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13.2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13.2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13.2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13.2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13.2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13.2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13.2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13.2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13.2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13.2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13.2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13.2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13.2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13.2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13.2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13.2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13.2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13.2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13.2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13.2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13.2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13.2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13.2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13.2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13.2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13.2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13.2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13.2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13.2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13.2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13.2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13.2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13.2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13.2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13.2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13.2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13.2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13.2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13.2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13.2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13.2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13.2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13.2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13.2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13.2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13.2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13.2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13.2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13.2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13.2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13.2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13.2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13.2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13.2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13.2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13.2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13.2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13.2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13.2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13.2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13.2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13.2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13.2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13.2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13.2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13.2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13.2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13.2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13.2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13.2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13.2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13.2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13.2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13.2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13.2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13.2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13.2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ht="13.2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ht="13.2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 ht="13.2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 ht="13.2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 ht="13.2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 ht="13.2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 ht="13.2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 ht="13.2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 ht="13.2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 ht="13.2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 ht="13.2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 ht="13.2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 ht="13.2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5" ht="13.2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5" ht="13.2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5" ht="13.2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5" ht="13.2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 ht="13.2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 ht="13.2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1:25" ht="13.2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1:25" ht="13.2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1:25" ht="13.2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1:25" ht="13.2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1:25" ht="13.2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1:25" ht="13.2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1:25" ht="13.2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1:25" ht="13.2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spans="1:25" ht="13.2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spans="1:25" ht="13.2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spans="1:25" ht="13.2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spans="1:25" ht="13.2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 spans="1:25" ht="13.2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 spans="1:25" ht="13.2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 spans="1:25" ht="13.2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  <row r="994" spans="1:25" ht="13.2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</row>
    <row r="995" spans="1:25" ht="13.2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</row>
    <row r="996" spans="1:25" ht="13.2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</row>
    <row r="997" spans="1:25" ht="13.2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</row>
    <row r="998" spans="1:25" ht="13.2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</row>
    <row r="999" spans="1:25" ht="13.2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</row>
    <row r="1000" spans="1:25" ht="13.2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</row>
    <row r="1001" spans="1:25" ht="13.2" x14ac:dyDescent="0.2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</row>
    <row r="1002" spans="1:25" ht="13.2" x14ac:dyDescent="0.2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</row>
    <row r="1003" spans="1:25" ht="13.2" x14ac:dyDescent="0.2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</row>
    <row r="1004" spans="1:25" ht="13.2" x14ac:dyDescent="0.25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</row>
    <row r="1005" spans="1:25" ht="13.2" x14ac:dyDescent="0.2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</row>
    <row r="1006" spans="1:25" ht="13.2" x14ac:dyDescent="0.25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</row>
    <row r="1007" spans="1:25" ht="13.2" x14ac:dyDescent="0.25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</row>
    <row r="1008" spans="1:25" ht="13.2" x14ac:dyDescent="0.25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</row>
    <row r="1009" spans="1:25" ht="13.2" x14ac:dyDescent="0.25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</row>
    <row r="1010" spans="1:25" ht="13.2" x14ac:dyDescent="0.25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</row>
    <row r="1011" spans="1:25" ht="13.2" x14ac:dyDescent="0.25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</row>
    <row r="1012" spans="1:25" ht="13.2" x14ac:dyDescent="0.25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</row>
    <row r="1013" spans="1:25" ht="13.2" x14ac:dyDescent="0.25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</row>
    <row r="1014" spans="1:25" ht="13.2" x14ac:dyDescent="0.25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</row>
    <row r="1015" spans="1:25" ht="13.2" x14ac:dyDescent="0.25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</row>
    <row r="1016" spans="1:25" ht="13.2" x14ac:dyDescent="0.25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</row>
    <row r="1017" spans="1:25" ht="13.2" x14ac:dyDescent="0.25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</row>
    <row r="1018" spans="1:25" ht="13.2" x14ac:dyDescent="0.25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</row>
  </sheetData>
  <sheetProtection algorithmName="SHA-512" hashValue="NkPJvxRguNLem34OF57oGIr0hk8gpBSbSdkUNHyPhaMR/TLNE/KNMetxUy8ZAWg6K219qA/oiSpgaGKbIRzKxA==" saltValue="o0Pk6GnVqsEiD3gthr0W2Q==" spinCount="100000" sheet="1" objects="1" scenarios="1" selectLockedCell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 Sheet </vt:lpstr>
      <vt:lpstr>Instructions</vt:lpstr>
      <vt:lpstr>Supplier Pricing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John</dc:creator>
  <cp:lastModifiedBy>David John</cp:lastModifiedBy>
  <dcterms:created xsi:type="dcterms:W3CDTF">2024-02-21T10:50:20Z</dcterms:created>
  <dcterms:modified xsi:type="dcterms:W3CDTF">2024-02-21T10:50:20Z</dcterms:modified>
</cp:coreProperties>
</file>