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ThisWorkbook"/>
  <mc:AlternateContent xmlns:mc="http://schemas.openxmlformats.org/markup-compatibility/2006">
    <mc:Choice Requires="x15">
      <x15ac:absPath xmlns:x15ac="http://schemas.microsoft.com/office/spreadsheetml/2010/11/ac" url="\\microshade\AldenhamPC$\Shared\Restricted\Management\Track to Allotment Capital Works\Implementation of 2023 plans\"/>
    </mc:Choice>
  </mc:AlternateContent>
  <xr:revisionPtr revIDLastSave="0" documentId="8_{5F599FAA-C352-444E-AC12-4A04FCF6FA32}" xr6:coauthVersionLast="36" xr6:coauthVersionMax="36" xr10:uidLastSave="{00000000-0000-0000-0000-000000000000}"/>
  <bookViews>
    <workbookView xWindow="-28920" yWindow="-5895" windowWidth="29040" windowHeight="15840" tabRatio="832" activeTab="1" xr2:uid="{00000000-000D-0000-FFFF-FFFF00000000}"/>
  </bookViews>
  <sheets>
    <sheet name="Cover " sheetId="102" r:id="rId1"/>
    <sheet name="Summary" sheetId="101" r:id="rId2"/>
    <sheet name="Measured works" sheetId="96" r:id="rId3"/>
    <sheet name="Contractor Qualifications" sheetId="103" r:id="rId4"/>
  </sheets>
  <externalReferences>
    <externalReference r:id="rId5"/>
    <externalReference r:id="rId6"/>
    <externalReference r:id="rId7"/>
  </externalReferences>
  <definedNames>
    <definedName name="_ph1">[1]NPV!$B$40</definedName>
    <definedName name="Alts" localSheetId="3">#REF!</definedName>
    <definedName name="Alts" localSheetId="0">#REF!</definedName>
    <definedName name="Alts" localSheetId="2">#REF!</definedName>
    <definedName name="Alts">#REF!</definedName>
    <definedName name="JIM">[2]Construction!$S$36:$S$74</definedName>
    <definedName name="KW">[1]NPV!$B$40</definedName>
    <definedName name="List_of_Alterations_from_Small_model_for_Denton" localSheetId="3">#REF!</definedName>
    <definedName name="List_of_Alterations_from_Small_model_for_Denton" localSheetId="0">#REF!</definedName>
    <definedName name="List_of_Alterations_from_Small_model_for_Denton" localSheetId="2">#REF!</definedName>
    <definedName name="List_of_Alterations_from_Small_model_for_Denton">#REF!</definedName>
    <definedName name="_xlnm.Print_Area" localSheetId="3">'Contractor Qualifications'!$A$1:$J$7</definedName>
    <definedName name="_xlnm.Print_Area" localSheetId="0">'Cover '!$A$1:$A$43</definedName>
    <definedName name="_xlnm.Print_Area" localSheetId="2">'Measured works'!$A$1:$K$51</definedName>
    <definedName name="_xlnm.Print_Area" localSheetId="1">Summary!$A$1:$E$68</definedName>
  </definedNames>
  <calcPr calcId="191029" concurrentCalc="0"/>
</workbook>
</file>

<file path=xl/calcChain.xml><?xml version="1.0" encoding="utf-8"?>
<calcChain xmlns="http://schemas.openxmlformats.org/spreadsheetml/2006/main">
  <c r="J45" i="96" l="1"/>
  <c r="J47" i="96"/>
  <c r="K48" i="96"/>
  <c r="E42" i="101"/>
  <c r="J32" i="96"/>
  <c r="J34" i="96"/>
  <c r="J36" i="96"/>
  <c r="J38" i="96"/>
  <c r="J40" i="96"/>
  <c r="K41" i="96"/>
  <c r="E40" i="101"/>
  <c r="J15" i="96"/>
  <c r="J17" i="96"/>
  <c r="J19" i="96"/>
  <c r="J21" i="96"/>
  <c r="J23" i="96"/>
  <c r="J25" i="96"/>
  <c r="J27" i="96"/>
  <c r="K28" i="96"/>
  <c r="E36" i="101"/>
  <c r="A6" i="101"/>
  <c r="A4" i="96"/>
  <c r="A4" i="103"/>
  <c r="A3" i="103"/>
  <c r="A2" i="103"/>
  <c r="A1" i="103"/>
  <c r="A2" i="101"/>
  <c r="A1" i="101"/>
  <c r="A3" i="96"/>
  <c r="A2" i="96"/>
  <c r="A1" i="96"/>
  <c r="J54" i="96"/>
  <c r="K55" i="96"/>
  <c r="E46" i="101"/>
  <c r="E54" i="101"/>
</calcChain>
</file>

<file path=xl/sharedStrings.xml><?xml version="1.0" encoding="utf-8"?>
<sst xmlns="http://schemas.openxmlformats.org/spreadsheetml/2006/main" count="100" uniqueCount="57">
  <si>
    <t>Unit</t>
  </si>
  <si>
    <t>Rate</t>
  </si>
  <si>
    <t>£</t>
  </si>
  <si>
    <t>Item</t>
  </si>
  <si>
    <t xml:space="preserve"> </t>
  </si>
  <si>
    <t>Quant</t>
  </si>
  <si>
    <t>Specification</t>
  </si>
  <si>
    <t>Item Description</t>
  </si>
  <si>
    <t>Ref</t>
  </si>
  <si>
    <t>Sub-total £</t>
  </si>
  <si>
    <t>External Works</t>
  </si>
  <si>
    <t>Client:</t>
  </si>
  <si>
    <t>Prepared By:</t>
  </si>
  <si>
    <t>NOTES / QUALIFICATIONS / EXCLUSIONS</t>
  </si>
  <si>
    <t>Summary</t>
  </si>
  <si>
    <t>Sub - Total</t>
  </si>
  <si>
    <t>B)</t>
  </si>
  <si>
    <t>A)</t>
  </si>
  <si>
    <t>NOTES</t>
  </si>
  <si>
    <t>This document is to be used as a guide only and must not be taken as a Bills of Quantities</t>
  </si>
  <si>
    <t>It is the sole responsibility of the Contractor to ensure that all costs and works have been allowed and accounted for.</t>
  </si>
  <si>
    <t>This document must be fully completed and submitted as part of the Contractor's Tender Submission.</t>
  </si>
  <si>
    <t>Any additions, omissions and alterations to this document must be clearly identified and highlighted with a colour.</t>
  </si>
  <si>
    <t xml:space="preserve">This document should on no account be considered as a specification and it is the sole responsibility of the Contractor to ensure that materials are ordered in accordance with the Designer's Specification &amp; Drawings and not from this document. </t>
  </si>
  <si>
    <t>All dimensions to be checked on site by the contractor and any discrepancies advised. Any variations from the drawings to be confirmed by the Contract Administrator, prior to the commencement of the works.</t>
  </si>
  <si>
    <t>This document is to be read in conjunction with all Consultants' Tender Documents, drawings and specifications. Namely the documents produced by the Architect, Structural Engineers and also the Clients specification. Prior to the commencement of any elements of the works, the Contractor is to ensure that it has all the relevant documents and details necessary. All work is to be carried out to the satisfaction of the Building Control Officer, and to comply with the appropriate regulations.</t>
  </si>
  <si>
    <t>All materials are to comply with the relevant British Standards and workmanship with the relevant Codes of Practice.</t>
  </si>
  <si>
    <t>ON COMPLETION: Remove all rubbish, debris and spare materials not used and dispose.  Clean all surfaces, lubricate fittings where required and leave building and site tidy and operational. Hand over all maintenance information, guarantees, warranties.</t>
  </si>
  <si>
    <t>The purpose of the Tender Sum Analysis is to summarise the works to assist in the preparation of interim valuations &amp; for the valuation of any changes. The Subsequent descriptions are brief to capture the works heading . The Contractor should read the full specifications &amp; drawings prepared by the Architect and Structural Engineer to fully price the Works. Therefore the Contractor shall clearly insert further subsequent descriptions or amend those shown so that the analysis fully reflects the works.</t>
  </si>
  <si>
    <t xml:space="preserve">TENDER SUM ANALYSIS </t>
  </si>
  <si>
    <r>
      <t xml:space="preserve">CONTRACTOR: </t>
    </r>
    <r>
      <rPr>
        <b/>
        <sz val="11"/>
        <color rgb="FFFF0000"/>
        <rFont val="Arial"/>
        <family val="2"/>
      </rPr>
      <t>TO INSERT</t>
    </r>
  </si>
  <si>
    <t>Contractors Preliminaries - Please provide separate summary</t>
  </si>
  <si>
    <t>Contractor Details to Insert</t>
  </si>
  <si>
    <t>Contractor to Complete:</t>
  </si>
  <si>
    <t xml:space="preserve">PHILLIMORE RECREATION GROUND </t>
  </si>
  <si>
    <t xml:space="preserve">ALLOTMENT ACCESS TRACK </t>
  </si>
  <si>
    <t xml:space="preserve">ALDENHAM PARISH COUNCIL </t>
  </si>
  <si>
    <t>Enabling / Demolition Works</t>
  </si>
  <si>
    <t>Allow for all necessary Security &amp; Tree Protection Works</t>
  </si>
  <si>
    <t>Break up &amp; remove from site existing tarmacadam roadway &amp; sub-base</t>
  </si>
  <si>
    <t>Excavate to required formation levels &amp; prepare for new</t>
  </si>
  <si>
    <t>Allow for sundry clearance works not included in above</t>
  </si>
  <si>
    <t>Other Works: Contractor to Detail</t>
  </si>
  <si>
    <t xml:space="preserve">Trackway Construction </t>
  </si>
  <si>
    <t>Take Down as necessary and set aside for re-use parkside fencing: reinstate on completion</t>
  </si>
  <si>
    <t>Landscape Reinstatement</t>
  </si>
  <si>
    <t>Allow for all necessary Landscape completion &amp; Reinstatement on Completion of works</t>
  </si>
  <si>
    <t>Trackway Construction</t>
  </si>
  <si>
    <t>Enabling &amp; Demolition Works</t>
  </si>
  <si>
    <t>Landscape Reinstatement Works</t>
  </si>
  <si>
    <t>Total Tender Return - Carried to Form of Tender</t>
  </si>
  <si>
    <t xml:space="preserve">Contractors Overheads &amp; Profit </t>
  </si>
  <si>
    <t>Note: Contractor to allow for pegging out all new levels in accordance with specification &amp; drawings and to allow meeting with Parish Council &amp; Neighbouring Properties to approve these prior to reinstatement works commencing. Allow for all necessary CBR testing</t>
  </si>
  <si>
    <t>Membranes &amp; Sub-base</t>
  </si>
  <si>
    <t>Gravel surface finish</t>
  </si>
  <si>
    <t>Borders &amp; Edgings</t>
  </si>
  <si>
    <t>Carriageway Tie In Detail: Note Contractor to provide proposals for SE approval. Contractor to also provide transition start point from Allottment entrance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</si>
</sst>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
    <numFmt numFmtId="165" formatCode="_ * #,##0.00_ ;_ * \-#,##0.00_ ;_ * &quot;-&quot;??_ ;_ @_ "/>
    <numFmt numFmtId="166" formatCode="_ * #,##0_ ;_ * \-#,##0_ ;_ * &quot;-&quot;_ ;_ @_ "/>
    <numFmt numFmtId="167" formatCode="_ &quot;\&quot;* #,##0_ ;_ &quot;\&quot;* \-#,##0_ ;_ &quot;\&quot;* &quot;-&quot;_ ;_ @_ "/>
    <numFmt numFmtId="168" formatCode="_ &quot;\&quot;* #,##0.00_ ;_ &quot;\&quot;* \-#,##0.00_ ;_ &quot;\&quot;* &quot;-&quot;??_ ;_ @_ "/>
    <numFmt numFmtId="169" formatCode="#,##0.0"/>
  </numFmts>
  <fonts count="26">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Gill Sans Light"/>
    </font>
    <font>
      <sz val="12"/>
      <name val="바탕체"/>
      <family val="1"/>
      <charset val="129"/>
    </font>
    <font>
      <b/>
      <sz val="18"/>
      <color theme="1"/>
      <name val="Arial"/>
      <family val="2"/>
    </font>
    <font>
      <sz val="11"/>
      <color theme="1"/>
      <name val="Arial"/>
      <family val="2"/>
    </font>
    <font>
      <sz val="24"/>
      <name val="Arial"/>
      <family val="2"/>
    </font>
    <font>
      <b/>
      <sz val="18"/>
      <name val="Arial"/>
      <family val="2"/>
    </font>
    <font>
      <b/>
      <sz val="16"/>
      <color theme="1"/>
      <name val="Arial"/>
      <family val="2"/>
    </font>
    <font>
      <b/>
      <sz val="12"/>
      <color theme="1"/>
      <name val="Arial"/>
      <family val="2"/>
    </font>
    <font>
      <b/>
      <sz val="11"/>
      <color theme="1"/>
      <name val="Arial"/>
      <family val="2"/>
    </font>
    <font>
      <b/>
      <sz val="11"/>
      <name val="Arial"/>
      <family val="2"/>
    </font>
    <font>
      <sz val="11"/>
      <name val="Arial"/>
      <family val="2"/>
    </font>
    <font>
      <sz val="10"/>
      <name val="Arial"/>
      <family val="2"/>
    </font>
    <font>
      <b/>
      <sz val="10"/>
      <name val="Arial"/>
      <family val="2"/>
    </font>
    <font>
      <b/>
      <u/>
      <sz val="10"/>
      <name val="Arial"/>
      <family val="2"/>
    </font>
    <font>
      <b/>
      <u val="double"/>
      <sz val="10"/>
      <name val="Arial"/>
      <family val="2"/>
    </font>
    <font>
      <sz val="10"/>
      <color theme="1"/>
      <name val="Arial"/>
      <family val="2"/>
    </font>
    <font>
      <b/>
      <u/>
      <sz val="10"/>
      <color theme="1"/>
      <name val="Arial"/>
      <family val="2"/>
    </font>
    <font>
      <sz val="28"/>
      <color rgb="FFFF0000"/>
      <name val="Arial"/>
      <family val="2"/>
    </font>
    <font>
      <b/>
      <sz val="10"/>
      <color theme="1"/>
      <name val="Arial"/>
      <family val="2"/>
    </font>
    <font>
      <b/>
      <sz val="11"/>
      <color rgb="FFFF0000"/>
      <name val="Arial"/>
      <family val="2"/>
    </font>
    <font>
      <b/>
      <sz val="12"/>
      <color rgb="FFFF0000"/>
      <name val="Arial"/>
      <family val="2"/>
    </font>
  </fonts>
  <fills count="3">
    <fill>
      <patternFill patternType="none"/>
    </fill>
    <fill>
      <patternFill patternType="gray125"/>
    </fill>
    <fill>
      <patternFill patternType="solid">
        <fgColor rgb="FFFFFF99"/>
        <bgColor indexed="64"/>
      </patternFill>
    </fill>
  </fills>
  <borders count="17">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5">
    <xf numFmtId="0" fontId="0" fillId="0" borderId="0"/>
    <xf numFmtId="0" fontId="4" fillId="0" borderId="0"/>
    <xf numFmtId="0" fontId="5" fillId="0" borderId="0"/>
    <xf numFmtId="43" fontId="5"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0" fontId="6" fillId="0" borderId="0"/>
    <xf numFmtId="0" fontId="3" fillId="0" borderId="0"/>
    <xf numFmtId="0" fontId="2" fillId="0" borderId="0"/>
    <xf numFmtId="0" fontId="4" fillId="0" borderId="0"/>
    <xf numFmtId="43" fontId="5" fillId="0" borderId="0" applyFont="0" applyFill="0" applyBorder="0" applyAlignment="0" applyProtection="0"/>
    <xf numFmtId="0" fontId="1" fillId="0" borderId="0"/>
    <xf numFmtId="0" fontId="1" fillId="0" borderId="0"/>
  </cellStyleXfs>
  <cellXfs count="145">
    <xf numFmtId="0" fontId="0" fillId="0" borderId="0" xfId="0"/>
    <xf numFmtId="0" fontId="7" fillId="0" borderId="0" xfId="10" applyFont="1" applyAlignment="1">
      <alignment horizontal="right"/>
    </xf>
    <xf numFmtId="0" fontId="8" fillId="0" borderId="0" xfId="10" applyFont="1"/>
    <xf numFmtId="0" fontId="7" fillId="0" borderId="0" xfId="10" applyFont="1" applyAlignment="1">
      <alignment horizontal="right" indent="15"/>
    </xf>
    <xf numFmtId="0" fontId="9" fillId="0" borderId="0" xfId="10" applyFont="1" applyAlignment="1">
      <alignment horizontal="center"/>
    </xf>
    <xf numFmtId="0" fontId="10" fillId="0" borderId="0" xfId="10" applyFont="1" applyAlignment="1">
      <alignment horizontal="right"/>
    </xf>
    <xf numFmtId="0" fontId="11" fillId="0" borderId="0" xfId="10" applyFont="1" applyAlignment="1">
      <alignment horizontal="center"/>
    </xf>
    <xf numFmtId="0" fontId="11" fillId="0" borderId="0" xfId="10" applyFont="1" applyAlignment="1">
      <alignment horizontal="right"/>
    </xf>
    <xf numFmtId="0" fontId="12" fillId="0" borderId="0" xfId="10" applyFont="1" applyAlignment="1">
      <alignment horizontal="right"/>
    </xf>
    <xf numFmtId="17" fontId="13" fillId="0" borderId="0" xfId="10" applyNumberFormat="1" applyFont="1"/>
    <xf numFmtId="0" fontId="16" fillId="0" borderId="0" xfId="0" applyFont="1"/>
    <xf numFmtId="0" fontId="17" fillId="0" borderId="0" xfId="0" applyFont="1"/>
    <xf numFmtId="0" fontId="18" fillId="0" borderId="0" xfId="0" applyFont="1"/>
    <xf numFmtId="0" fontId="16" fillId="0" borderId="0" xfId="0" applyFont="1" applyAlignment="1">
      <alignment horizontal="left"/>
    </xf>
    <xf numFmtId="4" fontId="16" fillId="0" borderId="0" xfId="0" applyNumberFormat="1" applyFont="1"/>
    <xf numFmtId="0" fontId="16" fillId="0" borderId="0" xfId="0" applyFont="1" applyAlignment="1">
      <alignment horizontal="center"/>
    </xf>
    <xf numFmtId="0" fontId="19" fillId="0" borderId="0" xfId="0" applyFont="1" applyAlignment="1">
      <alignment horizontal="left"/>
    </xf>
    <xf numFmtId="17" fontId="17" fillId="0" borderId="0" xfId="0" applyNumberFormat="1" applyFont="1" applyAlignment="1">
      <alignment horizontal="center"/>
    </xf>
    <xf numFmtId="4" fontId="16" fillId="0" borderId="0" xfId="0" applyNumberFormat="1" applyFont="1" applyAlignment="1">
      <alignment horizontal="center"/>
    </xf>
    <xf numFmtId="0" fontId="16" fillId="0" borderId="8" xfId="0" applyFont="1" applyBorder="1"/>
    <xf numFmtId="0" fontId="17" fillId="0" borderId="2" xfId="0" applyFont="1" applyBorder="1" applyAlignment="1">
      <alignment horizontal="left"/>
    </xf>
    <xf numFmtId="0" fontId="16" fillId="0" borderId="10" xfId="0" applyFont="1" applyBorder="1"/>
    <xf numFmtId="17" fontId="17" fillId="0" borderId="3" xfId="0" applyNumberFormat="1" applyFont="1" applyBorder="1"/>
    <xf numFmtId="3" fontId="16" fillId="0" borderId="0" xfId="0" applyNumberFormat="1" applyFont="1" applyAlignment="1">
      <alignment horizontal="center"/>
    </xf>
    <xf numFmtId="4" fontId="16" fillId="0" borderId="9" xfId="0" applyNumberFormat="1" applyFont="1" applyBorder="1"/>
    <xf numFmtId="0" fontId="17" fillId="0" borderId="0" xfId="0" applyFont="1" applyAlignment="1">
      <alignment horizontal="right"/>
    </xf>
    <xf numFmtId="169" fontId="16" fillId="0" borderId="9" xfId="0" applyNumberFormat="1" applyFont="1" applyBorder="1"/>
    <xf numFmtId="3" fontId="17" fillId="0" borderId="0" xfId="0" applyNumberFormat="1" applyFont="1" applyAlignment="1">
      <alignment horizontal="center"/>
    </xf>
    <xf numFmtId="4" fontId="17" fillId="0" borderId="0" xfId="0" applyNumberFormat="1" applyFont="1" applyAlignment="1">
      <alignment horizontal="center"/>
    </xf>
    <xf numFmtId="0" fontId="16" fillId="0" borderId="11" xfId="0" applyFont="1" applyBorder="1" applyAlignment="1">
      <alignment horizontal="left"/>
    </xf>
    <xf numFmtId="0" fontId="17" fillId="2" borderId="14" xfId="0" applyFont="1" applyFill="1" applyBorder="1" applyAlignment="1">
      <alignment horizontal="left"/>
    </xf>
    <xf numFmtId="0" fontId="17" fillId="2" borderId="12" xfId="0" applyFont="1" applyFill="1" applyBorder="1" applyAlignment="1">
      <alignment horizontal="center"/>
    </xf>
    <xf numFmtId="3" fontId="17" fillId="2" borderId="6" xfId="0" applyNumberFormat="1" applyFont="1" applyFill="1" applyBorder="1" applyAlignment="1">
      <alignment horizontal="center"/>
    </xf>
    <xf numFmtId="4" fontId="17" fillId="2" borderId="14" xfId="0" applyNumberFormat="1" applyFont="1" applyFill="1" applyBorder="1" applyAlignment="1">
      <alignment horizontal="center"/>
    </xf>
    <xf numFmtId="0" fontId="17" fillId="0" borderId="0" xfId="0" applyFont="1" applyAlignment="1">
      <alignment horizontal="center"/>
    </xf>
    <xf numFmtId="0" fontId="18" fillId="0" borderId="4" xfId="0" applyFont="1" applyBorder="1" applyAlignment="1">
      <alignment horizontal="left"/>
    </xf>
    <xf numFmtId="0" fontId="18" fillId="0" borderId="0" xfId="0" applyFont="1" applyAlignment="1">
      <alignment horizontal="center"/>
    </xf>
    <xf numFmtId="0" fontId="18" fillId="0" borderId="3" xfId="0" applyFont="1" applyBorder="1" applyAlignment="1">
      <alignment horizontal="center"/>
    </xf>
    <xf numFmtId="0" fontId="18" fillId="0" borderId="9" xfId="0" applyFont="1" applyBorder="1" applyAlignment="1">
      <alignment horizontal="center"/>
    </xf>
    <xf numFmtId="3" fontId="18" fillId="0" borderId="0" xfId="0" applyNumberFormat="1" applyFont="1" applyAlignment="1">
      <alignment horizontal="center"/>
    </xf>
    <xf numFmtId="4" fontId="18" fillId="0" borderId="4" xfId="0" applyNumberFormat="1" applyFont="1" applyBorder="1" applyAlignment="1">
      <alignment horizontal="center"/>
    </xf>
    <xf numFmtId="4" fontId="18" fillId="0" borderId="0" xfId="0" applyNumberFormat="1" applyFont="1" applyAlignment="1">
      <alignment horizontal="center"/>
    </xf>
    <xf numFmtId="0" fontId="16" fillId="0" borderId="4" xfId="0" applyFont="1" applyBorder="1" applyAlignment="1">
      <alignment horizontal="left"/>
    </xf>
    <xf numFmtId="0" fontId="16" fillId="0" borderId="0" xfId="0" applyFont="1" applyAlignment="1">
      <alignment horizontal="left" wrapText="1"/>
    </xf>
    <xf numFmtId="4" fontId="16" fillId="0" borderId="4" xfId="0" applyNumberFormat="1" applyFont="1" applyBorder="1" applyAlignment="1">
      <alignment horizontal="center"/>
    </xf>
    <xf numFmtId="0" fontId="16" fillId="0" borderId="3" xfId="0" applyFont="1" applyBorder="1" applyAlignment="1">
      <alignment horizontal="left" wrapText="1"/>
    </xf>
    <xf numFmtId="0" fontId="16" fillId="0" borderId="9" xfId="0" applyFont="1" applyBorder="1" applyAlignment="1">
      <alignment horizontal="left" wrapText="1"/>
    </xf>
    <xf numFmtId="4" fontId="16" fillId="0" borderId="5" xfId="0" applyNumberFormat="1" applyFont="1" applyBorder="1" applyAlignment="1">
      <alignment horizontal="center"/>
    </xf>
    <xf numFmtId="4" fontId="16" fillId="0" borderId="14" xfId="0" applyNumberFormat="1" applyFont="1" applyBorder="1"/>
    <xf numFmtId="0" fontId="14" fillId="0" borderId="0" xfId="1" applyFont="1" applyAlignment="1">
      <alignment horizontal="left"/>
    </xf>
    <xf numFmtId="0" fontId="16" fillId="0" borderId="3" xfId="0" applyFont="1" applyBorder="1" applyAlignment="1">
      <alignment horizontal="center" wrapText="1"/>
    </xf>
    <xf numFmtId="0" fontId="16" fillId="0" borderId="0" xfId="0" applyFont="1" applyAlignment="1">
      <alignment horizontal="center" wrapText="1"/>
    </xf>
    <xf numFmtId="0" fontId="16" fillId="0" borderId="9" xfId="0" applyFont="1" applyBorder="1" applyAlignment="1">
      <alignment horizontal="center" wrapText="1"/>
    </xf>
    <xf numFmtId="164" fontId="16" fillId="0" borderId="4" xfId="0" applyNumberFormat="1" applyFont="1" applyBorder="1" applyAlignment="1">
      <alignment horizontal="right"/>
    </xf>
    <xf numFmtId="4" fontId="21" fillId="0" borderId="0" xfId="0" applyNumberFormat="1" applyFont="1" applyAlignment="1">
      <alignment horizontal="center"/>
    </xf>
    <xf numFmtId="4" fontId="21" fillId="0" borderId="4" xfId="0" applyNumberFormat="1" applyFont="1" applyBorder="1" applyAlignment="1">
      <alignment horizontal="center"/>
    </xf>
    <xf numFmtId="4" fontId="20" fillId="0" borderId="0" xfId="0" applyNumberFormat="1" applyFont="1" applyAlignment="1">
      <alignment horizontal="center"/>
    </xf>
    <xf numFmtId="4" fontId="20" fillId="0" borderId="4" xfId="0" applyNumberFormat="1" applyFont="1" applyBorder="1" applyAlignment="1">
      <alignment horizontal="center"/>
    </xf>
    <xf numFmtId="0" fontId="4" fillId="0" borderId="3" xfId="0" applyFont="1" applyBorder="1" applyAlignment="1">
      <alignment horizontal="left" wrapText="1"/>
    </xf>
    <xf numFmtId="3" fontId="4" fillId="0" borderId="0" xfId="0" applyNumberFormat="1" applyFont="1" applyAlignment="1">
      <alignment horizontal="center"/>
    </xf>
    <xf numFmtId="4" fontId="4" fillId="0" borderId="4" xfId="0" applyNumberFormat="1" applyFont="1" applyBorder="1" applyAlignment="1">
      <alignment horizontal="center"/>
    </xf>
    <xf numFmtId="0" fontId="4" fillId="0" borderId="0" xfId="0" applyFont="1"/>
    <xf numFmtId="4" fontId="20" fillId="0" borderId="5" xfId="0" applyNumberFormat="1" applyFont="1" applyBorder="1" applyAlignment="1">
      <alignment horizontal="center"/>
    </xf>
    <xf numFmtId="0" fontId="4" fillId="0" borderId="0" xfId="0" applyFont="1" applyAlignment="1">
      <alignment horizontal="left"/>
    </xf>
    <xf numFmtId="0" fontId="16" fillId="0" borderId="3" xfId="0" applyFont="1" applyBorder="1" applyAlignment="1">
      <alignment horizontal="left"/>
    </xf>
    <xf numFmtId="0" fontId="16" fillId="0" borderId="0" xfId="0" applyFont="1" applyAlignment="1">
      <alignment vertical="top"/>
    </xf>
    <xf numFmtId="0" fontId="17" fillId="0" borderId="2" xfId="0" applyFont="1" applyBorder="1" applyAlignment="1">
      <alignment horizontal="left" vertical="top"/>
    </xf>
    <xf numFmtId="17" fontId="17" fillId="0" borderId="0" xfId="0" applyNumberFormat="1" applyFont="1" applyAlignment="1">
      <alignment vertical="top"/>
    </xf>
    <xf numFmtId="0" fontId="4" fillId="0" borderId="0" xfId="0" applyFont="1" applyAlignment="1">
      <alignment vertical="top"/>
    </xf>
    <xf numFmtId="0" fontId="16" fillId="0" borderId="1" xfId="0" applyFont="1" applyBorder="1" applyAlignment="1">
      <alignment vertical="top"/>
    </xf>
    <xf numFmtId="0" fontId="18" fillId="0" borderId="0" xfId="0" applyFont="1" applyAlignment="1">
      <alignment horizontal="center" vertical="top"/>
    </xf>
    <xf numFmtId="0" fontId="18" fillId="0" borderId="0" xfId="0" applyFont="1" applyAlignment="1">
      <alignment horizontal="left" vertical="top"/>
    </xf>
    <xf numFmtId="0" fontId="4" fillId="0" borderId="0" xfId="0" applyFont="1" applyAlignment="1">
      <alignment horizontal="left" vertical="top"/>
    </xf>
    <xf numFmtId="0" fontId="16" fillId="0" borderId="0" xfId="0" applyFont="1" applyAlignment="1">
      <alignment horizontal="center" vertical="top"/>
    </xf>
    <xf numFmtId="0" fontId="16" fillId="0" borderId="4" xfId="0" applyFont="1" applyBorder="1" applyAlignment="1">
      <alignment horizontal="center" vertical="top"/>
    </xf>
    <xf numFmtId="0" fontId="13" fillId="0" borderId="0" xfId="10" applyFont="1" applyAlignment="1">
      <alignment horizontal="right"/>
    </xf>
    <xf numFmtId="0" fontId="17" fillId="0" borderId="0" xfId="10" applyFont="1" applyAlignment="1">
      <alignment horizontal="center"/>
    </xf>
    <xf numFmtId="17" fontId="14" fillId="0" borderId="0" xfId="0" applyNumberFormat="1" applyFont="1" applyAlignment="1">
      <alignment horizontal="left"/>
    </xf>
    <xf numFmtId="0" fontId="4" fillId="0" borderId="0" xfId="0" applyFont="1" applyAlignment="1">
      <alignment horizontal="left" wrapText="1"/>
    </xf>
    <xf numFmtId="0" fontId="4" fillId="0" borderId="9" xfId="0" applyFont="1" applyBorder="1" applyAlignment="1">
      <alignment horizontal="left" wrapText="1"/>
    </xf>
    <xf numFmtId="0" fontId="15" fillId="0" borderId="0" xfId="0" applyFont="1" applyAlignment="1">
      <alignment vertical="top"/>
    </xf>
    <xf numFmtId="164" fontId="4" fillId="0" borderId="0" xfId="0" applyNumberFormat="1" applyFont="1"/>
    <xf numFmtId="164" fontId="17" fillId="0" borderId="0" xfId="0" applyNumberFormat="1" applyFont="1"/>
    <xf numFmtId="17" fontId="17" fillId="0" borderId="0" xfId="0" applyNumberFormat="1" applyFont="1" applyAlignment="1">
      <alignment horizontal="left"/>
    </xf>
    <xf numFmtId="10" fontId="4" fillId="0" borderId="0" xfId="0" applyNumberFormat="1" applyFont="1"/>
    <xf numFmtId="4" fontId="21" fillId="0" borderId="5" xfId="0" applyNumberFormat="1" applyFont="1" applyBorder="1" applyAlignment="1">
      <alignment horizontal="center"/>
    </xf>
    <xf numFmtId="164" fontId="4" fillId="0" borderId="1" xfId="0" applyNumberFormat="1" applyFont="1" applyBorder="1"/>
    <xf numFmtId="9" fontId="4" fillId="0" borderId="0" xfId="0" applyNumberFormat="1" applyFont="1"/>
    <xf numFmtId="164" fontId="4" fillId="0" borderId="0" xfId="0" applyNumberFormat="1" applyFont="1" applyAlignment="1">
      <alignment horizontal="right"/>
    </xf>
    <xf numFmtId="4" fontId="4" fillId="0" borderId="0" xfId="0" applyNumberFormat="1" applyFont="1" applyAlignment="1">
      <alignment horizontal="center"/>
    </xf>
    <xf numFmtId="0" fontId="18" fillId="0" borderId="4" xfId="0" applyFont="1" applyBorder="1" applyAlignment="1">
      <alignment horizontal="center"/>
    </xf>
    <xf numFmtId="0" fontId="22" fillId="0" borderId="0" xfId="10" applyFont="1" applyAlignment="1">
      <alignment horizontal="right"/>
    </xf>
    <xf numFmtId="4" fontId="18" fillId="0" borderId="15" xfId="0" applyNumberFormat="1" applyFont="1" applyBorder="1" applyAlignment="1">
      <alignment horizontal="center"/>
    </xf>
    <xf numFmtId="0" fontId="16" fillId="0" borderId="5" xfId="0" applyFont="1" applyBorder="1" applyAlignment="1">
      <alignment horizontal="left"/>
    </xf>
    <xf numFmtId="0" fontId="16" fillId="0" borderId="5" xfId="0" applyFont="1" applyBorder="1" applyAlignment="1">
      <alignment horizontal="center" vertical="top"/>
    </xf>
    <xf numFmtId="0" fontId="16" fillId="0" borderId="11" xfId="0" applyFont="1" applyBorder="1" applyAlignment="1">
      <alignment horizontal="left" wrapText="1"/>
    </xf>
    <xf numFmtId="0" fontId="16" fillId="0" borderId="1" xfId="0" applyFont="1" applyBorder="1" applyAlignment="1">
      <alignment horizontal="left" wrapText="1"/>
    </xf>
    <xf numFmtId="0" fontId="16" fillId="0" borderId="7" xfId="0" applyFont="1" applyBorder="1" applyAlignment="1">
      <alignment horizontal="left" wrapText="1"/>
    </xf>
    <xf numFmtId="3" fontId="16" fillId="0" borderId="1" xfId="0" applyNumberFormat="1" applyFont="1" applyBorder="1" applyAlignment="1">
      <alignment horizontal="center"/>
    </xf>
    <xf numFmtId="4" fontId="16" fillId="0" borderId="1" xfId="0" applyNumberFormat="1" applyFont="1" applyBorder="1" applyAlignment="1">
      <alignment horizontal="center"/>
    </xf>
    <xf numFmtId="164" fontId="16" fillId="0" borderId="0" xfId="0" applyNumberFormat="1" applyFont="1"/>
    <xf numFmtId="0" fontId="4" fillId="0" borderId="0" xfId="0" applyFont="1" applyAlignment="1">
      <alignment wrapText="1"/>
    </xf>
    <xf numFmtId="0" fontId="4" fillId="0" borderId="0" xfId="0" applyFont="1" applyAlignment="1">
      <alignment vertical="top" wrapText="1"/>
    </xf>
    <xf numFmtId="4" fontId="20" fillId="0" borderId="9" xfId="0" applyNumberFormat="1" applyFont="1" applyBorder="1" applyAlignment="1">
      <alignment horizontal="center"/>
    </xf>
    <xf numFmtId="164" fontId="4" fillId="0" borderId="16" xfId="0" applyNumberFormat="1" applyFont="1" applyBorder="1"/>
    <xf numFmtId="4" fontId="17" fillId="2" borderId="5" xfId="0" applyNumberFormat="1" applyFont="1" applyFill="1" applyBorder="1" applyAlignment="1">
      <alignment horizontal="center"/>
    </xf>
    <xf numFmtId="169" fontId="16" fillId="0" borderId="0" xfId="0" applyNumberFormat="1" applyFont="1"/>
    <xf numFmtId="4" fontId="16" fillId="0" borderId="1" xfId="0" applyNumberFormat="1" applyFont="1" applyBorder="1"/>
    <xf numFmtId="169" fontId="16" fillId="0" borderId="1" xfId="0" applyNumberFormat="1" applyFont="1" applyBorder="1"/>
    <xf numFmtId="4" fontId="17" fillId="2" borderId="1" xfId="0" applyNumberFormat="1" applyFont="1" applyFill="1" applyBorder="1" applyAlignment="1">
      <alignment horizontal="center"/>
    </xf>
    <xf numFmtId="17" fontId="11" fillId="0" borderId="0" xfId="10" applyNumberFormat="1" applyFont="1" applyAlignment="1">
      <alignment horizontal="left" indent="15"/>
    </xf>
    <xf numFmtId="49" fontId="10" fillId="0" borderId="0" xfId="10" quotePrefix="1" applyNumberFormat="1" applyFont="1" applyAlignment="1">
      <alignment horizontal="right"/>
    </xf>
    <xf numFmtId="164" fontId="16" fillId="0" borderId="5" xfId="0" applyNumberFormat="1" applyFont="1" applyBorder="1" applyAlignment="1">
      <alignment horizontal="right"/>
    </xf>
    <xf numFmtId="49" fontId="14" fillId="0" borderId="0" xfId="0" applyNumberFormat="1" applyFont="1" applyAlignment="1">
      <alignment horizontal="left"/>
    </xf>
    <xf numFmtId="0" fontId="20" fillId="0" borderId="0" xfId="0" applyFont="1" applyAlignment="1">
      <alignment wrapText="1"/>
    </xf>
    <xf numFmtId="0" fontId="17" fillId="2" borderId="6" xfId="0" applyFont="1" applyFill="1" applyBorder="1" applyAlignment="1">
      <alignment horizontal="center"/>
    </xf>
    <xf numFmtId="0" fontId="23" fillId="0" borderId="0" xfId="0" applyFont="1"/>
    <xf numFmtId="0" fontId="20" fillId="0" borderId="0" xfId="0" applyFont="1" applyAlignment="1">
      <alignment horizontal="center"/>
    </xf>
    <xf numFmtId="2" fontId="20" fillId="0" borderId="0" xfId="0" applyNumberFormat="1" applyFont="1"/>
    <xf numFmtId="4" fontId="4" fillId="0" borderId="0" xfId="0" applyNumberFormat="1" applyFont="1"/>
    <xf numFmtId="0" fontId="23" fillId="0" borderId="0" xfId="0" applyFont="1" applyAlignment="1">
      <alignment wrapText="1"/>
    </xf>
    <xf numFmtId="0" fontId="0" fillId="0" borderId="0" xfId="0" applyAlignment="1">
      <alignment wrapText="1"/>
    </xf>
    <xf numFmtId="0" fontId="20" fillId="0" borderId="0" xfId="0" applyFont="1"/>
    <xf numFmtId="2" fontId="23" fillId="0" borderId="0" xfId="0" applyNumberFormat="1" applyFont="1" applyAlignment="1">
      <alignment horizontal="center"/>
    </xf>
    <xf numFmtId="169" fontId="4" fillId="0" borderId="0" xfId="0" applyNumberFormat="1" applyFont="1"/>
    <xf numFmtId="0" fontId="23" fillId="0" borderId="0" xfId="0" applyFont="1" applyAlignment="1">
      <alignment horizontal="center"/>
    </xf>
    <xf numFmtId="0" fontId="25" fillId="0" borderId="0" xfId="10" applyFont="1" applyAlignment="1">
      <alignment horizontal="right"/>
    </xf>
    <xf numFmtId="0" fontId="17" fillId="0" borderId="0" xfId="0" applyFont="1" applyAlignment="1">
      <alignment horizontal="left" wrapText="1"/>
    </xf>
    <xf numFmtId="0" fontId="4" fillId="0" borderId="0" xfId="0" applyFont="1" applyAlignment="1">
      <alignment horizontal="left" wrapText="1"/>
    </xf>
    <xf numFmtId="49" fontId="14" fillId="0" borderId="0" xfId="0" applyNumberFormat="1" applyFont="1" applyAlignment="1">
      <alignment horizontal="left"/>
    </xf>
    <xf numFmtId="17" fontId="14" fillId="0" borderId="0" xfId="0" applyNumberFormat="1" applyFont="1" applyAlignment="1">
      <alignment horizontal="left"/>
    </xf>
    <xf numFmtId="0" fontId="23" fillId="0" borderId="0" xfId="0" applyFont="1" applyAlignment="1">
      <alignment horizontal="left" wrapText="1"/>
    </xf>
    <xf numFmtId="0" fontId="20" fillId="0" borderId="0" xfId="0" applyFont="1" applyAlignment="1">
      <alignment horizontal="left" wrapText="1"/>
    </xf>
    <xf numFmtId="0" fontId="4" fillId="0" borderId="3" xfId="0" applyFont="1" applyBorder="1" applyAlignment="1">
      <alignment horizontal="left" wrapText="1"/>
    </xf>
    <xf numFmtId="0" fontId="16" fillId="0" borderId="0" xfId="0" applyFont="1" applyAlignment="1">
      <alignment horizontal="left" wrapText="1"/>
    </xf>
    <xf numFmtId="0" fontId="16" fillId="0" borderId="9" xfId="0" applyFont="1" applyBorder="1" applyAlignment="1">
      <alignment horizontal="left" wrapText="1"/>
    </xf>
    <xf numFmtId="0" fontId="17" fillId="0" borderId="3" xfId="0" applyFont="1" applyBorder="1" applyAlignment="1">
      <alignment horizontal="left" wrapText="1"/>
    </xf>
    <xf numFmtId="0" fontId="17" fillId="0" borderId="9" xfId="0" applyFont="1" applyBorder="1" applyAlignment="1">
      <alignment horizontal="left" wrapText="1"/>
    </xf>
    <xf numFmtId="0" fontId="20" fillId="0" borderId="3" xfId="0" applyFont="1" applyBorder="1" applyAlignment="1">
      <alignment horizontal="left" wrapText="1"/>
    </xf>
    <xf numFmtId="0" fontId="20" fillId="0" borderId="9" xfId="0" applyFont="1" applyBorder="1" applyAlignment="1">
      <alignment horizontal="left" wrapText="1"/>
    </xf>
    <xf numFmtId="0" fontId="4" fillId="0" borderId="9" xfId="0" applyFont="1" applyBorder="1" applyAlignment="1">
      <alignment horizontal="left" wrapText="1"/>
    </xf>
    <xf numFmtId="4" fontId="16" fillId="0" borderId="0" xfId="0" applyNumberFormat="1" applyFont="1" applyAlignment="1">
      <alignment horizontal="left" wrapText="1" indent="1"/>
    </xf>
    <xf numFmtId="0" fontId="16" fillId="0" borderId="0" xfId="0" applyFont="1" applyAlignment="1">
      <alignment horizontal="left" wrapText="1" indent="1"/>
    </xf>
    <xf numFmtId="0" fontId="17" fillId="2" borderId="13" xfId="0" applyFont="1" applyFill="1" applyBorder="1" applyAlignment="1">
      <alignment horizontal="center"/>
    </xf>
    <xf numFmtId="0" fontId="17" fillId="2" borderId="6" xfId="0" applyFont="1" applyFill="1" applyBorder="1" applyAlignment="1">
      <alignment horizontal="center"/>
    </xf>
  </cellXfs>
  <cellStyles count="15">
    <cellStyle name="Comma 2" xfId="3" xr:uid="{00000000-0005-0000-0000-000000000000}"/>
    <cellStyle name="Comma 2 2" xfId="12" xr:uid="{00000000-0005-0000-0000-000001000000}"/>
    <cellStyle name="Normal" xfId="0" builtinId="0"/>
    <cellStyle name="Normal 2" xfId="2" xr:uid="{00000000-0005-0000-0000-000003000000}"/>
    <cellStyle name="Normal 3" xfId="9" xr:uid="{00000000-0005-0000-0000-000004000000}"/>
    <cellStyle name="Normal 3 2" xfId="10" xr:uid="{00000000-0005-0000-0000-000005000000}"/>
    <cellStyle name="Normal 3 2 2" xfId="14" xr:uid="{00000000-0005-0000-0000-000006000000}"/>
    <cellStyle name="Normal 3 3" xfId="13" xr:uid="{00000000-0005-0000-0000-000007000000}"/>
    <cellStyle name="Normal 4" xfId="11" xr:uid="{00000000-0005-0000-0000-000008000000}"/>
    <cellStyle name="Normal_CP1" xfId="1" xr:uid="{00000000-0005-0000-0000-000009000000}"/>
    <cellStyle name="콤마 [0]_laroux" xfId="4" xr:uid="{00000000-0005-0000-0000-00000A000000}"/>
    <cellStyle name="콤마_laroux" xfId="5" xr:uid="{00000000-0005-0000-0000-00000B000000}"/>
    <cellStyle name="통화 [0]_laroux" xfId="6" xr:uid="{00000000-0005-0000-0000-00000C000000}"/>
    <cellStyle name="통화_laroux" xfId="7" xr:uid="{00000000-0005-0000-0000-00000D000000}"/>
    <cellStyle name="표준_laroux" xfId="8"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0\data\Documents%20and%20Settings\duncanhay\Local%20Settings\Temporary%20Internet%20Files\OLK29\LON\QS\QS11228\COST\OPCO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0\data\Documents%20and%20Settings\duncanhay\Local%20Settings\Temporary%20Internet%20Files\OLK29\LON\QS\I46001\REPORT\COST\CASHF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Beacon%20Surveying%20Services%20Ltd\Project%20Files\BSS026%20-%2020%20Goodyers%20Ave,%20Radlett\Tender\BSS%20info\Part%202%20-20%20Goodyers%20Avenue%20-%20Sep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1"/>
      <sheetName val="Scope Notes"/>
      <sheetName val="Summary"/>
      <sheetName val="NPV"/>
      <sheetName val="Summary Data"/>
    </sheetNames>
    <sheetDataSet>
      <sheetData sheetId="0"/>
      <sheetData sheetId="1"/>
      <sheetData sheetId="2"/>
      <sheetData sheetId="3">
        <row r="40">
          <cell r="B40">
            <v>7.2499999999999995E-2</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sheetName val="Summary2"/>
      <sheetName val="Other Costs"/>
      <sheetName val="FitOut"/>
      <sheetName val="SUMMARY"/>
      <sheetName val="(1) Construction"/>
      <sheetName val="(2) Furniture"/>
      <sheetName val="(3) AV"/>
      <sheetName val="(4) Fees"/>
      <sheetName val="(5) On Costs"/>
      <sheetName val="(6) Cont"/>
      <sheetName val="(7) Retail Contribution"/>
      <sheetName val="(8) VAT"/>
      <sheetName val="(9) IT"/>
      <sheetName val="(10) VAT"/>
      <sheetName val="Cashflow"/>
      <sheetName val="Commitment Schedule"/>
      <sheetName val="procurement contingency"/>
      <sheetName val="Chart1"/>
      <sheetName val="Sheet2"/>
    </sheetNames>
    <sheetDataSet>
      <sheetData sheetId="0" refreshError="1">
        <row r="36">
          <cell r="S36">
            <v>0</v>
          </cell>
        </row>
        <row r="37">
          <cell r="S37">
            <v>0</v>
          </cell>
        </row>
        <row r="38">
          <cell r="S38">
            <v>0</v>
          </cell>
        </row>
        <row r="39">
          <cell r="S39">
            <v>0</v>
          </cell>
        </row>
        <row r="40">
          <cell r="S40">
            <v>0</v>
          </cell>
        </row>
        <row r="41">
          <cell r="S41">
            <v>0</v>
          </cell>
        </row>
        <row r="42">
          <cell r="S42">
            <v>0</v>
          </cell>
        </row>
        <row r="43">
          <cell r="S43">
            <v>0</v>
          </cell>
        </row>
        <row r="44">
          <cell r="S44">
            <v>0</v>
          </cell>
        </row>
        <row r="45">
          <cell r="S45">
            <v>0</v>
          </cell>
        </row>
        <row r="46">
          <cell r="S46">
            <v>0</v>
          </cell>
        </row>
        <row r="47">
          <cell r="S47">
            <v>0</v>
          </cell>
        </row>
        <row r="48">
          <cell r="S48">
            <v>0</v>
          </cell>
        </row>
        <row r="49">
          <cell r="S49">
            <v>0</v>
          </cell>
        </row>
        <row r="50">
          <cell r="S50">
            <v>0</v>
          </cell>
        </row>
        <row r="51">
          <cell r="S51">
            <v>0</v>
          </cell>
        </row>
        <row r="52">
          <cell r="S52">
            <v>0</v>
          </cell>
        </row>
        <row r="53">
          <cell r="S53">
            <v>0</v>
          </cell>
        </row>
        <row r="54">
          <cell r="S54">
            <v>229551.91666666666</v>
          </cell>
        </row>
        <row r="55">
          <cell r="S55">
            <v>229551.91666666666</v>
          </cell>
        </row>
        <row r="56">
          <cell r="S56">
            <v>229551.91666666666</v>
          </cell>
        </row>
        <row r="57">
          <cell r="S57">
            <v>229551.91666666666</v>
          </cell>
        </row>
        <row r="58">
          <cell r="S58">
            <v>229551.91666666666</v>
          </cell>
        </row>
        <row r="59">
          <cell r="S59">
            <v>229551.91666666666</v>
          </cell>
        </row>
        <row r="60">
          <cell r="S60">
            <v>229551.91666666666</v>
          </cell>
        </row>
        <row r="61">
          <cell r="S61">
            <v>229551.91666666666</v>
          </cell>
        </row>
        <row r="62">
          <cell r="S62">
            <v>229551.91666666666</v>
          </cell>
        </row>
        <row r="63">
          <cell r="S63">
            <v>3681114.4166666665</v>
          </cell>
        </row>
        <row r="64">
          <cell r="S64">
            <v>229551.91666666666</v>
          </cell>
        </row>
        <row r="65">
          <cell r="S65">
            <v>418172.20163680555</v>
          </cell>
        </row>
        <row r="66">
          <cell r="S66">
            <v>646432.70835409709</v>
          </cell>
        </row>
        <row r="67">
          <cell r="S67">
            <v>885799.25734174903</v>
          </cell>
        </row>
        <row r="68">
          <cell r="S68">
            <v>1097706.3902664275</v>
          </cell>
        </row>
        <row r="69">
          <cell r="S69">
            <v>1282154.1071281349</v>
          </cell>
        </row>
        <row r="70">
          <cell r="S70">
            <v>1439142.4079268659</v>
          </cell>
        </row>
        <row r="71">
          <cell r="S71">
            <v>1568671.2926626273</v>
          </cell>
        </row>
        <row r="72">
          <cell r="S72">
            <v>1670740.761335412</v>
          </cell>
        </row>
        <row r="73">
          <cell r="S73">
            <v>1745350.8139452264</v>
          </cell>
        </row>
        <row r="74">
          <cell r="S74">
            <v>1792501.4504920712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sheetName val="Summary"/>
      <sheetName val="Measured works"/>
    </sheetNames>
    <sheetDataSet>
      <sheetData sheetId="0" refreshError="1"/>
      <sheetData sheetId="1">
        <row r="6">
          <cell r="A6" t="str">
            <v>Summary</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44"/>
  <sheetViews>
    <sheetView showFormulas="1" view="pageBreakPreview" topLeftCell="A16" zoomScaleSheetLayoutView="100" workbookViewId="0">
      <selection activeCell="A44" sqref="A44"/>
    </sheetView>
  </sheetViews>
  <sheetFormatPr defaultColWidth="9.140625" defaultRowHeight="14.25"/>
  <cols>
    <col min="1" max="1" width="71.140625" style="2" customWidth="1"/>
    <col min="2" max="16384" width="9.140625" style="2"/>
  </cols>
  <sheetData>
    <row r="2" spans="1:4" ht="23.25">
      <c r="A2" s="1"/>
    </row>
    <row r="4" spans="1:4" ht="23.25">
      <c r="A4" s="1"/>
    </row>
    <row r="5" spans="1:4">
      <c r="A5"/>
    </row>
    <row r="6" spans="1:4">
      <c r="A6"/>
    </row>
    <row r="7" spans="1:4" ht="23.25">
      <c r="A7" s="3"/>
    </row>
    <row r="8" spans="1:4" ht="23.25">
      <c r="A8" s="3"/>
    </row>
    <row r="9" spans="1:4" ht="23.25">
      <c r="A9" s="3"/>
    </row>
    <row r="10" spans="1:4" ht="23.25" customHeight="1">
      <c r="A10" s="4" t="s">
        <v>4</v>
      </c>
      <c r="D10" s="76"/>
    </row>
    <row r="11" spans="1:4" ht="23.25">
      <c r="A11" s="3"/>
    </row>
    <row r="12" spans="1:4" ht="23.25">
      <c r="A12" s="3"/>
    </row>
    <row r="13" spans="1:4" ht="23.25">
      <c r="A13" s="3"/>
    </row>
    <row r="14" spans="1:4" ht="23.25">
      <c r="A14" s="5" t="s">
        <v>34</v>
      </c>
    </row>
    <row r="15" spans="1:4" ht="23.25">
      <c r="A15" s="5" t="s">
        <v>35</v>
      </c>
    </row>
    <row r="16" spans="1:4" ht="23.25">
      <c r="A16" s="5"/>
    </row>
    <row r="17" spans="1:1" ht="23.25">
      <c r="A17" s="5" t="s">
        <v>29</v>
      </c>
    </row>
    <row r="18" spans="1:1" ht="23.25">
      <c r="A18" s="111" t="s">
        <v>4</v>
      </c>
    </row>
    <row r="19" spans="1:1" ht="20.25">
      <c r="A19" s="110"/>
    </row>
    <row r="20" spans="1:1" ht="20.25">
      <c r="A20" s="6"/>
    </row>
    <row r="21" spans="1:1" ht="20.25">
      <c r="A21" s="6"/>
    </row>
    <row r="22" spans="1:1" ht="34.5">
      <c r="A22" s="91"/>
    </row>
    <row r="23" spans="1:1" ht="20.25">
      <c r="A23" s="6"/>
    </row>
    <row r="24" spans="1:1" ht="20.25">
      <c r="A24" s="6"/>
    </row>
    <row r="25" spans="1:1" ht="20.25">
      <c r="A25" s="6"/>
    </row>
    <row r="26" spans="1:1" ht="20.25">
      <c r="A26" s="7" t="s">
        <v>11</v>
      </c>
    </row>
    <row r="27" spans="1:1" ht="20.25">
      <c r="A27" s="7" t="s">
        <v>36</v>
      </c>
    </row>
    <row r="28" spans="1:1" ht="20.25">
      <c r="A28" s="7" t="s">
        <v>4</v>
      </c>
    </row>
    <row r="29" spans="1:1" ht="20.25">
      <c r="A29" s="7" t="s">
        <v>4</v>
      </c>
    </row>
    <row r="30" spans="1:1" ht="20.25">
      <c r="A30" s="7"/>
    </row>
    <row r="31" spans="1:1" ht="20.25">
      <c r="A31" s="7"/>
    </row>
    <row r="32" spans="1:1" ht="20.25">
      <c r="A32" s="7"/>
    </row>
    <row r="33" spans="1:1" ht="20.25">
      <c r="A33" s="7"/>
    </row>
    <row r="34" spans="1:1" ht="15.75">
      <c r="A34" s="8" t="s">
        <v>12</v>
      </c>
    </row>
    <row r="35" spans="1:1" ht="15.75">
      <c r="A35" s="126" t="s">
        <v>32</v>
      </c>
    </row>
    <row r="36" spans="1:1" ht="15.75">
      <c r="A36" s="8" t="s">
        <v>4</v>
      </c>
    </row>
    <row r="37" spans="1:1" ht="15.75">
      <c r="A37" s="8" t="s">
        <v>4</v>
      </c>
    </row>
    <row r="38" spans="1:1" ht="15.75">
      <c r="A38" s="8" t="s">
        <v>4</v>
      </c>
    </row>
    <row r="39" spans="1:1" ht="21.75" customHeight="1">
      <c r="A39" s="8" t="s">
        <v>4</v>
      </c>
    </row>
    <row r="40" spans="1:1" ht="15.75">
      <c r="A40" s="8" t="s">
        <v>4</v>
      </c>
    </row>
    <row r="42" spans="1:1" ht="15">
      <c r="A42" s="75" t="s">
        <v>4</v>
      </c>
    </row>
    <row r="44" spans="1:1" ht="15">
      <c r="A44" s="9" t="s">
        <v>4</v>
      </c>
    </row>
  </sheetData>
  <pageMargins left="0.70866141732283472" right="0.70866141732283472" top="0.74803149606299213" bottom="0.74803149606299213" header="0.31496062992125984" footer="0.31496062992125984"/>
  <pageSetup paperSize="9" scale="83"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6"/>
  <sheetViews>
    <sheetView tabSelected="1" zoomScaleNormal="100" workbookViewId="0">
      <selection activeCell="H33" sqref="H33"/>
    </sheetView>
  </sheetViews>
  <sheetFormatPr defaultColWidth="9.140625" defaultRowHeight="12.75"/>
  <cols>
    <col min="1" max="1" width="4" style="61" customWidth="1"/>
    <col min="2" max="2" width="71" style="61" customWidth="1"/>
    <col min="3" max="3" width="6.140625" style="61" customWidth="1"/>
    <col min="4" max="4" width="3.42578125" style="61" customWidth="1"/>
    <col min="5" max="5" width="13.7109375" style="61" customWidth="1"/>
    <col min="6" max="6" width="9.140625" style="61"/>
    <col min="7" max="7" width="17.5703125" style="61" customWidth="1"/>
    <col min="8" max="16384" width="9.140625" style="61"/>
  </cols>
  <sheetData>
    <row r="1" spans="1:7" ht="15">
      <c r="A1" s="49" t="str">
        <f>'Cover '!A14</f>
        <v xml:space="preserve">PHILLIMORE RECREATION GROUND </v>
      </c>
      <c r="B1" s="80"/>
      <c r="C1" s="10"/>
      <c r="D1" s="10"/>
    </row>
    <row r="2" spans="1:7" ht="15">
      <c r="A2" s="49" t="str">
        <f>'Cover '!A15</f>
        <v xml:space="preserve">ALLOTMENT ACCESS TRACK </v>
      </c>
      <c r="B2" s="80"/>
      <c r="C2" s="10"/>
      <c r="D2" s="10"/>
    </row>
    <row r="3" spans="1:7" ht="15">
      <c r="A3" s="49" t="s">
        <v>29</v>
      </c>
      <c r="B3" s="80"/>
      <c r="C3" s="10"/>
      <c r="D3" s="10"/>
      <c r="E3" s="83"/>
    </row>
    <row r="4" spans="1:7" ht="15">
      <c r="A4" s="129" t="s">
        <v>30</v>
      </c>
      <c r="B4" s="130"/>
      <c r="C4" s="10"/>
      <c r="D4" s="10"/>
      <c r="E4" s="11" t="s">
        <v>4</v>
      </c>
    </row>
    <row r="5" spans="1:7" ht="15">
      <c r="A5" s="113"/>
      <c r="B5" s="77"/>
      <c r="C5" s="10"/>
      <c r="D5" s="10"/>
      <c r="E5" s="11"/>
    </row>
    <row r="6" spans="1:7" ht="15">
      <c r="A6" s="130" t="str">
        <f>[3]Summary!A6</f>
        <v>Summary</v>
      </c>
      <c r="B6" s="130"/>
      <c r="G6" s="89"/>
    </row>
    <row r="7" spans="1:7" ht="15">
      <c r="A7" s="77"/>
      <c r="B7" s="77"/>
      <c r="G7" s="89"/>
    </row>
    <row r="8" spans="1:7" ht="15">
      <c r="A8" s="77" t="s">
        <v>18</v>
      </c>
      <c r="B8" s="77"/>
      <c r="G8" s="89"/>
    </row>
    <row r="9" spans="1:7" ht="15">
      <c r="A9" s="77"/>
      <c r="B9" s="77"/>
      <c r="G9" s="89"/>
    </row>
    <row r="10" spans="1:7">
      <c r="A10" s="116" t="s">
        <v>19</v>
      </c>
      <c r="B10" s="125"/>
      <c r="C10" s="117"/>
      <c r="D10" s="118"/>
      <c r="G10" s="119"/>
    </row>
    <row r="11" spans="1:7" ht="15">
      <c r="A11" s="77"/>
      <c r="B11" s="77"/>
      <c r="G11" s="119"/>
    </row>
    <row r="12" spans="1:7" ht="24.75" customHeight="1">
      <c r="A12" s="131" t="s">
        <v>20</v>
      </c>
      <c r="B12" s="131"/>
      <c r="C12" s="131"/>
      <c r="D12" s="131"/>
      <c r="E12" s="131"/>
      <c r="F12" s="121"/>
      <c r="G12" s="121"/>
    </row>
    <row r="13" spans="1:7">
      <c r="A13" s="120"/>
      <c r="B13" s="121"/>
      <c r="C13" s="121"/>
      <c r="D13" s="121"/>
      <c r="E13" s="121"/>
      <c r="F13" s="121"/>
      <c r="G13" s="121"/>
    </row>
    <row r="14" spans="1:7" ht="66" customHeight="1">
      <c r="A14" s="132" t="s">
        <v>28</v>
      </c>
      <c r="B14" s="132"/>
      <c r="C14" s="132"/>
      <c r="D14" s="132"/>
      <c r="E14" s="132"/>
      <c r="F14" s="121"/>
      <c r="G14" s="121"/>
    </row>
    <row r="15" spans="1:7">
      <c r="A15" s="114"/>
      <c r="B15" s="114"/>
      <c r="C15" s="114"/>
      <c r="D15" s="114"/>
      <c r="E15" s="121"/>
      <c r="F15" s="121"/>
      <c r="G15" s="121"/>
    </row>
    <row r="16" spans="1:7">
      <c r="A16" s="122" t="s">
        <v>21</v>
      </c>
      <c r="B16" s="122"/>
      <c r="C16" s="123"/>
      <c r="D16" s="123"/>
      <c r="E16" s="121"/>
      <c r="F16" s="121"/>
      <c r="G16" s="121"/>
    </row>
    <row r="17" spans="1:7">
      <c r="A17" s="122"/>
      <c r="B17" s="122"/>
      <c r="C17" s="123"/>
      <c r="D17" s="123"/>
      <c r="E17" s="121"/>
      <c r="F17" s="121"/>
      <c r="G17" s="121"/>
    </row>
    <row r="18" spans="1:7">
      <c r="A18" s="122" t="s">
        <v>22</v>
      </c>
      <c r="B18" s="122"/>
      <c r="C18" s="123"/>
      <c r="D18" s="123"/>
      <c r="E18" s="121"/>
      <c r="F18" s="121"/>
      <c r="G18" s="121"/>
    </row>
    <row r="19" spans="1:7">
      <c r="A19" s="122"/>
      <c r="B19" s="122"/>
      <c r="C19" s="123"/>
      <c r="D19" s="123"/>
      <c r="E19" s="121"/>
      <c r="F19" s="121"/>
      <c r="G19" s="121"/>
    </row>
    <row r="20" spans="1:7" ht="39" customHeight="1">
      <c r="A20" s="132" t="s">
        <v>23</v>
      </c>
      <c r="B20" s="132"/>
      <c r="C20" s="132"/>
      <c r="D20" s="132"/>
      <c r="E20" s="132"/>
      <c r="F20" s="121"/>
      <c r="G20" s="121"/>
    </row>
    <row r="21" spans="1:7">
      <c r="A21" s="122"/>
      <c r="B21" s="122"/>
      <c r="C21" s="123"/>
      <c r="D21" s="123"/>
      <c r="E21" s="121"/>
      <c r="F21" s="121"/>
      <c r="G21" s="121"/>
    </row>
    <row r="22" spans="1:7" ht="25.5" customHeight="1">
      <c r="A22" s="128" t="s">
        <v>24</v>
      </c>
      <c r="B22" s="128"/>
      <c r="C22" s="128"/>
      <c r="D22" s="128"/>
      <c r="E22" s="128"/>
      <c r="F22" s="121"/>
      <c r="G22" s="121"/>
    </row>
    <row r="23" spans="1:7">
      <c r="A23" s="63"/>
      <c r="B23" s="68"/>
      <c r="C23" s="11"/>
      <c r="D23" s="11"/>
      <c r="E23" s="11"/>
      <c r="F23" s="11"/>
      <c r="G23" s="124"/>
    </row>
    <row r="24" spans="1:7" ht="64.5" customHeight="1">
      <c r="A24" s="128" t="s">
        <v>25</v>
      </c>
      <c r="B24" s="128"/>
      <c r="C24" s="128"/>
      <c r="D24" s="128"/>
      <c r="E24" s="128"/>
      <c r="F24" s="121"/>
      <c r="G24" s="121"/>
    </row>
    <row r="25" spans="1:7">
      <c r="A25" s="63"/>
      <c r="B25" s="68"/>
      <c r="C25" s="11"/>
      <c r="D25" s="11"/>
      <c r="E25" s="11"/>
      <c r="F25" s="11"/>
      <c r="G25" s="124"/>
    </row>
    <row r="26" spans="1:7" ht="27" customHeight="1">
      <c r="A26" s="127" t="s">
        <v>26</v>
      </c>
      <c r="B26" s="127"/>
      <c r="C26" s="127"/>
      <c r="D26" s="127"/>
      <c r="E26" s="127"/>
      <c r="F26" s="11"/>
      <c r="G26" s="124"/>
    </row>
    <row r="27" spans="1:7">
      <c r="A27" s="63"/>
      <c r="B27" s="68"/>
      <c r="C27" s="11"/>
      <c r="D27" s="11"/>
      <c r="E27" s="11"/>
      <c r="F27" s="11"/>
      <c r="G27" s="124"/>
    </row>
    <row r="28" spans="1:7" ht="38.25" customHeight="1">
      <c r="A28" s="128" t="s">
        <v>27</v>
      </c>
      <c r="B28" s="128"/>
      <c r="C28" s="128"/>
      <c r="D28" s="128"/>
      <c r="E28" s="128"/>
      <c r="F28" s="121"/>
      <c r="G28" s="121"/>
    </row>
    <row r="29" spans="1:7" ht="15">
      <c r="A29" s="113"/>
      <c r="B29" s="77"/>
      <c r="C29" s="10"/>
      <c r="D29" s="10"/>
      <c r="E29" s="11"/>
    </row>
    <row r="30" spans="1:7" ht="15">
      <c r="A30" s="113"/>
      <c r="B30" s="77"/>
      <c r="C30" s="10"/>
      <c r="D30" s="10"/>
      <c r="E30" s="11"/>
    </row>
    <row r="31" spans="1:7" ht="12.75" customHeight="1">
      <c r="A31" s="77"/>
      <c r="B31" s="77"/>
      <c r="D31" s="11"/>
      <c r="E31" s="36" t="s">
        <v>2</v>
      </c>
    </row>
    <row r="32" spans="1:7">
      <c r="A32" s="12" t="s">
        <v>14</v>
      </c>
      <c r="B32" s="11"/>
      <c r="C32" s="11"/>
      <c r="D32" s="11"/>
      <c r="E32" s="11" t="s">
        <v>4</v>
      </c>
      <c r="G32" s="84"/>
    </row>
    <row r="33" spans="1:7">
      <c r="A33" s="12"/>
      <c r="B33" s="11"/>
      <c r="C33" s="11"/>
      <c r="D33" s="11"/>
      <c r="E33" s="11"/>
      <c r="G33" s="84"/>
    </row>
    <row r="34" spans="1:7">
      <c r="A34" s="11" t="s">
        <v>17</v>
      </c>
      <c r="B34" s="11" t="s">
        <v>37</v>
      </c>
      <c r="E34" s="81"/>
    </row>
    <row r="35" spans="1:7">
      <c r="A35" s="11"/>
      <c r="E35" s="81"/>
    </row>
    <row r="36" spans="1:7">
      <c r="A36" s="11"/>
      <c r="B36" s="72" t="s">
        <v>48</v>
      </c>
      <c r="E36" s="81">
        <f>SUM('Measured works'!K28)</f>
        <v>0</v>
      </c>
    </row>
    <row r="37" spans="1:7">
      <c r="A37" s="11"/>
      <c r="B37" s="72"/>
      <c r="E37" s="81"/>
    </row>
    <row r="38" spans="1:7">
      <c r="A38" s="11" t="s">
        <v>16</v>
      </c>
      <c r="B38" s="11" t="s">
        <v>10</v>
      </c>
      <c r="C38" s="12"/>
      <c r="D38" s="12"/>
      <c r="E38" s="12"/>
    </row>
    <row r="39" spans="1:7">
      <c r="D39" s="81"/>
      <c r="E39" s="81"/>
    </row>
    <row r="40" spans="1:7">
      <c r="B40" s="101" t="s">
        <v>47</v>
      </c>
      <c r="D40" s="81"/>
      <c r="E40" s="81">
        <f>SUM('Measured works'!K41)</f>
        <v>0</v>
      </c>
    </row>
    <row r="41" spans="1:7">
      <c r="B41" s="101"/>
      <c r="D41" s="81"/>
      <c r="E41" s="81"/>
    </row>
    <row r="42" spans="1:7">
      <c r="B42" s="61" t="s">
        <v>49</v>
      </c>
      <c r="D42" s="81"/>
      <c r="E42" s="81">
        <f>SUM('Measured works'!K48)</f>
        <v>0</v>
      </c>
    </row>
    <row r="43" spans="1:7">
      <c r="D43" s="81"/>
      <c r="E43" s="81"/>
    </row>
    <row r="44" spans="1:7">
      <c r="A44" s="11"/>
      <c r="C44" s="81"/>
      <c r="D44" s="81"/>
      <c r="E44" s="81"/>
    </row>
    <row r="45" spans="1:7">
      <c r="D45" s="81"/>
      <c r="E45" s="86"/>
    </row>
    <row r="46" spans="1:7">
      <c r="A46" s="11" t="s">
        <v>15</v>
      </c>
      <c r="C46" s="11"/>
      <c r="D46" s="82"/>
      <c r="E46" s="82">
        <f>SUM(E34:E43)</f>
        <v>0</v>
      </c>
    </row>
    <row r="47" spans="1:7">
      <c r="A47" s="11"/>
      <c r="C47" s="11"/>
      <c r="D47" s="82"/>
      <c r="E47" s="82"/>
    </row>
    <row r="48" spans="1:7">
      <c r="B48" s="61" t="s">
        <v>31</v>
      </c>
      <c r="C48" s="87" t="s">
        <v>4</v>
      </c>
      <c r="D48" s="81"/>
      <c r="E48" s="81" t="s">
        <v>4</v>
      </c>
    </row>
    <row r="49" spans="2:5">
      <c r="D49" s="81"/>
      <c r="E49" s="81"/>
    </row>
    <row r="50" spans="2:5">
      <c r="D50" s="81"/>
      <c r="E50" s="81"/>
    </row>
    <row r="51" spans="2:5">
      <c r="B51" s="61" t="s">
        <v>51</v>
      </c>
      <c r="C51" s="84" t="s">
        <v>4</v>
      </c>
      <c r="D51" s="81"/>
      <c r="E51" s="88" t="s">
        <v>4</v>
      </c>
    </row>
    <row r="52" spans="2:5">
      <c r="D52" s="81"/>
      <c r="E52" s="81"/>
    </row>
    <row r="53" spans="2:5">
      <c r="D53" s="81"/>
      <c r="E53" s="86"/>
    </row>
    <row r="54" spans="2:5" ht="13.5" thickBot="1">
      <c r="B54" s="25" t="s">
        <v>50</v>
      </c>
      <c r="C54" s="61" t="s">
        <v>4</v>
      </c>
      <c r="D54" s="81"/>
      <c r="E54" s="104">
        <f>SUM(E46:E53)</f>
        <v>0</v>
      </c>
    </row>
    <row r="55" spans="2:5" ht="13.5" thickTop="1">
      <c r="B55" s="25"/>
      <c r="D55" s="81"/>
      <c r="E55" s="81"/>
    </row>
    <row r="66" spans="1:1">
      <c r="A66" s="11" t="s">
        <v>4</v>
      </c>
    </row>
  </sheetData>
  <mergeCells count="9">
    <mergeCell ref="A26:E26"/>
    <mergeCell ref="A28:E28"/>
    <mergeCell ref="A4:B4"/>
    <mergeCell ref="A6:B6"/>
    <mergeCell ref="A12:E12"/>
    <mergeCell ref="A14:E14"/>
    <mergeCell ref="A20:E20"/>
    <mergeCell ref="A22:E22"/>
    <mergeCell ref="A24:E24"/>
  </mergeCells>
  <pageMargins left="0.7" right="0.7" top="0.75" bottom="0.75" header="0.3" footer="0.3"/>
  <pageSetup paperSize="9" scale="90"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74"/>
  <sheetViews>
    <sheetView view="pageBreakPreview" topLeftCell="A22" zoomScaleNormal="100" zoomScaleSheetLayoutView="100" workbookViewId="0">
      <selection activeCell="M38" sqref="M38"/>
    </sheetView>
  </sheetViews>
  <sheetFormatPr defaultColWidth="9.140625" defaultRowHeight="12.75"/>
  <cols>
    <col min="1" max="1" width="4" style="13" customWidth="1"/>
    <col min="2" max="2" width="29.7109375" style="65" customWidth="1"/>
    <col min="3" max="3" width="10" style="10" customWidth="1"/>
    <col min="4" max="4" width="11.42578125" style="10" customWidth="1"/>
    <col min="5" max="5" width="11.5703125" style="10" customWidth="1"/>
    <col min="6" max="6" width="10.42578125" style="10" customWidth="1"/>
    <col min="7" max="7" width="8.140625" style="23" customWidth="1"/>
    <col min="8" max="8" width="5.7109375" style="18" customWidth="1"/>
    <col min="9" max="9" width="13.5703125" style="18" customWidth="1"/>
    <col min="10" max="11" width="12.7109375" style="14" customWidth="1"/>
    <col min="12" max="12" width="10.5703125" style="15" customWidth="1"/>
    <col min="13" max="14" width="9.140625" style="10"/>
    <col min="15" max="15" width="6.28515625" style="10" customWidth="1"/>
    <col min="16" max="16384" width="9.140625" style="10"/>
  </cols>
  <sheetData>
    <row r="1" spans="1:12" ht="15">
      <c r="A1" s="49" t="str">
        <f>'Cover '!A14</f>
        <v xml:space="preserve">PHILLIMORE RECREATION GROUND </v>
      </c>
      <c r="B1" s="80"/>
    </row>
    <row r="2" spans="1:12" ht="15">
      <c r="A2" s="49" t="str">
        <f>'Cover '!A15</f>
        <v xml:space="preserve">ALLOTMENT ACCESS TRACK </v>
      </c>
      <c r="B2" s="80"/>
    </row>
    <row r="3" spans="1:12" ht="15">
      <c r="A3" s="49" t="str">
        <f>'Cover '!A17</f>
        <v xml:space="preserve">TENDER SUM ANALYSIS </v>
      </c>
      <c r="B3" s="80"/>
    </row>
    <row r="4" spans="1:12" ht="15">
      <c r="A4" s="130" t="str">
        <f>Summary!A4</f>
        <v>CONTRACTOR: TO INSERT</v>
      </c>
      <c r="B4" s="130"/>
    </row>
    <row r="5" spans="1:12">
      <c r="A5" s="16"/>
      <c r="G5" s="17"/>
      <c r="I5" s="99"/>
      <c r="J5" s="107"/>
    </row>
    <row r="6" spans="1:12">
      <c r="A6" s="19"/>
      <c r="B6" s="66"/>
      <c r="C6" s="20"/>
      <c r="D6" s="20"/>
      <c r="E6" s="20"/>
      <c r="F6" s="20"/>
      <c r="G6" s="20"/>
      <c r="H6" s="20"/>
      <c r="I6" s="141"/>
      <c r="J6" s="10"/>
      <c r="K6" s="21"/>
    </row>
    <row r="7" spans="1:12" ht="12.75" customHeight="1">
      <c r="A7" s="22" t="s">
        <v>4</v>
      </c>
      <c r="B7" s="67"/>
      <c r="C7" s="11"/>
      <c r="D7" s="11"/>
      <c r="I7" s="142"/>
      <c r="K7" s="24"/>
    </row>
    <row r="8" spans="1:12">
      <c r="A8" s="64"/>
      <c r="C8" s="11"/>
      <c r="D8" s="11"/>
      <c r="E8" s="11"/>
      <c r="F8" s="11"/>
      <c r="G8" s="27"/>
      <c r="H8" s="28"/>
      <c r="J8" s="106"/>
      <c r="K8" s="26"/>
      <c r="L8" s="10"/>
    </row>
    <row r="9" spans="1:12">
      <c r="A9" s="29"/>
      <c r="B9" s="69"/>
      <c r="I9" s="99"/>
      <c r="J9" s="108"/>
      <c r="K9" s="26"/>
      <c r="L9" s="10"/>
    </row>
    <row r="10" spans="1:12" s="34" customFormat="1" ht="23.25" customHeight="1">
      <c r="A10" s="30" t="s">
        <v>8</v>
      </c>
      <c r="B10" s="115" t="s">
        <v>7</v>
      </c>
      <c r="C10" s="143" t="s">
        <v>6</v>
      </c>
      <c r="D10" s="144"/>
      <c r="E10" s="144"/>
      <c r="F10" s="31"/>
      <c r="G10" s="32" t="s">
        <v>5</v>
      </c>
      <c r="H10" s="33" t="s">
        <v>0</v>
      </c>
      <c r="I10" s="109" t="s">
        <v>1</v>
      </c>
      <c r="J10" s="105" t="s">
        <v>2</v>
      </c>
      <c r="K10" s="33" t="s">
        <v>9</v>
      </c>
    </row>
    <row r="11" spans="1:12" s="36" customFormat="1">
      <c r="A11" s="35"/>
      <c r="B11" s="70"/>
      <c r="C11" s="37"/>
      <c r="F11" s="38"/>
      <c r="G11" s="39"/>
      <c r="H11" s="40"/>
      <c r="I11" s="41"/>
      <c r="J11" s="92"/>
      <c r="K11" s="40"/>
    </row>
    <row r="12" spans="1:12" s="36" customFormat="1">
      <c r="A12" s="35"/>
      <c r="B12" s="70"/>
      <c r="C12" s="37"/>
      <c r="F12" s="38"/>
      <c r="G12" s="39"/>
      <c r="H12" s="40"/>
      <c r="I12" s="41"/>
      <c r="J12" s="40"/>
      <c r="K12" s="40"/>
    </row>
    <row r="13" spans="1:12" s="36" customFormat="1">
      <c r="A13" s="35" t="s">
        <v>17</v>
      </c>
      <c r="B13" s="71" t="s">
        <v>37</v>
      </c>
      <c r="C13" s="37"/>
      <c r="F13" s="38"/>
      <c r="G13" s="39"/>
      <c r="H13" s="40"/>
      <c r="I13" s="41"/>
      <c r="J13" s="40"/>
      <c r="K13" s="40"/>
      <c r="L13" s="37"/>
    </row>
    <row r="14" spans="1:12" s="36" customFormat="1">
      <c r="A14" s="35"/>
      <c r="B14" s="70"/>
      <c r="C14" s="37"/>
      <c r="F14" s="38"/>
      <c r="G14" s="39"/>
      <c r="H14" s="40"/>
      <c r="I14" s="41"/>
      <c r="J14" s="40"/>
      <c r="K14" s="40"/>
      <c r="L14" s="37"/>
    </row>
    <row r="15" spans="1:12" s="36" customFormat="1" ht="24.75" customHeight="1">
      <c r="A15" s="35"/>
      <c r="B15" s="72" t="s">
        <v>37</v>
      </c>
      <c r="C15" s="133" t="s">
        <v>38</v>
      </c>
      <c r="D15" s="134"/>
      <c r="E15" s="134"/>
      <c r="F15" s="135"/>
      <c r="G15" s="59">
        <v>1</v>
      </c>
      <c r="H15" s="60" t="s">
        <v>3</v>
      </c>
      <c r="I15" s="57">
        <v>0</v>
      </c>
      <c r="J15" s="57">
        <f>G15*I15</f>
        <v>0</v>
      </c>
      <c r="K15" s="90"/>
      <c r="L15" s="37"/>
    </row>
    <row r="16" spans="1:12" s="36" customFormat="1">
      <c r="A16" s="35"/>
      <c r="B16" s="72"/>
      <c r="C16" s="58"/>
      <c r="D16" s="43"/>
      <c r="E16" s="43"/>
      <c r="F16" s="46"/>
      <c r="G16" s="59"/>
      <c r="H16" s="60"/>
      <c r="I16" s="57"/>
      <c r="K16" s="90"/>
      <c r="L16" s="37"/>
    </row>
    <row r="17" spans="1:11" s="36" customFormat="1" ht="26.1" customHeight="1">
      <c r="A17" s="35"/>
      <c r="B17" s="72"/>
      <c r="C17" s="133" t="s">
        <v>39</v>
      </c>
      <c r="D17" s="134"/>
      <c r="E17" s="134"/>
      <c r="F17" s="135"/>
      <c r="G17" s="59">
        <v>1</v>
      </c>
      <c r="H17" s="60" t="s">
        <v>3</v>
      </c>
      <c r="I17" s="57">
        <v>0</v>
      </c>
      <c r="J17" s="57">
        <f>G17*I17</f>
        <v>0</v>
      </c>
      <c r="K17" s="90"/>
    </row>
    <row r="18" spans="1:11" s="36" customFormat="1">
      <c r="A18" s="35"/>
      <c r="B18" s="72"/>
      <c r="C18" s="58"/>
      <c r="D18" s="43"/>
      <c r="E18" s="43"/>
      <c r="F18" s="46"/>
      <c r="G18" s="59"/>
      <c r="H18" s="60"/>
      <c r="I18" s="57"/>
      <c r="K18" s="90"/>
    </row>
    <row r="19" spans="1:11" s="36" customFormat="1" ht="24.75" customHeight="1">
      <c r="A19" s="35"/>
      <c r="B19" s="72"/>
      <c r="C19" s="133" t="s">
        <v>40</v>
      </c>
      <c r="D19" s="134"/>
      <c r="E19" s="134"/>
      <c r="F19" s="135"/>
      <c r="G19" s="59">
        <v>1</v>
      </c>
      <c r="H19" s="60" t="s">
        <v>3</v>
      </c>
      <c r="I19" s="57">
        <v>0</v>
      </c>
      <c r="J19" s="57">
        <f>G19*I19</f>
        <v>0</v>
      </c>
      <c r="K19" s="90"/>
    </row>
    <row r="20" spans="1:11" s="36" customFormat="1">
      <c r="A20" s="35"/>
      <c r="B20" s="72"/>
      <c r="C20" s="58"/>
      <c r="D20" s="43"/>
      <c r="E20" s="43"/>
      <c r="F20" s="46"/>
      <c r="G20" s="59"/>
      <c r="H20" s="60"/>
      <c r="I20" s="57"/>
      <c r="K20" s="90"/>
    </row>
    <row r="21" spans="1:11" s="36" customFormat="1" ht="84" customHeight="1">
      <c r="A21" s="35"/>
      <c r="B21" s="72"/>
      <c r="C21" s="136" t="s">
        <v>52</v>
      </c>
      <c r="D21" s="127"/>
      <c r="E21" s="127"/>
      <c r="F21" s="137"/>
      <c r="G21" s="59">
        <v>1</v>
      </c>
      <c r="H21" s="60" t="s">
        <v>3</v>
      </c>
      <c r="I21" s="57">
        <v>0</v>
      </c>
      <c r="J21" s="57">
        <f>G21*I21</f>
        <v>0</v>
      </c>
      <c r="K21" s="90"/>
    </row>
    <row r="22" spans="1:11" s="36" customFormat="1">
      <c r="A22" s="35"/>
      <c r="B22" s="72"/>
      <c r="C22" s="58"/>
      <c r="D22" s="43"/>
      <c r="E22" s="43"/>
      <c r="F22" s="46"/>
      <c r="G22" s="59"/>
      <c r="H22" s="60"/>
      <c r="I22" s="56"/>
      <c r="J22" s="57"/>
      <c r="K22" s="90"/>
    </row>
    <row r="23" spans="1:11" s="36" customFormat="1" ht="24" customHeight="1">
      <c r="A23" s="35"/>
      <c r="B23" s="72"/>
      <c r="C23" s="133" t="s">
        <v>41</v>
      </c>
      <c r="D23" s="134"/>
      <c r="E23" s="134"/>
      <c r="F23" s="135"/>
      <c r="G23" s="59">
        <v>1</v>
      </c>
      <c r="H23" s="60" t="s">
        <v>3</v>
      </c>
      <c r="I23" s="57">
        <v>0</v>
      </c>
      <c r="J23" s="57">
        <f>G23*I23</f>
        <v>0</v>
      </c>
      <c r="K23" s="90"/>
    </row>
    <row r="24" spans="1:11" s="36" customFormat="1">
      <c r="A24" s="35"/>
      <c r="B24" s="72"/>
      <c r="C24" s="58"/>
      <c r="D24" s="43"/>
      <c r="E24" s="43"/>
      <c r="F24" s="46"/>
      <c r="G24" s="59"/>
      <c r="H24" s="60"/>
      <c r="I24" s="56"/>
      <c r="J24" s="57"/>
      <c r="K24" s="90"/>
    </row>
    <row r="25" spans="1:11" s="36" customFormat="1" ht="25.5" customHeight="1">
      <c r="A25" s="35"/>
      <c r="B25" s="72"/>
      <c r="C25" s="133" t="s">
        <v>44</v>
      </c>
      <c r="D25" s="134"/>
      <c r="E25" s="134"/>
      <c r="F25" s="135"/>
      <c r="G25" s="59">
        <v>1</v>
      </c>
      <c r="H25" s="60" t="s">
        <v>3</v>
      </c>
      <c r="I25" s="57">
        <v>0</v>
      </c>
      <c r="J25" s="57">
        <f>G25*I25</f>
        <v>0</v>
      </c>
      <c r="K25" s="90"/>
    </row>
    <row r="26" spans="1:11" s="36" customFormat="1">
      <c r="A26" s="35"/>
      <c r="B26" s="72"/>
      <c r="C26" s="58"/>
      <c r="D26" s="43"/>
      <c r="E26" s="43"/>
      <c r="F26" s="46"/>
      <c r="G26" s="59"/>
      <c r="H26" s="60"/>
      <c r="I26" s="56"/>
      <c r="J26" s="57"/>
      <c r="K26" s="90"/>
    </row>
    <row r="27" spans="1:11" s="36" customFormat="1">
      <c r="A27" s="35"/>
      <c r="B27" s="72"/>
      <c r="C27" s="133" t="s">
        <v>42</v>
      </c>
      <c r="D27" s="134"/>
      <c r="E27" s="134"/>
      <c r="F27" s="135"/>
      <c r="G27" s="59">
        <v>1</v>
      </c>
      <c r="H27" s="60" t="s">
        <v>3</v>
      </c>
      <c r="I27" s="57">
        <v>0</v>
      </c>
      <c r="J27" s="57">
        <f>G27*I27</f>
        <v>0</v>
      </c>
      <c r="K27" s="90"/>
    </row>
    <row r="28" spans="1:11" s="36" customFormat="1">
      <c r="A28" s="35"/>
      <c r="B28" s="68"/>
      <c r="C28" s="50"/>
      <c r="D28" s="51"/>
      <c r="E28" s="51"/>
      <c r="F28" s="52"/>
      <c r="G28" s="39"/>
      <c r="H28" s="40"/>
      <c r="I28" s="54"/>
      <c r="J28" s="85"/>
      <c r="K28" s="60">
        <f>SUM(J15:J28)</f>
        <v>0</v>
      </c>
    </row>
    <row r="29" spans="1:11" s="36" customFormat="1">
      <c r="A29" s="35"/>
      <c r="B29" s="68"/>
      <c r="C29" s="50"/>
      <c r="D29" s="51"/>
      <c r="E29" s="51"/>
      <c r="F29" s="52"/>
      <c r="G29" s="39"/>
      <c r="H29" s="40"/>
      <c r="I29" s="54"/>
      <c r="J29" s="55"/>
      <c r="K29" s="60"/>
    </row>
    <row r="30" spans="1:11" s="36" customFormat="1">
      <c r="A30" s="35" t="s">
        <v>16</v>
      </c>
      <c r="B30" s="71" t="s">
        <v>10</v>
      </c>
      <c r="C30" s="50"/>
      <c r="D30" s="51"/>
      <c r="E30" s="51"/>
      <c r="F30" s="52"/>
      <c r="G30" s="39"/>
      <c r="H30" s="40"/>
      <c r="I30" s="54"/>
      <c r="J30" s="55"/>
      <c r="K30" s="40"/>
    </row>
    <row r="31" spans="1:11" s="36" customFormat="1">
      <c r="A31" s="35"/>
      <c r="B31" s="68"/>
      <c r="C31" s="50"/>
      <c r="D31" s="51"/>
      <c r="E31" s="51"/>
      <c r="F31" s="52"/>
      <c r="G31" s="39"/>
      <c r="H31" s="40"/>
      <c r="I31" s="54"/>
      <c r="J31" s="55"/>
      <c r="K31" s="40"/>
    </row>
    <row r="32" spans="1:11" s="36" customFormat="1">
      <c r="A32" s="35"/>
      <c r="B32" s="102" t="s">
        <v>43</v>
      </c>
      <c r="C32" s="133" t="s">
        <v>53</v>
      </c>
      <c r="D32" s="134"/>
      <c r="E32" s="134"/>
      <c r="F32" s="135"/>
      <c r="G32" s="59">
        <v>1</v>
      </c>
      <c r="H32" s="60" t="s">
        <v>3</v>
      </c>
      <c r="I32" s="56">
        <v>0</v>
      </c>
      <c r="J32" s="57">
        <f>SUM(G32*I32)</f>
        <v>0</v>
      </c>
      <c r="K32" s="40"/>
    </row>
    <row r="33" spans="1:11" s="36" customFormat="1">
      <c r="A33" s="35"/>
      <c r="B33" s="102"/>
      <c r="C33" s="58"/>
      <c r="D33" s="43"/>
      <c r="E33" s="43"/>
      <c r="F33" s="46"/>
      <c r="G33" s="23"/>
      <c r="H33" s="60"/>
      <c r="I33" s="56"/>
      <c r="J33" s="57"/>
      <c r="K33" s="40"/>
    </row>
    <row r="34" spans="1:11" s="36" customFormat="1">
      <c r="A34" s="35"/>
      <c r="B34" s="102"/>
      <c r="C34" s="138" t="s">
        <v>54</v>
      </c>
      <c r="D34" s="132"/>
      <c r="E34" s="132"/>
      <c r="F34" s="139"/>
      <c r="G34" s="59">
        <v>1</v>
      </c>
      <c r="H34" s="60" t="s">
        <v>3</v>
      </c>
      <c r="I34" s="56">
        <v>0</v>
      </c>
      <c r="J34" s="57">
        <f>SUM(G34*I34)</f>
        <v>0</v>
      </c>
      <c r="K34" s="40"/>
    </row>
    <row r="35" spans="1:11" s="36" customFormat="1">
      <c r="A35" s="35"/>
      <c r="B35" s="102"/>
      <c r="C35" s="58"/>
      <c r="D35" s="43"/>
      <c r="E35" s="43"/>
      <c r="F35" s="46"/>
      <c r="G35" s="23"/>
      <c r="H35" s="60"/>
      <c r="I35" s="56"/>
      <c r="J35" s="57"/>
      <c r="K35" s="40"/>
    </row>
    <row r="36" spans="1:11" s="36" customFormat="1">
      <c r="A36" s="35"/>
      <c r="B36" s="102"/>
      <c r="C36" s="133" t="s">
        <v>55</v>
      </c>
      <c r="D36" s="134"/>
      <c r="E36" s="134"/>
      <c r="F36" s="135"/>
      <c r="G36" s="59">
        <v>1</v>
      </c>
      <c r="H36" s="60" t="s">
        <v>3</v>
      </c>
      <c r="I36" s="56">
        <v>0</v>
      </c>
      <c r="J36" s="57">
        <f>SUM(G36*I36)</f>
        <v>0</v>
      </c>
      <c r="K36" s="40"/>
    </row>
    <row r="37" spans="1:11" s="36" customFormat="1">
      <c r="A37" s="35"/>
      <c r="B37" s="102"/>
      <c r="C37" s="58"/>
      <c r="D37" s="43"/>
      <c r="E37" s="43"/>
      <c r="F37" s="46"/>
      <c r="G37" s="59"/>
      <c r="H37" s="60"/>
      <c r="I37" s="56"/>
      <c r="J37" s="57"/>
      <c r="K37" s="40"/>
    </row>
    <row r="38" spans="1:11" s="36" customFormat="1" ht="54.6" customHeight="1">
      <c r="A38" s="35"/>
      <c r="B38" s="102"/>
      <c r="C38" s="136" t="s">
        <v>56</v>
      </c>
      <c r="D38" s="127"/>
      <c r="E38" s="127"/>
      <c r="F38" s="137"/>
      <c r="G38" s="59">
        <v>1</v>
      </c>
      <c r="H38" s="60" t="s">
        <v>3</v>
      </c>
      <c r="I38" s="56">
        <v>0</v>
      </c>
      <c r="J38" s="57">
        <f>SUM(G38*I38)</f>
        <v>0</v>
      </c>
      <c r="K38" s="40"/>
    </row>
    <row r="39" spans="1:11" s="36" customFormat="1">
      <c r="A39" s="35"/>
      <c r="B39" s="102"/>
      <c r="C39" s="58"/>
      <c r="D39" s="43"/>
      <c r="E39" s="43"/>
      <c r="F39" s="46"/>
      <c r="G39" s="23"/>
      <c r="H39" s="60"/>
      <c r="I39" s="56"/>
      <c r="J39" s="57"/>
      <c r="K39" s="40"/>
    </row>
    <row r="40" spans="1:11" s="36" customFormat="1" ht="12.95" customHeight="1">
      <c r="A40" s="35"/>
      <c r="B40" s="102"/>
      <c r="C40" s="133" t="s">
        <v>42</v>
      </c>
      <c r="D40" s="134"/>
      <c r="E40" s="134"/>
      <c r="F40" s="135"/>
      <c r="G40" s="59">
        <v>1</v>
      </c>
      <c r="H40" s="60" t="s">
        <v>3</v>
      </c>
      <c r="I40" s="56">
        <v>0</v>
      </c>
      <c r="J40" s="57">
        <f>SUM(G40*I40)</f>
        <v>0</v>
      </c>
      <c r="K40" s="40"/>
    </row>
    <row r="41" spans="1:11" s="36" customFormat="1">
      <c r="A41" s="35"/>
      <c r="B41" s="102"/>
      <c r="C41" s="58"/>
      <c r="D41" s="43"/>
      <c r="E41" s="43"/>
      <c r="F41" s="46"/>
      <c r="G41" s="23"/>
      <c r="H41" s="60"/>
      <c r="I41" s="56"/>
      <c r="J41" s="62"/>
      <c r="K41" s="60">
        <f>SUM(J32:J40)</f>
        <v>0</v>
      </c>
    </row>
    <row r="42" spans="1:11" s="36" customFormat="1">
      <c r="A42" s="35"/>
      <c r="B42" s="68"/>
      <c r="C42" s="58"/>
      <c r="D42" s="78"/>
      <c r="E42" s="78"/>
      <c r="F42" s="79"/>
      <c r="G42" s="59"/>
      <c r="H42" s="60"/>
      <c r="I42" s="57"/>
      <c r="J42" s="103"/>
      <c r="K42" s="60"/>
    </row>
    <row r="43" spans="1:11" s="36" customFormat="1" ht="6" hidden="1" customHeight="1">
      <c r="A43" s="35"/>
      <c r="B43" s="68"/>
      <c r="C43" s="50"/>
      <c r="D43" s="51"/>
      <c r="E43" s="51"/>
      <c r="F43" s="52"/>
      <c r="G43" s="23"/>
      <c r="H43" s="44"/>
      <c r="I43" s="57"/>
      <c r="J43" s="103"/>
      <c r="K43" s="44"/>
    </row>
    <row r="44" spans="1:11" s="36" customFormat="1">
      <c r="A44" s="42"/>
      <c r="B44" s="73"/>
      <c r="C44" s="58"/>
      <c r="D44" s="43"/>
      <c r="E44" s="43"/>
      <c r="F44" s="46"/>
      <c r="G44" s="23"/>
      <c r="H44" s="60"/>
      <c r="I44" s="56"/>
      <c r="J44" s="57"/>
      <c r="K44" s="44"/>
    </row>
    <row r="45" spans="1:11" s="36" customFormat="1" ht="30.95" customHeight="1">
      <c r="A45" s="42"/>
      <c r="B45" s="72" t="s">
        <v>45</v>
      </c>
      <c r="C45" s="133" t="s">
        <v>46</v>
      </c>
      <c r="D45" s="128"/>
      <c r="E45" s="128"/>
      <c r="F45" s="140"/>
      <c r="G45" s="59">
        <v>1</v>
      </c>
      <c r="H45" s="60" t="s">
        <v>3</v>
      </c>
      <c r="I45" s="56">
        <v>0</v>
      </c>
      <c r="J45" s="57">
        <f t="shared" ref="J45" si="0">SUM(G45*I45)</f>
        <v>0</v>
      </c>
      <c r="K45" s="44"/>
    </row>
    <row r="46" spans="1:11" s="36" customFormat="1">
      <c r="A46" s="42"/>
      <c r="B46" s="73"/>
      <c r="C46" s="58"/>
      <c r="D46" s="78"/>
      <c r="E46" s="78"/>
      <c r="F46" s="79"/>
      <c r="G46" s="23"/>
      <c r="H46" s="60"/>
      <c r="I46" s="56"/>
      <c r="J46" s="57"/>
      <c r="K46" s="44"/>
    </row>
    <row r="47" spans="1:11" s="36" customFormat="1">
      <c r="A47" s="42"/>
      <c r="B47" s="73"/>
      <c r="C47" s="133" t="s">
        <v>42</v>
      </c>
      <c r="D47" s="134"/>
      <c r="E47" s="134"/>
      <c r="F47" s="135"/>
      <c r="G47" s="59">
        <v>1</v>
      </c>
      <c r="H47" s="60" t="s">
        <v>3</v>
      </c>
      <c r="I47" s="56">
        <v>0</v>
      </c>
      <c r="J47" s="57">
        <f>SUM(G47*I47)</f>
        <v>0</v>
      </c>
      <c r="K47" s="44"/>
    </row>
    <row r="48" spans="1:11" s="36" customFormat="1">
      <c r="A48" s="42"/>
      <c r="B48" s="73"/>
      <c r="C48" s="45"/>
      <c r="D48" s="43"/>
      <c r="E48" s="43"/>
      <c r="F48" s="46"/>
      <c r="G48" s="23"/>
      <c r="H48" s="44"/>
      <c r="I48" s="56"/>
      <c r="J48" s="62"/>
      <c r="K48" s="44">
        <f>SUM(J45:J47)</f>
        <v>0</v>
      </c>
    </row>
    <row r="49" spans="1:12">
      <c r="A49" s="42"/>
      <c r="B49" s="74"/>
      <c r="C49" s="45"/>
      <c r="D49" s="43"/>
      <c r="E49" s="43"/>
      <c r="F49" s="46"/>
      <c r="H49" s="44"/>
      <c r="J49" s="44"/>
      <c r="K49" s="53"/>
      <c r="L49" s="10"/>
    </row>
    <row r="50" spans="1:12">
      <c r="A50" s="93"/>
      <c r="B50" s="94"/>
      <c r="C50" s="95"/>
      <c r="D50" s="96"/>
      <c r="E50" s="96"/>
      <c r="F50" s="97"/>
      <c r="G50" s="98"/>
      <c r="H50" s="47"/>
      <c r="I50" s="99"/>
      <c r="J50" s="47"/>
      <c r="K50" s="112"/>
      <c r="L50" s="10"/>
    </row>
    <row r="51" spans="1:12">
      <c r="A51" s="10"/>
      <c r="G51" s="18"/>
      <c r="H51" s="10"/>
      <c r="I51" s="10"/>
      <c r="J51" s="10"/>
      <c r="K51" s="10"/>
      <c r="L51" s="10"/>
    </row>
    <row r="52" spans="1:12">
      <c r="A52" s="10"/>
      <c r="G52" s="18"/>
      <c r="H52" s="10"/>
      <c r="I52" s="10"/>
      <c r="J52" s="10"/>
      <c r="K52" s="10"/>
      <c r="L52" s="10"/>
    </row>
    <row r="53" spans="1:12">
      <c r="A53" s="10"/>
      <c r="G53" s="18" t="s">
        <v>4</v>
      </c>
      <c r="H53" s="10" t="s">
        <v>4</v>
      </c>
      <c r="I53" s="10"/>
      <c r="K53" s="100"/>
      <c r="L53" s="10"/>
    </row>
    <row r="54" spans="1:12">
      <c r="A54" s="10"/>
      <c r="G54" s="18"/>
      <c r="H54" s="10"/>
      <c r="I54" s="10"/>
      <c r="J54" s="14">
        <f>SUM(J15:J48)</f>
        <v>0</v>
      </c>
      <c r="L54" s="10"/>
    </row>
    <row r="55" spans="1:12">
      <c r="A55" s="10"/>
      <c r="G55" s="18"/>
      <c r="H55" s="10"/>
      <c r="I55" s="10"/>
      <c r="J55" s="10"/>
      <c r="K55" s="14">
        <f>SUM(K16:K48)</f>
        <v>0</v>
      </c>
      <c r="L55" s="10"/>
    </row>
    <row r="56" spans="1:12">
      <c r="A56" s="10"/>
      <c r="G56" s="18"/>
      <c r="H56" s="10"/>
      <c r="I56" s="10"/>
      <c r="J56" s="10"/>
      <c r="K56" s="10"/>
      <c r="L56" s="10"/>
    </row>
    <row r="57" spans="1:12">
      <c r="A57" s="10"/>
      <c r="G57" s="18"/>
      <c r="H57" s="10"/>
      <c r="I57" s="10"/>
      <c r="J57" s="10"/>
      <c r="K57" s="10"/>
      <c r="L57" s="10"/>
    </row>
    <row r="58" spans="1:12">
      <c r="A58" s="10"/>
      <c r="G58" s="18"/>
      <c r="H58" s="10"/>
      <c r="I58" s="10"/>
      <c r="J58" s="10"/>
      <c r="L58" s="10"/>
    </row>
    <row r="59" spans="1:12">
      <c r="A59" s="10"/>
      <c r="G59" s="18"/>
      <c r="H59" s="10"/>
      <c r="I59" s="10"/>
      <c r="J59" s="10"/>
      <c r="K59" s="10"/>
      <c r="L59" s="10"/>
    </row>
    <row r="60" spans="1:12">
      <c r="A60" s="10"/>
      <c r="G60" s="18"/>
      <c r="H60" s="10"/>
      <c r="I60" s="10"/>
      <c r="J60" s="10"/>
      <c r="K60" s="10"/>
      <c r="L60" s="10"/>
    </row>
    <row r="61" spans="1:12">
      <c r="A61" s="10"/>
      <c r="G61" s="18"/>
      <c r="H61" s="10"/>
      <c r="I61" s="10"/>
      <c r="J61" s="10"/>
      <c r="K61" s="10"/>
      <c r="L61" s="10"/>
    </row>
    <row r="62" spans="1:12">
      <c r="A62" s="10"/>
      <c r="G62" s="18"/>
      <c r="H62" s="10"/>
      <c r="I62" s="10"/>
      <c r="J62" s="10"/>
      <c r="K62" s="10"/>
      <c r="L62" s="10"/>
    </row>
    <row r="63" spans="1:12">
      <c r="A63" s="10"/>
      <c r="G63" s="18"/>
      <c r="H63" s="10"/>
      <c r="I63" s="10"/>
      <c r="J63" s="10"/>
      <c r="K63" s="10"/>
      <c r="L63" s="10"/>
    </row>
    <row r="64" spans="1:12">
      <c r="A64" s="10"/>
      <c r="G64" s="18"/>
      <c r="H64" s="10"/>
      <c r="I64" s="10"/>
      <c r="J64" s="10"/>
      <c r="K64" s="10"/>
      <c r="L64" s="10"/>
    </row>
    <row r="65" spans="2:7" s="10" customFormat="1">
      <c r="B65" s="65"/>
      <c r="G65" s="18"/>
    </row>
    <row r="66" spans="2:7" s="10" customFormat="1">
      <c r="B66" s="65"/>
      <c r="G66" s="18"/>
    </row>
    <row r="67" spans="2:7" s="10" customFormat="1">
      <c r="B67" s="65"/>
      <c r="G67" s="18"/>
    </row>
    <row r="68" spans="2:7" s="10" customFormat="1">
      <c r="B68" s="65"/>
      <c r="G68" s="18"/>
    </row>
    <row r="69" spans="2:7" s="10" customFormat="1">
      <c r="B69" s="65"/>
      <c r="G69" s="18"/>
    </row>
    <row r="70" spans="2:7" s="10" customFormat="1">
      <c r="B70" s="65"/>
      <c r="G70" s="18"/>
    </row>
    <row r="71" spans="2:7" s="10" customFormat="1">
      <c r="B71" s="65"/>
      <c r="G71" s="18"/>
    </row>
    <row r="72" spans="2:7" s="10" customFormat="1">
      <c r="B72" s="65"/>
      <c r="G72" s="18"/>
    </row>
    <row r="73" spans="2:7" s="10" customFormat="1">
      <c r="B73" s="65"/>
      <c r="G73" s="18"/>
    </row>
    <row r="74" spans="2:7" s="10" customFormat="1">
      <c r="B74" s="65"/>
      <c r="G74" s="18"/>
    </row>
    <row r="75" spans="2:7" s="10" customFormat="1">
      <c r="B75" s="65"/>
      <c r="G75" s="18"/>
    </row>
    <row r="76" spans="2:7" s="10" customFormat="1">
      <c r="B76" s="65"/>
      <c r="C76" s="48"/>
      <c r="G76" s="18"/>
    </row>
    <row r="77" spans="2:7" s="10" customFormat="1">
      <c r="B77" s="65"/>
      <c r="D77" s="14"/>
      <c r="G77" s="18"/>
    </row>
    <row r="78" spans="2:7" s="10" customFormat="1">
      <c r="B78" s="65"/>
      <c r="G78" s="18"/>
    </row>
    <row r="79" spans="2:7" s="10" customFormat="1">
      <c r="B79" s="65"/>
      <c r="D79" s="14"/>
      <c r="G79" s="18"/>
    </row>
    <row r="80" spans="2:7" s="10" customFormat="1">
      <c r="B80" s="65"/>
      <c r="G80" s="18"/>
    </row>
    <row r="81" spans="2:7" s="10" customFormat="1">
      <c r="B81" s="65"/>
      <c r="G81" s="18"/>
    </row>
    <row r="82" spans="2:7" s="10" customFormat="1">
      <c r="B82" s="65"/>
      <c r="G82" s="18"/>
    </row>
    <row r="83" spans="2:7" s="10" customFormat="1">
      <c r="B83" s="65"/>
      <c r="G83" s="18"/>
    </row>
    <row r="84" spans="2:7" s="10" customFormat="1">
      <c r="B84" s="65"/>
      <c r="G84" s="18"/>
    </row>
    <row r="85" spans="2:7" s="10" customFormat="1">
      <c r="B85" s="65"/>
      <c r="G85" s="18"/>
    </row>
    <row r="86" spans="2:7" s="10" customFormat="1">
      <c r="B86" s="65"/>
      <c r="G86" s="18"/>
    </row>
    <row r="87" spans="2:7" s="10" customFormat="1">
      <c r="B87" s="65"/>
      <c r="G87" s="18"/>
    </row>
    <row r="88" spans="2:7" s="10" customFormat="1">
      <c r="B88" s="65"/>
      <c r="G88" s="18"/>
    </row>
    <row r="89" spans="2:7" s="10" customFormat="1">
      <c r="B89" s="65"/>
      <c r="G89" s="18"/>
    </row>
    <row r="90" spans="2:7" s="10" customFormat="1">
      <c r="B90" s="65"/>
      <c r="G90" s="18"/>
    </row>
    <row r="91" spans="2:7" s="10" customFormat="1">
      <c r="B91" s="65"/>
      <c r="G91" s="18"/>
    </row>
    <row r="92" spans="2:7" s="10" customFormat="1">
      <c r="B92" s="65"/>
      <c r="G92" s="18"/>
    </row>
    <row r="93" spans="2:7" s="10" customFormat="1">
      <c r="B93" s="65"/>
      <c r="G93" s="18"/>
    </row>
    <row r="94" spans="2:7" s="10" customFormat="1">
      <c r="B94" s="65"/>
      <c r="G94" s="18"/>
    </row>
    <row r="95" spans="2:7" s="10" customFormat="1">
      <c r="B95" s="65"/>
      <c r="G95" s="18"/>
    </row>
    <row r="96" spans="2:7" s="10" customFormat="1">
      <c r="B96" s="65"/>
      <c r="G96" s="18"/>
    </row>
    <row r="97" spans="2:7" s="10" customFormat="1">
      <c r="B97" s="65"/>
      <c r="G97" s="18"/>
    </row>
    <row r="98" spans="2:7" s="10" customFormat="1">
      <c r="B98" s="65"/>
      <c r="G98" s="18"/>
    </row>
    <row r="99" spans="2:7" s="10" customFormat="1">
      <c r="B99" s="65"/>
      <c r="G99" s="18"/>
    </row>
    <row r="100" spans="2:7" s="10" customFormat="1">
      <c r="B100" s="65"/>
      <c r="G100" s="18"/>
    </row>
    <row r="101" spans="2:7" s="10" customFormat="1">
      <c r="B101" s="65"/>
      <c r="G101" s="18"/>
    </row>
    <row r="102" spans="2:7" s="10" customFormat="1">
      <c r="B102" s="65"/>
      <c r="G102" s="18"/>
    </row>
    <row r="103" spans="2:7" s="10" customFormat="1">
      <c r="B103" s="65"/>
      <c r="G103" s="18"/>
    </row>
    <row r="104" spans="2:7" s="10" customFormat="1">
      <c r="B104" s="65"/>
      <c r="G104" s="18"/>
    </row>
    <row r="105" spans="2:7" s="10" customFormat="1">
      <c r="B105" s="65"/>
      <c r="G105" s="18"/>
    </row>
    <row r="106" spans="2:7" s="10" customFormat="1">
      <c r="B106" s="65"/>
      <c r="G106" s="18"/>
    </row>
    <row r="107" spans="2:7" s="10" customFormat="1">
      <c r="B107" s="65"/>
      <c r="G107" s="18"/>
    </row>
    <row r="108" spans="2:7" s="10" customFormat="1">
      <c r="B108" s="65"/>
      <c r="G108" s="18"/>
    </row>
    <row r="109" spans="2:7" s="10" customFormat="1">
      <c r="B109" s="65"/>
      <c r="G109" s="18"/>
    </row>
    <row r="110" spans="2:7" s="10" customFormat="1">
      <c r="B110" s="65"/>
      <c r="G110" s="18"/>
    </row>
    <row r="111" spans="2:7" s="10" customFormat="1">
      <c r="B111" s="65"/>
      <c r="G111" s="18"/>
    </row>
    <row r="112" spans="2:7" s="10" customFormat="1">
      <c r="B112" s="65"/>
      <c r="G112" s="18"/>
    </row>
    <row r="113" spans="2:7" s="10" customFormat="1">
      <c r="B113" s="65"/>
      <c r="G113" s="18"/>
    </row>
    <row r="114" spans="2:7" s="10" customFormat="1">
      <c r="B114" s="65"/>
      <c r="G114" s="18"/>
    </row>
    <row r="115" spans="2:7" s="10" customFormat="1">
      <c r="B115" s="65"/>
      <c r="G115" s="18"/>
    </row>
    <row r="116" spans="2:7" s="10" customFormat="1">
      <c r="B116" s="65"/>
      <c r="G116" s="18"/>
    </row>
    <row r="117" spans="2:7" s="10" customFormat="1">
      <c r="B117" s="65"/>
      <c r="G117" s="18"/>
    </row>
    <row r="118" spans="2:7" s="10" customFormat="1">
      <c r="B118" s="65"/>
      <c r="G118" s="18"/>
    </row>
    <row r="119" spans="2:7" s="10" customFormat="1">
      <c r="B119" s="65"/>
      <c r="G119" s="18"/>
    </row>
    <row r="120" spans="2:7" s="10" customFormat="1">
      <c r="B120" s="65"/>
      <c r="G120" s="18"/>
    </row>
    <row r="121" spans="2:7" s="10" customFormat="1">
      <c r="B121" s="65"/>
      <c r="G121" s="18"/>
    </row>
    <row r="122" spans="2:7" s="10" customFormat="1">
      <c r="B122" s="65"/>
      <c r="G122" s="18"/>
    </row>
    <row r="123" spans="2:7" s="10" customFormat="1">
      <c r="B123" s="65"/>
      <c r="G123" s="18"/>
    </row>
    <row r="124" spans="2:7" s="10" customFormat="1">
      <c r="B124" s="65"/>
      <c r="G124" s="18"/>
    </row>
    <row r="125" spans="2:7" s="10" customFormat="1">
      <c r="B125" s="65"/>
      <c r="G125" s="18"/>
    </row>
    <row r="126" spans="2:7" s="10" customFormat="1">
      <c r="B126" s="65"/>
      <c r="G126" s="18"/>
    </row>
    <row r="127" spans="2:7" s="10" customFormat="1">
      <c r="B127" s="65"/>
      <c r="G127" s="18"/>
    </row>
    <row r="128" spans="2:7" s="10" customFormat="1">
      <c r="B128" s="65"/>
      <c r="G128" s="18"/>
    </row>
    <row r="129" spans="2:7" s="10" customFormat="1">
      <c r="B129" s="65"/>
      <c r="G129" s="18"/>
    </row>
    <row r="130" spans="2:7" s="10" customFormat="1">
      <c r="B130" s="65"/>
      <c r="G130" s="18"/>
    </row>
    <row r="131" spans="2:7" s="10" customFormat="1">
      <c r="B131" s="65"/>
      <c r="G131" s="18"/>
    </row>
    <row r="132" spans="2:7" s="10" customFormat="1">
      <c r="B132" s="65"/>
      <c r="G132" s="18"/>
    </row>
    <row r="133" spans="2:7" s="10" customFormat="1">
      <c r="B133" s="65"/>
      <c r="G133" s="18"/>
    </row>
    <row r="134" spans="2:7" s="10" customFormat="1">
      <c r="B134" s="65"/>
      <c r="G134" s="18"/>
    </row>
    <row r="135" spans="2:7" s="10" customFormat="1">
      <c r="B135" s="65"/>
      <c r="G135" s="18"/>
    </row>
    <row r="136" spans="2:7" s="10" customFormat="1">
      <c r="B136" s="65"/>
      <c r="G136" s="18"/>
    </row>
    <row r="137" spans="2:7" s="10" customFormat="1">
      <c r="B137" s="65"/>
      <c r="G137" s="18"/>
    </row>
    <row r="138" spans="2:7" s="10" customFormat="1">
      <c r="B138" s="65"/>
      <c r="G138" s="18"/>
    </row>
    <row r="139" spans="2:7" s="10" customFormat="1">
      <c r="B139" s="65"/>
      <c r="G139" s="18"/>
    </row>
    <row r="140" spans="2:7" s="10" customFormat="1">
      <c r="B140" s="65"/>
      <c r="G140" s="18"/>
    </row>
    <row r="141" spans="2:7" s="10" customFormat="1">
      <c r="B141" s="65"/>
      <c r="G141" s="18"/>
    </row>
    <row r="142" spans="2:7" s="10" customFormat="1">
      <c r="B142" s="65"/>
      <c r="G142" s="18"/>
    </row>
    <row r="143" spans="2:7" s="10" customFormat="1">
      <c r="B143" s="65"/>
      <c r="G143" s="18"/>
    </row>
    <row r="144" spans="2:7" s="10" customFormat="1">
      <c r="B144" s="65"/>
      <c r="G144" s="18"/>
    </row>
    <row r="145" spans="2:7" s="10" customFormat="1">
      <c r="B145" s="65"/>
      <c r="G145" s="18"/>
    </row>
    <row r="146" spans="2:7" s="10" customFormat="1">
      <c r="B146" s="65"/>
      <c r="G146" s="18"/>
    </row>
    <row r="147" spans="2:7" s="10" customFormat="1">
      <c r="B147" s="65"/>
      <c r="G147" s="18"/>
    </row>
    <row r="148" spans="2:7" s="10" customFormat="1">
      <c r="B148" s="65"/>
      <c r="G148" s="18"/>
    </row>
    <row r="149" spans="2:7" s="10" customFormat="1">
      <c r="B149" s="65"/>
      <c r="G149" s="18"/>
    </row>
    <row r="150" spans="2:7" s="10" customFormat="1">
      <c r="B150" s="65"/>
      <c r="G150" s="18"/>
    </row>
    <row r="151" spans="2:7" s="10" customFormat="1">
      <c r="B151" s="65"/>
      <c r="G151" s="18"/>
    </row>
    <row r="152" spans="2:7" s="10" customFormat="1">
      <c r="B152" s="65"/>
      <c r="G152" s="18"/>
    </row>
    <row r="153" spans="2:7" s="10" customFormat="1">
      <c r="B153" s="65"/>
      <c r="G153" s="18"/>
    </row>
    <row r="154" spans="2:7" s="10" customFormat="1">
      <c r="B154" s="65"/>
      <c r="G154" s="18"/>
    </row>
    <row r="155" spans="2:7" s="10" customFormat="1">
      <c r="B155" s="65"/>
      <c r="G155" s="18"/>
    </row>
    <row r="156" spans="2:7" s="10" customFormat="1">
      <c r="B156" s="65"/>
      <c r="G156" s="18"/>
    </row>
    <row r="157" spans="2:7" s="10" customFormat="1">
      <c r="B157" s="65"/>
      <c r="G157" s="18"/>
    </row>
    <row r="158" spans="2:7" s="10" customFormat="1">
      <c r="B158" s="65"/>
      <c r="G158" s="18"/>
    </row>
    <row r="159" spans="2:7" s="10" customFormat="1">
      <c r="B159" s="65"/>
      <c r="G159" s="18"/>
    </row>
    <row r="160" spans="2:7" s="10" customFormat="1">
      <c r="B160" s="65"/>
      <c r="G160" s="18"/>
    </row>
    <row r="161" spans="1:12">
      <c r="A161" s="10"/>
      <c r="G161" s="18"/>
      <c r="H161" s="10"/>
      <c r="I161" s="10"/>
      <c r="J161" s="10"/>
      <c r="K161" s="10"/>
      <c r="L161" s="10"/>
    </row>
    <row r="162" spans="1:12">
      <c r="A162" s="10"/>
      <c r="G162" s="18"/>
      <c r="H162" s="10"/>
      <c r="I162" s="10"/>
      <c r="J162" s="10"/>
      <c r="K162" s="10"/>
      <c r="L162" s="10"/>
    </row>
    <row r="163" spans="1:12">
      <c r="A163" s="10"/>
      <c r="G163" s="18"/>
      <c r="H163" s="10"/>
      <c r="I163" s="10"/>
      <c r="J163" s="10"/>
      <c r="K163" s="10"/>
    </row>
    <row r="164" spans="1:12">
      <c r="A164" s="10"/>
      <c r="G164" s="18"/>
      <c r="H164" s="10"/>
      <c r="I164" s="10"/>
      <c r="J164" s="10"/>
      <c r="K164" s="10"/>
    </row>
    <row r="165" spans="1:12">
      <c r="A165" s="10"/>
      <c r="G165" s="18"/>
      <c r="H165" s="10"/>
      <c r="I165" s="10"/>
      <c r="J165" s="10"/>
      <c r="K165" s="10"/>
    </row>
    <row r="166" spans="1:12">
      <c r="A166" s="10"/>
      <c r="G166" s="18"/>
      <c r="H166" s="10"/>
      <c r="I166" s="10"/>
      <c r="J166" s="10"/>
      <c r="K166" s="10"/>
    </row>
    <row r="167" spans="1:12">
      <c r="A167" s="10"/>
      <c r="G167" s="18"/>
      <c r="H167" s="10"/>
      <c r="I167" s="10"/>
      <c r="J167" s="10"/>
      <c r="K167" s="10"/>
    </row>
    <row r="168" spans="1:12">
      <c r="A168" s="10"/>
      <c r="G168" s="18"/>
      <c r="H168" s="10"/>
      <c r="I168" s="10"/>
      <c r="J168" s="10"/>
      <c r="K168" s="10"/>
    </row>
    <row r="169" spans="1:12">
      <c r="A169" s="10"/>
      <c r="G169" s="18"/>
      <c r="H169" s="10"/>
      <c r="I169" s="10"/>
      <c r="J169" s="10"/>
      <c r="K169" s="10"/>
    </row>
    <row r="170" spans="1:12">
      <c r="A170" s="10"/>
      <c r="G170" s="18"/>
      <c r="H170" s="10"/>
      <c r="I170" s="10"/>
      <c r="J170" s="10"/>
      <c r="K170" s="10"/>
    </row>
    <row r="171" spans="1:12">
      <c r="A171" s="10"/>
      <c r="G171" s="18"/>
      <c r="H171" s="10"/>
      <c r="I171" s="10"/>
      <c r="J171" s="10"/>
      <c r="K171" s="10"/>
    </row>
    <row r="172" spans="1:12">
      <c r="A172" s="10"/>
      <c r="G172" s="18"/>
      <c r="H172" s="10"/>
      <c r="I172" s="10"/>
      <c r="J172" s="10"/>
      <c r="K172" s="10"/>
    </row>
    <row r="173" spans="1:12">
      <c r="A173" s="10"/>
      <c r="G173" s="18"/>
      <c r="H173" s="10"/>
      <c r="I173" s="10"/>
      <c r="J173" s="10"/>
      <c r="K173" s="10"/>
    </row>
    <row r="174" spans="1:12">
      <c r="A174" s="10"/>
      <c r="G174" s="18"/>
      <c r="H174" s="10"/>
      <c r="I174" s="10"/>
      <c r="J174" s="10"/>
      <c r="K174" s="10"/>
    </row>
    <row r="175" spans="1:12">
      <c r="A175" s="10"/>
      <c r="G175" s="18"/>
      <c r="H175" s="10"/>
      <c r="I175" s="10"/>
      <c r="J175" s="10"/>
      <c r="K175" s="10"/>
    </row>
    <row r="176" spans="1:12">
      <c r="A176" s="10"/>
      <c r="G176" s="18"/>
      <c r="H176" s="10"/>
      <c r="I176" s="10"/>
      <c r="J176" s="10"/>
      <c r="K176" s="10"/>
    </row>
    <row r="177" spans="1:11">
      <c r="A177" s="10"/>
      <c r="G177" s="18"/>
      <c r="H177" s="10"/>
      <c r="I177" s="10"/>
      <c r="J177" s="10"/>
      <c r="K177" s="10"/>
    </row>
    <row r="178" spans="1:11">
      <c r="A178" s="10"/>
      <c r="G178" s="18"/>
      <c r="H178" s="10"/>
      <c r="I178" s="10"/>
      <c r="J178" s="10"/>
      <c r="K178" s="10"/>
    </row>
    <row r="179" spans="1:11">
      <c r="A179" s="10"/>
      <c r="G179" s="18"/>
      <c r="H179" s="10"/>
      <c r="I179" s="10"/>
      <c r="J179" s="10"/>
      <c r="K179" s="10"/>
    </row>
    <row r="180" spans="1:11">
      <c r="A180" s="10"/>
      <c r="G180" s="18"/>
      <c r="H180" s="10"/>
      <c r="I180" s="10"/>
      <c r="J180" s="10"/>
      <c r="K180" s="10"/>
    </row>
    <row r="181" spans="1:11">
      <c r="A181" s="10"/>
      <c r="G181" s="18"/>
      <c r="H181" s="10"/>
      <c r="I181" s="10"/>
      <c r="J181" s="10"/>
      <c r="K181" s="10"/>
    </row>
    <row r="182" spans="1:11">
      <c r="A182" s="10"/>
      <c r="G182" s="18"/>
      <c r="H182" s="10"/>
      <c r="I182" s="10"/>
      <c r="J182" s="10"/>
      <c r="K182" s="10"/>
    </row>
    <row r="183" spans="1:11">
      <c r="A183" s="10"/>
      <c r="G183" s="18"/>
      <c r="H183" s="10"/>
      <c r="I183" s="10"/>
      <c r="J183" s="10"/>
      <c r="K183" s="10"/>
    </row>
    <row r="184" spans="1:11">
      <c r="A184" s="10"/>
      <c r="G184" s="18"/>
      <c r="H184" s="10"/>
      <c r="I184" s="10"/>
      <c r="J184" s="10"/>
      <c r="K184" s="10"/>
    </row>
    <row r="185" spans="1:11">
      <c r="A185" s="10"/>
      <c r="G185" s="18"/>
      <c r="H185" s="10"/>
      <c r="I185" s="10"/>
      <c r="J185" s="10"/>
      <c r="K185" s="10"/>
    </row>
    <row r="186" spans="1:11">
      <c r="A186" s="10"/>
      <c r="G186" s="18"/>
      <c r="H186" s="10"/>
      <c r="I186" s="10"/>
      <c r="J186" s="10"/>
      <c r="K186" s="10"/>
    </row>
    <row r="187" spans="1:11">
      <c r="A187" s="10"/>
      <c r="G187" s="18"/>
      <c r="H187" s="10"/>
      <c r="I187" s="10"/>
      <c r="J187" s="10"/>
      <c r="K187" s="10"/>
    </row>
    <row r="188" spans="1:11">
      <c r="A188" s="10"/>
      <c r="G188" s="18"/>
      <c r="H188" s="10"/>
      <c r="I188" s="10"/>
      <c r="J188" s="10"/>
      <c r="K188" s="10"/>
    </row>
    <row r="189" spans="1:11">
      <c r="A189" s="10"/>
      <c r="G189" s="18"/>
      <c r="H189" s="10"/>
      <c r="I189" s="10"/>
      <c r="J189" s="10"/>
      <c r="K189" s="10"/>
    </row>
    <row r="190" spans="1:11">
      <c r="A190" s="10"/>
      <c r="G190" s="18"/>
      <c r="H190" s="10"/>
      <c r="I190" s="10"/>
      <c r="J190" s="10"/>
      <c r="K190" s="10"/>
    </row>
    <row r="191" spans="1:11">
      <c r="A191" s="10"/>
      <c r="G191" s="18"/>
      <c r="H191" s="10"/>
      <c r="I191" s="10"/>
      <c r="J191" s="10"/>
      <c r="K191" s="10"/>
    </row>
    <row r="192" spans="1:11">
      <c r="A192" s="10"/>
      <c r="G192" s="18"/>
      <c r="H192" s="10"/>
      <c r="I192" s="10"/>
      <c r="J192" s="10"/>
      <c r="K192" s="10"/>
    </row>
    <row r="193" spans="1:11">
      <c r="A193" s="10"/>
      <c r="G193" s="18"/>
      <c r="H193" s="10"/>
      <c r="I193" s="10"/>
      <c r="J193" s="10"/>
      <c r="K193" s="10"/>
    </row>
    <row r="194" spans="1:11">
      <c r="A194" s="10"/>
      <c r="G194" s="18"/>
      <c r="H194" s="10"/>
      <c r="I194" s="10"/>
      <c r="J194" s="10"/>
      <c r="K194" s="10"/>
    </row>
    <row r="195" spans="1:11">
      <c r="A195" s="10"/>
      <c r="G195" s="18"/>
      <c r="H195" s="10"/>
      <c r="I195" s="10"/>
      <c r="J195" s="10"/>
      <c r="K195" s="10"/>
    </row>
    <row r="196" spans="1:11">
      <c r="A196" s="10"/>
      <c r="G196" s="18"/>
      <c r="H196" s="10"/>
      <c r="I196" s="10"/>
      <c r="J196" s="10"/>
      <c r="K196" s="10"/>
    </row>
    <row r="197" spans="1:11">
      <c r="A197" s="10"/>
      <c r="G197" s="18"/>
      <c r="H197" s="10"/>
      <c r="I197" s="10"/>
      <c r="J197" s="10"/>
      <c r="K197" s="10"/>
    </row>
    <row r="198" spans="1:11">
      <c r="A198" s="10"/>
      <c r="G198" s="18"/>
      <c r="H198" s="10"/>
      <c r="I198" s="10"/>
      <c r="J198" s="10"/>
      <c r="K198" s="10"/>
    </row>
    <row r="199" spans="1:11">
      <c r="A199" s="10"/>
      <c r="G199" s="18"/>
      <c r="H199" s="10"/>
      <c r="I199" s="10"/>
      <c r="J199" s="10"/>
      <c r="K199" s="10"/>
    </row>
    <row r="200" spans="1:11">
      <c r="A200" s="10"/>
      <c r="G200" s="18"/>
      <c r="H200" s="10"/>
      <c r="I200" s="10"/>
      <c r="J200" s="10"/>
      <c r="K200" s="10"/>
    </row>
    <row r="201" spans="1:11">
      <c r="A201" s="10"/>
      <c r="G201" s="18"/>
      <c r="H201" s="10"/>
      <c r="I201" s="10"/>
      <c r="J201" s="10"/>
      <c r="K201" s="10"/>
    </row>
    <row r="202" spans="1:11">
      <c r="A202" s="10"/>
      <c r="G202" s="18"/>
      <c r="H202" s="10"/>
      <c r="I202" s="10"/>
      <c r="J202" s="10"/>
      <c r="K202" s="10"/>
    </row>
    <row r="203" spans="1:11">
      <c r="A203" s="10"/>
      <c r="G203" s="18"/>
      <c r="H203" s="10"/>
      <c r="I203" s="10"/>
      <c r="J203" s="10"/>
      <c r="K203" s="10"/>
    </row>
    <row r="204" spans="1:11">
      <c r="A204" s="10"/>
      <c r="G204" s="18"/>
      <c r="H204" s="10"/>
      <c r="I204" s="10"/>
      <c r="J204" s="10"/>
      <c r="K204" s="10"/>
    </row>
    <row r="205" spans="1:11">
      <c r="A205" s="10"/>
      <c r="G205" s="18"/>
      <c r="H205" s="10"/>
      <c r="I205" s="10"/>
      <c r="J205" s="10"/>
      <c r="K205" s="10"/>
    </row>
    <row r="206" spans="1:11">
      <c r="A206" s="10"/>
      <c r="G206" s="18"/>
      <c r="H206" s="10"/>
      <c r="I206" s="10"/>
      <c r="J206" s="10"/>
      <c r="K206" s="10"/>
    </row>
    <row r="207" spans="1:11">
      <c r="A207" s="10"/>
      <c r="G207" s="18"/>
      <c r="H207" s="10"/>
      <c r="I207" s="10"/>
      <c r="J207" s="10"/>
      <c r="K207" s="10"/>
    </row>
    <row r="208" spans="1:11">
      <c r="A208" s="10"/>
      <c r="G208" s="18"/>
      <c r="H208" s="10"/>
      <c r="I208" s="10"/>
      <c r="J208" s="10"/>
      <c r="K208" s="10"/>
    </row>
    <row r="209" spans="1:11">
      <c r="A209" s="10"/>
      <c r="G209" s="18"/>
      <c r="H209" s="10"/>
      <c r="I209" s="10"/>
      <c r="J209" s="10"/>
      <c r="K209" s="10"/>
    </row>
    <row r="210" spans="1:11">
      <c r="A210" s="10"/>
      <c r="G210" s="18"/>
      <c r="H210" s="10"/>
      <c r="I210" s="10"/>
      <c r="J210" s="10"/>
      <c r="K210" s="10"/>
    </row>
    <row r="211" spans="1:11">
      <c r="A211" s="10"/>
      <c r="G211" s="18"/>
      <c r="H211" s="10"/>
      <c r="I211" s="10"/>
      <c r="J211" s="10"/>
      <c r="K211" s="10"/>
    </row>
    <row r="212" spans="1:11">
      <c r="A212" s="10"/>
      <c r="G212" s="18"/>
      <c r="H212" s="10"/>
      <c r="I212" s="10"/>
      <c r="J212" s="10"/>
      <c r="K212" s="10"/>
    </row>
    <row r="213" spans="1:11">
      <c r="A213" s="10"/>
      <c r="G213" s="18"/>
      <c r="H213" s="10"/>
      <c r="I213" s="10"/>
      <c r="J213" s="10"/>
      <c r="K213" s="10"/>
    </row>
    <row r="214" spans="1:11">
      <c r="A214" s="10"/>
      <c r="G214" s="18"/>
      <c r="H214" s="10"/>
      <c r="I214" s="10"/>
      <c r="J214" s="10"/>
      <c r="K214" s="10"/>
    </row>
    <row r="215" spans="1:11">
      <c r="A215" s="10"/>
      <c r="G215" s="18"/>
      <c r="H215" s="10"/>
      <c r="I215" s="10"/>
      <c r="J215" s="10"/>
      <c r="K215" s="10"/>
    </row>
    <row r="216" spans="1:11">
      <c r="A216" s="10"/>
      <c r="G216" s="18"/>
      <c r="H216" s="10"/>
      <c r="I216" s="10"/>
      <c r="J216" s="10"/>
      <c r="K216" s="10"/>
    </row>
    <row r="217" spans="1:11">
      <c r="A217" s="10"/>
      <c r="G217" s="18"/>
      <c r="H217" s="10"/>
      <c r="I217" s="10"/>
      <c r="J217" s="10"/>
      <c r="K217" s="10"/>
    </row>
    <row r="218" spans="1:11">
      <c r="A218" s="10"/>
      <c r="G218" s="18"/>
      <c r="H218" s="10"/>
      <c r="I218" s="10"/>
      <c r="J218" s="10"/>
      <c r="K218" s="10"/>
    </row>
    <row r="219" spans="1:11">
      <c r="A219" s="10"/>
      <c r="G219" s="18"/>
      <c r="H219" s="10"/>
      <c r="I219" s="10"/>
      <c r="J219" s="10"/>
      <c r="K219" s="10"/>
    </row>
    <row r="220" spans="1:11">
      <c r="A220" s="10"/>
      <c r="G220" s="18"/>
      <c r="H220" s="10"/>
      <c r="I220" s="10"/>
      <c r="J220" s="10"/>
      <c r="K220" s="10"/>
    </row>
    <row r="221" spans="1:11">
      <c r="A221" s="10"/>
      <c r="G221" s="18"/>
      <c r="H221" s="10"/>
      <c r="I221" s="10"/>
      <c r="J221" s="10"/>
      <c r="K221" s="10"/>
    </row>
    <row r="222" spans="1:11">
      <c r="A222" s="10"/>
      <c r="G222" s="18"/>
      <c r="H222" s="10"/>
      <c r="I222" s="10"/>
      <c r="J222" s="10"/>
      <c r="K222" s="10"/>
    </row>
    <row r="223" spans="1:11">
      <c r="A223" s="10"/>
      <c r="G223" s="18"/>
      <c r="H223" s="10"/>
      <c r="I223" s="10"/>
      <c r="J223" s="10"/>
      <c r="K223" s="10"/>
    </row>
    <row r="224" spans="1:11">
      <c r="A224" s="10"/>
      <c r="G224" s="18"/>
      <c r="H224" s="10"/>
      <c r="I224" s="10"/>
      <c r="J224" s="10"/>
      <c r="K224" s="10"/>
    </row>
    <row r="225" spans="1:11">
      <c r="A225" s="10"/>
      <c r="G225" s="18"/>
      <c r="H225" s="10"/>
      <c r="I225" s="10"/>
      <c r="J225" s="10"/>
      <c r="K225" s="10"/>
    </row>
    <row r="226" spans="1:11">
      <c r="A226" s="10"/>
      <c r="G226" s="18"/>
      <c r="H226" s="10"/>
      <c r="I226" s="10"/>
      <c r="J226" s="10"/>
      <c r="K226" s="10"/>
    </row>
    <row r="227" spans="1:11">
      <c r="A227" s="10"/>
      <c r="G227" s="18"/>
      <c r="H227" s="10"/>
      <c r="I227" s="10"/>
      <c r="J227" s="10"/>
      <c r="K227" s="10"/>
    </row>
    <row r="228" spans="1:11">
      <c r="A228" s="10"/>
      <c r="G228" s="18"/>
      <c r="H228" s="10"/>
      <c r="I228" s="10"/>
      <c r="J228" s="10"/>
      <c r="K228" s="10"/>
    </row>
    <row r="229" spans="1:11">
      <c r="A229" s="10"/>
      <c r="G229" s="18"/>
      <c r="H229" s="10"/>
      <c r="I229" s="10"/>
      <c r="J229" s="10"/>
      <c r="K229" s="10"/>
    </row>
    <row r="230" spans="1:11">
      <c r="A230" s="10"/>
      <c r="G230" s="18"/>
      <c r="H230" s="10"/>
      <c r="I230" s="10"/>
      <c r="J230" s="10"/>
      <c r="K230" s="10"/>
    </row>
    <row r="231" spans="1:11">
      <c r="A231" s="10"/>
      <c r="G231" s="18"/>
      <c r="H231" s="10"/>
      <c r="I231" s="10"/>
      <c r="J231" s="10"/>
      <c r="K231" s="10"/>
    </row>
    <row r="232" spans="1:11">
      <c r="A232" s="10"/>
      <c r="G232" s="18"/>
      <c r="H232" s="10"/>
      <c r="I232" s="10"/>
      <c r="J232" s="10"/>
      <c r="K232" s="10"/>
    </row>
    <row r="233" spans="1:11">
      <c r="A233" s="10"/>
      <c r="G233" s="18"/>
      <c r="H233" s="10"/>
      <c r="I233" s="10"/>
      <c r="J233" s="10"/>
      <c r="K233" s="10"/>
    </row>
    <row r="234" spans="1:11">
      <c r="A234" s="10"/>
      <c r="G234" s="18"/>
      <c r="H234" s="10"/>
      <c r="I234" s="10"/>
      <c r="J234" s="10"/>
      <c r="K234" s="10"/>
    </row>
    <row r="235" spans="1:11">
      <c r="A235" s="10"/>
      <c r="G235" s="18"/>
      <c r="H235" s="10"/>
      <c r="I235" s="10"/>
      <c r="J235" s="10"/>
      <c r="K235" s="10"/>
    </row>
    <row r="236" spans="1:11">
      <c r="A236" s="10"/>
      <c r="G236" s="18"/>
      <c r="H236" s="10"/>
      <c r="I236" s="10"/>
      <c r="J236" s="10"/>
      <c r="K236" s="10"/>
    </row>
    <row r="237" spans="1:11">
      <c r="A237" s="10"/>
      <c r="G237" s="18"/>
      <c r="H237" s="10"/>
      <c r="I237" s="10"/>
      <c r="J237" s="10"/>
      <c r="K237" s="10"/>
    </row>
    <row r="238" spans="1:11">
      <c r="A238" s="10"/>
      <c r="G238" s="18"/>
      <c r="H238" s="10"/>
      <c r="I238" s="10"/>
      <c r="J238" s="10"/>
      <c r="K238" s="10"/>
    </row>
    <row r="239" spans="1:11">
      <c r="A239" s="10"/>
      <c r="G239" s="18"/>
      <c r="H239" s="10"/>
      <c r="I239" s="10"/>
      <c r="J239" s="10"/>
      <c r="K239" s="10"/>
    </row>
    <row r="240" spans="1:11">
      <c r="A240" s="10"/>
      <c r="G240" s="18"/>
      <c r="H240" s="10"/>
      <c r="I240" s="10"/>
      <c r="J240" s="10"/>
      <c r="K240" s="10"/>
    </row>
    <row r="241" spans="1:11">
      <c r="A241" s="10"/>
      <c r="G241" s="18"/>
      <c r="H241" s="10"/>
      <c r="I241" s="10"/>
      <c r="J241" s="10"/>
      <c r="K241" s="10"/>
    </row>
    <row r="242" spans="1:11">
      <c r="A242" s="10"/>
      <c r="G242" s="18"/>
      <c r="H242" s="10"/>
      <c r="I242" s="10"/>
      <c r="J242" s="10"/>
      <c r="K242" s="10"/>
    </row>
    <row r="243" spans="1:11">
      <c r="A243" s="10"/>
      <c r="G243" s="18"/>
      <c r="H243" s="10"/>
      <c r="I243" s="10"/>
      <c r="J243" s="10"/>
      <c r="K243" s="10"/>
    </row>
    <row r="244" spans="1:11">
      <c r="A244" s="10"/>
      <c r="G244" s="18"/>
      <c r="H244" s="10"/>
      <c r="I244" s="10"/>
      <c r="J244" s="10"/>
      <c r="K244" s="10"/>
    </row>
    <row r="245" spans="1:11">
      <c r="A245" s="10"/>
      <c r="G245" s="18"/>
      <c r="H245" s="10"/>
      <c r="I245" s="10"/>
      <c r="J245" s="10"/>
      <c r="K245" s="10"/>
    </row>
    <row r="246" spans="1:11">
      <c r="A246" s="10"/>
      <c r="G246" s="18"/>
      <c r="H246" s="10"/>
      <c r="I246" s="10"/>
      <c r="J246" s="10"/>
      <c r="K246" s="10"/>
    </row>
    <row r="247" spans="1:11">
      <c r="A247" s="10"/>
      <c r="G247" s="18"/>
      <c r="H247" s="10"/>
      <c r="I247" s="10"/>
      <c r="J247" s="10"/>
      <c r="K247" s="10"/>
    </row>
    <row r="248" spans="1:11">
      <c r="A248" s="10"/>
      <c r="G248" s="18"/>
      <c r="H248" s="10"/>
      <c r="I248" s="10"/>
      <c r="J248" s="10"/>
      <c r="K248" s="10"/>
    </row>
    <row r="249" spans="1:11">
      <c r="A249" s="10"/>
      <c r="G249" s="18"/>
      <c r="H249" s="10"/>
      <c r="I249" s="10"/>
      <c r="J249" s="10"/>
      <c r="K249" s="10"/>
    </row>
    <row r="250" spans="1:11">
      <c r="A250" s="10"/>
      <c r="G250" s="18"/>
      <c r="H250" s="10"/>
      <c r="I250" s="10"/>
      <c r="J250" s="10"/>
      <c r="K250" s="10"/>
    </row>
    <row r="251" spans="1:11">
      <c r="A251" s="10"/>
      <c r="G251" s="18"/>
      <c r="H251" s="10"/>
      <c r="I251" s="10"/>
      <c r="J251" s="10"/>
      <c r="K251" s="10"/>
    </row>
    <row r="252" spans="1:11">
      <c r="A252" s="10"/>
      <c r="G252" s="18"/>
      <c r="H252" s="10"/>
      <c r="I252" s="10"/>
      <c r="J252" s="10"/>
      <c r="K252" s="10"/>
    </row>
    <row r="253" spans="1:11">
      <c r="A253" s="10"/>
      <c r="G253" s="18"/>
      <c r="H253" s="10"/>
      <c r="I253" s="10"/>
      <c r="J253" s="10"/>
      <c r="K253" s="10"/>
    </row>
    <row r="254" spans="1:11">
      <c r="A254" s="10"/>
      <c r="G254" s="18"/>
      <c r="H254" s="10"/>
      <c r="I254" s="10"/>
      <c r="J254" s="10"/>
      <c r="K254" s="10"/>
    </row>
    <row r="255" spans="1:11">
      <c r="A255" s="10"/>
      <c r="G255" s="18"/>
      <c r="H255" s="10"/>
      <c r="I255" s="10"/>
      <c r="J255" s="10"/>
      <c r="K255" s="10"/>
    </row>
    <row r="256" spans="1:11">
      <c r="A256" s="10"/>
      <c r="G256" s="18"/>
      <c r="H256" s="10"/>
      <c r="I256" s="10"/>
      <c r="J256" s="10"/>
      <c r="K256" s="10"/>
    </row>
    <row r="257" spans="1:11">
      <c r="A257" s="10"/>
      <c r="G257" s="18"/>
      <c r="H257" s="10"/>
      <c r="I257" s="10"/>
      <c r="J257" s="10"/>
      <c r="K257" s="10"/>
    </row>
    <row r="258" spans="1:11">
      <c r="A258" s="10"/>
      <c r="G258" s="18"/>
      <c r="H258" s="10"/>
      <c r="I258" s="10"/>
      <c r="J258" s="10"/>
      <c r="K258" s="10"/>
    </row>
    <row r="259" spans="1:11">
      <c r="A259" s="10"/>
      <c r="G259" s="18"/>
      <c r="H259" s="10"/>
      <c r="I259" s="10"/>
      <c r="J259" s="10"/>
      <c r="K259" s="10"/>
    </row>
    <row r="260" spans="1:11">
      <c r="A260" s="10"/>
      <c r="G260" s="18"/>
      <c r="H260" s="10"/>
      <c r="I260" s="10"/>
      <c r="J260" s="10"/>
      <c r="K260" s="10"/>
    </row>
    <row r="261" spans="1:11">
      <c r="A261" s="10"/>
      <c r="G261" s="18"/>
      <c r="H261" s="10"/>
      <c r="I261" s="10"/>
      <c r="J261" s="10"/>
      <c r="K261" s="10"/>
    </row>
    <row r="262" spans="1:11">
      <c r="A262" s="10"/>
      <c r="G262" s="18"/>
      <c r="H262" s="10"/>
      <c r="I262" s="10"/>
      <c r="J262" s="10"/>
      <c r="K262" s="10"/>
    </row>
    <row r="263" spans="1:11">
      <c r="A263" s="10"/>
      <c r="G263" s="18"/>
      <c r="H263" s="10"/>
      <c r="I263" s="10"/>
      <c r="J263" s="10"/>
      <c r="K263" s="10"/>
    </row>
    <row r="264" spans="1:11">
      <c r="A264" s="10"/>
      <c r="G264" s="18"/>
      <c r="H264" s="10"/>
      <c r="I264" s="10"/>
      <c r="J264" s="10"/>
      <c r="K264" s="10"/>
    </row>
    <row r="265" spans="1:11">
      <c r="A265" s="10"/>
      <c r="G265" s="18"/>
      <c r="H265" s="10"/>
      <c r="I265" s="10"/>
      <c r="J265" s="10"/>
      <c r="K265" s="10"/>
    </row>
    <row r="266" spans="1:11">
      <c r="A266" s="10"/>
      <c r="G266" s="18"/>
      <c r="H266" s="10"/>
      <c r="I266" s="10"/>
      <c r="J266" s="10"/>
      <c r="K266" s="10"/>
    </row>
    <row r="267" spans="1:11">
      <c r="A267" s="10"/>
      <c r="G267" s="18"/>
      <c r="H267" s="10"/>
      <c r="I267" s="10"/>
      <c r="J267" s="10"/>
      <c r="K267" s="10"/>
    </row>
    <row r="268" spans="1:11">
      <c r="A268" s="10"/>
      <c r="G268" s="18"/>
      <c r="H268" s="10"/>
      <c r="I268" s="10"/>
      <c r="J268" s="10"/>
      <c r="K268" s="10"/>
    </row>
    <row r="269" spans="1:11">
      <c r="A269" s="10"/>
      <c r="G269" s="18"/>
      <c r="H269" s="10"/>
      <c r="I269" s="10"/>
      <c r="J269" s="10"/>
      <c r="K269" s="10"/>
    </row>
    <row r="270" spans="1:11">
      <c r="A270" s="10"/>
      <c r="G270" s="18"/>
      <c r="H270" s="10"/>
      <c r="I270" s="10"/>
      <c r="J270" s="10"/>
      <c r="K270" s="10"/>
    </row>
    <row r="271" spans="1:11">
      <c r="A271" s="10"/>
      <c r="G271" s="18"/>
      <c r="H271" s="10"/>
      <c r="I271" s="10"/>
      <c r="J271" s="10"/>
      <c r="K271" s="10"/>
    </row>
    <row r="272" spans="1:11">
      <c r="A272" s="10"/>
      <c r="G272" s="18"/>
      <c r="H272" s="10"/>
      <c r="I272" s="10"/>
      <c r="J272" s="10"/>
      <c r="K272" s="10"/>
    </row>
    <row r="273" spans="1:11">
      <c r="A273" s="10"/>
      <c r="G273" s="18"/>
      <c r="H273" s="10"/>
      <c r="I273" s="10"/>
      <c r="J273" s="10"/>
      <c r="K273" s="10"/>
    </row>
    <row r="274" spans="1:11">
      <c r="A274" s="10"/>
      <c r="G274" s="18"/>
      <c r="H274" s="10"/>
      <c r="I274" s="10"/>
      <c r="J274" s="10"/>
      <c r="K274" s="10"/>
    </row>
  </sheetData>
  <mergeCells count="17">
    <mergeCell ref="C45:F45"/>
    <mergeCell ref="C47:F47"/>
    <mergeCell ref="I6:I7"/>
    <mergeCell ref="C10:E10"/>
    <mergeCell ref="C15:F15"/>
    <mergeCell ref="C21:F21"/>
    <mergeCell ref="C27:F27"/>
    <mergeCell ref="C36:F36"/>
    <mergeCell ref="C40:F40"/>
    <mergeCell ref="C17:F17"/>
    <mergeCell ref="A4:B4"/>
    <mergeCell ref="C32:F32"/>
    <mergeCell ref="C38:F38"/>
    <mergeCell ref="C23:F23"/>
    <mergeCell ref="C34:F34"/>
    <mergeCell ref="C19:F19"/>
    <mergeCell ref="C25:F25"/>
  </mergeCells>
  <printOptions horizontalCentered="1" verticalCentered="1"/>
  <pageMargins left="0.39370078740157483" right="0" top="0.59055118110236227" bottom="0.51181102362204722" header="0.51181102362204722" footer="0.51181102362204722"/>
  <pageSetup paperSize="9" scale="77"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zoomScaleNormal="100" workbookViewId="0">
      <selection activeCell="H7" sqref="H7"/>
    </sheetView>
  </sheetViews>
  <sheetFormatPr defaultColWidth="9.140625" defaultRowHeight="12.75"/>
  <cols>
    <col min="1" max="1" width="3.5703125" style="10" customWidth="1"/>
    <col min="2" max="2" width="13.5703125" style="10" customWidth="1"/>
    <col min="3" max="8" width="9.140625" style="10"/>
    <col min="9" max="9" width="13.42578125" style="10" customWidth="1"/>
    <col min="10" max="16384" width="9.140625" style="10"/>
  </cols>
  <sheetData>
    <row r="1" spans="1:5" ht="15">
      <c r="A1" s="49" t="str">
        <f>'Cover '!A14</f>
        <v xml:space="preserve">PHILLIMORE RECREATION GROUND </v>
      </c>
      <c r="B1" s="80"/>
    </row>
    <row r="2" spans="1:5" ht="15">
      <c r="A2" s="49" t="str">
        <f>'Cover '!A15</f>
        <v xml:space="preserve">ALLOTMENT ACCESS TRACK </v>
      </c>
      <c r="B2" s="80"/>
    </row>
    <row r="3" spans="1:5" ht="15">
      <c r="A3" s="49" t="str">
        <f>'Cover '!A17</f>
        <v xml:space="preserve">TENDER SUM ANALYSIS </v>
      </c>
      <c r="B3" s="80"/>
    </row>
    <row r="4" spans="1:5" ht="15">
      <c r="A4" s="77" t="str">
        <f>'Measured works'!A4:B4</f>
        <v>CONTRACTOR: TO INSERT</v>
      </c>
      <c r="B4" s="77"/>
      <c r="C4" s="13"/>
      <c r="D4" s="13"/>
      <c r="E4" s="13"/>
    </row>
    <row r="6" spans="1:5">
      <c r="A6" s="11" t="s">
        <v>13</v>
      </c>
    </row>
    <row r="9" spans="1:5">
      <c r="A9" s="61" t="s">
        <v>33</v>
      </c>
    </row>
  </sheetData>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vt:lpstr>
      <vt:lpstr>Summary</vt:lpstr>
      <vt:lpstr>Measured works</vt:lpstr>
      <vt:lpstr>Contractor Qualifications</vt:lpstr>
      <vt:lpstr>'Contractor Qualifications'!Print_Area</vt:lpstr>
      <vt:lpstr>'Cover '!Print_Area</vt:lpstr>
      <vt:lpstr>'Measured works'!Print_Area</vt:lpstr>
      <vt:lpstr>Summary!Print_Area</vt:lpstr>
    </vt:vector>
  </TitlesOfParts>
  <Company>CH Pearce Construction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Strode</dc:creator>
  <cp:lastModifiedBy>AldenhamPC Manager</cp:lastModifiedBy>
  <cp:lastPrinted>2019-11-20T17:15:26Z</cp:lastPrinted>
  <dcterms:created xsi:type="dcterms:W3CDTF">1999-10-18T15:17:53Z</dcterms:created>
  <dcterms:modified xsi:type="dcterms:W3CDTF">2023-09-01T06:41:10Z</dcterms:modified>
</cp:coreProperties>
</file>