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ebecca.williams\Documents\My Folder\OJEU Project\RM6119\Draft Docs\"/>
    </mc:Choice>
  </mc:AlternateContent>
  <bookViews>
    <workbookView xWindow="0" yWindow="0" windowWidth="28800" windowHeight="12460"/>
  </bookViews>
  <sheets>
    <sheet name="INSTRUCTIONS - READ FIRST" sheetId="3" r:id="rId1"/>
    <sheet name="Lot 1 Evaluated" sheetId="1" r:id="rId2"/>
    <sheet name="Lot 1 Non Evaluated" sheetId="2"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343" i="1" l="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P5" i="1" s="1"/>
  <c r="P344" i="1" s="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L126" i="1" s="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L5" i="1" s="1"/>
  <c r="L344" i="1" l="1"/>
  <c r="D2" i="1" s="1"/>
</calcChain>
</file>

<file path=xl/sharedStrings.xml><?xml version="1.0" encoding="utf-8"?>
<sst xmlns="http://schemas.openxmlformats.org/spreadsheetml/2006/main" count="1486" uniqueCount="846">
  <si>
    <t>Product Description</t>
  </si>
  <si>
    <t>7110 99 4486054</t>
  </si>
  <si>
    <t>7110 99 5624956</t>
  </si>
  <si>
    <t>Operator/Task Chair, High Back, Height adjustable back, Adjustable arms, Five star black plastic castor base, seat slide mechanism, Suitable for persons up to 150kg, Plain Chieftain Just Colour .VINYL fabric in 3 colours</t>
  </si>
  <si>
    <t>7110 99 8466467</t>
  </si>
  <si>
    <t xml:space="preserve">Operator/Task Chair .High Back. Height adjustable back, Without arms, Five star black plastic castor base, seat slide mechanism, Suitable for persons up to 150kg, Plain Chieftain .VINYL fabric in 3 colours  </t>
  </si>
  <si>
    <t xml:space="preserve"> 7110 99 5074877</t>
  </si>
  <si>
    <t>7110 99 5358624</t>
  </si>
  <si>
    <t>7110 99 1907124</t>
  </si>
  <si>
    <t>7110 99 1473459</t>
  </si>
  <si>
    <t>7110 99 3654261</t>
  </si>
  <si>
    <t>7110 99 2580088</t>
  </si>
  <si>
    <t>7110 99 9910382</t>
  </si>
  <si>
    <t>7110 99 0003993</t>
  </si>
  <si>
    <t>7110 99 8089743</t>
  </si>
  <si>
    <t>7110 99 6634970</t>
  </si>
  <si>
    <t xml:space="preserve">Visitors Chair. Cantilever metal frame.  High Back, With  Arms, Plain Chieftain Just colour VINYL in 3 colours </t>
  </si>
  <si>
    <t>7110 99 7314240</t>
  </si>
  <si>
    <t xml:space="preserve">Visitors Chair. Cantilever metal frame. High Back, Without  Arms, Plain Chieftain Just colour  VINYL in 3 colours. </t>
  </si>
  <si>
    <t>7110 99 2264982</t>
  </si>
  <si>
    <t>7110 99 8501066</t>
  </si>
  <si>
    <t>7110 99 7891252</t>
  </si>
  <si>
    <t>7110 99 6784734</t>
  </si>
  <si>
    <t xml:space="preserve">Meeting .Side. Chair .Metal Framed. With Arms. Plain Chieftain Just colour VINYL fabric in 3 colours. </t>
  </si>
  <si>
    <t>7110 99 1855264</t>
  </si>
  <si>
    <t>SMC1</t>
  </si>
  <si>
    <t>7110 99 6663698</t>
  </si>
  <si>
    <t>7110 99 3540513</t>
  </si>
  <si>
    <t>7110 99 8399117</t>
  </si>
  <si>
    <t>7110 99 6701687</t>
  </si>
  <si>
    <t>7110 99 6146188</t>
  </si>
  <si>
    <t>7110 99 7020211</t>
  </si>
  <si>
    <t>7110 99 3484032</t>
  </si>
  <si>
    <t>7110 99 4613737</t>
  </si>
  <si>
    <t>Reception Chair. With Arms.Timber Framed. OAK Finish. Plain Chieftain Just colour VINYL Fabric in 3 colours.</t>
  </si>
  <si>
    <t>7110 99 8795673</t>
  </si>
  <si>
    <t xml:space="preserve">Reception Chair. Without Arms.Timber Framed. OAK Finish. Plain Chieftain Just colour VINYL Fabric in 3 colours </t>
  </si>
  <si>
    <t>7110 99 8437313</t>
  </si>
  <si>
    <t>7110 99 6098714</t>
  </si>
  <si>
    <t>7110 99 1478562</t>
  </si>
  <si>
    <t>7105 99 9910299</t>
  </si>
  <si>
    <t>7105 99 7260066</t>
  </si>
  <si>
    <t>7110 99 1920370</t>
  </si>
  <si>
    <t>TCV1</t>
  </si>
  <si>
    <t>7110 99 9247996</t>
  </si>
  <si>
    <t>7110 99 1271145</t>
  </si>
  <si>
    <t>7110 99 2122567</t>
  </si>
  <si>
    <t>ACV1</t>
  </si>
  <si>
    <t>2SV2</t>
  </si>
  <si>
    <t>3SV3</t>
  </si>
  <si>
    <t>7110 99 3640370</t>
  </si>
  <si>
    <t>7110 99 5190685</t>
  </si>
  <si>
    <t>1400mm .w. x 800mm .d., Straight Desk, Self levelling feet  Four Post Legs / A frame , Cable Management with 2 cable outlets,BEECH MFC Finish, Desk top to be 25mm .+ /- 2mm. thick with 2mm / 3 mm edge,  Frame finish silver RAL 9006</t>
  </si>
  <si>
    <t>7110 99 1657678</t>
  </si>
  <si>
    <t>1400mm .w. x 800mm .d., Straight Desk, Height Selectable/Settable , Four Post Legs / "A" Frame or similar, Cable Management with 2 cable outlets,BEECH MFC Finish, Desk top to be 25mm .+ /- 2mm. thick with 2mm / 3 mm edge,  Frame finish silver RAL 9006</t>
  </si>
  <si>
    <t>7110 99 2567760</t>
  </si>
  <si>
    <t>7110 99 2163335</t>
  </si>
  <si>
    <t>W1600 x D800  Workstation Straight, Self Levelling Cable Managed, Cable Management with 2 cable outlets,BEECH MFC Finish, Desk top to be 25mm .+ /- 2mm. thick with 2mm / 3 mm edge,  Frame finish silver RAL 9006</t>
  </si>
  <si>
    <t>7110 99 1886299</t>
  </si>
  <si>
    <t>W1600 x D800 Workstation Straight, Height Adjustable. Cable Management with 2 cable outlets,BEECH MFC Finish, Desk top to be 25mm .+ /- 2mm. thick with 2mm / 3 mm edge,  Frame finish silver RAL 9006</t>
  </si>
  <si>
    <t>7110 99 3792112</t>
  </si>
  <si>
    <t xml:space="preserve">Modesty panel for use with 1400 desks on Contract with fixing kits </t>
  </si>
  <si>
    <t>7110 99 7276637</t>
  </si>
  <si>
    <t xml:space="preserve">Modesty panel for use with 1600 desks on Contract with fixing kits </t>
  </si>
  <si>
    <t>MPD1</t>
  </si>
  <si>
    <t>7110 99 6701689</t>
  </si>
  <si>
    <t>7110 99 9762777</t>
  </si>
  <si>
    <t>Mobile Workstation PC with a height settable/adjustable top and pull-out .BEECH MFC Finish.</t>
  </si>
  <si>
    <t>7110 99 2257056</t>
  </si>
  <si>
    <t>Rectangular Meeting Table.600mm l. x 800mm .w. Top OAK MFC or similar - OAK finish 25mm .+ /- 2mm. thick with a 2mm / 3mm edge, 4 Post Legs 1 Frame finish silver RAL9006</t>
  </si>
  <si>
    <t>7110 99 7216991</t>
  </si>
  <si>
    <t>Rectangular Meeting Table. Top MFC or similar - OAK finish 25mm .+ /- 2mm. thick with a 2mm / 3mm edge, 4 Post Legs 1200mm w. x 800mm d. Frame finish silver RAL9006</t>
  </si>
  <si>
    <t>7110 99 5033299</t>
  </si>
  <si>
    <t>Rectangular Table, 4 Post legs, White Laminate top 1400mm .w. x 800mm .d. approx. Finish silver RAL9006</t>
  </si>
  <si>
    <t>7105 99 5358915</t>
  </si>
  <si>
    <t>Square Table, 4 Post legs, White Laminate top 800mm .w. x 800mm .d. approx. Finish silver RAL9006</t>
  </si>
  <si>
    <t>7105 99 4102733</t>
  </si>
  <si>
    <t xml:space="preserve">Side Table .Rectangular - 1200mm w x 600mm d .OAK MFC Finish </t>
  </si>
  <si>
    <t>7110 99 8652023</t>
  </si>
  <si>
    <t>7110 99 2500995</t>
  </si>
  <si>
    <t xml:space="preserve">Circular Meeting Table -1000mm diameter OAK MFC Finish </t>
  </si>
  <si>
    <t>7110 99 7625169</t>
  </si>
  <si>
    <t xml:space="preserve">Circular Meeting Table -1200mm diameter OAK MFC Finish </t>
  </si>
  <si>
    <t>7110 99 4941661</t>
  </si>
  <si>
    <t>Circular Table, White Laminate top ,Trumpet Base or similar, 1200m diameter. Finish silver RAL9006</t>
  </si>
  <si>
    <t>7110 99 4383999</t>
  </si>
  <si>
    <t xml:space="preserve">Semi Circular Meeting Table.1600mm .l. x 800mm .w. Top OAK MFC  25mm .+ /- 2mm. thick with a 2mm / 3mm edge, 4 Post Legs  Frame finish silver RAL9006                                                             </t>
  </si>
  <si>
    <t>7110 99 3710229</t>
  </si>
  <si>
    <t xml:space="preserve">Semi Circular Meeting Table.1200mm .l. x 800mm .w. Top OAK MFC  25mm .+ /- 2mm. thick with a 2mm / 3mm edge, 4 Post Legs  Frame finish silver RAL9006                                                             </t>
  </si>
  <si>
    <t>7110 99 1511257</t>
  </si>
  <si>
    <t>7110 99 7915933</t>
  </si>
  <si>
    <t>7110 99 7428426</t>
  </si>
  <si>
    <t>7110 99 8353165</t>
  </si>
  <si>
    <t>RCT1</t>
  </si>
  <si>
    <t xml:space="preserve">Round Coffee Table OAK MFC Finish 
Diameter 75mm x H 385mm 
</t>
  </si>
  <si>
    <t>RCT2</t>
  </si>
  <si>
    <t xml:space="preserve">Desk Top Mounted Screen 1400mm w. x 350mm h.Pinnable without tool bar. With fixing brackets. Plain Camira Fabric Lucia in 3 colours  </t>
  </si>
  <si>
    <t>7110 99 3448309</t>
  </si>
  <si>
    <t xml:space="preserve">Desk Top Mounted Screen 1400mm .w. x 350mm .h., Pinnable without tool bar. With fixing brackets. Plain fabric, Double skin panel construction, Camira Lucia Fabric in 3 colours  </t>
  </si>
  <si>
    <t>7110 99 1680832</t>
  </si>
  <si>
    <t>7110 99 7402930</t>
  </si>
  <si>
    <t>Workstation Top Mounted Screen .W1600 x H350mm. .Plain Fabric. With fixing brackets. Plain fabric. Camira Fabric Lucia in 3 colours.</t>
  </si>
  <si>
    <t>7110 99 4807597</t>
  </si>
  <si>
    <t xml:space="preserve">Freestanding Screen .W1800 x H1600mm. with Feet Camira Lucia Fabric in 3 colours </t>
  </si>
  <si>
    <t>7195 99 1272441</t>
  </si>
  <si>
    <t xml:space="preserve">Freestanding Screen .W1600 x H1600mm with Feet. Camira Lucia Fabric in 3 colours </t>
  </si>
  <si>
    <t>7195 99 4534281</t>
  </si>
  <si>
    <t>Freestanding Screen 1400 .w. x 1400mm .h. with Feet , Pinnable without tool bar. Camira  Lucia Fabric in 3 colours.</t>
  </si>
  <si>
    <t>7195 99 6019959</t>
  </si>
  <si>
    <t>Freestanding Screen .W1200 x H1600mm.  with feet, Camira  Lucia Fabric in 3 colours.</t>
  </si>
  <si>
    <t>7195 99 2754967</t>
  </si>
  <si>
    <t xml:space="preserve">Under desk Mobile Pedestal, 300w x570d  Light Grey Steel carcass, 3 drawer, Lockable, Supplied with 1 Pencil Tray, 2 box drawers supplied with 1 divider in each and 1 filing drawer designed to facilitate filing pockets or alternatively supplied with a filing frame,  </t>
  </si>
  <si>
    <t>UDP1</t>
  </si>
  <si>
    <t xml:space="preserve">Under desk Mobile Pedestal, 420w x 600d. Light Grey Steel carcass, 3 drawer, Lockable, Supplied with 1 Pencil Tray, 2 box drawers supplied with 1 divider in each and 1 filing drawer designed to facilitate filing pockets or alternatively supplied with a filing frame,  </t>
  </si>
  <si>
    <t>UDP2</t>
  </si>
  <si>
    <t>7110 99 2122545</t>
  </si>
  <si>
    <t>DHP1</t>
  </si>
  <si>
    <t>7110 99 2122543</t>
  </si>
  <si>
    <t>7110 99 7056193</t>
  </si>
  <si>
    <t>Steel Locker Personal, 4 compartment, lockable, 1800mm .h. x 300mm .w. x 300mm .d. Carcass finished in silver RAL9006 with door colours optional from supplier's range</t>
  </si>
  <si>
    <t>7125 99 8347058</t>
  </si>
  <si>
    <t>7125 99 9910332</t>
  </si>
  <si>
    <t>Cupboard, System Storage .Light Grey Steel Carcass. .Side Opening Plastic Tambour with 3-Point Locking Mechanism. H2200 x W1000mm .supplied empty.</t>
  </si>
  <si>
    <t>7125 99 7474664</t>
  </si>
  <si>
    <t>Cupboard, System Storage .Light Grey Steel Carcass. .Side Opening Plastic Grey Tambour with 3-Point Locking Mechanism. H19800 x W1000mm  .supplied empty.</t>
  </si>
  <si>
    <t>7125 99 4209484</t>
  </si>
  <si>
    <t xml:space="preserve">Cupboard, System Storage .Light Grey Steel Carcass. .Side Opening Plastic Grey Tambour with 3-Point Locking Mechanism. H1680 x W1000mm. supplied empty. </t>
  </si>
  <si>
    <t>7125 99 5624976</t>
  </si>
  <si>
    <t xml:space="preserve">Cupboard, System Storage .Light Grey Steel Carcass. .Side Opening Plastic Grey Tambour with 3-Point Locking Mechanism. H10800 x W1000mm. supplied empty. </t>
  </si>
  <si>
    <t>7125 99 3211115</t>
  </si>
  <si>
    <t>Cupboard System Storage .Lateral Filing. 2 Drawer Unit - Desk High x W1000mm .c/w 2 Cross Bars &amp; Counterweights. Light Grey Steel Carcass.</t>
  </si>
  <si>
    <t>7110 99 1264105</t>
  </si>
  <si>
    <t>7120 99 1768178</t>
  </si>
  <si>
    <t>7125 99 6027838</t>
  </si>
  <si>
    <t>4 Drawer Vertical Filing Cabinet c/w 2 Drawer Dividers per Drawer &amp; Anti-tilt Device, Drawer design to be able to facilitate file pockets, Steel Carcass. Finish silver RAL9006</t>
  </si>
  <si>
    <t>7110 99 5492566</t>
  </si>
  <si>
    <t>2 Drawer Vertical Filing Cabinet c/w 2 Drawer Dividers per Drawer &amp; Anti-tilt Device, Drawer design to be able to facilitate file pockets, Steel Carcass. Finish silver RAL9006</t>
  </si>
  <si>
    <t>7110 99 5670666</t>
  </si>
  <si>
    <t>Filing Pocket, Lateral .Qty 50. .c/w plastic tabs. for use with steel carcasses tambours.</t>
  </si>
  <si>
    <t>7110 99 7024798</t>
  </si>
  <si>
    <t>7125 99 8757173</t>
  </si>
  <si>
    <t>Shelf, Plain .including bearers. Steel. .Max Weight 30kg. for use with steel carcasses H1800 x W915mm .6' x 3'. cupboards.</t>
  </si>
  <si>
    <t>7125 99 1299387</t>
  </si>
  <si>
    <t>Shelf Dividers .Slotted. .Pack of 3. for use with steel carcasses tambours.</t>
  </si>
  <si>
    <t>7125 99 9910329</t>
  </si>
  <si>
    <t>7110 99 9940209</t>
  </si>
  <si>
    <t>7110 99 9612600</t>
  </si>
  <si>
    <t>7110 99 1317379</t>
  </si>
  <si>
    <t xml:space="preserve">6 Personal Compartment lockers .1330h x 1000wx 500d approx. 3 high x 2 wide , Locks Handles and nameplate holders </t>
  </si>
  <si>
    <t>7125 99 3713241</t>
  </si>
  <si>
    <t xml:space="preserve">8 Personal Compartment lockers .1750h x 1000wx 500d approx.  4 high x 2 wide , Locks Handles and nameplate holders </t>
  </si>
  <si>
    <t>7125 99 9406975</t>
  </si>
  <si>
    <t>10 door Mobile Phone lockers .5 high x 2 wide. .940hx450wx380d approx.</t>
  </si>
  <si>
    <t>7125 99 5023561</t>
  </si>
  <si>
    <t>7125 99 9672779</t>
  </si>
  <si>
    <t>Black Socket 4 Gang .un-switched. .anti-surge 3.15 Amp capacity. Supplied with an external earth lead and Inlet and Outlet service connector at either end.</t>
  </si>
  <si>
    <t>5935 99 6018148</t>
  </si>
  <si>
    <t>1200mm Under Desk Cable Wire Tray Basket with Brackets and Fixing</t>
  </si>
  <si>
    <t>WB1</t>
  </si>
  <si>
    <t>Mains Lead, 3m, c/w female connector &amp; 3 Pin 13 Amp Fuse Plug</t>
  </si>
  <si>
    <t>6150 99 7497115</t>
  </si>
  <si>
    <t>Socket Connector Lead, 2m, c/w female &amp; male connector</t>
  </si>
  <si>
    <t>6150 99 6635245</t>
  </si>
  <si>
    <t>Workstation Top Mounted Power 4 Gang Module .un-switched. .anti-surge 3.15 Amp capacity.. Connected to 2m Lead with 3 pin 13 amp fuse plug C/W C Clamps</t>
  </si>
  <si>
    <t>5935 99 3671698</t>
  </si>
  <si>
    <t xml:space="preserve">Workstation Top Mounted Flat Screen Monitor Support Adjustable Arm c/w clamp-mount &amp; bolt-through fixings kit and integral cable management  </t>
  </si>
  <si>
    <t>7110 99 9202116</t>
  </si>
  <si>
    <t xml:space="preserve">Earthing Kit .containing Brackets, earthing cables, ties and fastenings for the earth bonding. </t>
  </si>
  <si>
    <t>5975 99 4819294</t>
  </si>
  <si>
    <t>Floor to Workstation Cable Carrier/Riser, 2 compartment, c/w weighted base</t>
  </si>
  <si>
    <t>5975 99 7009198</t>
  </si>
  <si>
    <t>Replacement 3.15 amp Fuse .Pack of 5.</t>
  </si>
  <si>
    <t>5920 99 6167616</t>
  </si>
  <si>
    <t>Replacement 5 amp Fuse .Pack of 5.</t>
  </si>
  <si>
    <t>5920 99 5945201</t>
  </si>
  <si>
    <t xml:space="preserve">Black Non slip Footrest, Adjustable in height and angle. </t>
  </si>
  <si>
    <t>7195 99 3041252</t>
  </si>
  <si>
    <t>Black Hat &amp; Coat Stand .Free Standing Pylon.</t>
  </si>
  <si>
    <t>7195 99 1473255</t>
  </si>
  <si>
    <t xml:space="preserve">Settee - 3 Seater Cube Style, Plain Chieftain Just colour VINYL Fabric in 3 colours </t>
  </si>
  <si>
    <t xml:space="preserve">Settee - 2 Seater Cube Style, Plain Chieftain Just colour VINYL Fabric in 3 colours </t>
  </si>
  <si>
    <t xml:space="preserve">Tub Chair,  Soft-seating/Break-out type, Plain Chieftain Just colour VINYL fabric in 3 colours </t>
  </si>
  <si>
    <t>NATO Stock No (NSN)</t>
  </si>
  <si>
    <t>MBC1</t>
  </si>
  <si>
    <t xml:space="preserve">Visitors Chair Timber Framed. With Arms. OAK Finished. Plain Chieftain Just colour VINYL fabric in 3 colours </t>
  </si>
  <si>
    <t xml:space="preserve">Armchair, Cube style  Plain Chieftain Just colour VINYL in 3 colours  </t>
  </si>
  <si>
    <t>Operator/Task Chair .High Back . Height adjustable back, Without arms, Five star black plastic castor base, seat slide mechanism, Suitable for persons up to 150kg, Plain Camira Xtreme  Fabric in 3 colours</t>
  </si>
  <si>
    <t xml:space="preserve">24/7 Operator/Task Chair. Full Back. Without Arms. Adj Lumber Support. Synchronous Tilting Seat &amp; Back .Suitable for persons up to 158kg .25 Stone Plain Camira Xtreme  Fabric in 3 colours </t>
  </si>
  <si>
    <t xml:space="preserve">Visitors Chair Timber Framed. .Arms. OAK Finished. Plain Camira Fabric Xtreme  in 3 colours </t>
  </si>
  <si>
    <t>Conference Chair Timber Framed. Without Arms. OAK Finish. Plain Camira Xtreme  Fabric in 3 colours.</t>
  </si>
  <si>
    <t>Reception Chair. With Arms. Timber Framed OAK finish  Plain Camira Xtreme  Fabric in 3 colours.</t>
  </si>
  <si>
    <t xml:space="preserve">Reception Chair Without Arms. Timber Framed. OAK Finish. Plain Camira Xtreme  Fabric in 3 colours </t>
  </si>
  <si>
    <t xml:space="preserve">Lecture Chair with Right Hand Folding/Drop Down Writing Tablet .Metal Framed. Plain  Camira Xtreme  Fabric in 3 Colours </t>
  </si>
  <si>
    <t>Lecture Chair with Left Hand Folding/Drop Down Writing Tablet .Metal Framed. Plain Camira Xtreme  Fabric in 3 colours.</t>
  </si>
  <si>
    <t xml:space="preserve">Tub Chair,  Soft-seating/Break-out type, Plain Camira Xtreme  Fabric in 3 colours    </t>
  </si>
  <si>
    <t xml:space="preserve">Armchair, Cube style Plain Camira Fabric Xtreme  Fabric in 3 colours. </t>
  </si>
  <si>
    <t>Settee - 2 Seater Cube style, Plain Camira Xtreme  Fabric in 3 colours.</t>
  </si>
  <si>
    <t>Settee - 3 Seater, Cube style  Plain Camira Xtreme  Fabric in 3 colours.</t>
  </si>
  <si>
    <t xml:space="preserve">Three space beam with two upholstered seats .upholstered seat and back. with a table top .laminate finish. fitted in the centre position Frame colour finish black.  Plain Camira Fabric Xtreme  in 3 colours  </t>
  </si>
  <si>
    <t>Steel Tambour Cupboard with 4 slotted shelves 2000mm .h. x 1200mm .w. x 500mm .d. approx.. Designed to hang file pockets.  the base, with 4 shelf dividers. Tambour doors .side opening. 2 keys, lockable. Cupboard finish silver RAL 9006, Tambour finish</t>
  </si>
  <si>
    <t xml:space="preserve">Steel Tambour Cupboard with 3 slotted shelves 1200mm .h. x 1000mm .w. x 500mm .d. approx. Designed to hang file pockets.  the base, with 3 shelf dividers. Tambour doors .side opening. 2 keys, lockable. Cupboard finish silver RAL9006  Tambour finish </t>
  </si>
  <si>
    <t>Shelf, Plain .including bearers. .Light Grey Steel. Max Weight 30kg.for use with steel carcasses tambours on contract</t>
  </si>
  <si>
    <t xml:space="preserve">Three seater with upholstered seat and back Frame colour black. Plain fabric Camira Fabric Xtreme  or similar. </t>
  </si>
  <si>
    <t>7110 99 3431998</t>
  </si>
  <si>
    <t xml:space="preserve">Three space beam with two steel seat shells and a table top .laminated finish. fitted in the centre position Frame colour finish black. Seat shell finish.   </t>
  </si>
  <si>
    <t>24/7 Operator/Task Chair. Full Back. .Adj. Arms. Adj Lumber Support.Synchronous Tilting Seat &amp; Back.Suitable for persons up to 158kg .25 Stone. Plain Camira Xtreme Fabric in 3 colours</t>
  </si>
  <si>
    <t xml:space="preserve">Straight Desk Electronic Sit Stand Desk1400mm .w. x 800mm .d. Height range 660mm-1350mm, Cable management wire basket with 2 Cable outlets. BEECH MF Finish Silver frame </t>
  </si>
  <si>
    <t>Reception/Occasional Table to accompany reception chairs, 1000mm dia x H450mm. Top Beech MFC. 25mm thick with a 2mm / 3mm edge. Frame finish silver RAL</t>
  </si>
  <si>
    <t>Under Desk Pedestal .Mobile Personal. W420 x D600mm. .Dark Grey Steel Carcass. Steel Top &amp; OAK MFC Drawer Fronts. .supplied with qty 1 divider per filing drawer &amp; qty 1 stationary tray. c/w Anti-Tilt  mechanism.</t>
  </si>
  <si>
    <t>Shelf, Slotted .including bearers. For use with steel carcasses tambours.</t>
  </si>
  <si>
    <t xml:space="preserve">Meeting/Conference Table .Mobile.Tilting Top. Square. 750mm  x 750mm. OAK Top MFC Finish Frame finish silver RAL9006   </t>
  </si>
  <si>
    <t>5 Drawer Vertical Medical Card Lockable mechanism acting on all 5 drawers. Cabinet 1500H x 600 W x 400D  .c/w 4 drawer dividers per drawer &amp; Anti-tilt Device. Capacity of 6000 linear mm .approx. of filing implying two rows of cards per drawer. Silver RAL9006 or similar.</t>
  </si>
  <si>
    <t>10 Drawer Plan Press, Steel, for AO size drawings, 1350mm .w. x 925mm .d. x 900mm x h Lockable, Finish RAL9006.</t>
  </si>
  <si>
    <t>20 door Mobile Phone lockers .10 high x 2 wide. 1800hx450wx380d approx.</t>
  </si>
  <si>
    <t>N/A</t>
  </si>
  <si>
    <t xml:space="preserve">Stackable Meeting Chair .Black Metal Framed. With Arms. Windowless Accommodation. . Foam and EXtreme  Fabric to meet High Hazard Crib 7. (Fire Label to High Hazard Crib 7) in 3 colours </t>
  </si>
  <si>
    <t xml:space="preserve">Operator/Task Chair, High Back,Height adjustable back, Adjustable arms,Five star black plastic castor base, seat slide mechanism, Suitable for persons up to 150kg, Plain Camira Xtreme Fabric in 3 colours </t>
  </si>
  <si>
    <t>Side Table .Rectangular - 800mm w x 600mm d. OAK MFC Finish,</t>
  </si>
  <si>
    <t xml:space="preserve">Controller Chair,Windowless Accomodation. High Back. .Adj. Lumber Support. With Arms and Synchronised Tilting Seat &amp; Back.Suitable for persons up to 150kg Foam &amp; Xtreme  Fabric to meet High Hazard Crib 7 (fire label to  High Hazard Crib 7) in 3 colours </t>
  </si>
  <si>
    <t xml:space="preserve">Controller Chair Windowless Accomodation, High Back. Synchronised Tilting Seat &amp; Back. Seat Slide Mechanism. c/w Headrest. Adj. Multifunctional Arms.Suitable for persons up to 150kg .23.5 Stone. Static conductive, Foam and Xtreme  Fabric to meet High Hazard Crib 7 .fire label to  High Hazard Crib 7. in 3 colours </t>
  </si>
  <si>
    <t>CCH1</t>
  </si>
  <si>
    <t xml:space="preserve">Supplier to provide Image of Product </t>
  </si>
  <si>
    <t xml:space="preserve">Meeting .Side. Chair .Black Metal Framed. Without  Arms. Plain Chieftain Just Colour .VINYL fabric in 3 colours </t>
  </si>
  <si>
    <t xml:space="preserve">Meeting .Side. Chair .Without Arms. Black Metal Framed. Plain Fabric Camira Xtreme  Fabric in 3 colours </t>
  </si>
  <si>
    <t>Meeting .Side. Chair. With Arms. Black Metal Framed. Plain Camira Xtreme  Fabric in 3 colours.</t>
  </si>
  <si>
    <t xml:space="preserve">Stackable Meeting Chair .Black Metal Framed. Without Arms  .Windowless Accommodation. Foam and Xtreme  Fabric to meet High Hazard Crib 7(Fire Label to High Hazard Crib 7) in 3 colours  </t>
  </si>
  <si>
    <t>Operator Chair, High Back, Height adjustable back, Adjustable arms, Adjustable Lumber Support, Seat and back tension adjustment, Seat tilt, seat slide mechanism, Five star black plastic castor base, Plain Camira Xtreme  Fabric in 3 colours</t>
  </si>
  <si>
    <t xml:space="preserve">Operator Task chair Technical MESH  back with adjustable arms and seat slide. 5 star base with castors. Height adjustable arm. Adjustable lumbar support. Synchronous Tilting Seat &amp; Back. Plain Camira  Xtreme  Fabric - Black </t>
  </si>
  <si>
    <t>Visitors Chair .Cantilever framed.High Back. With Arms. Metal Framed. Plain Camira Fabric Xtreme in 3 colours</t>
  </si>
  <si>
    <t xml:space="preserve">Conference Chair Timber Framed. With Arms. OAK Finish.Plain Camira Xtreme  Fabric in 3 colours </t>
  </si>
  <si>
    <t>Restaurant Chair, Medium back without arms, 4 Post Legs, Metal Framed, PLASTIC shell/back and seat, Stackable. Finish silver RAL 9006</t>
  </si>
  <si>
    <t>Restaurant Chair, Medium back without arms, 4 Post Legs, Metal Framed, TIMBER shell/back and seat, Stackable. Finish silver RAL 9006</t>
  </si>
  <si>
    <t>1400mm .w. x 800mm .d, Straight Desk, Height Adjustable,, Four Post Legs / "A" Frame or similar, Cable Management with 2 cable outlets,BEECH MFC Finish, Desk top to be 25mm .+ /- 2mm. thick with 2mm / 3 mm edge. Frame finish silver RAL 9006</t>
  </si>
  <si>
    <t xml:space="preserve">Straight Desk Electronic Sit Stand Desk 1600mm .w. x 800mm .d. Height range 660mm-1350mm, Cable management wire basket with 2 Cable outlets. BEECH MFC finish, Silver frame </t>
  </si>
  <si>
    <t xml:space="preserve">Meeting/Conference Table .Mobile.Tilting Top. Rectangular - 1500mm w x 750mm d. OAK Top MFC Finish. Frame finish silver RAL9006   </t>
  </si>
  <si>
    <t xml:space="preserve">Rectangular Coffee Table OAK MFC Finish 
W 800mm x D 450mm x H 407mm.
</t>
  </si>
  <si>
    <t>Desk High Pedestal .Non-Mobile Personal W420 x D800mm. Light Grey Steel Carcass with BEECH MFC Top supplied with qty 1 divider per filing drawer &amp; qty 1 stationary tray. c/w Anti-Tilt  mechanism.</t>
  </si>
  <si>
    <t>Desk High Pedestal .Non-Mobile Personal W420 x D800mm.Dark Grey Steel Carcass. OAK MFC Top &amp; Drawer Fronts. supplied with qty 1 divider per filing drawer &amp; qty 1 stationary tray. c/w Anti-Tilt  mechanism.</t>
  </si>
  <si>
    <t>Desk High Pedestal .Non-Mobile Personal.W420 x D650mm. Dark Grey Steel Carcass. OAK MFC Top &amp; Drawer Fronts. .supplied with qty 1 divider per filing drawer &amp; qty 1 stationary tray. c/w Anti-Tilt  mechanism.</t>
  </si>
  <si>
    <t>Cupboard, Steel Carcase. .2 Door with 3-Point Locking Mechanism. H1800 x W915mm .6' x 3'. c/w 3 shelves. Light Grey Steel Carcass.</t>
  </si>
  <si>
    <t>24/7 Controller Chair .High Back. With Arms. Synchronised Tilting Seat &amp; Back.Suitable for persons up to 150kg Static Conductive, Foam &amp; Camira Xtreme  Fabric to meet High Hazard Crib 7 (fire label High Hazard Crib 7) in 3 colours</t>
  </si>
  <si>
    <t>Visitors Chair. Cantilever metal frame.  High Back, Without  Arms, Plain Camira Xtreme in 3 colours.</t>
  </si>
  <si>
    <t xml:space="preserve">Stackable Meeting Chair .Black Metal Framed. Without Arms. Plain Camira Xtreme  Fabric in 3 colours </t>
  </si>
  <si>
    <t xml:space="preserve">Workstation Top Mounted Screen W1800 x H350mm. With fixing brackets, Camira Lucia Fabric in 3 colours </t>
  </si>
  <si>
    <t xml:space="preserve">Controller Chair High Back. Synchronised Tilting Seat &amp; Back. Seat Slide Mechanism. c/w Headrest. Adj. Multifunctional Arms.Suitable for persons up to 150kg .23.5 Stone.  Plain Camira Xtreme fabric in 3 colours </t>
  </si>
  <si>
    <t xml:space="preserve">Draughtsman Chair, Medium Back, Five star black plastic base with foot ring, Suitable for persons up to 150kg. Plain Camira Xtreme fabric in 3 colours </t>
  </si>
  <si>
    <t>Pallet price qty 1 for overseas orders - Pallet type refer to Leidos link https://www.leidos-supply.uk/supplier-manual</t>
  </si>
  <si>
    <t>T9L1-1a</t>
  </si>
  <si>
    <t>T9L1-1b</t>
  </si>
  <si>
    <t>T9L1-2a</t>
  </si>
  <si>
    <t>T9L1-2b</t>
  </si>
  <si>
    <t>T9L1-2c</t>
  </si>
  <si>
    <t>T9L1-3a</t>
  </si>
  <si>
    <t>T9L1-3b</t>
  </si>
  <si>
    <t>T9L1-3c</t>
  </si>
  <si>
    <t>T9L1-4a</t>
  </si>
  <si>
    <t>T9L1-4b</t>
  </si>
  <si>
    <t>T9L1-4c</t>
  </si>
  <si>
    <t>T9L1-5</t>
  </si>
  <si>
    <t>T9L1-6a</t>
  </si>
  <si>
    <t>T9L1-6b</t>
  </si>
  <si>
    <t>T9L1-7a</t>
  </si>
  <si>
    <t>T9L1-7b</t>
  </si>
  <si>
    <t>T9L1-7c</t>
  </si>
  <si>
    <t>T9L1-7d</t>
  </si>
  <si>
    <t>T9L1-8a</t>
  </si>
  <si>
    <t>T9L1-8b</t>
  </si>
  <si>
    <t>T9L1-8c</t>
  </si>
  <si>
    <t>T9L1-8d</t>
  </si>
  <si>
    <t>T9L1-9a</t>
  </si>
  <si>
    <t>T9L1-9b</t>
  </si>
  <si>
    <t>T9L1-9c</t>
  </si>
  <si>
    <t>T9L1-9d</t>
  </si>
  <si>
    <t>T9L1-10a</t>
  </si>
  <si>
    <t>T9L1-10b</t>
  </si>
  <si>
    <t>T9L1-10c</t>
  </si>
  <si>
    <t>T9L1-10d</t>
  </si>
  <si>
    <t>T9L1-11a</t>
  </si>
  <si>
    <t>T9L1-11b</t>
  </si>
  <si>
    <t>T9L1-11c</t>
  </si>
  <si>
    <t>T9L1-11d</t>
  </si>
  <si>
    <t>T9L1-12a</t>
  </si>
  <si>
    <t>T9L1-12b</t>
  </si>
  <si>
    <t>T9L1-12c</t>
  </si>
  <si>
    <t>T9L1-12d</t>
  </si>
  <si>
    <t>T9L1-13a</t>
  </si>
  <si>
    <t>T9L1-13b</t>
  </si>
  <si>
    <t>T9L1-13c</t>
  </si>
  <si>
    <t>T9L1-13d</t>
  </si>
  <si>
    <t>T9L1-14a</t>
  </si>
  <si>
    <t>T9L1-14b</t>
  </si>
  <si>
    <t>T9L1-15a</t>
  </si>
  <si>
    <t>T9L1-15b</t>
  </si>
  <si>
    <t>T9L1-16a</t>
  </si>
  <si>
    <t>T9L1-16b</t>
  </si>
  <si>
    <t>T9L1-17a</t>
  </si>
  <si>
    <t>T9L1-17b</t>
  </si>
  <si>
    <t>T9L1-16c</t>
  </si>
  <si>
    <t>T9L1-16d</t>
  </si>
  <si>
    <t>T9L1-17c</t>
  </si>
  <si>
    <t>T9L1-17d</t>
  </si>
  <si>
    <t>T9L1-18a</t>
  </si>
  <si>
    <t>T9L1-18b</t>
  </si>
  <si>
    <t>T9L1-18c</t>
  </si>
  <si>
    <t>T9L1-18d</t>
  </si>
  <si>
    <t>T9L1-18e</t>
  </si>
  <si>
    <t>T9L1-18f</t>
  </si>
  <si>
    <t>T9L1-19a</t>
  </si>
  <si>
    <t>T9L1-19b</t>
  </si>
  <si>
    <t>T9L1-20</t>
  </si>
  <si>
    <t>T9L1-21</t>
  </si>
  <si>
    <t>T9L1-22a</t>
  </si>
  <si>
    <t>T9L1-22b</t>
  </si>
  <si>
    <t>T9L1-23a</t>
  </si>
  <si>
    <t>T9L1-23b</t>
  </si>
  <si>
    <t>T9L1-24a</t>
  </si>
  <si>
    <t>T9L1-24b</t>
  </si>
  <si>
    <t>T9L1-24c</t>
  </si>
  <si>
    <t>T9L1-24d</t>
  </si>
  <si>
    <t>T9L1-25a</t>
  </si>
  <si>
    <t>T9L1-25b</t>
  </si>
  <si>
    <t>T9L1-25c</t>
  </si>
  <si>
    <t>T9L1-26a</t>
  </si>
  <si>
    <t>T9L1-26b</t>
  </si>
  <si>
    <t>T9L1-27a</t>
  </si>
  <si>
    <t>T9L1-27b</t>
  </si>
  <si>
    <t>T9L1-27c</t>
  </si>
  <si>
    <t>T9L1-27d</t>
  </si>
  <si>
    <t>T9L1-28a</t>
  </si>
  <si>
    <t>T9L1-28b</t>
  </si>
  <si>
    <t>T9L1-28c</t>
  </si>
  <si>
    <t>T9L1-29a</t>
  </si>
  <si>
    <t>T9L1-29b</t>
  </si>
  <si>
    <t>T9L1-30a</t>
  </si>
  <si>
    <t>T9L1-30b</t>
  </si>
  <si>
    <t>T9L1-31a</t>
  </si>
  <si>
    <t>T9L1-31b</t>
  </si>
  <si>
    <t>T9L1-31c</t>
  </si>
  <si>
    <t>T9L1-31d</t>
  </si>
  <si>
    <t>T9L1-32a</t>
  </si>
  <si>
    <t>T9L1-32b</t>
  </si>
  <si>
    <t>T9L1-33a</t>
  </si>
  <si>
    <t>T9L1-33b</t>
  </si>
  <si>
    <t>T9L1-33c</t>
  </si>
  <si>
    <t>T9L1-34a</t>
  </si>
  <si>
    <t>T9L1-34b</t>
  </si>
  <si>
    <t>T9L1-55a</t>
  </si>
  <si>
    <t>T9L1-55b</t>
  </si>
  <si>
    <t>T9L1-55c</t>
  </si>
  <si>
    <t>T9L1-55d</t>
  </si>
  <si>
    <t>Tall no castors  ¬ lockable 2 drawer 2 filing 2 personal beech finish 420mm x 800mm x 740mm (WxDxH) (±10%)</t>
  </si>
  <si>
    <t>Under desk mobile ¬ lockable 3 drawer all personal beech finish 420mm x 600mm x 565mm (WxDxH) (±10%)</t>
  </si>
  <si>
    <t>T9L2-1</t>
  </si>
  <si>
    <t>T9L2-2</t>
  </si>
  <si>
    <t>T9L2-3</t>
  </si>
  <si>
    <t>T9L2-4</t>
  </si>
  <si>
    <t>T9L2-5</t>
  </si>
  <si>
    <t>T9L2-6</t>
  </si>
  <si>
    <t>T9L2-7</t>
  </si>
  <si>
    <t>T9L2-8</t>
  </si>
  <si>
    <t>T9L2-9</t>
  </si>
  <si>
    <t>T9L2-10</t>
  </si>
  <si>
    <t>T9L2-11</t>
  </si>
  <si>
    <t>T9L2-12</t>
  </si>
  <si>
    <t>T9L2-13</t>
  </si>
  <si>
    <t>T9L2-14</t>
  </si>
  <si>
    <t>T9L2-15</t>
  </si>
  <si>
    <t>T9L2-16</t>
  </si>
  <si>
    <t>T9L2-17</t>
  </si>
  <si>
    <t>T9L2-18</t>
  </si>
  <si>
    <t>T9L2-19</t>
  </si>
  <si>
    <t>T9L2-20</t>
  </si>
  <si>
    <t>T9L2-21</t>
  </si>
  <si>
    <t>T9L2-22</t>
  </si>
  <si>
    <t>T9L2-23</t>
  </si>
  <si>
    <t>T9L2-24</t>
  </si>
  <si>
    <t>T9L2-25</t>
  </si>
  <si>
    <t>T9L2-26</t>
  </si>
  <si>
    <t>T9L2-27</t>
  </si>
  <si>
    <t>T9L2-28</t>
  </si>
  <si>
    <t>T9L2-29</t>
  </si>
  <si>
    <t>T9L2-30</t>
  </si>
  <si>
    <t>T9L2-31</t>
  </si>
  <si>
    <t>T9L2-32</t>
  </si>
  <si>
    <t>T9L2-33</t>
  </si>
  <si>
    <t>T9L2-34</t>
  </si>
  <si>
    <t>T9L2-35</t>
  </si>
  <si>
    <t>T9L2-36</t>
  </si>
  <si>
    <t>T9L2-37</t>
  </si>
  <si>
    <t>T9L2-38</t>
  </si>
  <si>
    <t>T9L2-39</t>
  </si>
  <si>
    <t>T9L2-40</t>
  </si>
  <si>
    <t>T9L2-41</t>
  </si>
  <si>
    <t>T9L2-42</t>
  </si>
  <si>
    <t>T9L2-43</t>
  </si>
  <si>
    <t>T9L2-44</t>
  </si>
  <si>
    <t>T9L2-45</t>
  </si>
  <si>
    <t>T9L2-46</t>
  </si>
  <si>
    <t>T9L2-47</t>
  </si>
  <si>
    <t>T9L2-48</t>
  </si>
  <si>
    <t>T9L2-49</t>
  </si>
  <si>
    <t>T9L2-50</t>
  </si>
  <si>
    <t>T9L2-51</t>
  </si>
  <si>
    <t>T9L2-52</t>
  </si>
  <si>
    <t>T9L2-53</t>
  </si>
  <si>
    <t>T9L2-54</t>
  </si>
  <si>
    <t>T9L2-55</t>
  </si>
  <si>
    <t>T9L2-56</t>
  </si>
  <si>
    <t>T9L2-57</t>
  </si>
  <si>
    <t>T9L2-58</t>
  </si>
  <si>
    <t>T9L2-59</t>
  </si>
  <si>
    <t>T9L2-60</t>
  </si>
  <si>
    <t>T9L2-61</t>
  </si>
  <si>
    <t>T9L2-62</t>
  </si>
  <si>
    <t>T9L2-63</t>
  </si>
  <si>
    <t>Task Chair</t>
  </si>
  <si>
    <t xml:space="preserve">Description: Fully adjustable task chair with arms on star base and casters. Separate seat and back. 
Finish: Camira Xtreme. 
Fabric Colour: Colour of fabric to correspond with Buyer(s) floor level colour.
Chair to be available in a variety of sizes to suit all users. Supplier to price for standard task chair offering.
White frame/black mesh back
Black frame/black mesh back
</t>
  </si>
  <si>
    <t>Occasional Low Table</t>
  </si>
  <si>
    <t xml:space="preserve">Rectangular low level table - 1050mm x 700mm
Height approx. 355mm
Finish: Polished aluminium base, grey laminate HPL top with 50mm chamfer
Finish: HPL with 50 mm chamfer. 
Fenix Ref: 0725 Grigio Efeso. 
Fenix Ref: 0032 Bianco Kos. 
Fenix 0725
Fenix 0032
</t>
  </si>
  <si>
    <t>Square Table</t>
  </si>
  <si>
    <t xml:space="preserve">Square table
Height approx. 730mm w 900mm x 900mm  w 750mm x 700mm 
Finish: HPL top with 50 mm chamfer. 
Fenix Ref: 0725 Grigio Efeso. 
Fenix Ref: 0032 Bianco Kos. 
730 x 730 Fenix 0725 and Fenix 0032
900 x 900 Fenix 0725 and Fenix 0032
</t>
  </si>
  <si>
    <t>Bench Table</t>
  </si>
  <si>
    <t>Bench Table
Approx Dimensions: H 1070 mm, w 1800mm D800mm
Timber oak appearance, oak frame
With and without power</t>
  </si>
  <si>
    <t>Judicial Table</t>
  </si>
  <si>
    <t xml:space="preserve">Meeting Table. Finish: MFC finish to top, with chrome frame, timber finish. 
Barrel shape providing seating for 10 people
Height adjustable with desktop power where required.
Approx dimensions: L3200mm x W1400mm x D1100mm 
With and without power module
</t>
  </si>
  <si>
    <t>Bariatric Swivel Chair</t>
  </si>
  <si>
    <t xml:space="preserve">Bariatric Swivel Chair 
Chrome Base, high back, Heavy duty gas lift height adjustment suitable for up to 50 stone.
Independent seat and back mechanism with side tension control.
Height adjustable arms
Back rests with CMHR foam.
Extra wide seat and back, on castors.
Buyer(s) choice of vinyl or various fabric bands
Vinyl 
Fabric bands 1, 1+, 2 and 3
</t>
  </si>
  <si>
    <t>Bariatric Visitors Chair</t>
  </si>
  <si>
    <t xml:space="preserve">Bariatric visitors chair.
Designed for users up to 50 stone.
Buyer(s) choice of vinyl or fabric bands.
Fabric upholstery.
Chrome Frame
High backrest
Dimensions
• Width: 625mm
• Depth: 735mm
• Height: 990mm
• Seat Height: 475mm
Vinyl
Fabric bands 1, 1+, 2 and 3
</t>
  </si>
  <si>
    <t>Locker 2 compartment ¬ Nest one grey carcass/blue door  225mm x 450mm x 1800mm (WxDxH)(±10%)
Metal with antibacterial coating
Deadlock fitted as standard
Must meet performance standards of BS4680:1996</t>
  </si>
  <si>
    <t>Locker 3 compartment ¬ Nest one grey carcass/blue door  225mm x 450mm x 1800mm (WxDxH)(±10%)
Metal with antibacterial coating
Deadlock fitted as standard
Must meet performance standards of BS4680:1996</t>
  </si>
  <si>
    <t>Locker 4 compartment ¬ Nest one grey carcass/blue door  225mm x 450mm x 1800mm  (WxDxH)(±10%)
Metal with antibacterial coating
Deadlock fitted as standard
Must meet performance standards of BS4680:1996</t>
  </si>
  <si>
    <t>Locker 6 compartment ¬ Nest one grey carcass/blue door  225mm x 450mm x 1800mm  (WxDxH)(±10%)
Metal with antibacterial coating
Deadlock fitted as standard
Must meet performance standards of BS4680:1996</t>
  </si>
  <si>
    <t>Locker 1 compartment ¬ Nest one grey carcass/blue door 300mm x 300mm x 1800mm (WxDxH)(±10%)
Metal with antibacterial coating
Deadlock fitted as standard
Must meet performance standards of BS4680:1996</t>
  </si>
  <si>
    <t>Locker 2 compartment ¬ Nest one grey carcass/blue door 300mm x 300mm x 1800mm (WxDxH)(±10%)
Metal with antibacterial coating
Deadlock fitted as standard
Must meet performance standards of BS4680:1996</t>
  </si>
  <si>
    <t>Locker 3 compartment ¬ Nest one grey carcass/blue door 300mm x 300mm x 1800mm (WxDxH)(±10%)
Metal with antibacterial coating
Deadlock fitted as standard
Must meet performance standards of BS4680:1996</t>
  </si>
  <si>
    <t>Locker 4 compartment ¬ Nest one grey carcass/blue door 300mm x 300mm x 1800mm (WxDxH)(±10%)
Metal with antibacterial coating
Deadlock fitted as standard
Must meet performance standards of BS4680:1996</t>
  </si>
  <si>
    <t>Locker 6 compartment ¬ Nest one grey carcass/blue door 300mm x 300mm x 1800mm (WxDxH)(±10%)
Metal with antibacterial coating
Deadlock fitted as standard
Must meet performance standards of BS4680:1996</t>
  </si>
  <si>
    <t>Locker 1 compartment ¬ Nest one grey carcass/blue door 300mm x 450mm x 1800mm (WxDxH)(±10%)
Metal with antibacterial coating
Deadlock fitted as standard
Must meet performance standards of BS4680:1996</t>
  </si>
  <si>
    <t>Locker 2 compartment ¬ Nest one grey carcass/blue door 300mm x 450mm x 1800mm (WxDxH)(±10%)
Metal with antibacterial coating
Deadlock fitted as standard
Must meet performance standards of BS4680:1996</t>
  </si>
  <si>
    <t>Locker 3 compartment ¬ Nest one grey carcass/blue door 300mm x 450mm x 1800mm (WxDxH)(±10%)
Metal with antibacterial coating
Deadlock fitted as standard
Must meet performance standards of BS4680:1996</t>
  </si>
  <si>
    <t>Locker 4 compartment ¬ Nest one grey carcass/blue door 300mm x 450mm x 1800mm (WxDxH)(±10%)
Metal with antibacterial coating
Deadlock fitted as standard
Must meet performance standards of BS4680:1996</t>
  </si>
  <si>
    <t>Locker 6 compartment ¬ Nest one grey carcass/blue door 300mm x 450mm x 1800mm (WxDxH)(±10%)
Metal with antibacterial coating
Deadlock fitted as standard
Must meet performance standards of BS4680:1996</t>
  </si>
  <si>
    <t>Locker 1 compartment ¬ Nest one grey carcass/blue door 450mm x 450mm x 1800mm (WxDxH)(±10%)
Metal with antibacterial coating
Deadlock fitted as standard
Must meet performance standards of BS4680:1996</t>
  </si>
  <si>
    <t>Locker 2 compartment ¬ Nest one grey carcass/blue door 450mm x 450mm x 1800mm (WxDxH)(±10%)
Metal with antibacterial coating
Deadlock fitted as standard
Must meet performance standards of BS4680:1996</t>
  </si>
  <si>
    <t>Locker 3 compartment ¬ Nest one grey carcass/blue door 450mm x 450mm x 1800mm (WxDxH)(±10%)
Metal with antibacterial coating
Deadlock fitted as standard
Must meet performance standards of BS4680:1996</t>
  </si>
  <si>
    <t>Locker 4 compartment ¬ Nest one grey carcass/blue door 450mm x 450mm x 1800mm (WxDxH)(±10%)
Metal with antibacterial coating
Deadlock fitted as standard
Must meet performance standards of BS4680:1996</t>
  </si>
  <si>
    <t>Locker 6 compartment ¬ Nest one grey carcass/blue door 450mm x 450mm x 1800mm (WxDxH)(±10%)
Metal with antibacterial coating
Deadlock fitted as standard
Must meet performance standards of BS4680:1996</t>
  </si>
  <si>
    <t>Locker 1 compartment ¬ Grey 1800mm x 225mm x 450mm, 1-door, deadlock (HxWxD)(±10%)
Metal with antibacterial coating
Deadlock fitted as standard
Must meet performance standards of BS4680:1996</t>
  </si>
  <si>
    <t>Locker 1 compartment ¬ Grey 1800mm x 450mm x 450mm, 1-door, deadlock (HxWxD)(±10%)
Metal with antibacterial coating
Deadlock fitted as standard
Must meet performance standards of BS4680:1996</t>
  </si>
  <si>
    <t>Locker 1 compartment ¬ Grey 1800mm x 450mm x 600mm, 1-door, deadlock (HxWxD)(±10%)
Metal with antibacterial coating
Deadlock fitted as standard
Must meet performance standards of BS4680:1996</t>
  </si>
  <si>
    <t>Locker 2 compartment ¬ Grey 1800mm x 225mm x 450mm, 2-door, deadlock (HxWxD)(±10%)
Metal with antibacterial coating
Deadlock fitted as standard
Must meet performance standards of BS4680:1996</t>
  </si>
  <si>
    <t>Locker 2 compartment ¬ Grey 1800mm x 300mm x 300mm, 2-door, deadlock (HxWxD)(±10%)
Metal with antibacterial coating
Deadlock fitted as standard
Must meet performance standards of BS4680:1996</t>
  </si>
  <si>
    <t>Locker 2 compartment ¬ Grey 1800mm x 300mm x 450mm, 2-door, deadlock (HxWxD)(±10%)
Metal with antibacterial coating
Deadlock fitted as standard
Must meet performance standards of BS4680:1996</t>
  </si>
  <si>
    <t>Locker 2 compartment ¬ Grey 1800mm x 450mm x 450mm, 2-door, deadlock (HxWxD)(±10%)
Metal with antibacterial coating
Deadlock fitted as standard
Must meet performance standards of BS4680:1996</t>
  </si>
  <si>
    <t>Locker 2 compartment ¬ Grey 1800mm x 450mm x 600mm, 2-door, deadlock (HxWxD)(±10%)
Metal with antibacterial coating
Deadlock fitted as standard
Must meet performance standards of BS4680:1996</t>
  </si>
  <si>
    <t>Locker 3 compartment ¬ Grey 1800mm x 225mm x 450mm, 3-door, deadlock (HxWxD)(±10%)
Metal with antibacterial coating
Deadlock fitted as standard
Must meet performance standards of BS4680:1996</t>
  </si>
  <si>
    <t>Locker 3 compartment ¬ Grey 1800mm x 300mm x 300mm, 3-door, deadlock (HxWxD)(±10%)
Metal with antibacterial coating
Deadlock fitted as standard
Must meet performance standards of BS4680:1996</t>
  </si>
  <si>
    <t>Locker 3 compartment ¬ Grey 1800mm x 300mm x 450mm, 3-door, deadlock (HxWxD)(±10%)
Metal with antibacterial coating
Deadlock fitted as standard
Must meet performance standards of BS4680:1996</t>
  </si>
  <si>
    <t>Locker 3 compartment ¬ Grey 1800mm x 450mm x 450mm, 3-door, deadlock (HxWxD)(±10%)
Metal with antibacterial coating
Deadlock fitted as standard
Must meet performance standards of BS4680:1996</t>
  </si>
  <si>
    <t>Locker 3 compartment ¬ Grey 1800mm x 450mm x 600mm, 3-door, deadlock (HxWxD)(±10%)
Metal with antibacterial coating
Deadlock fitted as standard
Must meet performance standards of BS4680:1996</t>
  </si>
  <si>
    <t>Locker 4 compartment ¬ Grey 1800mm x 225mm x 450mm, 4-door, deadlock (HxWxD)(±10%)
Metal with antibacterial coating
Deadlock fitted as standard
Must meet performance standards of BS4680:1996</t>
  </si>
  <si>
    <t>Locker 4 compartment ¬ Grey 1800mm x 300mm x 300mm, 4-door, deadlock (HxWxD)(±10%)
Metal with antibacterial coating
Deadlock fitted as standard
Must meet performance standards of BS4680:1996</t>
  </si>
  <si>
    <t>Locker 4 compartment ¬ Grey 1800mm x 300mm x 450mm, 4-door, deadlock (HxWxD)(±10%)
Metal with antibacterial coating
Deadlock fitted as standard
Must meet performance standards of BS4680:1996</t>
  </si>
  <si>
    <t>Locker 4 compartment ¬ Grey 1800mm x 450mm x 450mm, 4-door, deadlock (HxWxD)(±10%)
Metal with antibacterial coating
Deadlock fitted as standard
Must meet performance standards of BS4680:1996</t>
  </si>
  <si>
    <t>Locker 4 compartment ¬ Grey 1800mm x 450mm x 600mm, 4-door, deadlock (HxWxD)(±10%)
Metal with antibacterial coating
Deadlock fitted as standard
Must meet performance standards of BS4680:1996</t>
  </si>
  <si>
    <t>Locker 5 compartment ¬ Grey 1800mm x 225mm x 450mm, 5-door, deadlock (HxWxD)(±10%)
Metal with antibacterial coating
Deadlock fitted as standard
Must meet performance standards of BS4680:1996</t>
  </si>
  <si>
    <t>Locker 5 compartment ¬ Grey 1800mm x 450mm x 450mm, 5-door, deadlock (HxWxD)(±10%)
Metal with antibacterial coating
Deadlock fitted as standard
Must meet performance standards of BS4680:1996</t>
  </si>
  <si>
    <t>Locker 6 compartment ¬ Grey 1800mm x 225mm x 450mm, 6-door, deadlock (HxWxD)(±10%)
Metal with antibacterial coating
Deadlock fitted as standard
Must meet performance standards of BS4680:1996</t>
  </si>
  <si>
    <t>Locker 6 compartment ¬ Grey 1800mm x 300mm x 300mm, 6-door, deadlock (HxWxD)(±10%)
Metal with antibacterial coating
Deadlock fitted as standard
Must meet performance standards of BS4680:1996</t>
  </si>
  <si>
    <t>Locker 6 compartment ¬ Grey 1800mm x 300mm x 450mm, 6-door, deadlock (HxWxD)(±10%)
Metal with antibacterial coating
Deadlock fitted as standard
Must meet performance standards of BS4680:1996</t>
  </si>
  <si>
    <t>Locker 6 compartment ¬ Grey 1800mm x 450mm x 450mm, 6-door, deadlock (HxWxD)(±10%)
Metal with antibacterial coating
Deadlock fitted as standard
Must meet performance standards of BS4680:1996</t>
  </si>
  <si>
    <t>Locker 1 compartment ¬ Grey 1382mm x 225mm x 450mm, 1-door, deadlock (HxWxD)(±10%)
Metal with antibacterial coating
Deadlock fitted as standard
Must meet performance standards of BS4680:1996</t>
  </si>
  <si>
    <t>Locker 1 compartment ¬ Grey 1382mm x 300mm x 300mm, 1-door, deadlock (HxWxD)(±10%)
Metal with antibacterial coating
Deadlock fitted as standard
Must meet performance standards of BS4680:1996</t>
  </si>
  <si>
    <t>Locker 1 compartment ¬ Grey 1382mm x 300mm x 450mm, 1-door, deadlock (HxWxD)(±10%)
Metal with antibacterial coating
Deadlock fitted as standard
Must meet performance standards of BS4680:1996</t>
  </si>
  <si>
    <t>Locker 1 compartment ¬ Grey 1382mm x 450mm x 450mm, 1-door, deadlock (HxWxD)(±10%)
Metal with antibacterial coating
Deadlock fitted as standard
Must meet performance standards of BS4680:1996</t>
  </si>
  <si>
    <t>Locker 1 compartment ¬ Grey 1382mm x 450mm x 600mm, 1-door, deadlock (HxWxD)(±10%)
Metal with antibacterial coating
Deadlock fitted as standard
Must meet performance standards of BS4680:1996</t>
  </si>
  <si>
    <t>Locker 3 compartment ¬ Grey 1382mm x 225mm x 450mm, 3-door, deadlock (HxWxD)(±10%)
Metal with antibacterial coating
Deadlock fitted as standard
Must meet performance standards of BS4680:1996</t>
  </si>
  <si>
    <t>Locker 3 compartment ¬ Grey 1382mm x 300mm x 300mm, 3-door, deadlock (HxWxD)(±10%)
Metal with antibacterial coating
Deadlock fitted as standard
Must meet performance standards of BS4680:1996</t>
  </si>
  <si>
    <t>Locker 3 compartment ¬ Grey 1382mm x 300mm x 450mm, 3-door, deadlock (HxWxD)(±10%)
Metal with antibacterial coating
Deadlock fitted as standard
Must meet performance standards of BS4680:1996</t>
  </si>
  <si>
    <t>Locker 3 compartment ¬ Grey 1382mm x 450mm x 450mm, 3-door, deadlock (HxWxD)(±10%)
Metal with antibacterial coating
Deadlock fitted as standard
Must meet performance standards of BS4680:1996</t>
  </si>
  <si>
    <t>Lock ¬ Keyless digital lock for Locker
Metal with antibacterial coating
Deadlock fitted as standard
Must meet performance standards of BS4680:1996</t>
  </si>
  <si>
    <t>Lock ¬  £1 coin return lock for Locker
Metal with antibacterial coating
Deadlock fitted as standard
Must meet performance standards of BS4680:1996</t>
  </si>
  <si>
    <t>Lock ¬ Hasp and staple lock for Locker. No extra cost, included in locker prices.
Metal with antibacterial coating
Deadlock fitted as standard
Must meet performance standards of BS4680:1996</t>
  </si>
  <si>
    <t>Sloping top lockers ¬ To suit locker grey 300mm x 300mm x 1800mm (LxWxH)(±10%). Price only applies if ordered if part of a locker.
Metal with antibacterial coating
Deadlock fitted as standard
Must meet performance standards of BS4680:1996</t>
  </si>
  <si>
    <t>Sloping top lockers ¬ To suit locker grey 450mm x 450mm x 1800mm (LxWxH)(±10%).Price only applies if ordered if part of a locker.
Metal with antibacterial coating
Deadlock fitted as standard
Must meet performance standards of BS4680:1996</t>
  </si>
  <si>
    <t>Key ¬ Master key for Lockers
Metal with antibacterial coating
Deadlock fitted as standard
Must meet performance standards of BS4680:1996</t>
  </si>
  <si>
    <t>Locker 1 compartment ¬ Grey 1800mm x 300mm x 300mm, 1-door, deadlock (HxWxD)(±10%)
Metal with antibacterial coating
Deadlock fitted as standard
Must meet performance standards of BS4680:1996</t>
  </si>
  <si>
    <t>Locker 1 compartment ¬ Grey 1800mm x 300mm x 450mm, 1-door, deadlock (HxWxD)(±10%)
Metal with antibacterial coating
Deadlock fitted as standard
Must meet performance standards of BS4680:1996</t>
  </si>
  <si>
    <t>Locker 5 compartment ¬ Grey 1800mm x 300mm x 300mm, 5-door, deadlock (HxWxD)(±10%)
Metal with antibacterial coating
Deadlock fitted as standard
Must meet performance standards of BS4680:1996</t>
  </si>
  <si>
    <t>Locker 5 compartment ¬ Grey 1800mm x 300mm x 450mm, 5-door, deadlock (HxWxD)(±10%)
Metal with antibacterial coating
Deadlock fitted as standard
Must meet performance standards of BS4680:1996</t>
  </si>
  <si>
    <r>
      <t xml:space="preserve">Locker 1 compartment ¬ Nest one grey carcass/blue door  225mm x 450mm x 1800mm  (WxDxH)(±10%). 
</t>
    </r>
    <r>
      <rPr>
        <sz val="11"/>
        <rFont val="Arial"/>
        <family val="2"/>
      </rPr>
      <t>Metal with antibacterial coating
Deadlock fitted as standard
Must meet performance standards of BS4680:1996</t>
    </r>
  </si>
  <si>
    <t>Lot 1 - Evaluated</t>
  </si>
  <si>
    <t>Product Serial No / Product Code</t>
  </si>
  <si>
    <t>CCS Product/Service Group Level 2</t>
  </si>
  <si>
    <t>Product/Service Description</t>
  </si>
  <si>
    <t>UNSPSC</t>
  </si>
  <si>
    <t>Unit Cost (£)</t>
  </si>
  <si>
    <t>Mark Up (£)</t>
  </si>
  <si>
    <t xml:space="preserve">Total Unit Cost (Unit Cost + Mark Up) </t>
  </si>
  <si>
    <t>Total Basket Price (Total Unit Price x Est Annual Volume)</t>
  </si>
  <si>
    <t>Estimated Annual Volume</t>
  </si>
  <si>
    <t>Supply &amp; Delivery Only</t>
  </si>
  <si>
    <t>Supply, Delivery &amp; Installation</t>
  </si>
  <si>
    <t>Seating</t>
  </si>
  <si>
    <t>Desking</t>
  </si>
  <si>
    <t>Accessories</t>
  </si>
  <si>
    <t>Storage</t>
  </si>
  <si>
    <t>Anti Glare Screen</t>
  </si>
  <si>
    <t xml:space="preserve">Anti glare screen to shield overhead lighting   </t>
  </si>
  <si>
    <t>Whiteboard</t>
  </si>
  <si>
    <t xml:space="preserve">Magnetic Writable Screen 
- Movable screen with writable surface 
- Bottom part to be upholstered with fabric to provide acoustics 
- Moulded legs with lockable casters                        </t>
  </si>
  <si>
    <t xml:space="preserve">1200 x 900 Mobile whiteboard </t>
  </si>
  <si>
    <t>Notice Board</t>
  </si>
  <si>
    <t xml:space="preserve">1200 x 900 Framed fabric notice board in blue </t>
  </si>
  <si>
    <t xml:space="preserve">600 x 400 Framed fabric notice board in blue </t>
  </si>
  <si>
    <t>900 x 600 Framed fabric notice board in blue</t>
  </si>
  <si>
    <t xml:space="preserve">1200 x 900 lockable notice board in blue </t>
  </si>
  <si>
    <t>Leaflet Holder</t>
  </si>
  <si>
    <t xml:space="preserve">Leaflet holder – 4 x A5 portrait wall </t>
  </si>
  <si>
    <t xml:space="preserve">Leaflet holder – 4 x 1/3 A4 portrait wall </t>
  </si>
  <si>
    <t xml:space="preserve">Leaflet holder – 3 x A4 portrait counter </t>
  </si>
  <si>
    <t xml:space="preserve">Leaflet holder – 4 x A4 portrait wall </t>
  </si>
  <si>
    <t xml:space="preserve">Leaflet holder – A4 Portrait wall/counter </t>
  </si>
  <si>
    <t>Bar Stool</t>
  </si>
  <si>
    <t xml:space="preserve">BAR STOOL
- H 710 mm max 
- Metal legs  
- Metal shell/back and seat
- Minimum 7 years warranty </t>
  </si>
  <si>
    <t>Sofa</t>
  </si>
  <si>
    <t xml:space="preserve">ALCOVE HIGHBACK COLLABORATION SOFA - 1 seater (Family) 
- For collaboration / Noise privacy
- Integrated power and data (optional)
- Fully upholstered back and seat in manufacturer's standard fabrics available with minimum 75.000 double rubs and 12 color range.
- Minimum 7 years warranty </t>
  </si>
  <si>
    <t xml:space="preserve">ALCOVE HIGHBACK COLLABORATION SOFA - 2 seater (Family) 
- For collaboration / Noise privacy
- Integrated power and data (optional)
- Fully upholstered back and seat in manufacturer's standard fabrics available with minimum 75.000 double rubs and 12 color range.
- Minimum 7 years warranty </t>
  </si>
  <si>
    <t xml:space="preserve">ALCOVE HIGHBACK COLLABORATION SOFA - 3 seater (Family) 
- For collaboration / Noise privacy
- Integrated power and data (optional)
- Fully upholstered back and seat in manufacturer's standard fabrics available with minimum 75.000 double rubs and 12 color range.
- Minimum 7 years warranty </t>
  </si>
  <si>
    <t>Garment Storage</t>
  </si>
  <si>
    <t>Garment rail mobile 1800 long x 1800 high with 30 hangers</t>
  </si>
  <si>
    <t xml:space="preserve">5 hook coatrail (fix to wall) i.e. 5 hooks on a metal mounting frame </t>
  </si>
  <si>
    <t xml:space="preserve">Coat stand </t>
  </si>
  <si>
    <t xml:space="preserve">Hat &amp; Coat Stand -Free Standing
- 6 coat hooks minimum 
- Stable base to avoid tilting </t>
  </si>
  <si>
    <t>Tub Chair</t>
  </si>
  <si>
    <t xml:space="preserve">TUB CHAIR
- Seat height 430 mm min
- Soft shell chair
- Fully upholstered back and seat in manufacturer's standard fabrics available with minimum 50.000 double rubs and 12 color range.
- Timber/metal legs with nylon glides
- Minimum 7 years warranty </t>
  </si>
  <si>
    <t xml:space="preserve">TUB CHAIR
- Seat height 430 mm min
- Polypropylene shell/ back and seat
- Timber/metal legs with nylon glides
- Minimum 7 years warranty </t>
  </si>
  <si>
    <t xml:space="preserve">TUB CHAIR
- Seat height 430 mm min
- Soft Shell
- Timber/metal legs with nylon glides:  Anti-absorbent fabric, high stain resistance, waterproof wipe-able vinyl / leatherette fabric  and 12 color range 
- Minimum 7 years warranty </t>
  </si>
  <si>
    <t>Specialist Chair</t>
  </si>
  <si>
    <t>Specialist back chair with height adjustable arms, pump up lumber support, sliding seat, back base and independent mechanism, available in a choice of fabric colour
480-620h x 460w x 460d</t>
  </si>
  <si>
    <t>Specialist back chair with pump up lumber and fixed arms, standard mechanism, available in a choice of fabric colour
480-620h x 460w x 460d</t>
  </si>
  <si>
    <t>Specialist back chair with lumber support and fixed arms, standard mechanism, available in a choice of fabric colour
480-620h x 460w x 460d</t>
  </si>
  <si>
    <t>Specialist back chair with lumber support and no arms, standard mechanism, available in a choice of fabric colour
480-620h x 460w x 460d</t>
  </si>
  <si>
    <t>Specialist High Back Chair complete with adjustable lumber straps, probax sophisticated foam based seating solution, to take weight from 9 - 23 stone, fitted with multi-functional T arms and fully synchronised mechanism available in a choice of fabric colour
420-550h x 500w x 460d</t>
  </si>
  <si>
    <t>Specialist High Back 24hr Chair in 24/7 fabric with headrest, with pretensioned lumber support, adjustable headrest, fitted with heavy duty height adjustable arms, strengthened aluminium base and castors with fully synchronised mechanism. available in a choice of fabric colour
430-560h x 500w x 460d</t>
  </si>
  <si>
    <t>Specialist Extra High Back Chair complete with adjustable lumber straps, probax sophisticated foam based seating solution, fitted with multi-functional T arms, fully synchronised mechanism available in a choice of fabric colour
420-550h x 500w x 460d</t>
  </si>
  <si>
    <t>Specialist Back Chair complete with headrest, lumber support, extra high back, weight upto 19 stone, seat slide, black base and fully synchronised mechanism, available in a choice of fabric colour
460-540h x 510w x 485d</t>
  </si>
  <si>
    <t>Coffee Table</t>
  </si>
  <si>
    <t>LOW RECTANGLE COFFEE TABLE
- L 850 mm x W 1200mm  H340mm minimum 
- Top :White high pressure laminate 
- Protective edgebanding
- Timber / metal legs 
- Minimum 7 years warranty</t>
  </si>
  <si>
    <t>LOW RECTANGLE COFFEE TABLE
- L 850 mm x W 1200mm  H340mm minimum 
- Top : MDF in Beech or Oak finish
- Protective edgebanding
- Timber / metal legs 
- Minimum 7 years warranty</t>
  </si>
  <si>
    <t>LOW SQUARE COFFEE TABLE
- L 640 mm x W 640 H340mm minimum 
- Top :White high pressure laminate 
- Protective edgebanding
- Timber / metal legs 
- Minimum 7 years warranty</t>
  </si>
  <si>
    <t>LOW SQUARE COFFEE TABLE
- L 640 mm x W 640  H340mm minimum 
- Top : MDF in Beech or Oak finish
- Protective edgebanding
- Timber / metal legs 
- Minimum 7 years warranty</t>
  </si>
  <si>
    <t>LOW CIRCULAR COFFEE TABLE
-D750 mm  x H340mm minimum 
- Top : White high pressure laminate 
- Protective edgebanding
- Timber / metal legs 
- Minimum 7 years warranty</t>
  </si>
  <si>
    <t>LOW CIRCULAR COFFEE TABLE
- D750 mm  x H340mm minimum 
- Top : MDF in Beech or Oak finish
- Protective edgebanding
- Timber / metal legs 
- Minimum 7 years warranty</t>
  </si>
  <si>
    <t>Locker</t>
  </si>
  <si>
    <t>6 PERSONAL KEY LOCKERS
- H1330 x W1000 x D500 approx. 
- 3 high x 2 wide
- Locks Handles and nameplate holders 
- Lockers to be located in built-in niches where possible
- All locker carcasses to be finished in powder coated steel or high pressure laminate
- Verify project specific program requirements for final locker sizes and configuration
- Key camlock with two key per compartment or combination locking mechanism 
- Minimum 7 years warranty</t>
  </si>
  <si>
    <t>8 PERSONAL KEY LOCKERS
- H1750 x W1000 x D500 approx. 
- 4 high x 2 wide
- Locks Handles and nameplate holders 
- Lockers to be located in built-in niches where possible
- All locker carcasses to be finished in powder coated steel or high pressure laminate
- Verify project specific program requirements for final locker sizes and configuration
- Key camlock with two key per compartment or combination locking mechanism 
-Minimum 7 years warranty</t>
  </si>
  <si>
    <t>Foot/Leg/Arm Rest</t>
  </si>
  <si>
    <t xml:space="preserve">FOOTREST
- Tilts (0° to 20°) to provide the most comfortable angle.
- Made from high impact polystyrene or similar durable material
- Non Slip surface enhances overall stability.
- Large platform: 450mm x 350mm. Min </t>
  </si>
  <si>
    <t>Leg Rests - height adjustable</t>
  </si>
  <si>
    <t>Ergo Armrest Support</t>
  </si>
  <si>
    <t>Desk Riser</t>
  </si>
  <si>
    <t xml:space="preserve">Desk Riser eg Varidesk or eqiula approved - an adjustable riser which sits on the existing desktop allowing the user to  switch from a seated to standing position.  eg Posturite or equal approved.
http://www.posturite.co.uk/catalogsearch/result/?q=varidesk </t>
  </si>
  <si>
    <t>Desk Raiser Blocks - To be fitted to an existing desk up to a maximum of 4 inches / 10 cms</t>
  </si>
  <si>
    <t>L1/I1</t>
  </si>
  <si>
    <t>L1/I2</t>
  </si>
  <si>
    <t>L1/I3</t>
  </si>
  <si>
    <t>L1/I4</t>
  </si>
  <si>
    <t>L1/I5</t>
  </si>
  <si>
    <t>L1/I6</t>
  </si>
  <si>
    <t>L1/I7</t>
  </si>
  <si>
    <t>L1/I8</t>
  </si>
  <si>
    <t>L1/I9</t>
  </si>
  <si>
    <t>L1/I10</t>
  </si>
  <si>
    <t>L1/I11</t>
  </si>
  <si>
    <t>L1/I12</t>
  </si>
  <si>
    <t>L1/I13</t>
  </si>
  <si>
    <t>L1/I14</t>
  </si>
  <si>
    <t>L1/I15</t>
  </si>
  <si>
    <t>L1/I16</t>
  </si>
  <si>
    <t>L1/I17</t>
  </si>
  <si>
    <t>L1/I18</t>
  </si>
  <si>
    <t>L1/I19</t>
  </si>
  <si>
    <t>L1/I20</t>
  </si>
  <si>
    <t>L1/I21</t>
  </si>
  <si>
    <t>L1/I22</t>
  </si>
  <si>
    <t>L1/I23</t>
  </si>
  <si>
    <t>L1/I24</t>
  </si>
  <si>
    <t>L1/I25</t>
  </si>
  <si>
    <t>L1/I26</t>
  </si>
  <si>
    <t>L1/I27</t>
  </si>
  <si>
    <t>L1/I28</t>
  </si>
  <si>
    <t>L1/I29</t>
  </si>
  <si>
    <t>L1/I30</t>
  </si>
  <si>
    <t>L1/I31</t>
  </si>
  <si>
    <t>L1/I32</t>
  </si>
  <si>
    <t>L1/I33</t>
  </si>
  <si>
    <t>L1/I34</t>
  </si>
  <si>
    <t>L1/I35</t>
  </si>
  <si>
    <t>L1/I36</t>
  </si>
  <si>
    <t>L1/I37</t>
  </si>
  <si>
    <t>L1/I38</t>
  </si>
  <si>
    <t>L1/I39</t>
  </si>
  <si>
    <t>L1/I40</t>
  </si>
  <si>
    <t>L1/I41</t>
  </si>
  <si>
    <t>L1/I42</t>
  </si>
  <si>
    <t>L1/I43</t>
  </si>
  <si>
    <t>L1/I44</t>
  </si>
  <si>
    <t>L1/I45</t>
  </si>
  <si>
    <t>L1/I46</t>
  </si>
  <si>
    <t>L1/I47</t>
  </si>
  <si>
    <t>L1/I48</t>
  </si>
  <si>
    <t>L1/I49</t>
  </si>
  <si>
    <t>L1/I50</t>
  </si>
  <si>
    <t>L1/I51</t>
  </si>
  <si>
    <t>Visitors Chair</t>
  </si>
  <si>
    <t>Side Chair</t>
  </si>
  <si>
    <t>Reception Chair</t>
  </si>
  <si>
    <t>Restaurant Chair</t>
  </si>
  <si>
    <t>Armchair</t>
  </si>
  <si>
    <t>Desk</t>
  </si>
  <si>
    <t>Desk Screen</t>
  </si>
  <si>
    <t>Workstation</t>
  </si>
  <si>
    <t>Table</t>
  </si>
  <si>
    <t>Free Standing Screen</t>
  </si>
  <si>
    <t>Pedestal</t>
  </si>
  <si>
    <t>Cupboard</t>
  </si>
  <si>
    <t>Filing</t>
  </si>
  <si>
    <t>Shelf</t>
  </si>
  <si>
    <t>Cabinet</t>
  </si>
  <si>
    <t>Footrest</t>
  </si>
  <si>
    <t>Coat Stand</t>
  </si>
  <si>
    <t>Pallet</t>
  </si>
  <si>
    <t xml:space="preserve">Desk   </t>
  </si>
  <si>
    <t>Office Rectangular Desk               Height adjustable using crank handle or similar in standard finish for example beech or white 25mm thick MFC top 1400mm x 800mm x 740mm (LxWxH)(±10%)</t>
  </si>
  <si>
    <t>Office rectangular desk Height adjustable using electrical method in standard finish for example beech or white 25mm thick MFC top 1400mm x 800mm x 740mm (LxWxH)(±10%)</t>
  </si>
  <si>
    <t>Office Bench Desk Workstation 4 person and with 4 1200mm x 800mm (LxW) tops - in standard finish for example beech or white 25mm thick MFC top 2400mm x 1600mm x 740mm (LxWxH)(±10%)</t>
  </si>
  <si>
    <t>Office bench desk   Workstation 6 person and with 6 1200mm x 800mm (LxW) tops - in standard finish for example beech or white 25mm thick MFC top 3600mm x 1600mm x 740mm (LxWxH)(±10%)</t>
  </si>
  <si>
    <t>Office bench desk   Workstation 8 person and with 8 1200mm x 800mm (LxW) tops - in standard finish for example beech or white 25mm thick MFC top 4800mm x 1600mm x 740mm (LxWxH)(±10%)</t>
  </si>
  <si>
    <t>Office desktop screen Desk mounted fully upholstered fabric covered screen  including clamp brackets suitable for fixing to a 25mm worksurface 1200mm x 350mm (LxH)(±10%)</t>
  </si>
  <si>
    <t>Office desktop screen  Desk mounted fully upholstered fabric covered screen  including clamp brackets suitable for fixing to a 25mm worksurface 1400mm x 350mm (LxH)(±10%)</t>
  </si>
  <si>
    <t>Office desktop screen Desk mounted fully upholstered fabric covered screen  including clamp brackets suitable for fixing to a 25mm worksurface 1600 x 350mm (LxH)(±10%)</t>
  </si>
  <si>
    <t>Pedestal Under desk mobile ¬ lockable 2 drawer 1  filing  1  personal  beech finish 420mm x 600mm x 640mm (WxDxH) (±10%)</t>
  </si>
  <si>
    <t>Pedestal Under desk mobile ¬ lockable 3 drawer all  personal  beech finish 420mm x 600mm x 640mm (WxDxH) (±10%)</t>
  </si>
  <si>
    <t>Pedestal Under desk mobile ¬ lockable 3 drawer 1 filing 2 personal beech finish 420mm x 600mm x 640mm (WxDxH) (±10%)</t>
  </si>
  <si>
    <t>Pedestal Under desk slim mobile ¬ lockable 3 drawer 1 filing 2 personal beech finish 300mm x 600mm x 640mm (WxDxH) (±10%)</t>
  </si>
  <si>
    <t>Pedestal Tall no castors ¬ lockable 3 drawer 1 filing 2 personal beech finish 420mm x 800mm x 740mm (WxDxH) (±10%)</t>
  </si>
  <si>
    <t>Pedestal Under desk mobile ¬ lockable 2 drawer 1 filing 1 personal beech finish 420mm x 600mm x 565mm  (WxDxH) (±10%)</t>
  </si>
  <si>
    <t>Pedestal Under desk mobile ¬ lockable 2 drawer 1 filing 1 personal steel finish 420mm x 600mm x 565mm (WxDxH) (LxWxH)(±10%)</t>
  </si>
  <si>
    <t>Pedestal Under desk mobile ¬ lockable 3 drawer all personal steel finish 420mm x 600mm x 565mm (WxDxH) (±10%)</t>
  </si>
  <si>
    <t>Office Task Chair Permanent contact back mechanism extra high back (height of back greater than 590mm)(±10%) no arms mainline plus fabric</t>
  </si>
  <si>
    <t>Office Task Chair Permanent contact back mechanism extra high back (height of back greater than 590mm)(±10%)  height adjustable arms mainline plus fabric</t>
  </si>
  <si>
    <t>Office Task Chair  Permanent contact back mechanism extra high back (higher than 590mm high)(±10%)no arms standard vinyl</t>
  </si>
  <si>
    <t>Office Task Chair  Permanent contact back mechanism extra high back (higher than 590mm)(±10%) height adjustable arms standard vinyl</t>
  </si>
  <si>
    <t>Office Task Chair  Permanent contact back mechanism high back 500mm-590mm high (±10%) no arms mainline plus fabric</t>
  </si>
  <si>
    <t>Office Task Chair  Permanent contact back mechanism high back 500mm-590mm high (±10%) no arms standard vinyl</t>
  </si>
  <si>
    <t>Office Task Chair  Permanent contact back mechanism high back 500mm-590mm high (±10%)  height adjustable arms standard vinyl</t>
  </si>
  <si>
    <t>Office Task Chair  Permanent contact back mechanism high back 500mm-590mm high (±10%)  height adjustable arms mainline plus fabric</t>
  </si>
  <si>
    <t>Office Task Chair  Permanent contact back mechanism medium back 400mm-500mm high (±10%) no arms mainline plus fabric</t>
  </si>
  <si>
    <t>Office Task Chair  Permanent contact back mechanism medium back 400mm-500mm high(±10%) height adjustable arms mainline plus fabric</t>
  </si>
  <si>
    <t>Office Task Chair  Permanent contact back mechanism medium back 400mm-500mm high(±10%) height adjustable arms standard vinyl</t>
  </si>
  <si>
    <t>Office Task Chair  Permanent contact back mechanism medium back 400mm-500mm high (±10%) no arms standard vinyl</t>
  </si>
  <si>
    <t>Office Task Chair  Synchronised seat and back mechanism extra high back (height of back greater than 590mm) (±10%) no arms mainline plus fabric</t>
  </si>
  <si>
    <t>Office Task Chair  Synchronised seat and back mechanism extra high back (height of back greater than 590mm) (±10%) height adjustable arms mainline plus fabric</t>
  </si>
  <si>
    <t>Office Task Chair  Synchronised seat and back mechanism extra high back (higher than 590mm) (±10%) no arms standard vinyl</t>
  </si>
  <si>
    <t>Office Task Chair  Synchronised seat and back mechanism extra high back (higher than 590mm) (±10%) height adjustable arms standard vinyl</t>
  </si>
  <si>
    <t>Office Task Chair  Synchronised seat and back mechanism high back 500mm-590mm high (±10%) no arms standard vinyl</t>
  </si>
  <si>
    <t>Office Task Chair  Synchronised seat and back mechanism high back 500mm-590mm high (±10%) height adjustable arms standard vinyl</t>
  </si>
  <si>
    <t>Office Task Chair  Synchronised seat and back mechanism high back 500mm-590mm high (±10%) no arms mainline plus fabric</t>
  </si>
  <si>
    <t>Office Task Chair  Synchronised seat and back mechanism high back 500mm-590mm high (±10%) height adjustable arms mainline plus fabric</t>
  </si>
  <si>
    <t>Office Task Chair  Synchronised seat and back mechanism medium back 400mm-500mm high (±10%) no arms mainline plus fabric</t>
  </si>
  <si>
    <t xml:space="preserve"> Office Task Chair Synchronised seat and back mechanism medium back 400mm-500mm high (±10%) no arms standard vinyl</t>
  </si>
  <si>
    <t>Office Task Chair  Synchronised seat and back mechanism medium back 400mm-500mm high (±10%) height adjustable arms mainline plus fabric</t>
  </si>
  <si>
    <t>Office Task Chair  Synchronised seat and back mechanism medium back 400mm-500mm high (±10%) height adjustable arms standard vinyl</t>
  </si>
  <si>
    <t>Office Draughtsman Chair Permanent contact back mechanism medium back 400mm-500mm high (±10%) no arms standard vinyl</t>
  </si>
  <si>
    <t>Office Draughtsman Chair Permanent contact back mechanism medium back 400mm-500mm high (±10%) height adjustable arms standard vinyl</t>
  </si>
  <si>
    <t>Office Visitors Chair Cantilever metal frame medium back (900mm high seat height 450mm ± 50mm) (±10%) arms mainline plus fabric</t>
  </si>
  <si>
    <t>Office Visitors Chair Cantilever metal frame medium back (900mm high seat height 450mm ± 50mm) (±10%) arms standard vinyl</t>
  </si>
  <si>
    <t xml:space="preserve">Office Metal Framed Chair Stacking 4 leg upholstered height 450mm (± 50mm) no arms mainline plus fabric seat </t>
  </si>
  <si>
    <t xml:space="preserve">Office Metal Framed Chair  Stacking 4 leg upholstered height 450mm (± 50mm) arms mainline plus fabric seat </t>
  </si>
  <si>
    <t xml:space="preserve">Office Metal Framed Chair  Non stacking 4 leg upholstered seat height 450mm (± 50mm) no arms mainline plus fabric </t>
  </si>
  <si>
    <t xml:space="preserve">Office Metal Framed Chair  Non stacking 4 leg upholstered seat height 450mm (± 50mm) arms mainline plus fabric  </t>
  </si>
  <si>
    <t xml:space="preserve">Office Metal Framed Chair  Stacking 4 leg upholstered seat height 450mm (± 50mm) no arms standard vinyl </t>
  </si>
  <si>
    <t>Office Metal Framed Chair  Stacking 4 leg upholstered seat height 450mm (± 50mm) arms standard vinyl</t>
  </si>
  <si>
    <t>Office Metal Framed Chair  Non stacking 4 leg upholstered seat height 450mm (± 50mm) no arms standard vinyl</t>
  </si>
  <si>
    <t>Office Metal Framed Chair  Non stacking 4 leg upholstered seat height 450mm (± 50mm) arms standard vinyl</t>
  </si>
  <si>
    <t>Office Static Chair Wooden beech framed stacking seat height 450mm (± 50mm) no arms without gap fully upholstered mainline plus fabric</t>
  </si>
  <si>
    <t xml:space="preserve">Office Static Chair  Office Static Chair  Wooden beech framed stacking seat height 450mm (± 50mm) arms without gap fully upholstered mainline plus fabric </t>
  </si>
  <si>
    <t xml:space="preserve">Office Static Chair  Wooden beech framed stacking seat height 450mm (± 50mm)no arms without gap to hold person weighing in excess of 150kg fully upholstered mainline plus fabric </t>
  </si>
  <si>
    <t xml:space="preserve">Office Static Chair  Wooden beech framed stacking seat height 450mm (± 50mm)arms without gap to hold person weighing in excess of 150kg fully upholstered mainline plus fabric </t>
  </si>
  <si>
    <t xml:space="preserve">Office Static Chair  Wooden beech framed stacking seat height 450mm (± 50mm) no arms 2 piece gap between back and seat standard vinyl </t>
  </si>
  <si>
    <t xml:space="preserve">Office Static Chair  Wooden beech framed stacking seat height 450mm (± 50mm) arms 2 piece gap between back and seat standard vinyl </t>
  </si>
  <si>
    <t>Office Static Chair  Wooden beech framed low seat height 420mm (±10mm) no arms fully upholstered mainline plus fabric</t>
  </si>
  <si>
    <t>Office Static Chair  Wooden beech framed low seat height 420mm (±10mm) arms fully upholstered mainline plus fabric</t>
  </si>
  <si>
    <t>Office Static Chair  Wooden beech framed 2 seater low seat height 420mm (±10mm) arms fully upholstered mainline plus fabric</t>
  </si>
  <si>
    <t>Office Beam Seating Chair Unit gap between back and seat ¬ seat height 450mm (± 50mm) upholstered standard vinyl</t>
  </si>
  <si>
    <t>Office Waiting Area Chair Tub single seat fully upholstered closed front seat height 450mm (± 50mm) mainline plus fabric</t>
  </si>
  <si>
    <t xml:space="preserve">Office Waiting Area Chair  Tub single seat fully upholstered open front seat height 450mm (± 50mm) mainline plus fabric </t>
  </si>
  <si>
    <t>Office Stationery Cabinet Multidrawer cabinet 10 drawer locking standard paint finish 280mm x 400mm x 600mm (WxDxH) (±10%)</t>
  </si>
  <si>
    <t xml:space="preserve">Office Stationery Cabinet 15 drawer locking standard paint finish 280mm x 400mm x 900mm (WxDxH) (±10%) </t>
  </si>
  <si>
    <t>Office Bookcase 1 shelf wooden beech finish 800mm x 350mm x 740mm (WxDxH)(±10%)</t>
  </si>
  <si>
    <t>Office Bookcase  2 shelf wooden beech finish 800mm x 350mm x 1000mm (WxDxH)(±10%)</t>
  </si>
  <si>
    <t>Office Bookcase  3 shelf wooden beech finish 800mm x 350mm x 1600mm (WxDxH)(±10%)</t>
  </si>
  <si>
    <t>Office Bookcase  4 shelf wooden beech finish 1000mm x 400mm x 1800mm (WxDxH)(±10%)</t>
  </si>
  <si>
    <t xml:space="preserve">Office Cupboard 2 door wooden beech finish 740mm x 500mm x 1000mm (WxDxH)(±10%) </t>
  </si>
  <si>
    <t xml:space="preserve">Office Cupboard 2 2 door wooden beech finish 1000mm x 500mm x 1600mm (WxDxH)(±10%) </t>
  </si>
  <si>
    <t xml:space="preserve">Office Cupboard 2 2 door wooden beech finish 1000mm x 500mm x 1800mm (WxDxH)(±10%) </t>
  </si>
  <si>
    <t>Office Coffee Table Beech finish 600mm x 600mm x 500mm (LxWxH)(±10%)</t>
  </si>
  <si>
    <t>Office Coffee Table Beech finish 610mm x 500mm (Dia x H mm)(±10%)</t>
  </si>
  <si>
    <t>Office Table Square ¬ Beech finish 900mm x 900mm x 740mm (LxWxH)(±10%)</t>
  </si>
  <si>
    <t>Office Table Rectangular ¬ Beech finish 1400mm x 800mm x 740mm (LxWxH)(±10%)</t>
  </si>
  <si>
    <t>Office Table Round ¬ Beech finish 900 x 740 (Dia x H mm)(±10%)</t>
  </si>
  <si>
    <t>Office Table Rectangular ¬ Beech finish top tilt folding 1600mm x 800mm x 740mm (LxWxH) (±10%)</t>
  </si>
  <si>
    <t>Metal Filing Cabinet Lockable 4 drawer foolscap grey 1300mm x 460mm x 600mm (HxWxD) (±10%)</t>
  </si>
  <si>
    <t>Metal Filing Cabinet  Lockable 3 drawer foolscap grey 1000mm x 460mm x 600mm (HxWxD) (±10%)</t>
  </si>
  <si>
    <t>Metal Filing Cabinet  Lockable 2 drawer foolscap grey 700mm x 460mm x 600mm (HxWxD) (±10%)</t>
  </si>
  <si>
    <t>Metal stationery cupboard 3 shelves grey 1800mm x 800mm x 450mm (HxWxD)(±10%)</t>
  </si>
  <si>
    <t>Metal stationery cupboard 1 shelf grey 1000mm x 800mm x 450mm (HxWxD)(±10%)</t>
  </si>
  <si>
    <t>Metal Tambour Unit Grey 1970mm x 1000mm x 470mm  (HxWxD)(±10%)</t>
  </si>
  <si>
    <t>Metal Tambour Unit  Grey 1000mm x 1000mm x 470mm (HxWxD)(±10%)</t>
  </si>
  <si>
    <t>Metal Multi-drawer Unit 15 drawer non locking grey 900mm x 320mm x 420mm (HxWxD) (±10%)</t>
  </si>
  <si>
    <t>Metal Multi-drawer Unit 15 drawer unit locking grey 900mm x 320mm x 420mm (HxWxD) (±10%)</t>
  </si>
  <si>
    <t>Metal Multi-drawer Unit 10 drawer unit non locking grey 650mm x 320mm x 420mm (HxWxD) (±10%)</t>
  </si>
  <si>
    <t>Metal Multi-drawer Unit 10 drawer unit locking grey 650mm x 320mm x 420mm (HxWxD) (±10%)</t>
  </si>
  <si>
    <t>Metal Side Filer 3 drawer grey 1000mm x 800mm x 450mm (HxWxD) (±10%)</t>
  </si>
  <si>
    <t>Metal Side Filer 2 drawer grey 700mm x 800mm x 450mm (HxWxD) (±10%)</t>
  </si>
  <si>
    <t>Office Rectangular Desk - Cantilever Modesty panel no fixed pedestal in standard finish for example beech or white 25mm thick MFC top 1200mm x 800mm x 740mm (LxWxH)(±10%)</t>
  </si>
  <si>
    <t>Office Rectangular Desk - Cantilever  Modesty panel no fixed pedestal in standard finish for example beech or white 25mm thick MFC top 1400mm x 800mm x 740mm (LxWxH)(±10%)</t>
  </si>
  <si>
    <t>Office Rectangular Desk - Cantilever  Modesty panel no fixed pedestal in standard finish for example beech or white 25mm thick MFC top 1600mm x 800mm x 740mm (LxWxH)(±10%)</t>
  </si>
  <si>
    <t>Office visitors chair cantilever Metal frame medium back (900mm high seat height 450mm ± 50mm) without arms mainline plus fabric</t>
  </si>
  <si>
    <t>Office visitors chair cantilever Metal frame medium back (900mm high seat height 450mm ± 50mm) without arms standard vinyl</t>
  </si>
  <si>
    <t>Office stationery cabinet 2 door locking 1 shelf metal lateral filing shelf included standard paint finish 914mm x 400mm x 1016mm (WxDxH) (±10%)</t>
  </si>
  <si>
    <t>Office stationery cabinet 2 door locking 3 shelf metal lateral filing shelf included standard paint finish 914mm x 400mm x 1800mm (WxDxH) (±10%)</t>
  </si>
  <si>
    <t>Office stationery cabinet 5 drawer non-locking standard paint finish 280mm x 400mm x 350mm (WxDxH) (±10%)</t>
  </si>
  <si>
    <t>Office stationery cabinet Multidrawer cabinet 10 drawer non-locking standard paint finish 280mm x 400mm x 600mm (WxDxH) (±10%)</t>
  </si>
  <si>
    <t>Metal Framed Chair</t>
  </si>
  <si>
    <t>Static Chair</t>
  </si>
  <si>
    <t>Beam Seating</t>
  </si>
  <si>
    <t xml:space="preserve">Cabinet  </t>
  </si>
  <si>
    <t>Book Storage</t>
  </si>
  <si>
    <t>Tambour Unit</t>
  </si>
  <si>
    <t xml:space="preserve">Storage Unit </t>
  </si>
  <si>
    <t xml:space="preserve">Shelf </t>
  </si>
  <si>
    <t>Non-Core Products</t>
  </si>
  <si>
    <t>%</t>
  </si>
  <si>
    <t>Catalogue Discount</t>
  </si>
  <si>
    <t>Non-Core Mark-Up</t>
  </si>
  <si>
    <t>Payment discounts (for early payment by payment card)</t>
  </si>
  <si>
    <t>Discount for 3 day payment</t>
  </si>
  <si>
    <t>Discount for 7 day payment</t>
  </si>
  <si>
    <t>Discount for 14 day payment</t>
  </si>
  <si>
    <t>Discount for 21 day payment</t>
  </si>
  <si>
    <t>Additional costs - Installation</t>
  </si>
  <si>
    <t>RM6119 Furniture &amp; Associated Services Framework</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</si>
  <si>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</si>
  <si>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</si>
  <si>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</si>
  <si>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</si>
  <si>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</si>
  <si>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</si>
  <si>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the duration of the Framework Agreement. </t>
    </r>
  </si>
  <si>
    <t xml:space="preserve">All prices submitted must be in £GBP to two (2) decimal places. </t>
  </si>
  <si>
    <r>
      <t xml:space="preserve">All prices submitted </t>
    </r>
    <r>
      <rPr>
        <b/>
        <u/>
        <sz val="10"/>
        <color theme="1"/>
        <rFont val="Arial"/>
        <family val="2"/>
      </rPr>
      <t>MUST</t>
    </r>
    <r>
      <rPr>
        <sz val="10"/>
        <color theme="1"/>
        <rFont val="Arial"/>
        <family val="2"/>
      </rPr>
      <t xml:space="preserve"> be exclusive of VAT.</t>
    </r>
  </si>
  <si>
    <t>All percentages submitted must be to two (2) decimal places.</t>
  </si>
  <si>
    <t>When inputting the pricing information only use numerical values (do not use £ or ,)</t>
  </si>
  <si>
    <t xml:space="preserve">You are not permitted to enter a zero cost for any of the evaluated prices.  If you do submit a zero price for any Lot, we may deem your bid to be non-compliant and you may be excluded from this procurement. </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</si>
  <si>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</si>
  <si>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</si>
  <si>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</si>
  <si>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</si>
  <si>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</si>
  <si>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t>You must complete the applicable worksheets for each Lot you are submitting a Tender for. Each worksheet states the Lot number it relates to. For each Lot you are submitting a Tender for, there are 2 worksheets that you are required to be completed, as follows:</t>
  </si>
  <si>
    <t>- A worksheet labelled with the Lot number and stating 'Evaluated'; and</t>
  </si>
  <si>
    <t xml:space="preserve">- A worksheet labelled with the Lot Number and stating 'Non Evaluated'. </t>
  </si>
  <si>
    <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</si>
  <si>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r>
      <t xml:space="preserve">Within each 'Non Evaluated' worksheet, you are required to submit pricing information into every cell highlighted in </t>
    </r>
    <r>
      <rPr>
        <b/>
        <sz val="10"/>
        <color rgb="FF000000"/>
        <rFont val="Arial"/>
        <family val="2"/>
      </rPr>
      <t>GREEN</t>
    </r>
    <r>
      <rPr>
        <sz val="10"/>
        <color rgb="FF000000"/>
        <rFont val="Arial"/>
        <family val="2"/>
      </rPr>
      <t xml:space="preserve">. This pricing information is not evaluated but you are required to submit a price into every GREEN cell in order for your response to be compliant. </t>
    </r>
  </si>
  <si>
    <t>For each line item, you are required to submit a Unit Cost and Mark Up for two scenarios: 'Supply and Delivery Only' and 'Supply Delivery and Installation'.</t>
  </si>
  <si>
    <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</si>
  <si>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</si>
  <si>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1. The Unit Cost and Mark Up for each line item will be added together to calculate the Total Unit Price.</t>
  </si>
  <si>
    <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</si>
  <si>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For this scenario:</t>
  </si>
  <si>
    <r>
      <t xml:space="preserve">The total for the scenario will be displayed at the bottom of each worksheet in the cell highlighted in </t>
    </r>
    <r>
      <rPr>
        <b/>
        <sz val="10"/>
        <color rgb="FF000000"/>
        <rFont val="Arial"/>
        <family val="2"/>
      </rPr>
      <t>PURPLE</t>
    </r>
    <r>
      <rPr>
        <sz val="10"/>
        <color rgb="FF000000"/>
        <rFont val="Arial"/>
        <family val="2"/>
      </rPr>
      <t xml:space="preserve">. </t>
    </r>
  </si>
  <si>
    <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</si>
  <si>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</si>
  <si>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</si>
  <si>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</si>
  <si>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</si>
  <si>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r>
      <t>In Lot 8 Only:</t>
    </r>
    <r>
      <rPr>
        <sz val="10"/>
        <color rgb="FF000000"/>
        <rFont val="Arial"/>
        <family val="2"/>
      </rPr>
      <t xml:space="preserve"> Additional costs - Storage. This is required to be a monetary value and is the price the Buyer(s) will be charged for the storage per square metre for one week. </t>
    </r>
  </si>
  <si>
    <t xml:space="preserve">Payment discounts (for early payment by payment card). This is a percentage discount that shall be the discount offered to Contracting Authorities for early payment. It is required to be provided for 3, 7, 14, and 21 day payment. </t>
  </si>
  <si>
    <t>GLOSSARY</t>
  </si>
  <si>
    <t>Term used</t>
  </si>
  <si>
    <t>Meaning</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</si>
  <si>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</si>
  <si>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</si>
  <si>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</si>
  <si>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</si>
  <si>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</si>
  <si>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</si>
  <si>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</si>
  <si>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</si>
  <si>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</si>
  <si>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</si>
  <si>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</si>
  <si>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</si>
  <si>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</si>
  <si>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</si>
  <si>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</si>
  <si>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</si>
  <si>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</si>
  <si>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</si>
  <si>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</si>
  <si>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 xml:space="preserve">Buyer(s) will be permitted to use both the evaluated and non-evaluated pricing information when awarding a Call Off Contract via Direct Award. </t>
  </si>
  <si>
    <t xml:space="preserve">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t>
  </si>
  <si>
    <t>Total Overall Price</t>
  </si>
  <si>
    <t>Total - Supply &amp; Delivery Only</t>
  </si>
  <si>
    <t>Total - Supply, Delivery &amp; Installation</t>
  </si>
  <si>
    <t>Percentage uplift for installation costs outside of standard working hours (as referenced in section 3.21.9 of Framework Schedule 1: General Specification)</t>
  </si>
  <si>
    <t>Any questions in respect of pricing can be raised during the clarification period as detailed in Attachment 1- How to Bid</t>
  </si>
  <si>
    <t>You must populate and upload this Pricing Matrix as an attachment to the eSourcing suite at question PQ1 in the commercial envelope with a file name format of 'Attachment 3 Lot [x] [your organisation name]'.</t>
  </si>
  <si>
    <t>In each Lot, the line items listed in the 'Evaluated' worksheet make up the Core List of products. For Lot 2 Residential Furniture, both Tabs marked as ‘Evaluated’ must be completed.</t>
  </si>
  <si>
    <t xml:space="preserve">In Lots 1-6 and Lot 8,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</si>
  <si>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t>
  </si>
  <si>
    <t>In the 'Evaluated' worksheet for Lots 1 – 6 and Lot 8:</t>
  </si>
  <si>
    <t>2. The Total Unit Price will be multiplied by the Estimated Annual Volume' to calculated the Total Basket Price.</t>
  </si>
  <si>
    <t xml:space="preserve">3. Each Total Basket Price will be added together to calculate a total for each scenario. </t>
  </si>
  <si>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</si>
  <si>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In the 'Evaluated' worksheet for Lot 7:</t>
  </si>
  <si>
    <t>For each line item, you are required to submit a Unit Cost.</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</si>
  <si>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</si>
  <si>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</si>
  <si>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</si>
  <si>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7 to 27, you are required to submit an average Disposal Cost for all items that are Beyond Economic Repair (BER).</t>
  </si>
  <si>
    <t xml:space="preserve">The total for the scenario will also be displayed as your Overall Total Price (weighted as appropriate) for the 'basket' of Goods and Services within cell E2, highlighted in BLUE. This figure will be used to calculate your Price Score in accordance with the Price Evaluation Process of Attachment 1 – How to Bid </t>
  </si>
  <si>
    <t>In the 'Non Evaluated' worksheet for Lots 1 – 6 and Lot 8:</t>
  </si>
  <si>
    <t>In the 'Non Evaluated' worksheet for Lot 7:</t>
  </si>
  <si>
    <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</si>
  <si>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Product Serial Number/Product Code</t>
  </si>
  <si>
    <t>This is to be referenced within the item marking and product labels as referenced in Framework Schedule 1 – General Specification Section 3, paragraph 3.27.</t>
  </si>
  <si>
    <t>The amount that you will charge for an item (i.e your cost price).</t>
  </si>
  <si>
    <t>In the event that you are successfully awarded a Framework Agreement in a particular Lot, the pricing information submitted within this Attachment 3 - Pricing Matrix will be incorporated into Framework Agreement Schedule 3: Framework Prices for that particular Lot.</t>
  </si>
  <si>
    <t>Lot 1 - Non-Evaluated</t>
  </si>
  <si>
    <t xml:space="preserve"> See Framework Schedule 1 General Specification:Specific Mandatory Requirements Lot 1</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</si>
  <si>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</si>
  <si>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E2 will form 100% of the price evaluation.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</si>
</sst>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33" x14ac:knownFonts="1">
    <font>
      <sz val="11"/>
      <color theme="1"/>
      <name val="Calibri"/>
      <family val="2"/>
      <scheme val="minor"/>
    </font>
    <font>
      <sz val="10"/>
      <name val="Arial"/>
      <family val="2"/>
    </font>
    <font>
      <b/>
      <sz val="11"/>
      <name val="Arial"/>
      <family val="2"/>
    </font>
    <font>
      <sz val="10"/>
      <color rgb="FF000000"/>
      <name val="Arial"/>
      <family val="2"/>
    </font>
    <font>
      <sz val="11"/>
      <name val="Arial"/>
      <family val="2"/>
    </font>
    <font>
      <sz val="11"/>
      <color indexed="8"/>
      <name val="Arial"/>
      <family val="2"/>
    </font>
    <font>
      <sz val="11"/>
      <color theme="1"/>
      <name val="Arial"/>
      <family val="2"/>
    </font>
    <font>
      <sz val="11"/>
      <color rgb="FF000000"/>
      <name val="Arial"/>
      <family val="2"/>
    </font>
    <font>
      <b/>
      <sz val="11"/>
      <color theme="1"/>
      <name val="Calibri"/>
      <family val="2"/>
      <scheme val="minor"/>
    </font>
    <font>
      <b/>
      <sz val="12"/>
      <color theme="1"/>
      <name val="Calibri"/>
      <family val="2"/>
      <scheme val="minor"/>
    </font>
    <font>
      <b/>
      <sz val="12"/>
      <name val="Arial"/>
      <family val="2"/>
    </font>
    <font>
      <sz val="12"/>
      <name val="Arial"/>
      <family val="2"/>
    </font>
    <font>
      <sz val="12"/>
      <color theme="1"/>
      <name val="Calibri"/>
      <family val="2"/>
      <scheme val="minor"/>
    </font>
    <font>
      <sz val="11"/>
      <color rgb="FF000000"/>
      <name val="Arial"/>
      <family val="2"/>
    </font>
    <font>
      <sz val="18"/>
      <color theme="1"/>
      <name val="Calibri"/>
      <family val="2"/>
      <scheme val="minor"/>
    </font>
    <font>
      <b/>
      <sz val="12"/>
      <name val="Calibri"/>
      <family val="2"/>
      <scheme val="minor"/>
    </font>
    <font>
      <b/>
      <sz val="11"/>
      <name val="Calibri"/>
      <family val="2"/>
      <scheme val="minor"/>
    </font>
    <font>
      <b/>
      <sz val="20"/>
      <color theme="1"/>
      <name val="Arial"/>
      <family val="2"/>
    </font>
    <font>
      <b/>
      <sz val="12"/>
      <color theme="1"/>
      <name val="Arial"/>
      <family val="2"/>
    </font>
    <font>
      <b/>
      <sz val="10"/>
      <color theme="1"/>
      <name val="Arial"/>
      <family val="2"/>
    </font>
    <font>
      <sz val="10"/>
      <color theme="1"/>
      <name val="Arial"/>
      <family val="2"/>
    </font>
    <font>
      <b/>
      <sz val="14"/>
      <color theme="1"/>
      <name val="Calibri"/>
      <family val="2"/>
      <scheme val="minor"/>
    </font>
    <font>
      <b/>
      <sz val="10"/>
      <color rgb="FF000000"/>
      <name val="Arial"/>
      <family val="2"/>
    </font>
    <font>
      <b/>
      <u/>
      <sz val="10"/>
      <color rgb="FF000000"/>
      <name val="Arial"/>
      <family val="2"/>
    </font>
    <font>
      <b/>
      <u/>
      <sz val="10"/>
      <color theme="1"/>
      <name val="Arial"/>
      <family val="2"/>
    </font>
    <font>
      <b/>
      <u/>
      <sz val="11"/>
      <color rgb="FF000000"/>
      <name val="Arial"/>
      <family val="2"/>
    </font>
    <font>
      <sz val="11"/>
      <color rgb="FF000000"/>
      <name val="Calibri"/>
      <family val="2"/>
      <scheme val="minor"/>
    </font>
    <font>
      <b/>
      <u/>
      <sz val="11"/>
      <color theme="1"/>
      <name val="Arial"/>
      <family val="2"/>
    </font>
    <font>
      <b/>
      <sz val="18"/>
      <name val="Arial"/>
      <family val="2"/>
    </font>
    <font>
      <b/>
      <sz val="20"/>
      <name val="Arial"/>
      <family val="2"/>
    </font>
    <font>
      <b/>
      <sz val="20"/>
      <color theme="1"/>
      <name val="Calibri"/>
      <family val="2"/>
      <scheme val="minor"/>
    </font>
    <font>
      <b/>
      <sz val="11"/>
      <color theme="1"/>
      <name val="Arial"/>
      <family val="2"/>
    </font>
    <font>
      <b/>
      <sz val="11"/>
      <color rgb="FFFF0000"/>
      <name val="Arial"/>
      <family val="2"/>
    </font>
  </fonts>
  <fills count="16">
    <fill>
      <patternFill patternType="none"/>
    </fill>
    <fill>
      <patternFill patternType="gray125"/>
    </fill>
    <fill>
      <patternFill patternType="solid">
        <fgColor theme="0"/>
        <bgColor indexed="64"/>
      </patternFill>
    </fill>
    <fill>
      <patternFill patternType="solid">
        <fgColor theme="0"/>
        <bgColor rgb="FFDEEAF6"/>
      </patternFill>
    </fill>
    <fill>
      <patternFill patternType="solid">
        <fgColor theme="1" tint="0.499984740745262"/>
        <bgColor indexed="64"/>
      </patternFill>
    </fill>
    <fill>
      <patternFill patternType="solid">
        <fgColor theme="0"/>
        <bgColor rgb="FFFFFF00"/>
      </patternFill>
    </fill>
    <fill>
      <patternFill patternType="solid">
        <fgColor rgb="FFFFFF00"/>
        <bgColor indexed="64"/>
      </patternFill>
    </fill>
    <fill>
      <patternFill patternType="solid">
        <fgColor rgb="FFAFE0EF"/>
        <bgColor indexed="64"/>
      </patternFill>
    </fill>
    <fill>
      <patternFill patternType="solid">
        <fgColor rgb="FF00FF00"/>
        <bgColor indexed="64"/>
      </patternFill>
    </fill>
    <fill>
      <patternFill patternType="solid">
        <fgColor rgb="FFFFFFFF"/>
        <bgColor indexed="64"/>
      </patternFill>
    </fill>
    <fill>
      <patternFill patternType="solid">
        <fgColor rgb="FFCA65F7"/>
        <bgColor indexed="64"/>
      </patternFill>
    </fill>
    <fill>
      <patternFill patternType="solid">
        <fgColor rgb="FF33CAFF"/>
        <bgColor indexed="64"/>
      </patternFill>
    </fill>
    <fill>
      <patternFill patternType="solid">
        <fgColor rgb="FFBDD7EE"/>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9999FF"/>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top/>
      <bottom style="thin">
        <color rgb="FF000000"/>
      </bottom>
      <diagonal/>
    </border>
    <border>
      <left/>
      <right/>
      <top style="thin">
        <color rgb="FF000000"/>
      </top>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n">
        <color indexed="64"/>
      </right>
      <top/>
      <bottom style="thin">
        <color indexed="64"/>
      </bottom>
      <diagonal/>
    </border>
  </borders>
  <cellStyleXfs count="4">
    <xf numFmtId="0" fontId="0" fillId="0" borderId="0"/>
    <xf numFmtId="0" fontId="1" fillId="0" borderId="0"/>
    <xf numFmtId="0" fontId="1" fillId="0" borderId="0"/>
    <xf numFmtId="0" fontId="3" fillId="0" borderId="0"/>
  </cellStyleXfs>
  <cellXfs count="141">
    <xf numFmtId="0" fontId="0" fillId="0" borderId="0" xfId="0"/>
    <xf numFmtId="0" fontId="4" fillId="0" borderId="2" xfId="1" applyFont="1" applyFill="1" applyBorder="1" applyAlignment="1">
      <alignment vertical="center" wrapText="1"/>
    </xf>
    <xf numFmtId="0" fontId="4" fillId="0" borderId="2" xfId="0" applyFont="1" applyBorder="1" applyAlignment="1">
      <alignment vertical="center" wrapText="1"/>
    </xf>
    <xf numFmtId="0" fontId="5" fillId="0" borderId="2" xfId="1" applyFont="1" applyFill="1" applyBorder="1" applyAlignment="1">
      <alignment vertical="center" wrapText="1"/>
    </xf>
    <xf numFmtId="0" fontId="4" fillId="0" borderId="2" xfId="0" applyFont="1" applyFill="1" applyBorder="1" applyAlignment="1">
      <alignment vertical="center" wrapText="1"/>
    </xf>
    <xf numFmtId="49" fontId="4" fillId="0" borderId="2" xfId="1" applyNumberFormat="1" applyFont="1" applyFill="1" applyBorder="1" applyAlignment="1">
      <alignment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4" fillId="0" borderId="1" xfId="1" applyFont="1" applyFill="1" applyBorder="1" applyAlignment="1">
      <alignment vertical="center" wrapText="1"/>
    </xf>
    <xf numFmtId="0" fontId="4" fillId="0" borderId="1" xfId="0" applyFont="1" applyBorder="1" applyAlignment="1">
      <alignment vertical="center" wrapText="1"/>
    </xf>
    <xf numFmtId="49" fontId="4" fillId="0" borderId="1" xfId="1" applyNumberFormat="1" applyFont="1" applyFill="1" applyBorder="1" applyAlignment="1">
      <alignment vertical="center" wrapText="1"/>
    </xf>
    <xf numFmtId="0" fontId="2" fillId="0" borderId="0" xfId="0" applyFont="1" applyAlignment="1">
      <alignment vertical="center" wrapText="1"/>
    </xf>
    <xf numFmtId="0" fontId="2" fillId="0" borderId="4" xfId="0" applyFont="1" applyFill="1" applyBorder="1" applyAlignment="1">
      <alignment vertical="center" wrapText="1"/>
    </xf>
    <xf numFmtId="0" fontId="9" fillId="0" borderId="4" xfId="0" applyFont="1" applyBorder="1" applyAlignment="1">
      <alignment vertical="center" wrapText="1"/>
    </xf>
    <xf numFmtId="0" fontId="9" fillId="0" borderId="13" xfId="0" applyFont="1" applyBorder="1" applyAlignment="1">
      <alignment vertical="center" wrapText="1"/>
    </xf>
    <xf numFmtId="0" fontId="15" fillId="0" borderId="1" xfId="1" applyFont="1" applyFill="1" applyBorder="1" applyAlignment="1">
      <alignment vertical="center" wrapText="1"/>
    </xf>
    <xf numFmtId="0" fontId="15" fillId="0" borderId="2" xfId="1" applyFont="1" applyFill="1" applyBorder="1" applyAlignment="1">
      <alignment vertical="center" wrapText="1"/>
    </xf>
    <xf numFmtId="0" fontId="4" fillId="0" borderId="2" xfId="1" applyNumberFormat="1" applyFont="1" applyFill="1" applyBorder="1" applyAlignment="1">
      <alignment vertical="center" wrapText="1"/>
    </xf>
    <xf numFmtId="44" fontId="4" fillId="0" borderId="2" xfId="0" applyNumberFormat="1" applyFont="1" applyBorder="1" applyAlignment="1">
      <alignment vertical="center" wrapText="1"/>
    </xf>
    <xf numFmtId="0" fontId="4" fillId="0" borderId="1" xfId="1" applyNumberFormat="1" applyFont="1" applyFill="1" applyBorder="1" applyAlignment="1">
      <alignment vertical="center" wrapText="1"/>
    </xf>
    <xf numFmtId="0" fontId="4" fillId="0" borderId="2" xfId="0" applyNumberFormat="1" applyFont="1" applyFill="1" applyBorder="1" applyAlignment="1">
      <alignment vertical="center" wrapText="1"/>
    </xf>
    <xf numFmtId="44" fontId="6" fillId="2" borderId="2" xfId="0" applyNumberFormat="1" applyFont="1" applyFill="1" applyBorder="1" applyAlignment="1">
      <alignment vertical="center" wrapText="1"/>
    </xf>
    <xf numFmtId="0" fontId="6" fillId="2" borderId="2" xfId="0" applyFont="1" applyFill="1" applyBorder="1" applyAlignment="1">
      <alignment vertical="center" wrapText="1"/>
    </xf>
    <xf numFmtId="44" fontId="4" fillId="0" borderId="2" xfId="0" applyNumberFormat="1" applyFont="1" applyFill="1" applyBorder="1" applyAlignment="1">
      <alignment vertical="center" wrapText="1"/>
    </xf>
    <xf numFmtId="0" fontId="6" fillId="2" borderId="1" xfId="0" applyFont="1" applyFill="1" applyBorder="1" applyAlignment="1">
      <alignment vertical="center" wrapText="1"/>
    </xf>
    <xf numFmtId="0" fontId="7" fillId="0" borderId="2" xfId="0" applyFont="1" applyFill="1" applyBorder="1" applyAlignment="1">
      <alignment vertical="center" wrapText="1"/>
    </xf>
    <xf numFmtId="0" fontId="4" fillId="0" borderId="0" xfId="1" applyNumberFormat="1" applyFont="1" applyFill="1" applyBorder="1" applyAlignment="1">
      <alignment vertical="center" wrapText="1"/>
    </xf>
    <xf numFmtId="0" fontId="7" fillId="0" borderId="0" xfId="0" applyFont="1" applyFill="1" applyAlignment="1">
      <alignment vertical="center" wrapText="1"/>
    </xf>
    <xf numFmtId="0" fontId="6" fillId="0" borderId="2" xfId="0" applyFont="1" applyFill="1" applyBorder="1" applyAlignment="1">
      <alignment vertical="center" wrapText="1"/>
    </xf>
    <xf numFmtId="0" fontId="6" fillId="0" borderId="1" xfId="0" applyFont="1" applyFill="1" applyBorder="1" applyAlignment="1">
      <alignment vertical="center" wrapText="1"/>
    </xf>
    <xf numFmtId="0" fontId="13" fillId="3" borderId="2" xfId="0" applyFont="1" applyFill="1" applyBorder="1" applyAlignment="1">
      <alignment vertical="center" wrapText="1"/>
    </xf>
    <xf numFmtId="0" fontId="7" fillId="3" borderId="2" xfId="0" applyFont="1" applyFill="1" applyBorder="1" applyAlignment="1">
      <alignment vertical="center" wrapText="1"/>
    </xf>
    <xf numFmtId="0" fontId="13" fillId="3" borderId="0" xfId="0" applyFont="1" applyFill="1" applyBorder="1" applyAlignment="1">
      <alignment vertical="center" wrapText="1"/>
    </xf>
    <xf numFmtId="0" fontId="6" fillId="3" borderId="5" xfId="0" applyFont="1" applyFill="1" applyBorder="1" applyAlignment="1">
      <alignment vertical="center" wrapText="1"/>
    </xf>
    <xf numFmtId="0" fontId="4" fillId="4" borderId="2" xfId="0" applyFont="1" applyFill="1" applyBorder="1" applyAlignment="1">
      <alignment vertical="center" wrapText="1"/>
    </xf>
    <xf numFmtId="0" fontId="6" fillId="3" borderId="2" xfId="0" applyFont="1" applyFill="1" applyBorder="1" applyAlignment="1">
      <alignment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7" fillId="0" borderId="2" xfId="0" applyFont="1" applyBorder="1" applyAlignment="1">
      <alignment vertical="center" wrapText="1"/>
    </xf>
    <xf numFmtId="0" fontId="6" fillId="0" borderId="8" xfId="0" applyFont="1" applyBorder="1" applyAlignment="1">
      <alignment vertical="center" wrapText="1"/>
    </xf>
    <xf numFmtId="0" fontId="6" fillId="0" borderId="6" xfId="0" applyFont="1" applyBorder="1" applyAlignment="1">
      <alignment vertical="center" wrapText="1"/>
    </xf>
    <xf numFmtId="0" fontId="6" fillId="0" borderId="9" xfId="0" applyFont="1" applyBorder="1" applyAlignment="1">
      <alignment vertical="center" wrapText="1"/>
    </xf>
    <xf numFmtId="0" fontId="6" fillId="3" borderId="10" xfId="0" applyFont="1" applyFill="1" applyBorder="1" applyAlignment="1">
      <alignment vertical="center" wrapText="1"/>
    </xf>
    <xf numFmtId="0" fontId="6" fillId="0" borderId="7" xfId="0" applyFont="1" applyBorder="1" applyAlignment="1">
      <alignment vertical="center" wrapText="1"/>
    </xf>
    <xf numFmtId="0" fontId="6" fillId="0" borderId="2" xfId="0" applyFont="1" applyBorder="1" applyAlignment="1">
      <alignment vertical="center" wrapText="1"/>
    </xf>
    <xf numFmtId="0" fontId="6" fillId="3" borderId="4" xfId="0" applyFont="1" applyFill="1" applyBorder="1" applyAlignment="1">
      <alignment vertical="center" wrapText="1"/>
    </xf>
    <xf numFmtId="0" fontId="6" fillId="3" borderId="9" xfId="0" applyFont="1" applyFill="1" applyBorder="1" applyAlignment="1">
      <alignment vertical="center" wrapText="1"/>
    </xf>
    <xf numFmtId="0" fontId="4" fillId="0" borderId="4" xfId="0" applyFont="1" applyBorder="1" applyAlignment="1">
      <alignment vertical="center" wrapText="1"/>
    </xf>
    <xf numFmtId="0" fontId="4" fillId="4" borderId="4" xfId="0" applyFont="1" applyFill="1" applyBorder="1" applyAlignment="1">
      <alignment vertical="center" wrapText="1"/>
    </xf>
    <xf numFmtId="44" fontId="4" fillId="0" borderId="4" xfId="0" applyNumberFormat="1"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 fillId="0" borderId="4" xfId="0" applyNumberFormat="1" applyFont="1" applyFill="1" applyBorder="1" applyAlignment="1">
      <alignment vertical="center" wrapText="1"/>
    </xf>
    <xf numFmtId="0" fontId="7" fillId="0" borderId="11" xfId="0" applyFont="1" applyBorder="1" applyAlignment="1">
      <alignment vertical="center" wrapText="1"/>
    </xf>
    <xf numFmtId="0" fontId="6" fillId="5" borderId="16" xfId="0" applyFont="1" applyFill="1" applyBorder="1" applyAlignment="1">
      <alignment vertical="center" wrapText="1"/>
    </xf>
    <xf numFmtId="0" fontId="4" fillId="0" borderId="0" xfId="0" applyNumberFormat="1" applyFont="1" applyFill="1" applyBorder="1" applyAlignment="1">
      <alignment vertical="center" wrapText="1"/>
    </xf>
    <xf numFmtId="0" fontId="4" fillId="0" borderId="0" xfId="0" applyNumberFormat="1" applyFont="1" applyFill="1" applyAlignment="1">
      <alignment vertical="center" wrapText="1"/>
    </xf>
    <xf numFmtId="44" fontId="4" fillId="0" borderId="0" xfId="0" applyNumberFormat="1" applyFont="1" applyBorder="1" applyAlignment="1">
      <alignment vertical="center" wrapText="1"/>
    </xf>
    <xf numFmtId="44" fontId="4" fillId="0" borderId="3" xfId="3" applyNumberFormat="1" applyFont="1" applyBorder="1" applyAlignment="1">
      <alignment vertical="center" wrapText="1"/>
    </xf>
    <xf numFmtId="44" fontId="4" fillId="0" borderId="15" xfId="0" applyNumberFormat="1" applyFont="1" applyBorder="1" applyAlignment="1">
      <alignment vertical="center" wrapText="1"/>
    </xf>
    <xf numFmtId="0" fontId="17" fillId="2" borderId="0" xfId="0" applyFont="1" applyFill="1" applyAlignment="1">
      <alignment horizontal="left" vertical="center"/>
    </xf>
    <xf numFmtId="0" fontId="6" fillId="2" borderId="0" xfId="0" applyFont="1" applyFill="1" applyAlignment="1">
      <alignment horizontal="center" vertical="center" wrapText="1"/>
    </xf>
    <xf numFmtId="0" fontId="18" fillId="2" borderId="0" xfId="0" applyFont="1" applyFill="1" applyAlignment="1">
      <alignment horizontal="left" vertical="center" wrapText="1"/>
    </xf>
    <xf numFmtId="0" fontId="19" fillId="7" borderId="2" xfId="0" applyFont="1" applyFill="1" applyBorder="1" applyAlignment="1">
      <alignment horizontal="left" vertical="center" wrapText="1"/>
    </xf>
    <xf numFmtId="0" fontId="19" fillId="7"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2" xfId="0" applyFont="1" applyFill="1" applyBorder="1" applyAlignment="1">
      <alignment horizontal="left" vertical="center" wrapText="1"/>
    </xf>
    <xf numFmtId="10" fontId="20" fillId="8" borderId="2" xfId="0" applyNumberFormat="1" applyFont="1" applyFill="1" applyBorder="1" applyAlignment="1" applyProtection="1">
      <alignment horizontal="center" vertical="center" wrapText="1"/>
      <protection locked="0"/>
    </xf>
    <xf numFmtId="0" fontId="0" fillId="2" borderId="0" xfId="0" applyFill="1" applyAlignment="1">
      <alignment vertical="center" wrapText="1"/>
    </xf>
    <xf numFmtId="0" fontId="20" fillId="2" borderId="0" xfId="0" applyFont="1" applyFill="1" applyAlignment="1">
      <alignment horizontal="left" vertical="center" wrapText="1"/>
    </xf>
    <xf numFmtId="0" fontId="1" fillId="2" borderId="2" xfId="0" applyFont="1" applyFill="1" applyBorder="1" applyAlignment="1">
      <alignment vertical="center" wrapText="1"/>
    </xf>
    <xf numFmtId="0" fontId="0" fillId="0" borderId="0" xfId="0" applyBorder="1"/>
    <xf numFmtId="0" fontId="21" fillId="0" borderId="0" xfId="0" applyFont="1" applyBorder="1"/>
    <xf numFmtId="0" fontId="8" fillId="0" borderId="0" xfId="0" applyFont="1" applyBorder="1"/>
    <xf numFmtId="0" fontId="0" fillId="0" borderId="0" xfId="0" applyAlignment="1">
      <alignment vertical="center" wrapText="1"/>
    </xf>
    <xf numFmtId="0" fontId="26" fillId="9" borderId="0" xfId="0" applyFont="1" applyFill="1" applyAlignment="1">
      <alignment vertical="center" wrapText="1"/>
    </xf>
    <xf numFmtId="0" fontId="3" fillId="9" borderId="0" xfId="0" applyFont="1" applyFill="1" applyAlignment="1">
      <alignment vertical="center"/>
    </xf>
    <xf numFmtId="0" fontId="0" fillId="0" borderId="20" xfId="0" applyBorder="1" applyAlignment="1">
      <alignment vertical="center" wrapText="1"/>
    </xf>
    <xf numFmtId="0" fontId="27" fillId="9" borderId="0" xfId="0" applyFont="1" applyFill="1" applyAlignment="1">
      <alignment vertical="center"/>
    </xf>
    <xf numFmtId="0" fontId="11" fillId="0" borderId="0" xfId="0" applyFont="1" applyFill="1" applyBorder="1" applyAlignment="1">
      <alignment vertical="center" wrapText="1"/>
    </xf>
    <xf numFmtId="0" fontId="12" fillId="0" borderId="0" xfId="0" applyFont="1" applyBorder="1" applyAlignment="1">
      <alignment vertical="center" wrapText="1"/>
    </xf>
    <xf numFmtId="0" fontId="4" fillId="6" borderId="2" xfId="0" applyFont="1" applyFill="1" applyBorder="1" applyAlignment="1" applyProtection="1">
      <alignment vertical="center" wrapText="1"/>
      <protection locked="0"/>
    </xf>
    <xf numFmtId="0" fontId="4" fillId="6" borderId="4" xfId="0" applyFont="1" applyFill="1" applyBorder="1" applyAlignment="1" applyProtection="1">
      <alignment vertical="center" wrapText="1"/>
      <protection locked="0"/>
    </xf>
    <xf numFmtId="0" fontId="6" fillId="6" borderId="2" xfId="0" applyFont="1" applyFill="1" applyBorder="1" applyAlignment="1" applyProtection="1">
      <alignment vertical="center" wrapText="1"/>
      <protection locked="0"/>
    </xf>
    <xf numFmtId="0" fontId="3" fillId="9" borderId="0" xfId="0" applyFont="1" applyFill="1" applyAlignment="1">
      <alignment vertical="center" wrapText="1"/>
    </xf>
    <xf numFmtId="0" fontId="3" fillId="0" borderId="0" xfId="0" applyFont="1" applyAlignment="1">
      <alignment vertical="center" wrapText="1"/>
    </xf>
    <xf numFmtId="44" fontId="4" fillId="15" borderId="19" xfId="0" applyNumberFormat="1" applyFont="1" applyFill="1" applyBorder="1" applyAlignment="1">
      <alignment vertical="center" wrapText="1"/>
    </xf>
    <xf numFmtId="0" fontId="2" fillId="0" borderId="2" xfId="0" applyFont="1" applyBorder="1" applyAlignment="1">
      <alignment vertical="center" wrapText="1"/>
    </xf>
    <xf numFmtId="0" fontId="3" fillId="2" borderId="0" xfId="0" applyFont="1" applyFill="1" applyAlignment="1">
      <alignment vertical="center" wrapText="1"/>
    </xf>
    <xf numFmtId="0" fontId="0" fillId="2" borderId="0" xfId="0" applyFill="1" applyBorder="1"/>
    <xf numFmtId="0" fontId="0" fillId="2" borderId="0" xfId="0" applyFill="1"/>
    <xf numFmtId="0" fontId="3" fillId="9" borderId="0" xfId="0" applyFont="1" applyFill="1" applyAlignment="1">
      <alignment vertical="center" wrapText="1"/>
    </xf>
    <xf numFmtId="0" fontId="20" fillId="9" borderId="0" xfId="0" applyFont="1" applyFill="1" applyAlignment="1">
      <alignment vertical="center" wrapText="1"/>
    </xf>
    <xf numFmtId="0" fontId="19" fillId="9" borderId="0" xfId="0" applyFont="1" applyFill="1" applyAlignment="1">
      <alignment vertical="center" wrapText="1"/>
    </xf>
    <xf numFmtId="0" fontId="3" fillId="9" borderId="0" xfId="0" applyFont="1" applyFill="1" applyAlignment="1">
      <alignment vertical="center" wrapText="1"/>
    </xf>
    <xf numFmtId="0" fontId="3" fillId="0" borderId="0" xfId="0" applyFont="1" applyAlignment="1">
      <alignment vertical="center" wrapText="1"/>
    </xf>
    <xf numFmtId="0" fontId="3" fillId="10" borderId="0" xfId="0" applyFont="1" applyFill="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8" borderId="0" xfId="0" applyFont="1" applyFill="1" applyAlignment="1">
      <alignment vertical="center" wrapText="1"/>
    </xf>
    <xf numFmtId="0" fontId="27" fillId="9" borderId="0" xfId="0" applyFont="1" applyFill="1" applyAlignment="1">
      <alignment vertical="center" wrapText="1"/>
    </xf>
    <xf numFmtId="0" fontId="20" fillId="9" borderId="17" xfId="0" applyFont="1" applyFill="1" applyBorder="1" applyAlignment="1">
      <alignment vertical="center" wrapText="1"/>
    </xf>
    <xf numFmtId="0" fontId="20" fillId="9" borderId="18" xfId="0" applyFont="1" applyFill="1" applyBorder="1" applyAlignment="1">
      <alignment vertical="center" wrapText="1"/>
    </xf>
    <xf numFmtId="0" fontId="20" fillId="9" borderId="19" xfId="0" applyFont="1" applyFill="1" applyBorder="1" applyAlignment="1">
      <alignment vertical="center" wrapText="1"/>
    </xf>
    <xf numFmtId="0" fontId="25" fillId="9" borderId="0" xfId="0" applyFont="1" applyFill="1" applyAlignment="1">
      <alignment vertical="center" wrapText="1"/>
    </xf>
    <xf numFmtId="0" fontId="3" fillId="11" borderId="0" xfId="0" applyFont="1" applyFill="1" applyAlignment="1">
      <alignment vertical="center" wrapText="1"/>
    </xf>
    <xf numFmtId="0" fontId="3" fillId="6" borderId="0" xfId="0" applyFont="1" applyFill="1" applyAlignment="1">
      <alignment vertical="center" wrapText="1"/>
    </xf>
    <xf numFmtId="0" fontId="0" fillId="9" borderId="0" xfId="0" applyFill="1" applyAlignment="1">
      <alignment vertical="center" wrapText="1"/>
    </xf>
    <xf numFmtId="0" fontId="0" fillId="6" borderId="17" xfId="0" applyFill="1" applyBorder="1" applyAlignment="1" applyProtection="1">
      <protection locked="0"/>
    </xf>
    <xf numFmtId="0" fontId="0" fillId="6" borderId="18" xfId="0" applyFill="1" applyBorder="1" applyAlignment="1" applyProtection="1">
      <protection locked="0"/>
    </xf>
    <xf numFmtId="0" fontId="0" fillId="6" borderId="19" xfId="0" applyFill="1" applyBorder="1" applyAlignment="1" applyProtection="1">
      <protection locked="0"/>
    </xf>
    <xf numFmtId="0" fontId="22" fillId="9" borderId="0" xfId="0" applyFont="1" applyFill="1" applyAlignment="1">
      <alignment vertical="center" wrapText="1"/>
    </xf>
    <xf numFmtId="0" fontId="25" fillId="0" borderId="0" xfId="0" applyFont="1" applyAlignment="1">
      <alignment vertical="center" wrapText="1"/>
    </xf>
    <xf numFmtId="0" fontId="22" fillId="12" borderId="17" xfId="0" applyFont="1" applyFill="1" applyBorder="1" applyAlignment="1">
      <alignment vertical="center"/>
    </xf>
    <xf numFmtId="0" fontId="22" fillId="12" borderId="18" xfId="0" applyFont="1" applyFill="1" applyBorder="1" applyAlignment="1">
      <alignment vertical="center"/>
    </xf>
    <xf numFmtId="0" fontId="22" fillId="12" borderId="19" xfId="0" applyFont="1" applyFill="1" applyBorder="1" applyAlignment="1">
      <alignment vertical="center"/>
    </xf>
    <xf numFmtId="0" fontId="23" fillId="0" borderId="0" xfId="0" applyFont="1" applyAlignment="1">
      <alignment vertical="center" wrapText="1"/>
    </xf>
    <xf numFmtId="0" fontId="3" fillId="9" borderId="17" xfId="0" applyFont="1" applyFill="1" applyBorder="1" applyAlignment="1">
      <alignment vertical="center" wrapText="1"/>
    </xf>
    <xf numFmtId="0" fontId="3" fillId="9" borderId="18" xfId="0" applyFont="1" applyFill="1" applyBorder="1" applyAlignment="1">
      <alignment vertical="center" wrapText="1"/>
    </xf>
    <xf numFmtId="0" fontId="3" fillId="9" borderId="19" xfId="0" applyFont="1" applyFill="1" applyBorder="1" applyAlignment="1">
      <alignment vertical="center" wrapText="1"/>
    </xf>
    <xf numFmtId="0" fontId="3" fillId="9" borderId="17" xfId="0" applyFont="1" applyFill="1" applyBorder="1" applyAlignment="1">
      <alignment vertical="center"/>
    </xf>
    <xf numFmtId="0" fontId="3" fillId="9" borderId="18" xfId="0" applyFont="1" applyFill="1" applyBorder="1" applyAlignment="1">
      <alignment vertical="center"/>
    </xf>
    <xf numFmtId="0" fontId="3" fillId="9" borderId="21" xfId="0" applyFont="1" applyFill="1" applyBorder="1" applyAlignment="1">
      <alignment vertical="center"/>
    </xf>
    <xf numFmtId="0" fontId="3" fillId="9" borderId="22" xfId="0" applyFont="1" applyFill="1" applyBorder="1" applyAlignment="1">
      <alignment vertical="center" wrapText="1"/>
    </xf>
    <xf numFmtId="0" fontId="3" fillId="9" borderId="21" xfId="0" applyFont="1" applyFill="1" applyBorder="1" applyAlignment="1">
      <alignment vertical="center" wrapText="1"/>
    </xf>
    <xf numFmtId="0" fontId="2" fillId="15" borderId="17" xfId="0" applyFont="1" applyFill="1" applyBorder="1" applyAlignment="1">
      <alignment vertical="center" wrapText="1"/>
    </xf>
    <xf numFmtId="0" fontId="16" fillId="15" borderId="18" xfId="0" applyFont="1" applyFill="1" applyBorder="1" applyAlignment="1">
      <alignment vertical="center" wrapText="1"/>
    </xf>
    <xf numFmtId="0" fontId="29" fillId="0" borderId="12" xfId="0" applyNumberFormat="1" applyFont="1" applyFill="1" applyBorder="1" applyAlignment="1">
      <alignment vertical="center" wrapText="1"/>
    </xf>
    <xf numFmtId="0" fontId="30" fillId="0" borderId="0" xfId="0" applyFont="1" applyBorder="1" applyAlignment="1">
      <alignment vertical="center" wrapText="1"/>
    </xf>
    <xf numFmtId="0" fontId="31" fillId="14" borderId="2" xfId="0" applyFont="1" applyFill="1" applyBorder="1" applyAlignment="1">
      <alignment horizontal="center" vertical="center" wrapText="1"/>
    </xf>
    <xf numFmtId="0" fontId="2" fillId="14" borderId="2" xfId="1" applyFont="1" applyFill="1" applyBorder="1" applyAlignment="1">
      <alignment horizontal="center" vertical="center" wrapText="1"/>
    </xf>
    <xf numFmtId="0" fontId="6" fillId="14" borderId="2" xfId="0" applyFont="1" applyFill="1" applyBorder="1" applyAlignment="1">
      <alignment horizontal="center" vertical="center" wrapText="1"/>
    </xf>
    <xf numFmtId="0" fontId="32" fillId="0" borderId="1" xfId="0" applyFont="1" applyFill="1"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0" fillId="0" borderId="23" xfId="0" applyBorder="1" applyAlignment="1">
      <alignment vertical="center" wrapText="1"/>
    </xf>
    <xf numFmtId="0" fontId="28" fillId="13" borderId="1" xfId="0" applyFont="1" applyFill="1" applyBorder="1" applyAlignment="1">
      <alignment vertical="center" wrapText="1"/>
    </xf>
    <xf numFmtId="0" fontId="14" fillId="13" borderId="14" xfId="0" applyFont="1" applyFill="1" applyBorder="1" applyAlignment="1">
      <alignment vertical="center" wrapText="1"/>
    </xf>
    <xf numFmtId="44" fontId="10" fillId="13" borderId="1" xfId="0" applyNumberFormat="1" applyFont="1" applyFill="1" applyBorder="1" applyAlignment="1">
      <alignment vertical="center" wrapText="1"/>
    </xf>
    <xf numFmtId="0" fontId="0" fillId="13" borderId="15" xfId="0" applyFill="1" applyBorder="1" applyAlignment="1">
      <alignment vertical="center" wrapText="1"/>
    </xf>
  </cellXfs>
  <cellStyles count="4">
    <cellStyle name="0,0_x000a__x000a_NA_x000a__x000a_" xfId="1"/>
    <cellStyle name="Normal" xfId="0" builtinId="0"/>
    <cellStyle name="Normal 2" xfId="3"/>
    <cellStyle name="Normal 3" xfId="2"/>
  </cellStyles>
  <dxfs count="0"/>
  <tableStyles count="0" defaultTableStyle="TableStyleMedium2" defaultPivotStyle="PivotStyleLight16"/>
  <colors>
    <mruColors>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1479550</xdr:colOff>
      <xdr:row>0</xdr:row>
      <xdr:rowOff>1016000</xdr:rowOff>
    </xdr:to>
    <xdr:pic>
      <xdr:nvPicPr>
        <xdr:cNvPr id="2" name="Picture 1" descr="CCS_2935_SML_AW"/>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479550" cy="1016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29"/>
  <sheetViews>
    <sheetView tabSelected="1" topLeftCell="A50" workbookViewId="0">
      <selection activeCell="P60" sqref="P60"/>
    </sheetView>
  </sheetViews>
  <sheetFormatPr defaultRowHeight="14.5" x14ac:dyDescent="0.35"/>
  <cols>
    <col min="1" max="1" width="30.26953125" customWidth="1"/>
  </cols>
  <sheetData>
    <row r="1" spans="1:21" ht="100" customHeight="1" x14ac:dyDescent="0.35">
      <c r="A1" s="71"/>
      <c r="B1" s="71"/>
      <c r="C1" s="71"/>
      <c r="D1" s="71"/>
      <c r="E1" s="71"/>
      <c r="F1" s="71"/>
      <c r="G1" s="71"/>
      <c r="H1" s="71"/>
      <c r="I1" s="71"/>
      <c r="J1" s="71"/>
      <c r="K1" s="71"/>
      <c r="L1" s="71"/>
      <c r="M1" s="71"/>
      <c r="N1" s="71"/>
      <c r="O1" s="71"/>
      <c r="P1" s="71"/>
      <c r="Q1" s="71"/>
      <c r="R1" s="71"/>
      <c r="S1" s="71"/>
      <c r="T1" s="71"/>
      <c r="U1" s="71"/>
    </row>
    <row r="2" spans="1:21" x14ac:dyDescent="0.35">
      <c r="A2" s="71"/>
      <c r="B2" s="71"/>
      <c r="C2" s="71"/>
      <c r="D2" s="71"/>
      <c r="E2" s="71"/>
      <c r="F2" s="71"/>
      <c r="G2" s="71"/>
      <c r="H2" s="71"/>
      <c r="I2" s="71"/>
      <c r="J2" s="71"/>
      <c r="K2" s="71"/>
      <c r="L2" s="71"/>
      <c r="M2" s="71"/>
      <c r="N2" s="71"/>
      <c r="O2" s="71"/>
      <c r="P2" s="71"/>
      <c r="Q2" s="71"/>
      <c r="R2" s="71"/>
      <c r="S2" s="71"/>
      <c r="T2" s="71"/>
      <c r="U2" s="71"/>
    </row>
    <row r="3" spans="1:21" ht="18.5" x14ac:dyDescent="0.45">
      <c r="A3" s="72" t="s">
        <v>754</v>
      </c>
      <c r="B3" s="71"/>
      <c r="C3" s="71"/>
      <c r="D3" s="71"/>
      <c r="E3" s="71"/>
      <c r="F3" s="71"/>
      <c r="G3" s="71"/>
      <c r="H3" s="71"/>
      <c r="I3" s="71"/>
      <c r="J3" s="71"/>
      <c r="K3" s="71"/>
      <c r="L3" s="71"/>
      <c r="M3" s="71"/>
      <c r="N3" s="71"/>
      <c r="O3" s="71"/>
      <c r="P3" s="71"/>
      <c r="Q3" s="71"/>
      <c r="R3" s="71"/>
      <c r="S3" s="71"/>
      <c r="T3" s="71"/>
      <c r="U3" s="71"/>
    </row>
    <row r="4" spans="1:21" ht="15" thickBot="1" x14ac:dyDescent="0.4">
      <c r="A4" s="71"/>
      <c r="B4" s="71"/>
      <c r="C4" s="71"/>
      <c r="D4" s="71"/>
      <c r="E4" s="71"/>
      <c r="F4" s="71"/>
      <c r="G4" s="71"/>
      <c r="H4" s="71"/>
      <c r="I4" s="71"/>
      <c r="J4" s="71"/>
      <c r="K4" s="71"/>
      <c r="L4" s="71"/>
      <c r="M4" s="71"/>
      <c r="N4" s="71"/>
      <c r="O4" s="71"/>
      <c r="P4" s="71"/>
      <c r="Q4" s="71"/>
      <c r="R4" s="71"/>
      <c r="S4" s="71"/>
      <c r="T4" s="71"/>
      <c r="U4" s="71"/>
    </row>
    <row r="5" spans="1:21" ht="15" thickBot="1" x14ac:dyDescent="0.4">
      <c r="A5" s="73" t="s">
        <v>755</v>
      </c>
      <c r="B5" s="109"/>
      <c r="C5" s="110"/>
      <c r="D5" s="110"/>
      <c r="E5" s="110"/>
      <c r="F5" s="111"/>
      <c r="G5" s="71"/>
      <c r="H5" s="71"/>
      <c r="I5" s="71"/>
      <c r="J5" s="71"/>
      <c r="K5" s="71"/>
      <c r="L5" s="71"/>
      <c r="M5" s="71"/>
      <c r="N5" s="71"/>
      <c r="O5" s="71"/>
      <c r="P5" s="71"/>
      <c r="Q5" s="71"/>
      <c r="R5" s="71"/>
      <c r="S5" s="71"/>
      <c r="T5" s="71"/>
      <c r="U5" s="71"/>
    </row>
    <row r="6" spans="1:21" x14ac:dyDescent="0.35">
      <c r="A6" s="71"/>
      <c r="B6" s="71"/>
      <c r="C6" s="71"/>
      <c r="D6" s="71"/>
      <c r="E6" s="71"/>
      <c r="F6" s="71"/>
      <c r="G6" s="71"/>
      <c r="H6" s="71"/>
      <c r="I6" s="71"/>
      <c r="J6" s="71"/>
      <c r="K6" s="71"/>
      <c r="L6" s="71"/>
      <c r="M6" s="71"/>
      <c r="N6" s="71"/>
      <c r="O6" s="71"/>
      <c r="P6" s="71"/>
      <c r="Q6" s="71"/>
      <c r="R6" s="71"/>
      <c r="S6" s="71"/>
      <c r="T6" s="71"/>
      <c r="U6" s="71"/>
    </row>
    <row r="7" spans="1:21" x14ac:dyDescent="0.35">
      <c r="A7" s="73" t="s">
        <v>756</v>
      </c>
      <c r="B7" s="71"/>
      <c r="C7" s="71"/>
      <c r="D7" s="71"/>
      <c r="E7" s="71"/>
      <c r="F7" s="71"/>
      <c r="G7" s="71"/>
      <c r="H7" s="71"/>
      <c r="I7" s="71"/>
      <c r="J7" s="71"/>
      <c r="K7" s="71"/>
      <c r="L7" s="71"/>
      <c r="M7" s="71"/>
      <c r="N7" s="71"/>
      <c r="O7" s="71"/>
      <c r="P7" s="71"/>
      <c r="Q7" s="71"/>
      <c r="R7" s="71"/>
      <c r="S7" s="71"/>
      <c r="T7" s="71"/>
      <c r="U7" s="71"/>
    </row>
    <row r="8" spans="1:21" x14ac:dyDescent="0.35">
      <c r="A8" s="71"/>
      <c r="B8" s="71"/>
      <c r="C8" s="71"/>
      <c r="D8" s="71"/>
      <c r="E8" s="71"/>
      <c r="F8" s="71"/>
      <c r="G8" s="71"/>
      <c r="H8" s="71"/>
      <c r="I8" s="71"/>
      <c r="J8" s="71"/>
      <c r="K8" s="71"/>
      <c r="L8" s="71"/>
      <c r="M8" s="71"/>
      <c r="N8" s="71"/>
      <c r="O8" s="71"/>
      <c r="P8" s="71"/>
      <c r="Q8" s="71"/>
      <c r="R8" s="71"/>
      <c r="S8" s="71"/>
      <c r="T8" s="71"/>
      <c r="U8" s="71"/>
    </row>
    <row r="9" spans="1:21" ht="25" customHeight="1" x14ac:dyDescent="0.35">
      <c r="A9" s="94" t="s">
        <v>757</v>
      </c>
      <c r="B9" s="94"/>
      <c r="C9" s="94"/>
      <c r="D9" s="94"/>
      <c r="E9" s="94"/>
      <c r="F9" s="94"/>
      <c r="G9" s="94"/>
      <c r="H9" s="94"/>
      <c r="I9" s="94"/>
      <c r="J9" s="94"/>
      <c r="K9" s="94"/>
      <c r="L9" s="94"/>
      <c r="M9" s="94"/>
      <c r="N9" s="94"/>
      <c r="O9" s="94"/>
      <c r="P9" s="71"/>
      <c r="Q9" s="71"/>
      <c r="R9" s="71"/>
      <c r="S9" s="71"/>
      <c r="T9" s="71"/>
      <c r="U9" s="71"/>
    </row>
    <row r="10" spans="1:21" ht="25" customHeight="1" x14ac:dyDescent="0.35">
      <c r="A10" s="94" t="s">
        <v>758</v>
      </c>
      <c r="B10" s="94"/>
      <c r="C10" s="94"/>
      <c r="D10" s="94"/>
      <c r="E10" s="94"/>
      <c r="F10" s="94"/>
      <c r="G10" s="94"/>
      <c r="H10" s="94"/>
      <c r="I10" s="94"/>
      <c r="J10" s="94"/>
      <c r="K10" s="94"/>
      <c r="L10" s="94"/>
      <c r="M10" s="94"/>
      <c r="N10" s="94"/>
      <c r="O10" s="94"/>
      <c r="P10" s="71"/>
      <c r="Q10" s="71"/>
      <c r="R10" s="71"/>
      <c r="S10" s="71"/>
      <c r="T10" s="71"/>
      <c r="U10" s="71"/>
    </row>
    <row r="11" spans="1:21" ht="14.5" customHeight="1" x14ac:dyDescent="0.35">
      <c r="A11" s="112" t="s">
        <v>819</v>
      </c>
      <c r="B11" s="112"/>
      <c r="C11" s="112"/>
      <c r="D11" s="112"/>
      <c r="E11" s="112"/>
      <c r="F11" s="112"/>
      <c r="G11" s="112"/>
      <c r="H11" s="112"/>
      <c r="I11" s="112"/>
      <c r="J11" s="112"/>
      <c r="K11" s="112"/>
      <c r="L11" s="112"/>
      <c r="M11" s="112"/>
      <c r="N11" s="112"/>
      <c r="O11" s="112"/>
      <c r="P11" s="71"/>
      <c r="Q11" s="71"/>
      <c r="R11" s="71"/>
      <c r="S11" s="71"/>
      <c r="T11" s="71"/>
      <c r="U11" s="71"/>
    </row>
    <row r="12" spans="1:21" ht="14.5" customHeight="1" x14ac:dyDescent="0.35">
      <c r="A12" s="94" t="s">
        <v>759</v>
      </c>
      <c r="B12" s="94"/>
      <c r="C12" s="94"/>
      <c r="D12" s="94"/>
      <c r="E12" s="94"/>
      <c r="F12" s="94"/>
      <c r="G12" s="94"/>
      <c r="H12" s="94"/>
      <c r="I12" s="94"/>
      <c r="J12" s="94"/>
      <c r="K12" s="94"/>
      <c r="L12" s="94"/>
      <c r="M12" s="94"/>
      <c r="N12" s="94"/>
      <c r="O12" s="94"/>
      <c r="P12" s="71"/>
      <c r="Q12" s="71"/>
      <c r="R12" s="71"/>
      <c r="S12" s="71"/>
      <c r="T12" s="71"/>
      <c r="U12" s="71"/>
    </row>
    <row r="13" spans="1:21" x14ac:dyDescent="0.35">
      <c r="A13" s="108"/>
      <c r="B13" s="108"/>
      <c r="C13" s="108"/>
      <c r="D13" s="108"/>
      <c r="E13" s="108"/>
      <c r="F13" s="108"/>
      <c r="G13" s="108"/>
      <c r="H13" s="108"/>
      <c r="I13" s="108"/>
      <c r="J13" s="108"/>
      <c r="K13" s="108"/>
      <c r="L13" s="108"/>
      <c r="M13" s="108"/>
      <c r="N13" s="108"/>
      <c r="O13" s="108"/>
      <c r="P13" s="71"/>
      <c r="Q13" s="71"/>
      <c r="R13" s="71"/>
      <c r="S13" s="71"/>
      <c r="T13" s="71"/>
      <c r="U13" s="71"/>
    </row>
    <row r="14" spans="1:21" ht="26" customHeight="1" x14ac:dyDescent="0.35">
      <c r="A14" s="112" t="s">
        <v>760</v>
      </c>
      <c r="B14" s="112"/>
      <c r="C14" s="112"/>
      <c r="D14" s="112"/>
      <c r="E14" s="112"/>
      <c r="F14" s="112"/>
      <c r="G14" s="112"/>
      <c r="H14" s="112"/>
      <c r="I14" s="112"/>
      <c r="J14" s="112"/>
      <c r="K14" s="112"/>
      <c r="L14" s="112"/>
      <c r="M14" s="112"/>
      <c r="N14" s="112"/>
      <c r="O14" s="112"/>
      <c r="P14" s="71"/>
      <c r="Q14" s="71"/>
      <c r="R14" s="71"/>
      <c r="S14" s="71"/>
      <c r="T14" s="71"/>
      <c r="U14" s="71"/>
    </row>
    <row r="15" spans="1:21" ht="14.5" customHeight="1" x14ac:dyDescent="0.35">
      <c r="A15" s="94" t="s">
        <v>761</v>
      </c>
      <c r="B15" s="94"/>
      <c r="C15" s="94"/>
      <c r="D15" s="94"/>
      <c r="E15" s="94"/>
      <c r="F15" s="94"/>
      <c r="G15" s="94"/>
      <c r="H15" s="94"/>
      <c r="I15" s="94"/>
      <c r="J15" s="94"/>
      <c r="K15" s="94"/>
      <c r="L15" s="94"/>
      <c r="M15" s="94"/>
      <c r="N15" s="94"/>
      <c r="O15" s="94"/>
      <c r="P15" s="71"/>
      <c r="Q15" s="71"/>
      <c r="R15" s="71"/>
      <c r="S15" s="71"/>
      <c r="T15" s="71"/>
      <c r="U15" s="71"/>
    </row>
    <row r="16" spans="1:21" ht="14.5" customHeight="1" x14ac:dyDescent="0.35">
      <c r="A16" s="94" t="s">
        <v>762</v>
      </c>
      <c r="B16" s="94"/>
      <c r="C16" s="94"/>
      <c r="D16" s="94"/>
      <c r="E16" s="94"/>
      <c r="F16" s="94"/>
      <c r="G16" s="94"/>
      <c r="H16" s="94"/>
      <c r="I16" s="94"/>
      <c r="J16" s="94"/>
      <c r="K16" s="94"/>
      <c r="L16" s="94"/>
      <c r="M16" s="94"/>
      <c r="N16" s="94"/>
      <c r="O16" s="94"/>
      <c r="P16" s="71"/>
      <c r="Q16" s="71"/>
      <c r="R16" s="71"/>
      <c r="S16" s="71"/>
      <c r="T16" s="71"/>
      <c r="U16" s="71"/>
    </row>
    <row r="17" spans="1:21" ht="14.5" customHeight="1" x14ac:dyDescent="0.35">
      <c r="A17" s="92" t="s">
        <v>763</v>
      </c>
      <c r="B17" s="92"/>
      <c r="C17" s="92"/>
      <c r="D17" s="92"/>
      <c r="E17" s="92"/>
      <c r="F17" s="92"/>
      <c r="G17" s="92"/>
      <c r="H17" s="92"/>
      <c r="I17" s="92"/>
      <c r="J17" s="92"/>
      <c r="K17" s="92"/>
      <c r="L17" s="92"/>
      <c r="M17" s="92"/>
      <c r="N17" s="92"/>
      <c r="O17" s="92"/>
      <c r="P17" s="71"/>
      <c r="Q17" s="71"/>
      <c r="R17" s="71"/>
      <c r="S17" s="71"/>
      <c r="T17" s="71"/>
      <c r="U17" s="71"/>
    </row>
    <row r="18" spans="1:21" ht="14.5" customHeight="1" x14ac:dyDescent="0.35">
      <c r="A18" s="92" t="s">
        <v>764</v>
      </c>
      <c r="B18" s="92"/>
      <c r="C18" s="92"/>
      <c r="D18" s="92"/>
      <c r="E18" s="92"/>
      <c r="F18" s="92"/>
      <c r="G18" s="92"/>
      <c r="H18" s="92"/>
      <c r="I18" s="92"/>
      <c r="J18" s="92"/>
      <c r="K18" s="92"/>
      <c r="L18" s="92"/>
      <c r="M18" s="92"/>
      <c r="N18" s="92"/>
      <c r="O18" s="92"/>
      <c r="P18" s="71"/>
      <c r="Q18" s="71"/>
      <c r="R18" s="71"/>
      <c r="S18" s="71"/>
      <c r="T18" s="71"/>
      <c r="U18" s="71"/>
    </row>
    <row r="19" spans="1:21" ht="14.5" customHeight="1" x14ac:dyDescent="0.35">
      <c r="A19" s="92" t="s">
        <v>765</v>
      </c>
      <c r="B19" s="92"/>
      <c r="C19" s="92"/>
      <c r="D19" s="92"/>
      <c r="E19" s="92"/>
      <c r="F19" s="92"/>
      <c r="G19" s="92"/>
      <c r="H19" s="92"/>
      <c r="I19" s="92"/>
      <c r="J19" s="92"/>
      <c r="K19" s="92"/>
      <c r="L19" s="92"/>
      <c r="M19" s="92"/>
      <c r="N19" s="92"/>
      <c r="O19" s="92"/>
      <c r="P19" s="71"/>
      <c r="Q19" s="71"/>
      <c r="R19" s="71"/>
      <c r="S19" s="71"/>
      <c r="T19" s="71"/>
      <c r="U19" s="71"/>
    </row>
    <row r="20" spans="1:21" ht="25" customHeight="1" x14ac:dyDescent="0.35">
      <c r="A20" s="94" t="s">
        <v>766</v>
      </c>
      <c r="B20" s="94"/>
      <c r="C20" s="94"/>
      <c r="D20" s="94"/>
      <c r="E20" s="94"/>
      <c r="F20" s="94"/>
      <c r="G20" s="94"/>
      <c r="H20" s="94"/>
      <c r="I20" s="94"/>
      <c r="J20" s="94"/>
      <c r="K20" s="94"/>
      <c r="L20" s="94"/>
      <c r="M20" s="94"/>
      <c r="N20" s="94"/>
      <c r="O20" s="94"/>
      <c r="P20" s="71"/>
      <c r="Q20" s="71"/>
      <c r="R20" s="71"/>
      <c r="S20" s="71"/>
      <c r="T20" s="71"/>
      <c r="U20" s="71"/>
    </row>
    <row r="21" spans="1:21" ht="26" customHeight="1" x14ac:dyDescent="0.35">
      <c r="A21" s="112" t="s">
        <v>820</v>
      </c>
      <c r="B21" s="112"/>
      <c r="C21" s="112"/>
      <c r="D21" s="112"/>
      <c r="E21" s="112"/>
      <c r="F21" s="112"/>
      <c r="G21" s="112"/>
      <c r="H21" s="112"/>
      <c r="I21" s="112"/>
      <c r="J21" s="112"/>
      <c r="K21" s="112"/>
      <c r="L21" s="112"/>
      <c r="M21" s="112"/>
      <c r="N21" s="112"/>
      <c r="O21" s="112"/>
      <c r="P21" s="71"/>
      <c r="Q21" s="71"/>
      <c r="R21" s="71"/>
      <c r="S21" s="71"/>
      <c r="T21" s="71"/>
      <c r="U21" s="71"/>
    </row>
    <row r="22" spans="1:21" ht="14.5" customHeight="1" x14ac:dyDescent="0.35">
      <c r="A22" s="94" t="s">
        <v>767</v>
      </c>
      <c r="B22" s="94"/>
      <c r="C22" s="94"/>
      <c r="D22" s="94"/>
      <c r="E22" s="94"/>
      <c r="F22" s="94"/>
      <c r="G22" s="94"/>
      <c r="H22" s="94"/>
      <c r="I22" s="94"/>
      <c r="J22" s="94"/>
      <c r="K22" s="94"/>
      <c r="L22" s="94"/>
      <c r="M22" s="94"/>
      <c r="N22" s="94"/>
      <c r="O22" s="94"/>
      <c r="P22" s="71"/>
      <c r="Q22" s="71"/>
      <c r="R22" s="71"/>
      <c r="S22" s="71"/>
      <c r="T22" s="71"/>
      <c r="U22" s="71"/>
    </row>
    <row r="23" spans="1:21" x14ac:dyDescent="0.35">
      <c r="A23" s="105" t="s">
        <v>768</v>
      </c>
      <c r="B23" s="105"/>
      <c r="C23" s="105"/>
      <c r="D23" s="105"/>
      <c r="E23" s="105"/>
      <c r="F23" s="105"/>
      <c r="G23" s="105"/>
      <c r="H23" s="105"/>
      <c r="I23" s="105"/>
      <c r="J23" s="105"/>
      <c r="K23" s="105"/>
      <c r="L23" s="105"/>
      <c r="M23" s="105"/>
      <c r="N23" s="105"/>
      <c r="O23" s="105"/>
      <c r="P23" s="71"/>
      <c r="Q23" s="71"/>
      <c r="R23" s="71"/>
      <c r="S23" s="71"/>
      <c r="T23" s="71"/>
      <c r="U23" s="71"/>
    </row>
    <row r="24" spans="1:21" ht="25" customHeight="1" x14ac:dyDescent="0.35">
      <c r="A24" s="94" t="s">
        <v>769</v>
      </c>
      <c r="B24" s="94"/>
      <c r="C24" s="94"/>
      <c r="D24" s="94"/>
      <c r="E24" s="94"/>
      <c r="F24" s="94"/>
      <c r="G24" s="94"/>
      <c r="H24" s="94"/>
      <c r="I24" s="94"/>
      <c r="J24" s="94"/>
      <c r="K24" s="94"/>
      <c r="L24" s="94"/>
      <c r="M24" s="94"/>
      <c r="N24" s="94"/>
      <c r="O24" s="94"/>
      <c r="P24" s="71"/>
      <c r="Q24" s="71"/>
      <c r="R24" s="71"/>
      <c r="S24" s="71"/>
      <c r="T24" s="71"/>
      <c r="U24" s="71"/>
    </row>
    <row r="25" spans="1:21" x14ac:dyDescent="0.35">
      <c r="A25" s="108"/>
      <c r="B25" s="108"/>
      <c r="C25" s="108"/>
      <c r="D25" s="108"/>
      <c r="E25" s="108"/>
      <c r="F25" s="108"/>
      <c r="G25" s="108"/>
      <c r="H25" s="108"/>
      <c r="I25" s="108"/>
      <c r="J25" s="108"/>
      <c r="K25" s="108"/>
      <c r="L25" s="108"/>
      <c r="M25" s="108"/>
      <c r="N25" s="108"/>
      <c r="O25" s="108"/>
      <c r="P25" s="71"/>
      <c r="Q25" s="71"/>
      <c r="R25" s="71"/>
      <c r="S25" s="71"/>
      <c r="T25" s="71"/>
      <c r="U25" s="71"/>
    </row>
    <row r="26" spans="1:21" ht="14.5" customHeight="1" x14ac:dyDescent="0.35">
      <c r="A26" s="94" t="s">
        <v>770</v>
      </c>
      <c r="B26" s="94"/>
      <c r="C26" s="94"/>
      <c r="D26" s="94"/>
      <c r="E26" s="94"/>
      <c r="F26" s="94"/>
      <c r="G26" s="94"/>
      <c r="H26" s="94"/>
      <c r="I26" s="94"/>
      <c r="J26" s="94"/>
      <c r="K26" s="94"/>
      <c r="L26" s="94"/>
      <c r="M26" s="94"/>
      <c r="N26" s="94"/>
      <c r="O26" s="94"/>
      <c r="P26" s="71"/>
      <c r="Q26" s="71"/>
      <c r="R26" s="71"/>
      <c r="S26" s="71"/>
      <c r="T26" s="71"/>
      <c r="U26" s="71"/>
    </row>
    <row r="27" spans="1:21" x14ac:dyDescent="0.35">
      <c r="A27" s="108"/>
      <c r="B27" s="108"/>
      <c r="C27" s="108"/>
      <c r="D27" s="108"/>
      <c r="E27" s="108"/>
      <c r="F27" s="108"/>
      <c r="G27" s="108"/>
      <c r="H27" s="108"/>
      <c r="I27" s="108"/>
      <c r="J27" s="108"/>
      <c r="K27" s="108"/>
      <c r="L27" s="108"/>
      <c r="M27" s="108"/>
      <c r="N27" s="108"/>
      <c r="O27" s="108"/>
      <c r="P27" s="71"/>
      <c r="Q27" s="71"/>
      <c r="R27" s="71"/>
      <c r="S27" s="71"/>
      <c r="T27" s="71"/>
      <c r="U27" s="71"/>
    </row>
    <row r="28" spans="1:21" ht="14.5" customHeight="1" x14ac:dyDescent="0.35">
      <c r="A28" s="105" t="s">
        <v>771</v>
      </c>
      <c r="B28" s="105"/>
      <c r="C28" s="105"/>
      <c r="D28" s="105"/>
      <c r="E28" s="105"/>
      <c r="F28" s="105"/>
      <c r="G28" s="105"/>
      <c r="H28" s="105"/>
      <c r="I28" s="105"/>
      <c r="J28" s="105"/>
      <c r="K28" s="105"/>
      <c r="L28" s="105"/>
      <c r="M28" s="105"/>
      <c r="N28" s="105"/>
      <c r="O28" s="105"/>
      <c r="P28" s="71"/>
      <c r="Q28" s="71"/>
      <c r="R28" s="71"/>
      <c r="S28" s="71"/>
      <c r="T28" s="71"/>
      <c r="U28" s="71"/>
    </row>
    <row r="29" spans="1:21" ht="25" customHeight="1" x14ac:dyDescent="0.35">
      <c r="A29" s="94" t="s">
        <v>772</v>
      </c>
      <c r="B29" s="94"/>
      <c r="C29" s="94"/>
      <c r="D29" s="94"/>
      <c r="E29" s="94"/>
      <c r="F29" s="94"/>
      <c r="G29" s="94"/>
      <c r="H29" s="94"/>
      <c r="I29" s="94"/>
      <c r="J29" s="94"/>
      <c r="K29" s="94"/>
      <c r="L29" s="94"/>
      <c r="M29" s="94"/>
      <c r="N29" s="94"/>
      <c r="O29" s="94"/>
      <c r="P29" s="71"/>
      <c r="Q29" s="71"/>
      <c r="R29" s="71"/>
      <c r="S29" s="71"/>
      <c r="T29" s="71"/>
      <c r="U29" s="71"/>
    </row>
    <row r="30" spans="1:21" x14ac:dyDescent="0.35">
      <c r="A30" s="108"/>
      <c r="B30" s="108"/>
      <c r="C30" s="108"/>
      <c r="D30" s="108"/>
      <c r="E30" s="108"/>
      <c r="F30" s="108"/>
      <c r="G30" s="108"/>
      <c r="H30" s="108"/>
      <c r="I30" s="108"/>
      <c r="J30" s="108"/>
      <c r="K30" s="108"/>
      <c r="L30" s="108"/>
      <c r="M30" s="108"/>
      <c r="N30" s="108"/>
      <c r="O30" s="108"/>
      <c r="P30" s="71"/>
      <c r="Q30" s="71"/>
      <c r="R30" s="71"/>
      <c r="S30" s="71"/>
      <c r="T30" s="71"/>
      <c r="U30" s="71"/>
    </row>
    <row r="31" spans="1:21" ht="14.5" customHeight="1" x14ac:dyDescent="0.35">
      <c r="A31" s="94" t="s">
        <v>773</v>
      </c>
      <c r="B31" s="94"/>
      <c r="C31" s="94"/>
      <c r="D31" s="94"/>
      <c r="E31" s="94"/>
      <c r="F31" s="94"/>
      <c r="G31" s="94"/>
      <c r="H31" s="94"/>
      <c r="I31" s="94"/>
      <c r="J31" s="94"/>
      <c r="K31" s="94"/>
      <c r="L31" s="94"/>
      <c r="M31" s="94"/>
      <c r="N31" s="94"/>
      <c r="O31" s="94"/>
      <c r="P31" s="71"/>
      <c r="Q31" s="71"/>
      <c r="R31" s="71"/>
      <c r="S31" s="71"/>
      <c r="T31" s="71"/>
      <c r="U31" s="71"/>
    </row>
    <row r="32" spans="1:21" ht="14.5" customHeight="1" x14ac:dyDescent="0.35">
      <c r="A32" s="94" t="s">
        <v>774</v>
      </c>
      <c r="B32" s="94"/>
      <c r="C32" s="94"/>
      <c r="D32" s="94"/>
      <c r="E32" s="94"/>
      <c r="F32" s="94"/>
      <c r="G32" s="94"/>
      <c r="H32" s="94"/>
      <c r="I32" s="94"/>
      <c r="J32" s="94"/>
      <c r="K32" s="94"/>
      <c r="L32" s="94"/>
      <c r="M32" s="94"/>
      <c r="N32" s="94"/>
      <c r="O32" s="94"/>
      <c r="P32" s="71"/>
      <c r="Q32" s="71"/>
      <c r="R32" s="71"/>
      <c r="S32" s="71"/>
      <c r="T32" s="71"/>
      <c r="U32" s="71"/>
    </row>
    <row r="33" spans="1:21" ht="25.5" customHeight="1" x14ac:dyDescent="0.35">
      <c r="A33" s="94"/>
      <c r="B33" s="94"/>
      <c r="C33" s="94"/>
      <c r="D33" s="94"/>
      <c r="E33" s="94"/>
      <c r="F33" s="94"/>
      <c r="G33" s="94"/>
      <c r="H33" s="94"/>
      <c r="I33" s="94"/>
      <c r="J33" s="94"/>
      <c r="K33" s="94"/>
      <c r="L33" s="94"/>
      <c r="M33" s="94"/>
      <c r="N33" s="94"/>
      <c r="O33" s="94"/>
      <c r="P33" s="71"/>
      <c r="Q33" s="71"/>
      <c r="R33" s="71"/>
      <c r="S33" s="71"/>
      <c r="T33" s="71"/>
      <c r="U33" s="71"/>
    </row>
    <row r="34" spans="1:21" ht="14.5" customHeight="1" x14ac:dyDescent="0.35">
      <c r="A34" s="94" t="s">
        <v>821</v>
      </c>
      <c r="B34" s="94"/>
      <c r="C34" s="94"/>
      <c r="D34" s="94"/>
      <c r="E34" s="94"/>
      <c r="F34" s="94"/>
      <c r="G34" s="94"/>
      <c r="H34" s="94"/>
      <c r="I34" s="94"/>
      <c r="J34" s="94"/>
      <c r="K34" s="94"/>
      <c r="L34" s="94"/>
      <c r="M34" s="94"/>
      <c r="N34" s="94"/>
      <c r="O34" s="94"/>
      <c r="P34" s="71"/>
      <c r="Q34" s="71"/>
      <c r="R34" s="71"/>
      <c r="S34" s="71"/>
      <c r="T34" s="71"/>
      <c r="U34" s="71"/>
    </row>
    <row r="35" spans="1:21" ht="25.5" customHeight="1" x14ac:dyDescent="0.35">
      <c r="A35" s="107" t="s">
        <v>775</v>
      </c>
      <c r="B35" s="107"/>
      <c r="C35" s="107"/>
      <c r="D35" s="107"/>
      <c r="E35" s="107"/>
      <c r="F35" s="107"/>
      <c r="G35" s="107"/>
      <c r="H35" s="107"/>
      <c r="I35" s="107"/>
      <c r="J35" s="107"/>
      <c r="K35" s="107"/>
      <c r="L35" s="107"/>
      <c r="M35" s="107"/>
      <c r="N35" s="107"/>
      <c r="O35" s="107"/>
      <c r="P35" s="71"/>
      <c r="Q35" s="71"/>
      <c r="R35" s="71"/>
      <c r="S35" s="71"/>
      <c r="T35" s="71"/>
      <c r="U35" s="71"/>
    </row>
    <row r="36" spans="1:21" ht="37.5" customHeight="1" x14ac:dyDescent="0.35">
      <c r="A36" s="95" t="s">
        <v>822</v>
      </c>
      <c r="B36" s="95"/>
      <c r="C36" s="95"/>
      <c r="D36" s="95"/>
      <c r="E36" s="95"/>
      <c r="F36" s="95"/>
      <c r="G36" s="95"/>
      <c r="H36" s="95"/>
      <c r="I36" s="95"/>
      <c r="J36" s="95"/>
      <c r="K36" s="95"/>
      <c r="L36" s="95"/>
      <c r="M36" s="95"/>
      <c r="N36" s="95"/>
      <c r="O36" s="95"/>
      <c r="P36" s="71"/>
      <c r="Q36" s="71"/>
      <c r="R36" s="71"/>
      <c r="S36" s="71"/>
      <c r="T36" s="71"/>
      <c r="U36" s="71"/>
    </row>
    <row r="37" spans="1:21" ht="37.5" customHeight="1" x14ac:dyDescent="0.35">
      <c r="A37" s="100" t="s">
        <v>823</v>
      </c>
      <c r="B37" s="100"/>
      <c r="C37" s="100"/>
      <c r="D37" s="100"/>
      <c r="E37" s="100"/>
      <c r="F37" s="100"/>
      <c r="G37" s="100"/>
      <c r="H37" s="100"/>
      <c r="I37" s="100"/>
      <c r="J37" s="100"/>
      <c r="K37" s="100"/>
      <c r="L37" s="100"/>
      <c r="M37" s="100"/>
      <c r="N37" s="100"/>
      <c r="O37" s="100"/>
      <c r="P37" s="71"/>
      <c r="Q37" s="71"/>
      <c r="R37" s="71"/>
      <c r="S37" s="71"/>
      <c r="T37" s="71"/>
      <c r="U37" s="71"/>
    </row>
    <row r="38" spans="1:21" ht="14.5" customHeight="1" x14ac:dyDescent="0.35">
      <c r="A38" s="84"/>
      <c r="B38" s="75"/>
      <c r="C38" s="75"/>
      <c r="D38" s="75"/>
      <c r="E38" s="75"/>
      <c r="F38" s="75"/>
      <c r="G38" s="75"/>
      <c r="H38" s="75"/>
      <c r="I38" s="75"/>
      <c r="J38" s="75"/>
      <c r="K38" s="75"/>
      <c r="L38" s="75"/>
      <c r="M38" s="75"/>
      <c r="N38" s="75"/>
      <c r="O38" s="74"/>
      <c r="P38" s="71"/>
      <c r="Q38" s="71"/>
      <c r="R38" s="71"/>
      <c r="S38" s="71"/>
      <c r="T38" s="71"/>
      <c r="U38" s="71"/>
    </row>
    <row r="39" spans="1:21" ht="25.5" customHeight="1" x14ac:dyDescent="0.35">
      <c r="A39" s="100" t="s">
        <v>776</v>
      </c>
      <c r="B39" s="100"/>
      <c r="C39" s="100"/>
      <c r="D39" s="100"/>
      <c r="E39" s="100"/>
      <c r="F39" s="100"/>
      <c r="G39" s="100"/>
      <c r="H39" s="100"/>
      <c r="I39" s="100"/>
      <c r="J39" s="100"/>
      <c r="K39" s="100"/>
      <c r="L39" s="100"/>
      <c r="M39" s="100"/>
      <c r="N39" s="100"/>
      <c r="O39" s="100"/>
      <c r="P39" s="71"/>
      <c r="Q39" s="71"/>
      <c r="R39" s="71"/>
      <c r="S39" s="71"/>
      <c r="T39" s="71"/>
      <c r="U39" s="71"/>
    </row>
    <row r="40" spans="1:21" s="90" customFormat="1" ht="25.5" customHeight="1" x14ac:dyDescent="0.35">
      <c r="A40" s="88"/>
      <c r="B40" s="88"/>
      <c r="C40" s="88"/>
      <c r="D40" s="88"/>
      <c r="E40" s="88"/>
      <c r="F40" s="88"/>
      <c r="G40" s="88"/>
      <c r="H40" s="88"/>
      <c r="I40" s="88"/>
      <c r="J40" s="88"/>
      <c r="K40" s="88"/>
      <c r="L40" s="88"/>
      <c r="M40" s="88"/>
      <c r="N40" s="88"/>
      <c r="O40" s="88"/>
      <c r="P40" s="89"/>
      <c r="Q40" s="89"/>
      <c r="R40" s="89"/>
      <c r="S40" s="89"/>
      <c r="T40" s="89"/>
      <c r="U40" s="89"/>
    </row>
    <row r="41" spans="1:21" ht="14.5" customHeight="1" x14ac:dyDescent="0.35">
      <c r="A41" s="105" t="s">
        <v>824</v>
      </c>
      <c r="B41" s="105"/>
      <c r="C41" s="105"/>
      <c r="D41" s="105"/>
      <c r="E41" s="105"/>
      <c r="F41" s="105"/>
      <c r="G41" s="105"/>
      <c r="H41" s="105"/>
      <c r="I41" s="105"/>
      <c r="J41" s="105"/>
      <c r="K41" s="105"/>
      <c r="L41" s="105"/>
      <c r="M41" s="105"/>
      <c r="N41" s="105"/>
      <c r="O41" s="105"/>
      <c r="P41" s="71"/>
      <c r="Q41" s="71"/>
      <c r="R41" s="71"/>
      <c r="S41" s="71"/>
      <c r="T41" s="71"/>
      <c r="U41" s="71"/>
    </row>
    <row r="42" spans="1:21" x14ac:dyDescent="0.35">
      <c r="A42" s="94" t="s">
        <v>777</v>
      </c>
      <c r="B42" s="94"/>
      <c r="C42" s="94"/>
      <c r="D42" s="94"/>
      <c r="E42" s="94"/>
      <c r="F42" s="94"/>
      <c r="G42" s="94"/>
      <c r="H42" s="94"/>
      <c r="I42" s="94"/>
      <c r="J42" s="94"/>
      <c r="K42" s="94"/>
      <c r="L42" s="94"/>
      <c r="M42" s="94"/>
      <c r="N42" s="94"/>
      <c r="O42" s="94"/>
      <c r="P42" s="71"/>
      <c r="Q42" s="71"/>
      <c r="R42" s="71"/>
      <c r="S42" s="71"/>
      <c r="T42" s="71"/>
      <c r="U42" s="71"/>
    </row>
    <row r="43" spans="1:21" ht="14.5" customHeight="1" x14ac:dyDescent="0.35">
      <c r="A43" s="94" t="s">
        <v>778</v>
      </c>
      <c r="B43" s="94"/>
      <c r="C43" s="94"/>
      <c r="D43" s="94"/>
      <c r="E43" s="94"/>
      <c r="F43" s="94"/>
      <c r="G43" s="94"/>
      <c r="H43" s="94"/>
      <c r="I43" s="94"/>
      <c r="J43" s="94"/>
      <c r="K43" s="94"/>
      <c r="L43" s="94"/>
      <c r="M43" s="94"/>
      <c r="N43" s="94"/>
      <c r="O43" s="94"/>
      <c r="P43" s="71"/>
      <c r="Q43" s="71"/>
      <c r="R43" s="71"/>
      <c r="S43" s="71"/>
      <c r="T43" s="71"/>
      <c r="U43" s="71"/>
    </row>
    <row r="44" spans="1:21" ht="14.5" customHeight="1" x14ac:dyDescent="0.35">
      <c r="A44" s="94" t="s">
        <v>779</v>
      </c>
      <c r="B44" s="94"/>
      <c r="C44" s="94"/>
      <c r="D44" s="94"/>
      <c r="E44" s="94"/>
      <c r="F44" s="94"/>
      <c r="G44" s="94"/>
      <c r="H44" s="94"/>
      <c r="I44" s="94"/>
      <c r="J44" s="94"/>
      <c r="K44" s="94"/>
      <c r="L44" s="94"/>
      <c r="M44" s="94"/>
      <c r="N44" s="94"/>
      <c r="O44" s="94"/>
      <c r="P44" s="71"/>
      <c r="Q44" s="71"/>
      <c r="R44" s="71"/>
      <c r="S44" s="71"/>
      <c r="T44" s="71"/>
      <c r="U44" s="71"/>
    </row>
    <row r="45" spans="1:21" ht="14.5" customHeight="1" x14ac:dyDescent="0.35">
      <c r="A45" s="94" t="s">
        <v>780</v>
      </c>
      <c r="B45" s="94"/>
      <c r="C45" s="94"/>
      <c r="D45" s="94"/>
      <c r="E45" s="94"/>
      <c r="F45" s="94"/>
      <c r="G45" s="94"/>
      <c r="H45" s="94"/>
      <c r="I45" s="94"/>
      <c r="J45" s="94"/>
      <c r="K45" s="94"/>
      <c r="L45" s="94"/>
      <c r="M45" s="94"/>
      <c r="N45" s="94"/>
      <c r="O45" s="94"/>
      <c r="P45" s="71"/>
      <c r="Q45" s="71"/>
      <c r="R45" s="71"/>
      <c r="S45" s="71"/>
      <c r="T45" s="71"/>
      <c r="U45" s="71"/>
    </row>
    <row r="46" spans="1:21" ht="14.5" customHeight="1" x14ac:dyDescent="0.35">
      <c r="A46" s="94" t="s">
        <v>825</v>
      </c>
      <c r="B46" s="94"/>
      <c r="C46" s="94"/>
      <c r="D46" s="94"/>
      <c r="E46" s="94"/>
      <c r="F46" s="94"/>
      <c r="G46" s="94"/>
      <c r="H46" s="94"/>
      <c r="I46" s="94"/>
      <c r="J46" s="94"/>
      <c r="K46" s="94"/>
      <c r="L46" s="94"/>
      <c r="M46" s="94"/>
      <c r="N46" s="94"/>
      <c r="O46" s="94"/>
      <c r="P46" s="71"/>
      <c r="Q46" s="71"/>
      <c r="R46" s="71"/>
      <c r="S46" s="71"/>
      <c r="T46" s="71"/>
      <c r="U46" s="71"/>
    </row>
    <row r="47" spans="1:21" x14ac:dyDescent="0.35">
      <c r="A47" s="94" t="s">
        <v>826</v>
      </c>
      <c r="B47" s="94"/>
      <c r="C47" s="94"/>
      <c r="D47" s="94"/>
      <c r="E47" s="94"/>
      <c r="F47" s="94"/>
      <c r="G47" s="94"/>
      <c r="H47" s="94"/>
      <c r="I47" s="94"/>
      <c r="J47" s="94"/>
      <c r="K47" s="94"/>
      <c r="L47" s="94"/>
      <c r="M47" s="94"/>
      <c r="N47" s="94"/>
      <c r="O47" s="94"/>
      <c r="P47" s="71"/>
      <c r="Q47" s="71"/>
      <c r="R47" s="71"/>
      <c r="S47" s="71"/>
      <c r="T47" s="71"/>
      <c r="U47" s="71"/>
    </row>
    <row r="48" spans="1:21" ht="25" customHeight="1" x14ac:dyDescent="0.35">
      <c r="A48" s="96" t="s">
        <v>781</v>
      </c>
      <c r="B48" s="96"/>
      <c r="C48" s="96"/>
      <c r="D48" s="96"/>
      <c r="E48" s="96"/>
      <c r="F48" s="96"/>
      <c r="G48" s="96"/>
      <c r="H48" s="96"/>
      <c r="I48" s="96"/>
      <c r="J48" s="96"/>
      <c r="K48" s="96"/>
      <c r="L48" s="96"/>
      <c r="M48" s="96"/>
      <c r="N48" s="96"/>
      <c r="O48" s="96"/>
      <c r="P48" s="71"/>
      <c r="Q48" s="71"/>
      <c r="R48" s="71"/>
      <c r="S48" s="71"/>
      <c r="T48" s="71"/>
      <c r="U48" s="71"/>
    </row>
    <row r="49" spans="1:21" x14ac:dyDescent="0.35">
      <c r="A49" s="84"/>
      <c r="B49" s="75"/>
      <c r="C49" s="75"/>
      <c r="D49" s="75"/>
      <c r="E49" s="75"/>
      <c r="F49" s="75"/>
      <c r="G49" s="75"/>
      <c r="H49" s="75"/>
      <c r="I49" s="75"/>
      <c r="J49" s="75"/>
      <c r="K49" s="75"/>
      <c r="L49" s="75"/>
      <c r="M49" s="75"/>
      <c r="N49" s="75"/>
      <c r="O49" s="74"/>
      <c r="P49" s="71"/>
      <c r="Q49" s="71"/>
      <c r="R49" s="71"/>
      <c r="S49" s="71"/>
      <c r="T49" s="71"/>
      <c r="U49" s="71"/>
    </row>
    <row r="50" spans="1:21" ht="25" customHeight="1" x14ac:dyDescent="0.35">
      <c r="A50" s="106" t="s">
        <v>827</v>
      </c>
      <c r="B50" s="106"/>
      <c r="C50" s="106"/>
      <c r="D50" s="106"/>
      <c r="E50" s="106"/>
      <c r="F50" s="106"/>
      <c r="G50" s="106"/>
      <c r="H50" s="106"/>
      <c r="I50" s="106"/>
      <c r="J50" s="106"/>
      <c r="K50" s="106"/>
      <c r="L50" s="106"/>
      <c r="M50" s="106"/>
      <c r="N50" s="106"/>
      <c r="O50" s="106"/>
      <c r="P50" s="71"/>
      <c r="Q50" s="71"/>
      <c r="R50" s="71"/>
      <c r="S50" s="71"/>
      <c r="T50" s="71"/>
      <c r="U50" s="71"/>
    </row>
    <row r="51" spans="1:21" ht="14.5" customHeight="1" x14ac:dyDescent="0.35">
      <c r="A51" s="94"/>
      <c r="B51" s="94"/>
      <c r="C51" s="94"/>
      <c r="D51" s="94"/>
      <c r="E51" s="94"/>
      <c r="F51" s="94"/>
      <c r="G51" s="94"/>
      <c r="H51" s="94"/>
      <c r="I51" s="94"/>
      <c r="J51" s="94"/>
      <c r="K51" s="94"/>
      <c r="L51" s="94"/>
      <c r="M51" s="94"/>
      <c r="N51" s="94"/>
      <c r="O51" s="94"/>
      <c r="P51" s="71"/>
      <c r="Q51" s="71"/>
      <c r="R51" s="71"/>
      <c r="S51" s="71"/>
      <c r="T51" s="71"/>
      <c r="U51" s="71"/>
    </row>
    <row r="52" spans="1:21" x14ac:dyDescent="0.35">
      <c r="A52" s="105" t="s">
        <v>828</v>
      </c>
      <c r="B52" s="105"/>
      <c r="C52" s="105"/>
      <c r="D52" s="105"/>
      <c r="E52" s="105"/>
      <c r="F52" s="105"/>
      <c r="G52" s="105"/>
      <c r="H52" s="105"/>
      <c r="I52" s="105"/>
      <c r="J52" s="105"/>
      <c r="K52" s="105"/>
      <c r="L52" s="105"/>
      <c r="M52" s="105"/>
      <c r="N52" s="105"/>
      <c r="O52" s="105"/>
      <c r="P52" s="71"/>
      <c r="Q52" s="71"/>
      <c r="R52" s="71"/>
      <c r="S52" s="71"/>
      <c r="T52" s="71"/>
      <c r="U52" s="71"/>
    </row>
    <row r="53" spans="1:21" ht="14.5" customHeight="1" x14ac:dyDescent="0.35">
      <c r="A53" s="94" t="s">
        <v>829</v>
      </c>
      <c r="B53" s="94"/>
      <c r="C53" s="94"/>
      <c r="D53" s="94"/>
      <c r="E53" s="94"/>
      <c r="F53" s="94"/>
      <c r="G53" s="94"/>
      <c r="H53" s="94"/>
      <c r="I53" s="94"/>
      <c r="J53" s="94"/>
      <c r="K53" s="94"/>
      <c r="L53" s="94"/>
      <c r="M53" s="94"/>
      <c r="N53" s="94"/>
      <c r="O53" s="94"/>
      <c r="P53" s="71"/>
      <c r="Q53" s="71"/>
      <c r="R53" s="71"/>
      <c r="S53" s="71"/>
      <c r="T53" s="71"/>
      <c r="U53" s="71"/>
    </row>
    <row r="54" spans="1:21" ht="14.5" customHeight="1" x14ac:dyDescent="0.35">
      <c r="A54" s="94" t="s">
        <v>782</v>
      </c>
      <c r="B54" s="94"/>
      <c r="C54" s="94"/>
      <c r="D54" s="94"/>
      <c r="E54" s="94"/>
      <c r="F54" s="94"/>
      <c r="G54" s="94"/>
      <c r="H54" s="94"/>
      <c r="I54" s="94"/>
      <c r="J54" s="94"/>
      <c r="K54" s="94"/>
      <c r="L54" s="94"/>
      <c r="M54" s="94"/>
      <c r="N54" s="94"/>
      <c r="O54" s="94"/>
      <c r="P54" s="71"/>
      <c r="Q54" s="71"/>
      <c r="R54" s="71"/>
      <c r="S54" s="71"/>
      <c r="T54" s="71"/>
      <c r="U54" s="71"/>
    </row>
    <row r="55" spans="1:21" ht="14.5" customHeight="1" x14ac:dyDescent="0.35">
      <c r="A55" s="94" t="s">
        <v>830</v>
      </c>
      <c r="B55" s="94"/>
      <c r="C55" s="94"/>
      <c r="D55" s="94"/>
      <c r="E55" s="94"/>
      <c r="F55" s="94"/>
      <c r="G55" s="94"/>
      <c r="H55" s="94"/>
      <c r="I55" s="94"/>
      <c r="J55" s="94"/>
      <c r="K55" s="94"/>
      <c r="L55" s="94"/>
      <c r="M55" s="94"/>
      <c r="N55" s="94"/>
      <c r="O55" s="94"/>
      <c r="P55" s="71"/>
      <c r="Q55" s="71"/>
      <c r="R55" s="71"/>
      <c r="S55" s="71"/>
      <c r="T55" s="71"/>
      <c r="U55" s="71"/>
    </row>
    <row r="56" spans="1:21" ht="14.5" customHeight="1" x14ac:dyDescent="0.35">
      <c r="A56" s="94" t="s">
        <v>831</v>
      </c>
      <c r="B56" s="94"/>
      <c r="C56" s="94"/>
      <c r="D56" s="94"/>
      <c r="E56" s="94"/>
      <c r="F56" s="94"/>
      <c r="G56" s="94"/>
      <c r="H56" s="94"/>
      <c r="I56" s="94"/>
      <c r="J56" s="94"/>
      <c r="K56" s="94"/>
      <c r="L56" s="94"/>
      <c r="M56" s="94"/>
      <c r="N56" s="94"/>
      <c r="O56" s="94"/>
      <c r="P56" s="71"/>
      <c r="Q56" s="71"/>
      <c r="R56" s="71"/>
      <c r="S56" s="71"/>
      <c r="T56" s="71"/>
      <c r="U56" s="71"/>
    </row>
    <row r="57" spans="1:21" x14ac:dyDescent="0.35">
      <c r="A57" s="94" t="s">
        <v>832</v>
      </c>
      <c r="B57" s="94"/>
      <c r="C57" s="94"/>
      <c r="D57" s="94"/>
      <c r="E57" s="94"/>
      <c r="F57" s="94"/>
      <c r="G57" s="94"/>
      <c r="H57" s="94"/>
      <c r="I57" s="94"/>
      <c r="J57" s="94"/>
      <c r="K57" s="94"/>
      <c r="L57" s="94"/>
      <c r="M57" s="94"/>
      <c r="N57" s="94"/>
      <c r="O57" s="94"/>
      <c r="P57" s="71"/>
      <c r="Q57" s="71"/>
      <c r="R57" s="71"/>
      <c r="S57" s="71"/>
      <c r="T57" s="71"/>
      <c r="U57" s="71"/>
    </row>
    <row r="58" spans="1:21" ht="25" customHeight="1" x14ac:dyDescent="0.35">
      <c r="A58" s="94" t="s">
        <v>833</v>
      </c>
      <c r="B58" s="94"/>
      <c r="C58" s="94"/>
      <c r="D58" s="94"/>
      <c r="E58" s="94"/>
      <c r="F58" s="94"/>
      <c r="G58" s="94"/>
      <c r="H58" s="94"/>
      <c r="I58" s="94"/>
      <c r="J58" s="94"/>
      <c r="K58" s="94"/>
      <c r="L58" s="94"/>
      <c r="M58" s="94"/>
      <c r="N58" s="94"/>
      <c r="O58" s="94"/>
      <c r="P58" s="71"/>
      <c r="Q58" s="71"/>
      <c r="R58" s="71"/>
      <c r="S58" s="71"/>
      <c r="T58" s="71"/>
      <c r="U58" s="71"/>
    </row>
    <row r="59" spans="1:21" ht="25" customHeight="1" x14ac:dyDescent="0.35">
      <c r="A59" s="94" t="s">
        <v>844</v>
      </c>
      <c r="B59" s="94"/>
      <c r="C59" s="94"/>
      <c r="D59" s="94"/>
      <c r="E59" s="94"/>
      <c r="F59" s="94"/>
      <c r="G59" s="94"/>
      <c r="H59" s="94"/>
      <c r="I59" s="94"/>
      <c r="J59" s="94"/>
      <c r="K59" s="94"/>
      <c r="L59" s="94"/>
      <c r="M59" s="94"/>
      <c r="N59" s="94"/>
      <c r="O59" s="94"/>
      <c r="P59" s="71"/>
      <c r="Q59" s="71"/>
      <c r="R59" s="71"/>
      <c r="S59" s="71"/>
      <c r="T59" s="71"/>
      <c r="U59" s="71"/>
    </row>
    <row r="60" spans="1:21" ht="81" customHeight="1" x14ac:dyDescent="0.35">
      <c r="A60" s="94" t="s">
        <v>845</v>
      </c>
      <c r="B60" s="94"/>
      <c r="C60" s="94"/>
      <c r="D60" s="94"/>
      <c r="E60" s="94"/>
      <c r="F60" s="94"/>
      <c r="G60" s="94"/>
      <c r="H60" s="94"/>
      <c r="I60" s="94"/>
      <c r="J60" s="94"/>
      <c r="K60" s="94"/>
      <c r="L60" s="94"/>
      <c r="M60" s="94"/>
      <c r="N60" s="94"/>
      <c r="O60" s="94"/>
      <c r="P60" s="71"/>
      <c r="Q60" s="71"/>
      <c r="R60" s="71"/>
      <c r="S60" s="71"/>
      <c r="T60" s="71"/>
      <c r="U60" s="71"/>
    </row>
    <row r="61" spans="1:21" x14ac:dyDescent="0.35">
      <c r="A61" s="94"/>
      <c r="B61" s="94"/>
      <c r="C61" s="94"/>
      <c r="D61" s="94"/>
      <c r="E61" s="94"/>
      <c r="F61" s="94"/>
      <c r="G61" s="94"/>
      <c r="H61" s="94"/>
      <c r="I61" s="94"/>
      <c r="J61" s="94"/>
      <c r="K61" s="94"/>
      <c r="L61" s="94"/>
      <c r="M61" s="94"/>
      <c r="N61" s="94"/>
      <c r="O61" s="94"/>
      <c r="P61" s="71"/>
      <c r="Q61" s="71"/>
      <c r="R61" s="71"/>
      <c r="S61" s="71"/>
      <c r="T61" s="71"/>
      <c r="U61" s="71"/>
    </row>
    <row r="62" spans="1:21" ht="14.5" customHeight="1" x14ac:dyDescent="0.35">
      <c r="A62" s="96" t="s">
        <v>783</v>
      </c>
      <c r="B62" s="96"/>
      <c r="C62" s="96"/>
      <c r="D62" s="96"/>
      <c r="E62" s="96"/>
      <c r="F62" s="96"/>
      <c r="G62" s="96"/>
      <c r="H62" s="96"/>
      <c r="I62" s="96"/>
      <c r="J62" s="96"/>
      <c r="K62" s="96"/>
      <c r="L62" s="96"/>
      <c r="M62" s="96"/>
      <c r="N62" s="96"/>
      <c r="O62" s="96"/>
      <c r="P62" s="71"/>
      <c r="Q62" s="71"/>
      <c r="R62" s="71"/>
      <c r="S62" s="71"/>
      <c r="T62" s="71"/>
      <c r="U62" s="71"/>
    </row>
    <row r="63" spans="1:21" ht="14.5" customHeight="1" x14ac:dyDescent="0.35">
      <c r="A63" s="91"/>
      <c r="B63" s="75"/>
      <c r="C63" s="75"/>
      <c r="D63" s="75"/>
      <c r="E63" s="75"/>
      <c r="F63" s="75"/>
      <c r="G63" s="75"/>
      <c r="H63" s="75"/>
      <c r="I63" s="75"/>
      <c r="J63" s="75"/>
      <c r="K63" s="75"/>
      <c r="L63" s="75"/>
      <c r="M63" s="75"/>
      <c r="N63" s="75"/>
      <c r="O63" s="74"/>
      <c r="P63" s="71"/>
      <c r="Q63" s="71"/>
      <c r="R63" s="71"/>
      <c r="S63" s="71"/>
      <c r="T63" s="71"/>
      <c r="U63" s="71"/>
    </row>
    <row r="64" spans="1:21" ht="25" customHeight="1" x14ac:dyDescent="0.35">
      <c r="A64" s="106" t="s">
        <v>834</v>
      </c>
      <c r="B64" s="106"/>
      <c r="C64" s="106"/>
      <c r="D64" s="106"/>
      <c r="E64" s="106"/>
      <c r="F64" s="106"/>
      <c r="G64" s="106"/>
      <c r="H64" s="106"/>
      <c r="I64" s="106"/>
      <c r="J64" s="106"/>
      <c r="K64" s="106"/>
      <c r="L64" s="106"/>
      <c r="M64" s="106"/>
      <c r="N64" s="106"/>
      <c r="O64" s="106"/>
      <c r="P64" s="71"/>
      <c r="Q64" s="71"/>
      <c r="R64" s="71"/>
      <c r="S64" s="71"/>
      <c r="T64" s="71"/>
      <c r="U64" s="71"/>
    </row>
    <row r="65" spans="1:21" x14ac:dyDescent="0.35">
      <c r="A65" s="85"/>
      <c r="B65" s="74"/>
      <c r="C65" s="74"/>
      <c r="D65" s="74"/>
      <c r="E65" s="74"/>
      <c r="F65" s="74"/>
      <c r="G65" s="74"/>
      <c r="H65" s="74"/>
      <c r="I65" s="74"/>
      <c r="J65" s="74"/>
      <c r="K65" s="74"/>
      <c r="L65" s="74"/>
      <c r="M65" s="74"/>
      <c r="N65" s="74"/>
      <c r="O65" s="74"/>
      <c r="P65" s="71"/>
      <c r="Q65" s="71"/>
      <c r="R65" s="71"/>
      <c r="S65" s="71"/>
      <c r="T65" s="71"/>
      <c r="U65" s="71"/>
    </row>
    <row r="66" spans="1:21" ht="14.5" customHeight="1" x14ac:dyDescent="0.35">
      <c r="A66" s="113" t="s">
        <v>835</v>
      </c>
      <c r="B66" s="113"/>
      <c r="C66" s="113"/>
      <c r="D66" s="113"/>
      <c r="E66" s="113"/>
      <c r="F66" s="113"/>
      <c r="G66" s="113"/>
      <c r="H66" s="113"/>
      <c r="I66" s="113"/>
      <c r="J66" s="113"/>
      <c r="K66" s="113"/>
      <c r="L66" s="113"/>
      <c r="M66" s="113"/>
      <c r="N66" s="113"/>
      <c r="O66" s="113"/>
      <c r="P66" s="71"/>
      <c r="Q66" s="71"/>
      <c r="R66" s="71"/>
      <c r="S66" s="71"/>
      <c r="T66" s="71"/>
      <c r="U66" s="71"/>
    </row>
    <row r="67" spans="1:21" x14ac:dyDescent="0.35">
      <c r="A67" s="100" t="s">
        <v>784</v>
      </c>
      <c r="B67" s="100"/>
      <c r="C67" s="100"/>
      <c r="D67" s="100"/>
      <c r="E67" s="100"/>
      <c r="F67" s="100"/>
      <c r="G67" s="100"/>
      <c r="H67" s="100"/>
      <c r="I67" s="100"/>
      <c r="J67" s="100"/>
      <c r="K67" s="100"/>
      <c r="L67" s="100"/>
      <c r="M67" s="100"/>
      <c r="N67" s="100"/>
      <c r="O67" s="100"/>
      <c r="P67" s="71"/>
      <c r="Q67" s="71"/>
      <c r="R67" s="71"/>
      <c r="S67" s="71"/>
      <c r="T67" s="71"/>
      <c r="U67" s="71"/>
    </row>
    <row r="68" spans="1:21" ht="14.5" customHeight="1" x14ac:dyDescent="0.35">
      <c r="A68" s="95" t="s">
        <v>785</v>
      </c>
      <c r="B68" s="95"/>
      <c r="C68" s="95"/>
      <c r="D68" s="95"/>
      <c r="E68" s="95"/>
      <c r="F68" s="95"/>
      <c r="G68" s="95"/>
      <c r="H68" s="95"/>
      <c r="I68" s="95"/>
      <c r="J68" s="95"/>
      <c r="K68" s="95"/>
      <c r="L68" s="95"/>
      <c r="M68" s="95"/>
      <c r="N68" s="95"/>
      <c r="O68" s="95"/>
      <c r="P68" s="71"/>
      <c r="Q68" s="71"/>
      <c r="R68" s="71"/>
      <c r="S68" s="71"/>
      <c r="T68" s="71"/>
      <c r="U68" s="71"/>
    </row>
    <row r="69" spans="1:21" ht="14.5" customHeight="1" x14ac:dyDescent="0.35">
      <c r="A69" s="95" t="s">
        <v>786</v>
      </c>
      <c r="B69" s="95"/>
      <c r="C69" s="95"/>
      <c r="D69" s="95"/>
      <c r="E69" s="95"/>
      <c r="F69" s="95"/>
      <c r="G69" s="95"/>
      <c r="H69" s="95"/>
      <c r="I69" s="95"/>
      <c r="J69" s="95"/>
      <c r="K69" s="95"/>
      <c r="L69" s="95"/>
      <c r="M69" s="95"/>
      <c r="N69" s="95"/>
      <c r="O69" s="95"/>
      <c r="P69" s="71"/>
      <c r="Q69" s="71"/>
      <c r="R69" s="71"/>
      <c r="S69" s="71"/>
      <c r="T69" s="71"/>
      <c r="U69" s="71"/>
    </row>
    <row r="70" spans="1:21" ht="25" customHeight="1" x14ac:dyDescent="0.35">
      <c r="A70" s="95" t="s">
        <v>787</v>
      </c>
      <c r="B70" s="95"/>
      <c r="C70" s="95"/>
      <c r="D70" s="95"/>
      <c r="E70" s="95"/>
      <c r="F70" s="95"/>
      <c r="G70" s="95"/>
      <c r="H70" s="95"/>
      <c r="I70" s="95"/>
      <c r="J70" s="95"/>
      <c r="K70" s="95"/>
      <c r="L70" s="95"/>
      <c r="M70" s="95"/>
      <c r="N70" s="95"/>
      <c r="O70" s="95"/>
      <c r="P70" s="71"/>
      <c r="Q70" s="71"/>
      <c r="R70" s="71"/>
      <c r="S70" s="71"/>
      <c r="T70" s="71"/>
      <c r="U70" s="71"/>
    </row>
    <row r="71" spans="1:21" ht="25" customHeight="1" x14ac:dyDescent="0.35">
      <c r="A71" s="95" t="s">
        <v>788</v>
      </c>
      <c r="B71" s="95"/>
      <c r="C71" s="95"/>
      <c r="D71" s="95"/>
      <c r="E71" s="95"/>
      <c r="F71" s="95"/>
      <c r="G71" s="95"/>
      <c r="H71" s="95"/>
      <c r="I71" s="95"/>
      <c r="J71" s="95"/>
      <c r="K71" s="95"/>
      <c r="L71" s="95"/>
      <c r="M71" s="95"/>
      <c r="N71" s="95"/>
      <c r="O71" s="95"/>
      <c r="P71" s="71"/>
      <c r="Q71" s="71"/>
      <c r="R71" s="71"/>
      <c r="S71" s="71"/>
      <c r="T71" s="71"/>
      <c r="U71" s="71"/>
    </row>
    <row r="72" spans="1:21" x14ac:dyDescent="0.35">
      <c r="A72" s="117" t="s">
        <v>789</v>
      </c>
      <c r="B72" s="117"/>
      <c r="C72" s="117"/>
      <c r="D72" s="117"/>
      <c r="E72" s="117"/>
      <c r="F72" s="117"/>
      <c r="G72" s="117"/>
      <c r="H72" s="117"/>
      <c r="I72" s="117"/>
      <c r="J72" s="117"/>
      <c r="K72" s="117"/>
      <c r="L72" s="117"/>
      <c r="M72" s="117"/>
      <c r="N72" s="117"/>
      <c r="O72" s="117"/>
      <c r="P72" s="71"/>
      <c r="Q72" s="71"/>
      <c r="R72" s="71"/>
      <c r="S72" s="71"/>
      <c r="T72" s="71"/>
      <c r="U72" s="71"/>
    </row>
    <row r="73" spans="1:21" x14ac:dyDescent="0.35">
      <c r="A73" s="74"/>
      <c r="B73" s="74"/>
      <c r="C73" s="74"/>
      <c r="D73" s="74"/>
      <c r="E73" s="74"/>
      <c r="F73" s="74"/>
      <c r="G73" s="74"/>
      <c r="H73" s="74"/>
      <c r="I73" s="74"/>
      <c r="J73" s="74"/>
      <c r="K73" s="74"/>
      <c r="L73" s="74"/>
      <c r="M73" s="74"/>
      <c r="N73" s="74"/>
      <c r="O73" s="74"/>
      <c r="P73" s="71"/>
      <c r="Q73" s="71"/>
      <c r="R73" s="71"/>
      <c r="S73" s="71"/>
      <c r="T73" s="71"/>
      <c r="U73" s="71"/>
    </row>
    <row r="74" spans="1:21" x14ac:dyDescent="0.35">
      <c r="A74" s="113" t="s">
        <v>836</v>
      </c>
      <c r="B74" s="113"/>
      <c r="C74" s="113"/>
      <c r="D74" s="113"/>
      <c r="E74" s="113"/>
      <c r="F74" s="113"/>
      <c r="G74" s="113"/>
      <c r="H74" s="113"/>
      <c r="I74" s="113"/>
      <c r="J74" s="113"/>
      <c r="K74" s="113"/>
      <c r="L74" s="113"/>
      <c r="M74" s="113"/>
      <c r="N74" s="113"/>
      <c r="O74" s="113"/>
      <c r="P74" s="71"/>
      <c r="Q74" s="71"/>
      <c r="R74" s="71"/>
      <c r="S74" s="71"/>
      <c r="T74" s="71"/>
      <c r="U74" s="71"/>
    </row>
    <row r="75" spans="1:21" ht="25" customHeight="1" x14ac:dyDescent="0.35">
      <c r="A75" s="100" t="s">
        <v>837</v>
      </c>
      <c r="B75" s="100"/>
      <c r="C75" s="100"/>
      <c r="D75" s="100"/>
      <c r="E75" s="100"/>
      <c r="F75" s="100"/>
      <c r="G75" s="100"/>
      <c r="H75" s="100"/>
      <c r="I75" s="100"/>
      <c r="J75" s="100"/>
      <c r="K75" s="100"/>
      <c r="L75" s="100"/>
      <c r="M75" s="100"/>
      <c r="N75" s="100"/>
      <c r="O75" s="100"/>
      <c r="P75" s="71"/>
      <c r="Q75" s="71"/>
      <c r="R75" s="71"/>
      <c r="S75" s="71"/>
      <c r="T75" s="71"/>
      <c r="U75" s="71"/>
    </row>
    <row r="76" spans="1:21" ht="25" customHeight="1" x14ac:dyDescent="0.35">
      <c r="A76" s="95" t="s">
        <v>790</v>
      </c>
      <c r="B76" s="95"/>
      <c r="C76" s="95"/>
      <c r="D76" s="95"/>
      <c r="E76" s="95"/>
      <c r="F76" s="95"/>
      <c r="G76" s="95"/>
      <c r="H76" s="95"/>
      <c r="I76" s="95"/>
      <c r="J76" s="95"/>
      <c r="K76" s="95"/>
      <c r="L76" s="95"/>
      <c r="M76" s="95"/>
      <c r="N76" s="95"/>
      <c r="O76" s="95"/>
      <c r="P76" s="71"/>
      <c r="Q76" s="71"/>
      <c r="R76" s="71"/>
      <c r="S76" s="71"/>
      <c r="T76" s="71"/>
      <c r="U76" s="71"/>
    </row>
    <row r="77" spans="1:21" ht="17" customHeight="1" x14ac:dyDescent="0.35">
      <c r="A77" s="94"/>
      <c r="B77" s="94"/>
      <c r="C77" s="94"/>
      <c r="D77" s="94"/>
      <c r="E77" s="94"/>
      <c r="F77" s="94"/>
      <c r="G77" s="94"/>
      <c r="H77" s="94"/>
      <c r="I77" s="94"/>
      <c r="J77" s="94"/>
      <c r="K77" s="94"/>
      <c r="L77" s="94"/>
      <c r="M77" s="94"/>
      <c r="N77" s="94"/>
      <c r="O77" s="94"/>
      <c r="P77" s="71"/>
      <c r="Q77" s="71"/>
      <c r="R77" s="71"/>
      <c r="S77" s="71"/>
      <c r="T77" s="71"/>
      <c r="U77" s="71"/>
    </row>
    <row r="78" spans="1:21" ht="15" customHeight="1" x14ac:dyDescent="0.35">
      <c r="A78" s="101" t="s">
        <v>791</v>
      </c>
      <c r="B78" s="101"/>
      <c r="C78" s="101"/>
      <c r="D78" s="101"/>
      <c r="E78" s="101"/>
      <c r="F78" s="101"/>
      <c r="G78" s="101"/>
      <c r="H78" s="101"/>
      <c r="I78" s="101"/>
      <c r="J78" s="101"/>
      <c r="K78" s="101"/>
      <c r="L78" s="101"/>
      <c r="M78" s="101"/>
      <c r="N78" s="101"/>
      <c r="O78" s="101"/>
      <c r="P78" s="71"/>
      <c r="Q78" s="71"/>
      <c r="R78" s="71"/>
      <c r="S78" s="71"/>
      <c r="T78" s="71"/>
      <c r="U78" s="71"/>
    </row>
    <row r="79" spans="1:21" ht="15" customHeight="1" thickBot="1" x14ac:dyDescent="0.4">
      <c r="A79" s="76"/>
      <c r="B79" s="76"/>
      <c r="C79" s="76"/>
      <c r="D79" s="76"/>
      <c r="E79" s="76"/>
      <c r="F79" s="76"/>
      <c r="G79" s="76"/>
      <c r="H79" s="76"/>
      <c r="I79" s="76"/>
      <c r="J79" s="76"/>
      <c r="K79" s="76"/>
      <c r="L79" s="76"/>
      <c r="M79" s="76"/>
      <c r="N79" s="76"/>
      <c r="O79" s="77"/>
      <c r="P79" s="71"/>
      <c r="Q79" s="71"/>
      <c r="R79" s="71"/>
      <c r="S79" s="71"/>
      <c r="T79" s="71"/>
      <c r="U79" s="71"/>
    </row>
    <row r="80" spans="1:21" ht="25" customHeight="1" thickBot="1" x14ac:dyDescent="0.4">
      <c r="A80" s="114" t="s">
        <v>792</v>
      </c>
      <c r="B80" s="115"/>
      <c r="C80" s="116"/>
      <c r="D80" s="114" t="s">
        <v>793</v>
      </c>
      <c r="E80" s="115"/>
      <c r="F80" s="115"/>
      <c r="G80" s="115"/>
      <c r="H80" s="115"/>
      <c r="I80" s="115"/>
      <c r="J80" s="115"/>
      <c r="K80" s="115"/>
      <c r="L80" s="115"/>
      <c r="M80" s="115"/>
      <c r="N80" s="115"/>
      <c r="O80" s="116"/>
      <c r="P80" s="71"/>
      <c r="Q80" s="71"/>
      <c r="R80" s="71"/>
      <c r="S80" s="71"/>
      <c r="T80" s="71"/>
      <c r="U80" s="71"/>
    </row>
    <row r="81" spans="1:21" ht="25" customHeight="1" thickBot="1" x14ac:dyDescent="0.4">
      <c r="A81" s="121" t="s">
        <v>746</v>
      </c>
      <c r="B81" s="122"/>
      <c r="C81" s="123"/>
      <c r="D81" s="124" t="s">
        <v>794</v>
      </c>
      <c r="E81" s="119"/>
      <c r="F81" s="119"/>
      <c r="G81" s="119"/>
      <c r="H81" s="119"/>
      <c r="I81" s="119"/>
      <c r="J81" s="119"/>
      <c r="K81" s="119"/>
      <c r="L81" s="119"/>
      <c r="M81" s="119"/>
      <c r="N81" s="119"/>
      <c r="O81" s="125"/>
      <c r="P81" s="71"/>
      <c r="Q81" s="71"/>
      <c r="R81" s="71"/>
      <c r="S81" s="71"/>
      <c r="T81" s="71"/>
      <c r="U81" s="71"/>
    </row>
    <row r="82" spans="1:21" ht="25" customHeight="1" thickBot="1" x14ac:dyDescent="0.4">
      <c r="A82" s="97" t="s">
        <v>795</v>
      </c>
      <c r="B82" s="98"/>
      <c r="C82" s="99"/>
      <c r="D82" s="97" t="s">
        <v>796</v>
      </c>
      <c r="E82" s="98"/>
      <c r="F82" s="98"/>
      <c r="G82" s="98"/>
      <c r="H82" s="98"/>
      <c r="I82" s="98"/>
      <c r="J82" s="98"/>
      <c r="K82" s="98"/>
      <c r="L82" s="98"/>
      <c r="M82" s="98"/>
      <c r="N82" s="98"/>
      <c r="O82" s="99"/>
      <c r="P82" s="71"/>
      <c r="Q82" s="71"/>
      <c r="R82" s="71"/>
      <c r="S82" s="71"/>
      <c r="T82" s="71"/>
      <c r="U82" s="71"/>
    </row>
    <row r="83" spans="1:21" ht="25" customHeight="1" thickBot="1" x14ac:dyDescent="0.4">
      <c r="A83" s="102" t="s">
        <v>838</v>
      </c>
      <c r="B83" s="103"/>
      <c r="C83" s="104"/>
      <c r="D83" s="97" t="s">
        <v>839</v>
      </c>
      <c r="E83" s="98"/>
      <c r="F83" s="98"/>
      <c r="G83" s="98"/>
      <c r="H83" s="98"/>
      <c r="I83" s="98"/>
      <c r="J83" s="98"/>
      <c r="K83" s="98"/>
      <c r="L83" s="98"/>
      <c r="M83" s="98"/>
      <c r="N83" s="98"/>
      <c r="O83" s="99"/>
      <c r="P83" s="71"/>
      <c r="Q83" s="71"/>
      <c r="R83" s="71"/>
      <c r="S83" s="71"/>
      <c r="T83" s="71"/>
      <c r="U83" s="71"/>
    </row>
    <row r="84" spans="1:21" ht="15" customHeight="1" thickBot="1" x14ac:dyDescent="0.4">
      <c r="A84" s="97" t="s">
        <v>797</v>
      </c>
      <c r="B84" s="98"/>
      <c r="C84" s="99"/>
      <c r="D84" s="97" t="s">
        <v>798</v>
      </c>
      <c r="E84" s="98"/>
      <c r="F84" s="98"/>
      <c r="G84" s="98"/>
      <c r="H84" s="98"/>
      <c r="I84" s="98"/>
      <c r="J84" s="98"/>
      <c r="K84" s="98"/>
      <c r="L84" s="98"/>
      <c r="M84" s="98"/>
      <c r="N84" s="98"/>
      <c r="O84" s="99"/>
      <c r="P84" s="71"/>
      <c r="Q84" s="71"/>
      <c r="R84" s="71"/>
      <c r="S84" s="71"/>
      <c r="T84" s="71"/>
      <c r="U84" s="71"/>
    </row>
    <row r="85" spans="1:21" ht="15" customHeight="1" thickBot="1" x14ac:dyDescent="0.4">
      <c r="A85" s="97" t="s">
        <v>799</v>
      </c>
      <c r="B85" s="98"/>
      <c r="C85" s="99"/>
      <c r="D85" s="97" t="s">
        <v>800</v>
      </c>
      <c r="E85" s="98"/>
      <c r="F85" s="98"/>
      <c r="G85" s="98"/>
      <c r="H85" s="98"/>
      <c r="I85" s="98"/>
      <c r="J85" s="98"/>
      <c r="K85" s="98"/>
      <c r="L85" s="98"/>
      <c r="M85" s="98"/>
      <c r="N85" s="98"/>
      <c r="O85" s="99"/>
      <c r="P85" s="71"/>
      <c r="Q85" s="71"/>
      <c r="R85" s="71"/>
      <c r="S85" s="71"/>
      <c r="T85" s="71"/>
      <c r="U85" s="71"/>
    </row>
    <row r="86" spans="1:21" ht="37.5" customHeight="1" thickBot="1" x14ac:dyDescent="0.4">
      <c r="A86" s="97" t="s">
        <v>801</v>
      </c>
      <c r="B86" s="98"/>
      <c r="C86" s="99"/>
      <c r="D86" s="97" t="s">
        <v>802</v>
      </c>
      <c r="E86" s="98"/>
      <c r="F86" s="98"/>
      <c r="G86" s="98"/>
      <c r="H86" s="98"/>
      <c r="I86" s="98"/>
      <c r="J86" s="98"/>
      <c r="K86" s="98"/>
      <c r="L86" s="98"/>
      <c r="M86" s="98"/>
      <c r="N86" s="98"/>
      <c r="O86" s="99"/>
      <c r="P86" s="71"/>
      <c r="Q86" s="71"/>
      <c r="R86" s="71"/>
      <c r="S86" s="71"/>
      <c r="T86" s="71"/>
      <c r="U86" s="71"/>
    </row>
    <row r="87" spans="1:21" ht="25" customHeight="1" thickBot="1" x14ac:dyDescent="0.4">
      <c r="A87" s="102" t="s">
        <v>803</v>
      </c>
      <c r="B87" s="103"/>
      <c r="C87" s="104"/>
      <c r="D87" s="102" t="s">
        <v>804</v>
      </c>
      <c r="E87" s="103"/>
      <c r="F87" s="103"/>
      <c r="G87" s="103"/>
      <c r="H87" s="103"/>
      <c r="I87" s="103"/>
      <c r="J87" s="103"/>
      <c r="K87" s="103"/>
      <c r="L87" s="103"/>
      <c r="M87" s="103"/>
      <c r="N87" s="103"/>
      <c r="O87" s="104"/>
      <c r="P87" s="71"/>
      <c r="Q87" s="71"/>
      <c r="R87" s="71"/>
      <c r="S87" s="71"/>
      <c r="T87" s="71"/>
      <c r="U87" s="71"/>
    </row>
    <row r="88" spans="1:21" ht="25" customHeight="1" thickBot="1" x14ac:dyDescent="0.4">
      <c r="A88" s="97" t="s">
        <v>495</v>
      </c>
      <c r="B88" s="98"/>
      <c r="C88" s="99"/>
      <c r="D88" s="97" t="s">
        <v>805</v>
      </c>
      <c r="E88" s="98"/>
      <c r="F88" s="98"/>
      <c r="G88" s="98"/>
      <c r="H88" s="98"/>
      <c r="I88" s="98"/>
      <c r="J88" s="98"/>
      <c r="K88" s="98"/>
      <c r="L88" s="98"/>
      <c r="M88" s="98"/>
      <c r="N88" s="98"/>
      <c r="O88" s="99"/>
      <c r="P88" s="71"/>
      <c r="Q88" s="71"/>
      <c r="R88" s="71"/>
      <c r="S88" s="71"/>
      <c r="T88" s="71"/>
      <c r="U88" s="71"/>
    </row>
    <row r="89" spans="1:21" ht="25" customHeight="1" thickBot="1" x14ac:dyDescent="0.4">
      <c r="A89" s="97" t="s">
        <v>806</v>
      </c>
      <c r="B89" s="98"/>
      <c r="C89" s="99"/>
      <c r="D89" s="97" t="s">
        <v>807</v>
      </c>
      <c r="E89" s="98"/>
      <c r="F89" s="98"/>
      <c r="G89" s="98"/>
      <c r="H89" s="98"/>
      <c r="I89" s="98"/>
      <c r="J89" s="98"/>
      <c r="K89" s="98"/>
      <c r="L89" s="98"/>
      <c r="M89" s="98"/>
      <c r="N89" s="98"/>
      <c r="O89" s="99"/>
      <c r="P89" s="71"/>
      <c r="Q89" s="71"/>
      <c r="R89" s="71"/>
      <c r="S89" s="71"/>
      <c r="T89" s="71"/>
      <c r="U89" s="71"/>
    </row>
    <row r="90" spans="1:21" ht="14.5" customHeight="1" thickBot="1" x14ac:dyDescent="0.4">
      <c r="A90" s="97" t="s">
        <v>808</v>
      </c>
      <c r="B90" s="98"/>
      <c r="C90" s="99"/>
      <c r="D90" s="97" t="s">
        <v>809</v>
      </c>
      <c r="E90" s="98"/>
      <c r="F90" s="98"/>
      <c r="G90" s="98"/>
      <c r="H90" s="98"/>
      <c r="I90" s="98"/>
      <c r="J90" s="98"/>
      <c r="K90" s="98"/>
      <c r="L90" s="98"/>
      <c r="M90" s="98"/>
      <c r="N90" s="98"/>
      <c r="O90" s="99"/>
      <c r="P90" s="71"/>
      <c r="Q90" s="71"/>
      <c r="R90" s="71"/>
      <c r="S90" s="71"/>
      <c r="T90" s="71"/>
      <c r="U90" s="71"/>
    </row>
    <row r="91" spans="1:21" ht="39" customHeight="1" thickBot="1" x14ac:dyDescent="0.4">
      <c r="A91" s="102" t="s">
        <v>810</v>
      </c>
      <c r="B91" s="103"/>
      <c r="C91" s="104"/>
      <c r="D91" s="118" t="s">
        <v>840</v>
      </c>
      <c r="E91" s="119"/>
      <c r="F91" s="119"/>
      <c r="G91" s="119"/>
      <c r="H91" s="119"/>
      <c r="I91" s="119"/>
      <c r="J91" s="119"/>
      <c r="K91" s="119"/>
      <c r="L91" s="119"/>
      <c r="M91" s="119"/>
      <c r="N91" s="119"/>
      <c r="O91" s="120"/>
      <c r="P91" s="71"/>
      <c r="Q91" s="71"/>
      <c r="R91" s="71"/>
      <c r="S91" s="71"/>
      <c r="T91" s="71"/>
      <c r="U91" s="71"/>
    </row>
    <row r="92" spans="1:21" ht="37.5" customHeight="1" thickBot="1" x14ac:dyDescent="0.4">
      <c r="A92" s="102" t="s">
        <v>496</v>
      </c>
      <c r="B92" s="103"/>
      <c r="C92" s="104"/>
      <c r="D92" s="102" t="s">
        <v>811</v>
      </c>
      <c r="E92" s="103"/>
      <c r="F92" s="103"/>
      <c r="G92" s="103"/>
      <c r="H92" s="103"/>
      <c r="I92" s="103"/>
      <c r="J92" s="103"/>
      <c r="K92" s="103"/>
      <c r="L92" s="103"/>
      <c r="M92" s="103"/>
      <c r="N92" s="103"/>
      <c r="O92" s="104"/>
      <c r="P92" s="71"/>
      <c r="Q92" s="71"/>
      <c r="R92" s="71"/>
      <c r="S92" s="71"/>
      <c r="T92" s="71"/>
      <c r="U92" s="71"/>
    </row>
    <row r="93" spans="1:21" x14ac:dyDescent="0.35">
      <c r="A93" s="71"/>
      <c r="B93" s="71"/>
      <c r="C93" s="71"/>
      <c r="D93" s="71"/>
      <c r="E93" s="71"/>
      <c r="F93" s="71"/>
      <c r="G93" s="71"/>
      <c r="H93" s="71"/>
      <c r="I93" s="71"/>
      <c r="J93" s="71"/>
      <c r="K93" s="71"/>
      <c r="L93" s="71"/>
      <c r="M93" s="71"/>
      <c r="N93" s="71"/>
      <c r="O93" s="71"/>
      <c r="P93" s="71"/>
      <c r="Q93" s="71"/>
      <c r="R93" s="71"/>
      <c r="S93" s="71"/>
      <c r="T93" s="71"/>
      <c r="U93" s="71"/>
    </row>
    <row r="94" spans="1:21" x14ac:dyDescent="0.35">
      <c r="A94" s="78" t="s">
        <v>812</v>
      </c>
      <c r="B94" s="74"/>
      <c r="C94" s="74"/>
      <c r="D94" s="74"/>
      <c r="E94" s="74"/>
      <c r="F94" s="74"/>
      <c r="G94" s="74"/>
      <c r="H94" s="74"/>
      <c r="I94" s="74"/>
      <c r="J94" s="74"/>
      <c r="K94" s="74"/>
      <c r="L94" s="74"/>
      <c r="M94" s="74"/>
      <c r="N94" s="74"/>
      <c r="O94" s="74"/>
      <c r="P94" s="71"/>
      <c r="Q94" s="71"/>
      <c r="R94" s="71"/>
      <c r="S94" s="71"/>
      <c r="T94" s="71"/>
      <c r="U94" s="71"/>
    </row>
    <row r="95" spans="1:21" ht="25" customHeight="1" x14ac:dyDescent="0.35">
      <c r="A95" s="92" t="s">
        <v>841</v>
      </c>
      <c r="B95" s="92"/>
      <c r="C95" s="92"/>
      <c r="D95" s="92"/>
      <c r="E95" s="92"/>
      <c r="F95" s="92"/>
      <c r="G95" s="92"/>
      <c r="H95" s="92"/>
      <c r="I95" s="92"/>
      <c r="J95" s="92"/>
      <c r="K95" s="92"/>
      <c r="L95" s="92"/>
      <c r="M95" s="92"/>
      <c r="N95" s="92"/>
      <c r="O95" s="92"/>
      <c r="P95" s="71"/>
      <c r="Q95" s="71"/>
      <c r="R95" s="71"/>
      <c r="S95" s="71"/>
      <c r="T95" s="71"/>
      <c r="U95" s="71"/>
    </row>
    <row r="96" spans="1:21" x14ac:dyDescent="0.35">
      <c r="A96" s="92" t="s">
        <v>813</v>
      </c>
      <c r="B96" s="92"/>
      <c r="C96" s="92"/>
      <c r="D96" s="92"/>
      <c r="E96" s="92"/>
      <c r="F96" s="92"/>
      <c r="G96" s="92"/>
      <c r="H96" s="92"/>
      <c r="I96" s="92"/>
      <c r="J96" s="92"/>
      <c r="K96" s="92"/>
      <c r="L96" s="92"/>
      <c r="M96" s="92"/>
      <c r="N96" s="92"/>
      <c r="O96" s="92"/>
      <c r="P96" s="71"/>
      <c r="Q96" s="71"/>
      <c r="R96" s="71"/>
      <c r="S96" s="71"/>
      <c r="T96" s="71"/>
      <c r="U96" s="71"/>
    </row>
    <row r="97" spans="1:21" ht="39" customHeight="1" x14ac:dyDescent="0.35">
      <c r="A97" s="93" t="s">
        <v>814</v>
      </c>
      <c r="B97" s="93"/>
      <c r="C97" s="93"/>
      <c r="D97" s="93"/>
      <c r="E97" s="93"/>
      <c r="F97" s="93"/>
      <c r="G97" s="93"/>
      <c r="H97" s="93"/>
      <c r="I97" s="93"/>
      <c r="J97" s="93"/>
      <c r="K97" s="93"/>
      <c r="L97" s="93"/>
      <c r="M97" s="93"/>
      <c r="N97" s="93"/>
      <c r="O97" s="93"/>
      <c r="P97" s="71"/>
      <c r="Q97" s="71"/>
      <c r="R97" s="71"/>
      <c r="S97" s="71"/>
      <c r="T97" s="71"/>
      <c r="U97" s="71"/>
    </row>
    <row r="98" spans="1:21" x14ac:dyDescent="0.35">
      <c r="A98" s="71"/>
      <c r="B98" s="71"/>
      <c r="C98" s="71"/>
      <c r="D98" s="71"/>
      <c r="E98" s="71"/>
      <c r="F98" s="71"/>
      <c r="G98" s="71"/>
      <c r="H98" s="71"/>
      <c r="I98" s="71"/>
      <c r="J98" s="71"/>
      <c r="K98" s="71"/>
      <c r="L98" s="71"/>
      <c r="M98" s="71"/>
      <c r="N98" s="71"/>
      <c r="O98" s="71"/>
      <c r="P98" s="71"/>
      <c r="Q98" s="71"/>
      <c r="R98" s="71"/>
      <c r="S98" s="71"/>
      <c r="T98" s="71"/>
      <c r="U98" s="71"/>
    </row>
    <row r="99" spans="1:21" x14ac:dyDescent="0.35">
      <c r="A99" s="71"/>
      <c r="B99" s="71"/>
      <c r="C99" s="71"/>
      <c r="D99" s="71"/>
      <c r="E99" s="71"/>
      <c r="F99" s="71"/>
      <c r="G99" s="71"/>
      <c r="H99" s="71"/>
      <c r="I99" s="71"/>
      <c r="J99" s="71"/>
      <c r="K99" s="71"/>
      <c r="L99" s="71"/>
      <c r="M99" s="71"/>
      <c r="N99" s="71"/>
      <c r="O99" s="71"/>
      <c r="P99" s="71"/>
      <c r="Q99" s="71"/>
      <c r="R99" s="71"/>
      <c r="S99" s="71"/>
      <c r="T99" s="71"/>
      <c r="U99" s="71"/>
    </row>
    <row r="100" spans="1:21" x14ac:dyDescent="0.35">
      <c r="A100" s="71"/>
      <c r="B100" s="71"/>
      <c r="C100" s="71"/>
      <c r="D100" s="71"/>
      <c r="E100" s="71"/>
      <c r="F100" s="71"/>
      <c r="G100" s="71"/>
      <c r="H100" s="71"/>
      <c r="I100" s="71"/>
      <c r="J100" s="71"/>
      <c r="K100" s="71"/>
      <c r="L100" s="71"/>
      <c r="M100" s="71"/>
      <c r="N100" s="71"/>
      <c r="O100" s="71"/>
      <c r="P100" s="71"/>
      <c r="Q100" s="71"/>
      <c r="R100" s="71"/>
      <c r="S100" s="71"/>
      <c r="T100" s="71"/>
      <c r="U100" s="71"/>
    </row>
    <row r="101" spans="1:21" x14ac:dyDescent="0.35">
      <c r="A101" s="71"/>
      <c r="B101" s="71"/>
      <c r="C101" s="71"/>
      <c r="D101" s="71"/>
      <c r="E101" s="71"/>
      <c r="F101" s="71"/>
      <c r="G101" s="71"/>
      <c r="H101" s="71"/>
      <c r="I101" s="71"/>
      <c r="J101" s="71"/>
      <c r="K101" s="71"/>
      <c r="L101" s="71"/>
      <c r="M101" s="71"/>
      <c r="N101" s="71"/>
      <c r="O101" s="71"/>
      <c r="P101" s="71"/>
      <c r="Q101" s="71"/>
      <c r="R101" s="71"/>
      <c r="S101" s="71"/>
      <c r="T101" s="71"/>
      <c r="U101" s="71"/>
    </row>
    <row r="102" spans="1:21" x14ac:dyDescent="0.35">
      <c r="A102" s="71"/>
      <c r="B102" s="71"/>
      <c r="C102" s="71"/>
      <c r="D102" s="71"/>
      <c r="E102" s="71"/>
      <c r="F102" s="71"/>
      <c r="G102" s="71"/>
      <c r="H102" s="71"/>
      <c r="I102" s="71"/>
      <c r="J102" s="71"/>
      <c r="K102" s="71"/>
      <c r="L102" s="71"/>
      <c r="M102" s="71"/>
      <c r="N102" s="71"/>
      <c r="O102" s="71"/>
      <c r="P102" s="71"/>
      <c r="Q102" s="71"/>
      <c r="R102" s="71"/>
      <c r="S102" s="71"/>
      <c r="T102" s="71"/>
      <c r="U102" s="71"/>
    </row>
    <row r="103" spans="1:21" x14ac:dyDescent="0.35">
      <c r="A103" s="71"/>
      <c r="B103" s="71"/>
      <c r="C103" s="71"/>
      <c r="D103" s="71"/>
      <c r="E103" s="71"/>
      <c r="F103" s="71"/>
      <c r="G103" s="71"/>
      <c r="H103" s="71"/>
      <c r="I103" s="71"/>
      <c r="J103" s="71"/>
      <c r="K103" s="71"/>
      <c r="L103" s="71"/>
      <c r="M103" s="71"/>
      <c r="N103" s="71"/>
      <c r="O103" s="71"/>
      <c r="P103" s="71"/>
      <c r="Q103" s="71"/>
      <c r="R103" s="71"/>
      <c r="S103" s="71"/>
      <c r="T103" s="71"/>
      <c r="U103" s="71"/>
    </row>
    <row r="104" spans="1:21" x14ac:dyDescent="0.35">
      <c r="A104" s="71"/>
      <c r="B104" s="71"/>
      <c r="C104" s="71"/>
      <c r="D104" s="71"/>
      <c r="E104" s="71"/>
      <c r="F104" s="71"/>
      <c r="G104" s="71"/>
      <c r="H104" s="71"/>
      <c r="I104" s="71"/>
      <c r="J104" s="71"/>
      <c r="K104" s="71"/>
      <c r="L104" s="71"/>
      <c r="M104" s="71"/>
      <c r="N104" s="71"/>
      <c r="O104" s="71"/>
      <c r="P104" s="71"/>
      <c r="Q104" s="71"/>
      <c r="R104" s="71"/>
      <c r="S104" s="71"/>
      <c r="T104" s="71"/>
      <c r="U104" s="71"/>
    </row>
    <row r="105" spans="1:21" x14ac:dyDescent="0.35">
      <c r="A105" s="71"/>
      <c r="B105" s="71"/>
      <c r="C105" s="71"/>
      <c r="D105" s="71"/>
      <c r="E105" s="71"/>
      <c r="F105" s="71"/>
      <c r="G105" s="71"/>
      <c r="H105" s="71"/>
      <c r="I105" s="71"/>
      <c r="J105" s="71"/>
      <c r="K105" s="71"/>
      <c r="L105" s="71"/>
      <c r="M105" s="71"/>
      <c r="N105" s="71"/>
      <c r="O105" s="71"/>
      <c r="P105" s="71"/>
      <c r="Q105" s="71"/>
      <c r="R105" s="71"/>
      <c r="S105" s="71"/>
      <c r="T105" s="71"/>
      <c r="U105" s="71"/>
    </row>
    <row r="106" spans="1:21" x14ac:dyDescent="0.35">
      <c r="A106" s="71"/>
      <c r="B106" s="71"/>
      <c r="C106" s="71"/>
      <c r="D106" s="71"/>
      <c r="E106" s="71"/>
      <c r="F106" s="71"/>
      <c r="G106" s="71"/>
      <c r="H106" s="71"/>
      <c r="I106" s="71"/>
      <c r="J106" s="71"/>
      <c r="K106" s="71"/>
      <c r="L106" s="71"/>
      <c r="M106" s="71"/>
      <c r="N106" s="71"/>
      <c r="O106" s="71"/>
      <c r="P106" s="71"/>
      <c r="Q106" s="71"/>
      <c r="R106" s="71"/>
      <c r="S106" s="71"/>
      <c r="T106" s="71"/>
      <c r="U106" s="71"/>
    </row>
    <row r="107" spans="1:21" x14ac:dyDescent="0.35">
      <c r="A107" s="71"/>
      <c r="B107" s="71"/>
      <c r="C107" s="71"/>
      <c r="D107" s="71"/>
      <c r="E107" s="71"/>
      <c r="F107" s="71"/>
      <c r="G107" s="71"/>
      <c r="H107" s="71"/>
      <c r="I107" s="71"/>
      <c r="J107" s="71"/>
      <c r="K107" s="71"/>
      <c r="L107" s="71"/>
      <c r="M107" s="71"/>
      <c r="N107" s="71"/>
      <c r="O107" s="71"/>
      <c r="P107" s="71"/>
      <c r="Q107" s="71"/>
      <c r="R107" s="71"/>
      <c r="S107" s="71"/>
      <c r="T107" s="71"/>
      <c r="U107" s="71"/>
    </row>
    <row r="108" spans="1:21" x14ac:dyDescent="0.35">
      <c r="A108" s="71"/>
      <c r="B108" s="71"/>
      <c r="C108" s="71"/>
      <c r="D108" s="71"/>
      <c r="E108" s="71"/>
      <c r="F108" s="71"/>
      <c r="G108" s="71"/>
      <c r="H108" s="71"/>
      <c r="I108" s="71"/>
      <c r="J108" s="71"/>
      <c r="K108" s="71"/>
      <c r="L108" s="71"/>
      <c r="M108" s="71"/>
      <c r="N108" s="71"/>
      <c r="O108" s="71"/>
      <c r="P108" s="71"/>
      <c r="Q108" s="71"/>
      <c r="R108" s="71"/>
      <c r="S108" s="71"/>
      <c r="T108" s="71"/>
      <c r="U108" s="71"/>
    </row>
    <row r="109" spans="1:21" x14ac:dyDescent="0.35">
      <c r="A109" s="71"/>
      <c r="B109" s="71"/>
      <c r="C109" s="71"/>
      <c r="D109" s="71"/>
      <c r="E109" s="71"/>
      <c r="F109" s="71"/>
      <c r="G109" s="71"/>
      <c r="H109" s="71"/>
      <c r="I109" s="71"/>
      <c r="J109" s="71"/>
      <c r="K109" s="71"/>
      <c r="L109" s="71"/>
      <c r="M109" s="71"/>
      <c r="N109" s="71"/>
      <c r="O109" s="71"/>
      <c r="P109" s="71"/>
      <c r="Q109" s="71"/>
      <c r="R109" s="71"/>
      <c r="S109" s="71"/>
      <c r="T109" s="71"/>
      <c r="U109" s="71"/>
    </row>
    <row r="110" spans="1:21" x14ac:dyDescent="0.35">
      <c r="A110" s="71"/>
      <c r="B110" s="71"/>
      <c r="C110" s="71"/>
      <c r="D110" s="71"/>
      <c r="E110" s="71"/>
      <c r="F110" s="71"/>
      <c r="G110" s="71"/>
      <c r="H110" s="71"/>
      <c r="I110" s="71"/>
      <c r="J110" s="71"/>
      <c r="K110" s="71"/>
      <c r="L110" s="71"/>
      <c r="M110" s="71"/>
      <c r="N110" s="71"/>
      <c r="O110" s="71"/>
      <c r="P110" s="71"/>
      <c r="Q110" s="71"/>
      <c r="R110" s="71"/>
      <c r="S110" s="71"/>
      <c r="T110" s="71"/>
      <c r="U110" s="71"/>
    </row>
    <row r="111" spans="1:21" x14ac:dyDescent="0.35">
      <c r="A111" s="71"/>
      <c r="B111" s="71"/>
      <c r="C111" s="71"/>
      <c r="D111" s="71"/>
      <c r="E111" s="71"/>
      <c r="F111" s="71"/>
      <c r="G111" s="71"/>
      <c r="H111" s="71"/>
      <c r="I111" s="71"/>
      <c r="J111" s="71"/>
      <c r="K111" s="71"/>
      <c r="L111" s="71"/>
      <c r="M111" s="71"/>
      <c r="N111" s="71"/>
      <c r="O111" s="71"/>
      <c r="P111" s="71"/>
      <c r="Q111" s="71"/>
      <c r="R111" s="71"/>
      <c r="S111" s="71"/>
      <c r="T111" s="71"/>
      <c r="U111" s="71"/>
    </row>
    <row r="112" spans="1:21" x14ac:dyDescent="0.35">
      <c r="A112" s="71"/>
      <c r="B112" s="71"/>
      <c r="C112" s="71"/>
      <c r="D112" s="71"/>
      <c r="E112" s="71"/>
      <c r="F112" s="71"/>
      <c r="G112" s="71"/>
      <c r="H112" s="71"/>
      <c r="I112" s="71"/>
      <c r="J112" s="71"/>
      <c r="K112" s="71"/>
      <c r="L112" s="71"/>
      <c r="M112" s="71"/>
      <c r="N112" s="71"/>
      <c r="O112" s="71"/>
      <c r="P112" s="71"/>
      <c r="Q112" s="71"/>
      <c r="R112" s="71"/>
      <c r="S112" s="71"/>
      <c r="T112" s="71"/>
      <c r="U112" s="71"/>
    </row>
    <row r="113" spans="1:21" x14ac:dyDescent="0.35">
      <c r="A113" s="71"/>
      <c r="B113" s="71"/>
      <c r="C113" s="71"/>
      <c r="D113" s="71"/>
      <c r="E113" s="71"/>
      <c r="F113" s="71"/>
      <c r="G113" s="71"/>
      <c r="H113" s="71"/>
      <c r="I113" s="71"/>
      <c r="J113" s="71"/>
      <c r="K113" s="71"/>
      <c r="L113" s="71"/>
      <c r="M113" s="71"/>
      <c r="N113" s="71"/>
      <c r="O113" s="71"/>
      <c r="P113" s="71"/>
      <c r="Q113" s="71"/>
      <c r="R113" s="71"/>
      <c r="S113" s="71"/>
      <c r="T113" s="71"/>
      <c r="U113" s="71"/>
    </row>
    <row r="114" spans="1:21" x14ac:dyDescent="0.35">
      <c r="A114" s="71"/>
      <c r="B114" s="71"/>
      <c r="C114" s="71"/>
      <c r="D114" s="71"/>
      <c r="E114" s="71"/>
      <c r="F114" s="71"/>
      <c r="G114" s="71"/>
      <c r="H114" s="71"/>
      <c r="I114" s="71"/>
      <c r="J114" s="71"/>
      <c r="K114" s="71"/>
      <c r="L114" s="71"/>
      <c r="M114" s="71"/>
      <c r="N114" s="71"/>
      <c r="O114" s="71"/>
      <c r="P114" s="71"/>
      <c r="Q114" s="71"/>
      <c r="R114" s="71"/>
      <c r="S114" s="71"/>
      <c r="T114" s="71"/>
      <c r="U114" s="71"/>
    </row>
    <row r="115" spans="1:21" x14ac:dyDescent="0.35">
      <c r="A115" s="71"/>
      <c r="B115" s="71"/>
      <c r="C115" s="71"/>
      <c r="D115" s="71"/>
      <c r="E115" s="71"/>
      <c r="F115" s="71"/>
      <c r="G115" s="71"/>
      <c r="H115" s="71"/>
      <c r="I115" s="71"/>
      <c r="J115" s="71"/>
      <c r="K115" s="71"/>
      <c r="L115" s="71"/>
      <c r="M115" s="71"/>
      <c r="N115" s="71"/>
      <c r="O115" s="71"/>
      <c r="P115" s="71"/>
      <c r="Q115" s="71"/>
      <c r="R115" s="71"/>
      <c r="S115" s="71"/>
      <c r="T115" s="71"/>
      <c r="U115" s="71"/>
    </row>
    <row r="116" spans="1:21" x14ac:dyDescent="0.35">
      <c r="A116" s="71"/>
      <c r="B116" s="71"/>
      <c r="C116" s="71"/>
      <c r="D116" s="71"/>
      <c r="E116" s="71"/>
      <c r="F116" s="71"/>
      <c r="G116" s="71"/>
      <c r="H116" s="71"/>
      <c r="I116" s="71"/>
      <c r="J116" s="71"/>
      <c r="K116" s="71"/>
      <c r="L116" s="71"/>
      <c r="M116" s="71"/>
      <c r="N116" s="71"/>
      <c r="O116" s="71"/>
      <c r="P116" s="71"/>
      <c r="Q116" s="71"/>
      <c r="R116" s="71"/>
      <c r="S116" s="71"/>
      <c r="T116" s="71"/>
      <c r="U116" s="71"/>
    </row>
    <row r="117" spans="1:21" x14ac:dyDescent="0.35">
      <c r="A117" s="71"/>
      <c r="B117" s="71"/>
      <c r="C117" s="71"/>
      <c r="D117" s="71"/>
      <c r="E117" s="71"/>
      <c r="F117" s="71"/>
      <c r="G117" s="71"/>
      <c r="H117" s="71"/>
      <c r="I117" s="71"/>
      <c r="J117" s="71"/>
      <c r="K117" s="71"/>
      <c r="L117" s="71"/>
      <c r="M117" s="71"/>
      <c r="N117" s="71"/>
      <c r="O117" s="71"/>
      <c r="P117" s="71"/>
      <c r="Q117" s="71"/>
      <c r="R117" s="71"/>
      <c r="S117" s="71"/>
      <c r="T117" s="71"/>
      <c r="U117" s="71"/>
    </row>
    <row r="118" spans="1:21" x14ac:dyDescent="0.35">
      <c r="A118" s="71"/>
      <c r="B118" s="71"/>
      <c r="C118" s="71"/>
      <c r="D118" s="71"/>
      <c r="E118" s="71"/>
      <c r="F118" s="71"/>
      <c r="G118" s="71"/>
      <c r="H118" s="71"/>
      <c r="I118" s="71"/>
      <c r="J118" s="71"/>
      <c r="K118" s="71"/>
      <c r="L118" s="71"/>
      <c r="M118" s="71"/>
      <c r="N118" s="71"/>
      <c r="O118" s="71"/>
      <c r="P118" s="71"/>
      <c r="Q118" s="71"/>
      <c r="R118" s="71"/>
      <c r="S118" s="71"/>
      <c r="T118" s="71"/>
      <c r="U118" s="71"/>
    </row>
    <row r="119" spans="1:21" x14ac:dyDescent="0.35">
      <c r="A119" s="71"/>
      <c r="B119" s="71"/>
      <c r="C119" s="71"/>
      <c r="D119" s="71"/>
      <c r="E119" s="71"/>
      <c r="F119" s="71"/>
      <c r="G119" s="71"/>
      <c r="H119" s="71"/>
      <c r="I119" s="71"/>
      <c r="J119" s="71"/>
      <c r="K119" s="71"/>
      <c r="L119" s="71"/>
      <c r="M119" s="71"/>
      <c r="N119" s="71"/>
      <c r="O119" s="71"/>
      <c r="P119" s="71"/>
      <c r="Q119" s="71"/>
      <c r="R119" s="71"/>
      <c r="S119" s="71"/>
      <c r="T119" s="71"/>
      <c r="U119" s="71"/>
    </row>
    <row r="120" spans="1:21" x14ac:dyDescent="0.35">
      <c r="A120" s="71"/>
      <c r="B120" s="71"/>
      <c r="C120" s="71"/>
      <c r="D120" s="71"/>
      <c r="E120" s="71"/>
      <c r="F120" s="71"/>
      <c r="G120" s="71"/>
      <c r="H120" s="71"/>
      <c r="I120" s="71"/>
      <c r="J120" s="71"/>
      <c r="K120" s="71"/>
      <c r="L120" s="71"/>
      <c r="M120" s="71"/>
      <c r="N120" s="71"/>
      <c r="O120" s="71"/>
      <c r="P120" s="71"/>
      <c r="Q120" s="71"/>
      <c r="R120" s="71"/>
      <c r="S120" s="71"/>
      <c r="T120" s="71"/>
      <c r="U120" s="71"/>
    </row>
    <row r="121" spans="1:21" x14ac:dyDescent="0.35">
      <c r="A121" s="71"/>
      <c r="B121" s="71"/>
      <c r="C121" s="71"/>
      <c r="D121" s="71"/>
      <c r="E121" s="71"/>
      <c r="F121" s="71"/>
      <c r="G121" s="71"/>
      <c r="H121" s="71"/>
      <c r="I121" s="71"/>
      <c r="J121" s="71"/>
      <c r="K121" s="71"/>
      <c r="L121" s="71"/>
      <c r="M121" s="71"/>
      <c r="N121" s="71"/>
      <c r="O121" s="71"/>
      <c r="P121" s="71"/>
      <c r="Q121" s="71"/>
      <c r="R121" s="71"/>
      <c r="S121" s="71"/>
      <c r="T121" s="71"/>
      <c r="U121" s="71"/>
    </row>
    <row r="122" spans="1:21" x14ac:dyDescent="0.35">
      <c r="A122" s="71"/>
      <c r="B122" s="71"/>
      <c r="C122" s="71"/>
      <c r="D122" s="71"/>
      <c r="E122" s="71"/>
      <c r="F122" s="71"/>
      <c r="G122" s="71"/>
      <c r="H122" s="71"/>
      <c r="I122" s="71"/>
      <c r="J122" s="71"/>
      <c r="K122" s="71"/>
      <c r="L122" s="71"/>
      <c r="M122" s="71"/>
      <c r="N122" s="71"/>
      <c r="O122" s="71"/>
      <c r="P122" s="71"/>
      <c r="Q122" s="71"/>
      <c r="R122" s="71"/>
      <c r="S122" s="71"/>
      <c r="T122" s="71"/>
      <c r="U122" s="71"/>
    </row>
    <row r="123" spans="1:21" x14ac:dyDescent="0.35">
      <c r="A123" s="71"/>
      <c r="B123" s="71"/>
      <c r="C123" s="71"/>
      <c r="D123" s="71"/>
      <c r="E123" s="71"/>
      <c r="F123" s="71"/>
      <c r="G123" s="71"/>
      <c r="H123" s="71"/>
      <c r="I123" s="71"/>
      <c r="J123" s="71"/>
      <c r="K123" s="71"/>
      <c r="L123" s="71"/>
      <c r="M123" s="71"/>
      <c r="N123" s="71"/>
      <c r="O123" s="71"/>
      <c r="P123" s="71"/>
      <c r="Q123" s="71"/>
      <c r="R123" s="71"/>
      <c r="S123" s="71"/>
      <c r="T123" s="71"/>
      <c r="U123" s="71"/>
    </row>
    <row r="124" spans="1:21" x14ac:dyDescent="0.35">
      <c r="A124" s="71"/>
      <c r="B124" s="71"/>
      <c r="C124" s="71"/>
      <c r="D124" s="71"/>
      <c r="E124" s="71"/>
      <c r="F124" s="71"/>
      <c r="G124" s="71"/>
      <c r="H124" s="71"/>
      <c r="I124" s="71"/>
      <c r="J124" s="71"/>
      <c r="K124" s="71"/>
      <c r="L124" s="71"/>
      <c r="M124" s="71"/>
      <c r="N124" s="71"/>
      <c r="O124" s="71"/>
      <c r="P124" s="71"/>
      <c r="Q124" s="71"/>
      <c r="R124" s="71"/>
      <c r="S124" s="71"/>
      <c r="T124" s="71"/>
      <c r="U124" s="71"/>
    </row>
    <row r="125" spans="1:21" x14ac:dyDescent="0.35">
      <c r="A125" s="71"/>
      <c r="B125" s="71"/>
      <c r="C125" s="71"/>
      <c r="D125" s="71"/>
      <c r="E125" s="71"/>
      <c r="F125" s="71"/>
      <c r="G125" s="71"/>
      <c r="H125" s="71"/>
      <c r="I125" s="71"/>
      <c r="J125" s="71"/>
      <c r="K125" s="71"/>
      <c r="L125" s="71"/>
      <c r="M125" s="71"/>
      <c r="N125" s="71"/>
      <c r="O125" s="71"/>
      <c r="P125" s="71"/>
      <c r="Q125" s="71"/>
      <c r="R125" s="71"/>
      <c r="S125" s="71"/>
      <c r="T125" s="71"/>
      <c r="U125" s="71"/>
    </row>
    <row r="126" spans="1:21" x14ac:dyDescent="0.35">
      <c r="A126" s="71"/>
      <c r="B126" s="71"/>
      <c r="C126" s="71"/>
      <c r="D126" s="71"/>
      <c r="E126" s="71"/>
      <c r="F126" s="71"/>
      <c r="G126" s="71"/>
      <c r="H126" s="71"/>
      <c r="I126" s="71"/>
      <c r="J126" s="71"/>
      <c r="K126" s="71"/>
      <c r="L126" s="71"/>
      <c r="M126" s="71"/>
      <c r="N126" s="71"/>
      <c r="O126" s="71"/>
      <c r="P126" s="71"/>
      <c r="Q126" s="71"/>
      <c r="R126" s="71"/>
      <c r="S126" s="71"/>
      <c r="T126" s="71"/>
      <c r="U126" s="71"/>
    </row>
    <row r="127" spans="1:21" x14ac:dyDescent="0.35">
      <c r="A127" s="71"/>
      <c r="B127" s="71"/>
      <c r="C127" s="71"/>
      <c r="D127" s="71"/>
      <c r="E127" s="71"/>
      <c r="F127" s="71"/>
      <c r="G127" s="71"/>
      <c r="H127" s="71"/>
      <c r="I127" s="71"/>
      <c r="J127" s="71"/>
      <c r="K127" s="71"/>
      <c r="L127" s="71"/>
      <c r="M127" s="71"/>
      <c r="N127" s="71"/>
      <c r="O127" s="71"/>
      <c r="P127" s="71"/>
      <c r="Q127" s="71"/>
      <c r="R127" s="71"/>
      <c r="S127" s="71"/>
      <c r="T127" s="71"/>
      <c r="U127" s="71"/>
    </row>
    <row r="128" spans="1:21" x14ac:dyDescent="0.35">
      <c r="A128" s="71"/>
      <c r="B128" s="71"/>
      <c r="C128" s="71"/>
      <c r="D128" s="71"/>
      <c r="E128" s="71"/>
      <c r="F128" s="71"/>
      <c r="G128" s="71"/>
      <c r="H128" s="71"/>
      <c r="I128" s="71"/>
      <c r="J128" s="71"/>
      <c r="K128" s="71"/>
      <c r="L128" s="71"/>
      <c r="M128" s="71"/>
      <c r="N128" s="71"/>
      <c r="O128" s="71"/>
      <c r="P128" s="71"/>
      <c r="Q128" s="71"/>
      <c r="R128" s="71"/>
      <c r="S128" s="71"/>
      <c r="T128" s="71"/>
      <c r="U128" s="71"/>
    </row>
    <row r="129" spans="1:21" x14ac:dyDescent="0.35">
      <c r="A129" s="71"/>
      <c r="B129" s="71"/>
      <c r="C129" s="71"/>
      <c r="D129" s="71"/>
      <c r="E129" s="71"/>
      <c r="F129" s="71"/>
      <c r="G129" s="71"/>
      <c r="H129" s="71"/>
      <c r="I129" s="71"/>
      <c r="J129" s="71"/>
      <c r="K129" s="71"/>
      <c r="L129" s="71"/>
      <c r="M129" s="71"/>
      <c r="N129" s="71"/>
      <c r="O129" s="71"/>
      <c r="P129" s="71"/>
      <c r="Q129" s="71"/>
      <c r="R129" s="71"/>
      <c r="S129" s="71"/>
      <c r="T129" s="71"/>
      <c r="U129" s="71"/>
    </row>
  </sheetData>
  <sheetProtection algorithmName="SHA-512" hashValue="adQJLWYnLvwYkG9w11iwQvEWBjyCll2y9rwShGBKk9S8CIy9zt2wEe28WI2oKQVt6noMXM0xxR+LkqMGrt34EA==" saltValue="fGLXaWAM/6Xqbe/g1O772A==" spinCount="100000" sheet="1" objects="1" scenarios="1"/>
  <mergeCells count="94">
    <mergeCell ref="A95:O95"/>
    <mergeCell ref="A67:O67"/>
    <mergeCell ref="A69:O69"/>
    <mergeCell ref="A70:O70"/>
    <mergeCell ref="A71:O71"/>
    <mergeCell ref="A72:O72"/>
    <mergeCell ref="A91:C91"/>
    <mergeCell ref="D91:O91"/>
    <mergeCell ref="A92:C92"/>
    <mergeCell ref="D92:O92"/>
    <mergeCell ref="A81:C81"/>
    <mergeCell ref="D81:O81"/>
    <mergeCell ref="A13:O13"/>
    <mergeCell ref="A20:O20"/>
    <mergeCell ref="A21:O21"/>
    <mergeCell ref="A22:O22"/>
    <mergeCell ref="A64:O64"/>
    <mergeCell ref="A23:O23"/>
    <mergeCell ref="A14:O14"/>
    <mergeCell ref="A15:O15"/>
    <mergeCell ref="A16:O16"/>
    <mergeCell ref="A17:O17"/>
    <mergeCell ref="A18:O18"/>
    <mergeCell ref="A19:O19"/>
    <mergeCell ref="A24:O24"/>
    <mergeCell ref="A25:O25"/>
    <mergeCell ref="A26:O26"/>
    <mergeCell ref="A27:O27"/>
    <mergeCell ref="B5:F5"/>
    <mergeCell ref="A9:O9"/>
    <mergeCell ref="A10:O10"/>
    <mergeCell ref="A11:O11"/>
    <mergeCell ref="A12:O12"/>
    <mergeCell ref="A46:O46"/>
    <mergeCell ref="A47:O47"/>
    <mergeCell ref="A48:O48"/>
    <mergeCell ref="A50:O50"/>
    <mergeCell ref="A28:O28"/>
    <mergeCell ref="A35:O35"/>
    <mergeCell ref="A36:O36"/>
    <mergeCell ref="A37:O37"/>
    <mergeCell ref="A39:O39"/>
    <mergeCell ref="A29:O29"/>
    <mergeCell ref="A30:O30"/>
    <mergeCell ref="A31:O31"/>
    <mergeCell ref="A32:O32"/>
    <mergeCell ref="A33:O33"/>
    <mergeCell ref="A34:O34"/>
    <mergeCell ref="A41:O41"/>
    <mergeCell ref="A42:O42"/>
    <mergeCell ref="A43:O43"/>
    <mergeCell ref="A44:O44"/>
    <mergeCell ref="A45:O45"/>
    <mergeCell ref="D83:O83"/>
    <mergeCell ref="A88:C88"/>
    <mergeCell ref="D88:O88"/>
    <mergeCell ref="A51:O51"/>
    <mergeCell ref="A52:O52"/>
    <mergeCell ref="A66:O66"/>
    <mergeCell ref="A74:O74"/>
    <mergeCell ref="A80:C80"/>
    <mergeCell ref="D80:O80"/>
    <mergeCell ref="D90:O90"/>
    <mergeCell ref="A75:O75"/>
    <mergeCell ref="A76:O76"/>
    <mergeCell ref="A77:O77"/>
    <mergeCell ref="A78:O78"/>
    <mergeCell ref="A87:C87"/>
    <mergeCell ref="D87:O87"/>
    <mergeCell ref="A84:C84"/>
    <mergeCell ref="D84:O84"/>
    <mergeCell ref="A85:C85"/>
    <mergeCell ref="D85:O85"/>
    <mergeCell ref="A86:C86"/>
    <mergeCell ref="D86:O86"/>
    <mergeCell ref="A82:C82"/>
    <mergeCell ref="D82:O82"/>
    <mergeCell ref="A83:C83"/>
    <mergeCell ref="A96:O96"/>
    <mergeCell ref="A97:O97"/>
    <mergeCell ref="A53:O53"/>
    <mergeCell ref="A54:O54"/>
    <mergeCell ref="A55:O55"/>
    <mergeCell ref="A56:O56"/>
    <mergeCell ref="A58:O58"/>
    <mergeCell ref="A57:O57"/>
    <mergeCell ref="A59:O59"/>
    <mergeCell ref="A60:O60"/>
    <mergeCell ref="A68:O68"/>
    <mergeCell ref="A61:O61"/>
    <mergeCell ref="A62:O62"/>
    <mergeCell ref="A89:C89"/>
    <mergeCell ref="D89:O89"/>
    <mergeCell ref="A90:C90"/>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P635"/>
  <sheetViews>
    <sheetView zoomScale="50" zoomScaleNormal="50" workbookViewId="0">
      <selection activeCell="H6" sqref="H6"/>
    </sheetView>
  </sheetViews>
  <sheetFormatPr defaultColWidth="8.90625" defaultRowHeight="91.75" customHeight="1" x14ac:dyDescent="0.35"/>
  <cols>
    <col min="1" max="1" width="11.54296875" style="56" customWidth="1"/>
    <col min="2" max="2" width="17.26953125" style="56" customWidth="1"/>
    <col min="3" max="3" width="17.08984375" style="56" customWidth="1"/>
    <col min="4" max="4" width="25.7265625" style="56" customWidth="1"/>
    <col min="5" max="5" width="55.36328125" style="7" customWidth="1"/>
    <col min="6" max="7" width="15" style="7" customWidth="1"/>
    <col min="8" max="8" width="23.1796875" style="7" customWidth="1"/>
    <col min="9" max="11" width="12.90625" style="7" customWidth="1"/>
    <col min="12" max="15" width="12.54296875" style="7" customWidth="1"/>
    <col min="16" max="16" width="12.81640625" style="7" customWidth="1"/>
    <col min="17" max="16384" width="8.90625" style="7"/>
  </cols>
  <sheetData>
    <row r="1" spans="1:16" ht="60.5" customHeight="1" x14ac:dyDescent="0.35">
      <c r="A1" s="128" t="s">
        <v>492</v>
      </c>
      <c r="B1" s="128"/>
      <c r="C1" s="128"/>
      <c r="D1" s="129"/>
      <c r="E1" s="129"/>
      <c r="F1" s="129"/>
      <c r="G1" s="129"/>
      <c r="H1" s="129"/>
      <c r="I1" s="129"/>
      <c r="J1" s="129"/>
      <c r="K1" s="129"/>
      <c r="L1" s="129"/>
      <c r="M1" s="129"/>
      <c r="N1" s="129"/>
      <c r="O1" s="129"/>
      <c r="P1" s="129"/>
    </row>
    <row r="2" spans="1:16" ht="68" customHeight="1" x14ac:dyDescent="0.35">
      <c r="A2" s="137" t="s">
        <v>815</v>
      </c>
      <c r="B2" s="138"/>
      <c r="C2" s="138"/>
      <c r="D2" s="139">
        <f>+SUM(L344+P344)</f>
        <v>0</v>
      </c>
      <c r="E2" s="140"/>
      <c r="F2" s="79"/>
      <c r="G2" s="79"/>
      <c r="H2" s="80"/>
      <c r="I2" s="80"/>
      <c r="J2" s="80"/>
      <c r="K2" s="80"/>
      <c r="L2" s="80"/>
      <c r="M2" s="80"/>
      <c r="N2" s="80"/>
      <c r="O2" s="80"/>
      <c r="P2" s="80"/>
    </row>
    <row r="3" spans="1:16" ht="69.650000000000006" customHeight="1" x14ac:dyDescent="0.35">
      <c r="A3" s="133" t="s">
        <v>843</v>
      </c>
      <c r="B3" s="134"/>
      <c r="C3" s="134"/>
      <c r="D3" s="135"/>
      <c r="E3" s="135"/>
      <c r="F3" s="135"/>
      <c r="G3" s="135"/>
      <c r="H3" s="136"/>
      <c r="I3" s="130" t="s">
        <v>502</v>
      </c>
      <c r="J3" s="130"/>
      <c r="K3" s="130"/>
      <c r="L3" s="130"/>
      <c r="M3" s="131" t="s">
        <v>503</v>
      </c>
      <c r="N3" s="132"/>
      <c r="O3" s="132"/>
      <c r="P3" s="132"/>
    </row>
    <row r="4" spans="1:16" ht="76.75" customHeight="1" x14ac:dyDescent="0.35">
      <c r="A4" s="12" t="s">
        <v>493</v>
      </c>
      <c r="B4" s="12" t="s">
        <v>494</v>
      </c>
      <c r="C4" s="12" t="s">
        <v>495</v>
      </c>
      <c r="D4" s="12" t="s">
        <v>496</v>
      </c>
      <c r="E4" s="12" t="s">
        <v>0</v>
      </c>
      <c r="F4" s="12" t="s">
        <v>182</v>
      </c>
      <c r="G4" s="13" t="s">
        <v>221</v>
      </c>
      <c r="H4" s="13" t="s">
        <v>501</v>
      </c>
      <c r="I4" s="11" t="s">
        <v>497</v>
      </c>
      <c r="J4" s="14" t="s">
        <v>498</v>
      </c>
      <c r="K4" s="14" t="s">
        <v>499</v>
      </c>
      <c r="L4" s="15" t="s">
        <v>500</v>
      </c>
      <c r="M4" s="87" t="s">
        <v>497</v>
      </c>
      <c r="N4" s="14" t="s">
        <v>498</v>
      </c>
      <c r="O4" s="14" t="s">
        <v>499</v>
      </c>
      <c r="P4" s="16" t="s">
        <v>500</v>
      </c>
    </row>
    <row r="5" spans="1:16" ht="91.75" customHeight="1" x14ac:dyDescent="0.35">
      <c r="A5" s="17">
        <v>3001</v>
      </c>
      <c r="B5" s="17" t="s">
        <v>504</v>
      </c>
      <c r="C5" s="17" t="s">
        <v>415</v>
      </c>
      <c r="D5" s="17">
        <v>56101504</v>
      </c>
      <c r="E5" s="1" t="s">
        <v>216</v>
      </c>
      <c r="F5" s="10" t="s">
        <v>1</v>
      </c>
      <c r="G5" s="10"/>
      <c r="H5" s="2">
        <v>3950</v>
      </c>
      <c r="I5" s="81">
        <v>0</v>
      </c>
      <c r="J5" s="81">
        <v>0</v>
      </c>
      <c r="K5" s="18">
        <f>SUM(I5+J5)</f>
        <v>0</v>
      </c>
      <c r="L5" s="18">
        <f>SUM(K5*H5)</f>
        <v>0</v>
      </c>
      <c r="M5" s="81">
        <v>0</v>
      </c>
      <c r="N5" s="81">
        <v>0</v>
      </c>
      <c r="O5" s="18">
        <f>SUM(M5+N5)</f>
        <v>0</v>
      </c>
      <c r="P5" s="18">
        <f>SUM(O5*H5)</f>
        <v>0</v>
      </c>
    </row>
    <row r="6" spans="1:16" ht="91.75" customHeight="1" x14ac:dyDescent="0.35">
      <c r="A6" s="17">
        <v>3002</v>
      </c>
      <c r="B6" s="17" t="s">
        <v>504</v>
      </c>
      <c r="C6" s="17" t="s">
        <v>415</v>
      </c>
      <c r="D6" s="17">
        <v>56101504</v>
      </c>
      <c r="E6" s="1" t="s">
        <v>186</v>
      </c>
      <c r="F6" s="10" t="s">
        <v>2</v>
      </c>
      <c r="G6" s="10"/>
      <c r="H6" s="2">
        <v>1910</v>
      </c>
      <c r="I6" s="81"/>
      <c r="J6" s="81"/>
      <c r="K6" s="18">
        <f t="shared" ref="K6:K69" si="0">SUM(I6+J6)</f>
        <v>0</v>
      </c>
      <c r="L6" s="18">
        <f t="shared" ref="L6:L69" si="1">SUM(K6*H6)</f>
        <v>0</v>
      </c>
      <c r="M6" s="81"/>
      <c r="N6" s="81"/>
      <c r="O6" s="18">
        <f t="shared" ref="O6:O69" si="2">SUM(M6+N6)</f>
        <v>0</v>
      </c>
      <c r="P6" s="18">
        <f t="shared" ref="P6:P69" si="3">SUM(O6*H6)</f>
        <v>0</v>
      </c>
    </row>
    <row r="7" spans="1:16" ht="91.75" customHeight="1" x14ac:dyDescent="0.35">
      <c r="A7" s="17">
        <v>3003</v>
      </c>
      <c r="B7" s="17" t="s">
        <v>504</v>
      </c>
      <c r="C7" s="17" t="s">
        <v>415</v>
      </c>
      <c r="D7" s="17">
        <v>56101504</v>
      </c>
      <c r="E7" s="1" t="s">
        <v>3</v>
      </c>
      <c r="F7" s="10" t="s">
        <v>4</v>
      </c>
      <c r="G7" s="10"/>
      <c r="H7" s="2">
        <v>285</v>
      </c>
      <c r="I7" s="81"/>
      <c r="J7" s="81"/>
      <c r="K7" s="18">
        <f t="shared" si="0"/>
        <v>0</v>
      </c>
      <c r="L7" s="18">
        <f t="shared" si="1"/>
        <v>0</v>
      </c>
      <c r="M7" s="81"/>
      <c r="N7" s="81"/>
      <c r="O7" s="18">
        <f t="shared" si="2"/>
        <v>0</v>
      </c>
      <c r="P7" s="18">
        <f t="shared" si="3"/>
        <v>0</v>
      </c>
    </row>
    <row r="8" spans="1:16" ht="91.75" customHeight="1" x14ac:dyDescent="0.35">
      <c r="A8" s="17">
        <v>3004</v>
      </c>
      <c r="B8" s="17" t="s">
        <v>504</v>
      </c>
      <c r="C8" s="17" t="s">
        <v>415</v>
      </c>
      <c r="D8" s="17">
        <v>56101504</v>
      </c>
      <c r="E8" s="1" t="s">
        <v>5</v>
      </c>
      <c r="F8" s="10" t="s">
        <v>6</v>
      </c>
      <c r="G8" s="10"/>
      <c r="H8" s="2">
        <v>20</v>
      </c>
      <c r="I8" s="81"/>
      <c r="J8" s="81"/>
      <c r="K8" s="18">
        <f t="shared" si="0"/>
        <v>0</v>
      </c>
      <c r="L8" s="18">
        <f t="shared" si="1"/>
        <v>0</v>
      </c>
      <c r="M8" s="81"/>
      <c r="N8" s="81"/>
      <c r="O8" s="18">
        <f t="shared" si="2"/>
        <v>0</v>
      </c>
      <c r="P8" s="18">
        <f t="shared" si="3"/>
        <v>0</v>
      </c>
    </row>
    <row r="9" spans="1:16" ht="91.75" customHeight="1" x14ac:dyDescent="0.35">
      <c r="A9" s="17">
        <v>3005</v>
      </c>
      <c r="B9" s="17" t="s">
        <v>504</v>
      </c>
      <c r="C9" s="17" t="s">
        <v>415</v>
      </c>
      <c r="D9" s="17">
        <v>56101504</v>
      </c>
      <c r="E9" s="1" t="s">
        <v>205</v>
      </c>
      <c r="F9" s="10" t="s">
        <v>7</v>
      </c>
      <c r="G9" s="10"/>
      <c r="H9" s="2">
        <v>3345</v>
      </c>
      <c r="I9" s="81"/>
      <c r="J9" s="81"/>
      <c r="K9" s="18">
        <f t="shared" si="0"/>
        <v>0</v>
      </c>
      <c r="L9" s="18">
        <f t="shared" si="1"/>
        <v>0</v>
      </c>
      <c r="M9" s="81"/>
      <c r="N9" s="81"/>
      <c r="O9" s="18">
        <f t="shared" si="2"/>
        <v>0</v>
      </c>
      <c r="P9" s="18">
        <f t="shared" si="3"/>
        <v>0</v>
      </c>
    </row>
    <row r="10" spans="1:16" ht="91.75" customHeight="1" x14ac:dyDescent="0.35">
      <c r="A10" s="17">
        <v>3006</v>
      </c>
      <c r="B10" s="17" t="s">
        <v>504</v>
      </c>
      <c r="C10" s="17" t="s">
        <v>415</v>
      </c>
      <c r="D10" s="17">
        <v>56101504</v>
      </c>
      <c r="E10" s="1" t="s">
        <v>187</v>
      </c>
      <c r="F10" s="10" t="s">
        <v>8</v>
      </c>
      <c r="G10" s="10"/>
      <c r="H10" s="2">
        <v>85</v>
      </c>
      <c r="I10" s="81"/>
      <c r="J10" s="81"/>
      <c r="K10" s="18">
        <f t="shared" si="0"/>
        <v>0</v>
      </c>
      <c r="L10" s="18">
        <f t="shared" si="1"/>
        <v>0</v>
      </c>
      <c r="M10" s="81"/>
      <c r="N10" s="81"/>
      <c r="O10" s="18">
        <f t="shared" si="2"/>
        <v>0</v>
      </c>
      <c r="P10" s="18">
        <f t="shared" si="3"/>
        <v>0</v>
      </c>
    </row>
    <row r="11" spans="1:16" ht="91.75" customHeight="1" x14ac:dyDescent="0.35">
      <c r="A11" s="17">
        <v>3007</v>
      </c>
      <c r="B11" s="17" t="s">
        <v>504</v>
      </c>
      <c r="C11" s="17" t="s">
        <v>415</v>
      </c>
      <c r="D11" s="17">
        <v>56101504</v>
      </c>
      <c r="E11" s="1" t="s">
        <v>226</v>
      </c>
      <c r="F11" s="10" t="s">
        <v>9</v>
      </c>
      <c r="G11" s="10"/>
      <c r="H11" s="2">
        <v>1295</v>
      </c>
      <c r="I11" s="81"/>
      <c r="J11" s="81"/>
      <c r="K11" s="18">
        <f t="shared" si="0"/>
        <v>0</v>
      </c>
      <c r="L11" s="18">
        <f t="shared" si="1"/>
        <v>0</v>
      </c>
      <c r="M11" s="81"/>
      <c r="N11" s="81"/>
      <c r="O11" s="18">
        <f t="shared" si="2"/>
        <v>0</v>
      </c>
      <c r="P11" s="18">
        <f t="shared" si="3"/>
        <v>0</v>
      </c>
    </row>
    <row r="12" spans="1:16" ht="91.75" customHeight="1" x14ac:dyDescent="0.35">
      <c r="A12" s="17">
        <v>3008</v>
      </c>
      <c r="B12" s="17" t="s">
        <v>504</v>
      </c>
      <c r="C12" s="17" t="s">
        <v>415</v>
      </c>
      <c r="D12" s="17">
        <v>56101504</v>
      </c>
      <c r="E12" s="1" t="s">
        <v>227</v>
      </c>
      <c r="F12" s="10" t="s">
        <v>183</v>
      </c>
      <c r="G12" s="10"/>
      <c r="H12" s="2">
        <v>500</v>
      </c>
      <c r="I12" s="81"/>
      <c r="J12" s="81"/>
      <c r="K12" s="18">
        <f t="shared" si="0"/>
        <v>0</v>
      </c>
      <c r="L12" s="18">
        <f t="shared" si="1"/>
        <v>0</v>
      </c>
      <c r="M12" s="81"/>
      <c r="N12" s="81"/>
      <c r="O12" s="57">
        <f t="shared" si="2"/>
        <v>0</v>
      </c>
      <c r="P12" s="58">
        <f t="shared" si="3"/>
        <v>0</v>
      </c>
    </row>
    <row r="13" spans="1:16" ht="91.75" customHeight="1" x14ac:dyDescent="0.35">
      <c r="A13" s="17">
        <v>3009</v>
      </c>
      <c r="B13" s="17" t="s">
        <v>504</v>
      </c>
      <c r="C13" s="17" t="s">
        <v>415</v>
      </c>
      <c r="D13" s="17">
        <v>56101504</v>
      </c>
      <c r="E13" s="1" t="s">
        <v>240</v>
      </c>
      <c r="F13" s="10" t="s">
        <v>10</v>
      </c>
      <c r="G13" s="10"/>
      <c r="H13" s="2">
        <v>170</v>
      </c>
      <c r="I13" s="81"/>
      <c r="J13" s="81"/>
      <c r="K13" s="18">
        <f t="shared" si="0"/>
        <v>0</v>
      </c>
      <c r="L13" s="18">
        <f t="shared" si="1"/>
        <v>0</v>
      </c>
      <c r="M13" s="81"/>
      <c r="N13" s="81"/>
      <c r="O13" s="18">
        <f t="shared" si="2"/>
        <v>0</v>
      </c>
      <c r="P13" s="18">
        <f t="shared" si="3"/>
        <v>0</v>
      </c>
    </row>
    <row r="14" spans="1:16" ht="91.75" customHeight="1" x14ac:dyDescent="0.35">
      <c r="A14" s="17">
        <v>3010</v>
      </c>
      <c r="B14" s="17" t="s">
        <v>504</v>
      </c>
      <c r="C14" s="17" t="s">
        <v>415</v>
      </c>
      <c r="D14" s="17">
        <v>56101504</v>
      </c>
      <c r="E14" s="1" t="s">
        <v>218</v>
      </c>
      <c r="F14" s="10" t="s">
        <v>11</v>
      </c>
      <c r="G14" s="10"/>
      <c r="H14" s="2">
        <v>285</v>
      </c>
      <c r="I14" s="81"/>
      <c r="J14" s="81"/>
      <c r="K14" s="18">
        <f t="shared" si="0"/>
        <v>0</v>
      </c>
      <c r="L14" s="18">
        <f t="shared" si="1"/>
        <v>0</v>
      </c>
      <c r="M14" s="81"/>
      <c r="N14" s="81"/>
      <c r="O14" s="18">
        <f t="shared" si="2"/>
        <v>0</v>
      </c>
      <c r="P14" s="18">
        <f t="shared" si="3"/>
        <v>0</v>
      </c>
    </row>
    <row r="15" spans="1:16" ht="100.25" customHeight="1" x14ac:dyDescent="0.35">
      <c r="A15" s="17">
        <v>3011</v>
      </c>
      <c r="B15" s="17" t="s">
        <v>504</v>
      </c>
      <c r="C15" s="17" t="s">
        <v>415</v>
      </c>
      <c r="D15" s="17">
        <v>56101504</v>
      </c>
      <c r="E15" s="1" t="s">
        <v>219</v>
      </c>
      <c r="F15" s="19" t="s">
        <v>12</v>
      </c>
      <c r="G15" s="19"/>
      <c r="H15" s="2">
        <v>125</v>
      </c>
      <c r="I15" s="81"/>
      <c r="J15" s="81"/>
      <c r="K15" s="18">
        <f t="shared" si="0"/>
        <v>0</v>
      </c>
      <c r="L15" s="18">
        <f t="shared" si="1"/>
        <v>0</v>
      </c>
      <c r="M15" s="81"/>
      <c r="N15" s="81"/>
      <c r="O15" s="18">
        <f t="shared" si="2"/>
        <v>0</v>
      </c>
      <c r="P15" s="18">
        <f t="shared" si="3"/>
        <v>0</v>
      </c>
    </row>
    <row r="16" spans="1:16" ht="91.75" customHeight="1" x14ac:dyDescent="0.35">
      <c r="A16" s="17">
        <v>3012</v>
      </c>
      <c r="B16" s="17" t="s">
        <v>504</v>
      </c>
      <c r="C16" s="17" t="s">
        <v>415</v>
      </c>
      <c r="D16" s="17">
        <v>56101504</v>
      </c>
      <c r="E16" s="1" t="s">
        <v>244</v>
      </c>
      <c r="F16" s="19" t="s">
        <v>220</v>
      </c>
      <c r="G16" s="19"/>
      <c r="H16" s="2">
        <v>500</v>
      </c>
      <c r="I16" s="81"/>
      <c r="J16" s="81"/>
      <c r="K16" s="18">
        <f t="shared" si="0"/>
        <v>0</v>
      </c>
      <c r="L16" s="18">
        <f t="shared" si="1"/>
        <v>0</v>
      </c>
      <c r="M16" s="81"/>
      <c r="N16" s="81"/>
      <c r="O16" s="18">
        <f t="shared" si="2"/>
        <v>0</v>
      </c>
      <c r="P16" s="18">
        <f t="shared" si="3"/>
        <v>0</v>
      </c>
    </row>
    <row r="17" spans="1:16" ht="91.75" customHeight="1" x14ac:dyDescent="0.35">
      <c r="A17" s="17">
        <v>3013</v>
      </c>
      <c r="B17" s="17" t="s">
        <v>504</v>
      </c>
      <c r="C17" s="17" t="s">
        <v>415</v>
      </c>
      <c r="D17" s="17">
        <v>56101504</v>
      </c>
      <c r="E17" s="1" t="s">
        <v>245</v>
      </c>
      <c r="F17" s="8" t="s">
        <v>13</v>
      </c>
      <c r="G17" s="8"/>
      <c r="H17" s="2">
        <v>175</v>
      </c>
      <c r="I17" s="81"/>
      <c r="J17" s="81"/>
      <c r="K17" s="18">
        <f t="shared" si="0"/>
        <v>0</v>
      </c>
      <c r="L17" s="18">
        <f t="shared" si="1"/>
        <v>0</v>
      </c>
      <c r="M17" s="81"/>
      <c r="N17" s="81"/>
      <c r="O17" s="18">
        <f t="shared" si="2"/>
        <v>0</v>
      </c>
      <c r="P17" s="18">
        <f t="shared" si="3"/>
        <v>0</v>
      </c>
    </row>
    <row r="18" spans="1:16" ht="60.65" customHeight="1" x14ac:dyDescent="0.35">
      <c r="A18" s="17">
        <v>3014</v>
      </c>
      <c r="B18" s="17" t="s">
        <v>504</v>
      </c>
      <c r="C18" s="17" t="s">
        <v>616</v>
      </c>
      <c r="D18" s="17">
        <v>56101504</v>
      </c>
      <c r="E18" s="1" t="s">
        <v>241</v>
      </c>
      <c r="F18" s="10" t="s">
        <v>14</v>
      </c>
      <c r="G18" s="10"/>
      <c r="H18" s="2">
        <v>5695</v>
      </c>
      <c r="I18" s="81"/>
      <c r="J18" s="81"/>
      <c r="K18" s="18">
        <f t="shared" si="0"/>
        <v>0</v>
      </c>
      <c r="L18" s="18">
        <f t="shared" si="1"/>
        <v>0</v>
      </c>
      <c r="M18" s="81"/>
      <c r="N18" s="81"/>
      <c r="O18" s="18">
        <f t="shared" si="2"/>
        <v>0</v>
      </c>
      <c r="P18" s="18">
        <f t="shared" si="3"/>
        <v>0</v>
      </c>
    </row>
    <row r="19" spans="1:16" ht="60.65" customHeight="1" x14ac:dyDescent="0.35">
      <c r="A19" s="17">
        <v>3015</v>
      </c>
      <c r="B19" s="17" t="s">
        <v>504</v>
      </c>
      <c r="C19" s="17" t="s">
        <v>616</v>
      </c>
      <c r="D19" s="17">
        <v>56101504</v>
      </c>
      <c r="E19" s="1" t="s">
        <v>228</v>
      </c>
      <c r="F19" s="8" t="s">
        <v>15</v>
      </c>
      <c r="G19" s="8"/>
      <c r="H19" s="2">
        <v>65</v>
      </c>
      <c r="I19" s="81"/>
      <c r="J19" s="81"/>
      <c r="K19" s="18">
        <f t="shared" si="0"/>
        <v>0</v>
      </c>
      <c r="L19" s="18">
        <f t="shared" si="1"/>
        <v>0</v>
      </c>
      <c r="M19" s="81"/>
      <c r="N19" s="81"/>
      <c r="O19" s="18">
        <f t="shared" si="2"/>
        <v>0</v>
      </c>
      <c r="P19" s="18">
        <f t="shared" si="3"/>
        <v>0</v>
      </c>
    </row>
    <row r="20" spans="1:16" ht="60.65" customHeight="1" x14ac:dyDescent="0.35">
      <c r="A20" s="17">
        <v>3016</v>
      </c>
      <c r="B20" s="17" t="s">
        <v>504</v>
      </c>
      <c r="C20" s="17" t="s">
        <v>616</v>
      </c>
      <c r="D20" s="17">
        <v>56101504</v>
      </c>
      <c r="E20" s="1" t="s">
        <v>16</v>
      </c>
      <c r="F20" s="8" t="s">
        <v>17</v>
      </c>
      <c r="G20" s="8"/>
      <c r="H20" s="2">
        <v>55</v>
      </c>
      <c r="I20" s="81"/>
      <c r="J20" s="81"/>
      <c r="K20" s="18">
        <f t="shared" si="0"/>
        <v>0</v>
      </c>
      <c r="L20" s="18">
        <f t="shared" si="1"/>
        <v>0</v>
      </c>
      <c r="M20" s="81"/>
      <c r="N20" s="81"/>
      <c r="O20" s="18">
        <f t="shared" si="2"/>
        <v>0</v>
      </c>
      <c r="P20" s="18">
        <f t="shared" si="3"/>
        <v>0</v>
      </c>
    </row>
    <row r="21" spans="1:16" ht="60.65" customHeight="1" x14ac:dyDescent="0.35">
      <c r="A21" s="17">
        <v>3017</v>
      </c>
      <c r="B21" s="17" t="s">
        <v>504</v>
      </c>
      <c r="C21" s="17" t="s">
        <v>616</v>
      </c>
      <c r="D21" s="17">
        <v>56101504</v>
      </c>
      <c r="E21" s="1" t="s">
        <v>18</v>
      </c>
      <c r="F21" s="8" t="s">
        <v>19</v>
      </c>
      <c r="G21" s="8"/>
      <c r="H21" s="2">
        <v>32</v>
      </c>
      <c r="I21" s="81"/>
      <c r="J21" s="81"/>
      <c r="K21" s="18">
        <f t="shared" si="0"/>
        <v>0</v>
      </c>
      <c r="L21" s="18">
        <f t="shared" si="1"/>
        <v>0</v>
      </c>
      <c r="M21" s="81"/>
      <c r="N21" s="81"/>
      <c r="O21" s="18">
        <f t="shared" si="2"/>
        <v>0</v>
      </c>
      <c r="P21" s="18">
        <f t="shared" si="3"/>
        <v>0</v>
      </c>
    </row>
    <row r="22" spans="1:16" ht="60.65" customHeight="1" x14ac:dyDescent="0.35">
      <c r="A22" s="17">
        <v>3018</v>
      </c>
      <c r="B22" s="17" t="s">
        <v>504</v>
      </c>
      <c r="C22" s="17" t="s">
        <v>617</v>
      </c>
      <c r="D22" s="17">
        <v>56101504</v>
      </c>
      <c r="E22" s="1" t="s">
        <v>224</v>
      </c>
      <c r="F22" s="8" t="s">
        <v>20</v>
      </c>
      <c r="G22" s="8"/>
      <c r="H22" s="2">
        <v>105</v>
      </c>
      <c r="I22" s="81"/>
      <c r="J22" s="81"/>
      <c r="K22" s="18">
        <f t="shared" si="0"/>
        <v>0</v>
      </c>
      <c r="L22" s="18">
        <f t="shared" si="1"/>
        <v>0</v>
      </c>
      <c r="M22" s="81"/>
      <c r="N22" s="81"/>
      <c r="O22" s="18">
        <f t="shared" si="2"/>
        <v>0</v>
      </c>
      <c r="P22" s="18">
        <f t="shared" si="3"/>
        <v>0</v>
      </c>
    </row>
    <row r="23" spans="1:16" ht="60.65" customHeight="1" x14ac:dyDescent="0.35">
      <c r="A23" s="17">
        <v>3019</v>
      </c>
      <c r="B23" s="17" t="s">
        <v>504</v>
      </c>
      <c r="C23" s="17" t="s">
        <v>617</v>
      </c>
      <c r="D23" s="17">
        <v>56101504</v>
      </c>
      <c r="E23" s="1" t="s">
        <v>223</v>
      </c>
      <c r="F23" s="8" t="s">
        <v>21</v>
      </c>
      <c r="G23" s="8"/>
      <c r="H23" s="2">
        <v>615</v>
      </c>
      <c r="I23" s="81"/>
      <c r="J23" s="81"/>
      <c r="K23" s="18">
        <f t="shared" si="0"/>
        <v>0</v>
      </c>
      <c r="L23" s="18">
        <f t="shared" si="1"/>
        <v>0</v>
      </c>
      <c r="M23" s="81"/>
      <c r="N23" s="81"/>
      <c r="O23" s="18">
        <f t="shared" si="2"/>
        <v>0</v>
      </c>
      <c r="P23" s="18">
        <f t="shared" si="3"/>
        <v>0</v>
      </c>
    </row>
    <row r="24" spans="1:16" ht="60.65" customHeight="1" x14ac:dyDescent="0.35">
      <c r="A24" s="17">
        <v>3020</v>
      </c>
      <c r="B24" s="17" t="s">
        <v>504</v>
      </c>
      <c r="C24" s="17" t="s">
        <v>617</v>
      </c>
      <c r="D24" s="17">
        <v>56101504</v>
      </c>
      <c r="E24" s="1" t="s">
        <v>222</v>
      </c>
      <c r="F24" s="8" t="s">
        <v>22</v>
      </c>
      <c r="G24" s="8"/>
      <c r="H24" s="2">
        <v>55</v>
      </c>
      <c r="I24" s="81"/>
      <c r="J24" s="81"/>
      <c r="K24" s="18">
        <f t="shared" si="0"/>
        <v>0</v>
      </c>
      <c r="L24" s="18">
        <f t="shared" si="1"/>
        <v>0</v>
      </c>
      <c r="M24" s="81"/>
      <c r="N24" s="81"/>
      <c r="O24" s="18">
        <f t="shared" si="2"/>
        <v>0</v>
      </c>
      <c r="P24" s="18">
        <f t="shared" si="3"/>
        <v>0</v>
      </c>
    </row>
    <row r="25" spans="1:16" ht="60.65" customHeight="1" x14ac:dyDescent="0.35">
      <c r="A25" s="17">
        <v>3021</v>
      </c>
      <c r="B25" s="17" t="s">
        <v>504</v>
      </c>
      <c r="C25" s="17" t="s">
        <v>617</v>
      </c>
      <c r="D25" s="17">
        <v>56101504</v>
      </c>
      <c r="E25" s="1" t="s">
        <v>23</v>
      </c>
      <c r="F25" s="8" t="s">
        <v>24</v>
      </c>
      <c r="G25" s="8"/>
      <c r="H25" s="2">
        <v>105</v>
      </c>
      <c r="I25" s="81"/>
      <c r="J25" s="81"/>
      <c r="K25" s="18">
        <f t="shared" si="0"/>
        <v>0</v>
      </c>
      <c r="L25" s="18">
        <f t="shared" si="1"/>
        <v>0</v>
      </c>
      <c r="M25" s="81"/>
      <c r="N25" s="81"/>
      <c r="O25" s="18">
        <f t="shared" si="2"/>
        <v>0</v>
      </c>
      <c r="P25" s="18">
        <f t="shared" si="3"/>
        <v>0</v>
      </c>
    </row>
    <row r="26" spans="1:16" ht="60.65" customHeight="1" x14ac:dyDescent="0.35">
      <c r="A26" s="17">
        <v>3023</v>
      </c>
      <c r="B26" s="17" t="s">
        <v>504</v>
      </c>
      <c r="C26" s="17" t="s">
        <v>617</v>
      </c>
      <c r="D26" s="17">
        <v>56101504</v>
      </c>
      <c r="E26" s="1" t="s">
        <v>242</v>
      </c>
      <c r="F26" s="8" t="s">
        <v>25</v>
      </c>
      <c r="G26" s="8"/>
      <c r="H26" s="2">
        <v>2010</v>
      </c>
      <c r="I26" s="81"/>
      <c r="J26" s="81"/>
      <c r="K26" s="18">
        <f t="shared" si="0"/>
        <v>0</v>
      </c>
      <c r="L26" s="18">
        <f t="shared" si="1"/>
        <v>0</v>
      </c>
      <c r="M26" s="81"/>
      <c r="N26" s="81"/>
      <c r="O26" s="18">
        <f t="shared" si="2"/>
        <v>0</v>
      </c>
      <c r="P26" s="18">
        <f t="shared" si="3"/>
        <v>0</v>
      </c>
    </row>
    <row r="27" spans="1:16" ht="91.75" customHeight="1" x14ac:dyDescent="0.35">
      <c r="A27" s="17">
        <v>3024</v>
      </c>
      <c r="B27" s="17" t="s">
        <v>504</v>
      </c>
      <c r="C27" s="17" t="s">
        <v>617</v>
      </c>
      <c r="D27" s="17">
        <v>56101504</v>
      </c>
      <c r="E27" s="1" t="s">
        <v>225</v>
      </c>
      <c r="F27" s="8" t="s">
        <v>26</v>
      </c>
      <c r="G27" s="8"/>
      <c r="H27" s="2">
        <v>200</v>
      </c>
      <c r="I27" s="81"/>
      <c r="J27" s="81"/>
      <c r="K27" s="18">
        <f t="shared" si="0"/>
        <v>0</v>
      </c>
      <c r="L27" s="18">
        <f t="shared" si="1"/>
        <v>0</v>
      </c>
      <c r="M27" s="81"/>
      <c r="N27" s="81"/>
      <c r="O27" s="18">
        <f t="shared" si="2"/>
        <v>0</v>
      </c>
      <c r="P27" s="18">
        <f t="shared" si="3"/>
        <v>0</v>
      </c>
    </row>
    <row r="28" spans="1:16" ht="79.25" customHeight="1" x14ac:dyDescent="0.35">
      <c r="A28" s="17">
        <v>3025</v>
      </c>
      <c r="B28" s="17" t="s">
        <v>504</v>
      </c>
      <c r="C28" s="17" t="s">
        <v>617</v>
      </c>
      <c r="D28" s="17">
        <v>56101504</v>
      </c>
      <c r="E28" s="1" t="s">
        <v>215</v>
      </c>
      <c r="F28" s="8" t="s">
        <v>27</v>
      </c>
      <c r="G28" s="8"/>
      <c r="H28" s="2">
        <v>25</v>
      </c>
      <c r="I28" s="81"/>
      <c r="J28" s="81"/>
      <c r="K28" s="18">
        <f t="shared" si="0"/>
        <v>0</v>
      </c>
      <c r="L28" s="18">
        <f t="shared" si="1"/>
        <v>0</v>
      </c>
      <c r="M28" s="81"/>
      <c r="N28" s="81"/>
      <c r="O28" s="18">
        <f t="shared" si="2"/>
        <v>0</v>
      </c>
      <c r="P28" s="18">
        <f t="shared" si="3"/>
        <v>0</v>
      </c>
    </row>
    <row r="29" spans="1:16" ht="61.25" customHeight="1" x14ac:dyDescent="0.35">
      <c r="A29" s="20">
        <v>3026</v>
      </c>
      <c r="B29" s="20" t="s">
        <v>504</v>
      </c>
      <c r="C29" s="20" t="s">
        <v>616</v>
      </c>
      <c r="D29" s="20">
        <v>56101504</v>
      </c>
      <c r="E29" s="2" t="s">
        <v>188</v>
      </c>
      <c r="F29" s="9" t="s">
        <v>28</v>
      </c>
      <c r="G29" s="9"/>
      <c r="H29" s="2">
        <v>75</v>
      </c>
      <c r="I29" s="81"/>
      <c r="J29" s="81"/>
      <c r="K29" s="18">
        <f t="shared" si="0"/>
        <v>0</v>
      </c>
      <c r="L29" s="18">
        <f t="shared" si="1"/>
        <v>0</v>
      </c>
      <c r="M29" s="81"/>
      <c r="N29" s="81"/>
      <c r="O29" s="18">
        <f t="shared" si="2"/>
        <v>0</v>
      </c>
      <c r="P29" s="18">
        <f t="shared" si="3"/>
        <v>0</v>
      </c>
    </row>
    <row r="30" spans="1:16" ht="50.4" customHeight="1" x14ac:dyDescent="0.35">
      <c r="A30" s="20">
        <v>3027</v>
      </c>
      <c r="B30" s="20" t="s">
        <v>504</v>
      </c>
      <c r="C30" s="20" t="s">
        <v>616</v>
      </c>
      <c r="D30" s="20">
        <v>56101504</v>
      </c>
      <c r="E30" s="2" t="s">
        <v>184</v>
      </c>
      <c r="F30" s="9" t="s">
        <v>29</v>
      </c>
      <c r="G30" s="9"/>
      <c r="H30" s="2">
        <v>50</v>
      </c>
      <c r="I30" s="81"/>
      <c r="J30" s="81"/>
      <c r="K30" s="18">
        <f t="shared" si="0"/>
        <v>0</v>
      </c>
      <c r="L30" s="18">
        <f t="shared" si="1"/>
        <v>0</v>
      </c>
      <c r="M30" s="81"/>
      <c r="N30" s="81"/>
      <c r="O30" s="18">
        <f t="shared" si="2"/>
        <v>0</v>
      </c>
      <c r="P30" s="18">
        <f t="shared" si="3"/>
        <v>0</v>
      </c>
    </row>
    <row r="31" spans="1:16" ht="50.4" customHeight="1" x14ac:dyDescent="0.35">
      <c r="A31" s="17">
        <v>3028</v>
      </c>
      <c r="B31" s="17" t="s">
        <v>504</v>
      </c>
      <c r="C31" s="17" t="s">
        <v>617</v>
      </c>
      <c r="D31" s="17">
        <v>56101504</v>
      </c>
      <c r="E31" s="1" t="s">
        <v>229</v>
      </c>
      <c r="F31" s="8" t="s">
        <v>30</v>
      </c>
      <c r="G31" s="8"/>
      <c r="H31" s="2">
        <v>165</v>
      </c>
      <c r="I31" s="81"/>
      <c r="J31" s="81"/>
      <c r="K31" s="18">
        <f t="shared" si="0"/>
        <v>0</v>
      </c>
      <c r="L31" s="18">
        <f t="shared" si="1"/>
        <v>0</v>
      </c>
      <c r="M31" s="81"/>
      <c r="N31" s="81"/>
      <c r="O31" s="18">
        <f t="shared" si="2"/>
        <v>0</v>
      </c>
      <c r="P31" s="18">
        <f t="shared" si="3"/>
        <v>0</v>
      </c>
    </row>
    <row r="32" spans="1:16" ht="50.4" customHeight="1" x14ac:dyDescent="0.35">
      <c r="A32" s="17">
        <v>3029</v>
      </c>
      <c r="B32" s="17" t="s">
        <v>504</v>
      </c>
      <c r="C32" s="17" t="s">
        <v>617</v>
      </c>
      <c r="D32" s="17">
        <v>56101504</v>
      </c>
      <c r="E32" s="1" t="s">
        <v>189</v>
      </c>
      <c r="F32" s="8" t="s">
        <v>31</v>
      </c>
      <c r="G32" s="8"/>
      <c r="H32" s="2">
        <v>145</v>
      </c>
      <c r="I32" s="81"/>
      <c r="J32" s="81"/>
      <c r="K32" s="18">
        <f t="shared" si="0"/>
        <v>0</v>
      </c>
      <c r="L32" s="18">
        <f t="shared" si="1"/>
        <v>0</v>
      </c>
      <c r="M32" s="81"/>
      <c r="N32" s="81"/>
      <c r="O32" s="18">
        <f t="shared" si="2"/>
        <v>0</v>
      </c>
      <c r="P32" s="18">
        <f t="shared" si="3"/>
        <v>0</v>
      </c>
    </row>
    <row r="33" spans="1:16" ht="50.4" customHeight="1" x14ac:dyDescent="0.35">
      <c r="A33" s="17">
        <v>3030</v>
      </c>
      <c r="B33" s="17" t="s">
        <v>504</v>
      </c>
      <c r="C33" s="17" t="s">
        <v>618</v>
      </c>
      <c r="D33" s="17">
        <v>56101504</v>
      </c>
      <c r="E33" s="1" t="s">
        <v>190</v>
      </c>
      <c r="F33" s="10" t="s">
        <v>32</v>
      </c>
      <c r="G33" s="10"/>
      <c r="H33" s="2">
        <v>350</v>
      </c>
      <c r="I33" s="81"/>
      <c r="J33" s="81"/>
      <c r="K33" s="18">
        <f t="shared" si="0"/>
        <v>0</v>
      </c>
      <c r="L33" s="18">
        <f t="shared" si="1"/>
        <v>0</v>
      </c>
      <c r="M33" s="81"/>
      <c r="N33" s="81"/>
      <c r="O33" s="18">
        <f t="shared" si="2"/>
        <v>0</v>
      </c>
      <c r="P33" s="18">
        <f t="shared" si="3"/>
        <v>0</v>
      </c>
    </row>
    <row r="34" spans="1:16" ht="50.4" customHeight="1" x14ac:dyDescent="0.35">
      <c r="A34" s="17">
        <v>3031</v>
      </c>
      <c r="B34" s="17" t="s">
        <v>504</v>
      </c>
      <c r="C34" s="17" t="s">
        <v>618</v>
      </c>
      <c r="D34" s="17">
        <v>56101504</v>
      </c>
      <c r="E34" s="1" t="s">
        <v>191</v>
      </c>
      <c r="F34" s="10" t="s">
        <v>33</v>
      </c>
      <c r="G34" s="10"/>
      <c r="H34" s="2">
        <v>3350</v>
      </c>
      <c r="I34" s="81"/>
      <c r="J34" s="81"/>
      <c r="K34" s="18">
        <f t="shared" si="0"/>
        <v>0</v>
      </c>
      <c r="L34" s="18">
        <f t="shared" si="1"/>
        <v>0</v>
      </c>
      <c r="M34" s="81"/>
      <c r="N34" s="81"/>
      <c r="O34" s="18">
        <f t="shared" si="2"/>
        <v>0</v>
      </c>
      <c r="P34" s="18">
        <f t="shared" si="3"/>
        <v>0</v>
      </c>
    </row>
    <row r="35" spans="1:16" ht="50.4" customHeight="1" x14ac:dyDescent="0.35">
      <c r="A35" s="17">
        <v>3032</v>
      </c>
      <c r="B35" s="17" t="s">
        <v>504</v>
      </c>
      <c r="C35" s="17" t="s">
        <v>618</v>
      </c>
      <c r="D35" s="17">
        <v>56101504</v>
      </c>
      <c r="E35" s="1" t="s">
        <v>34</v>
      </c>
      <c r="F35" s="10" t="s">
        <v>35</v>
      </c>
      <c r="G35" s="10"/>
      <c r="H35" s="2">
        <v>30</v>
      </c>
      <c r="I35" s="81"/>
      <c r="J35" s="81"/>
      <c r="K35" s="18">
        <f t="shared" si="0"/>
        <v>0</v>
      </c>
      <c r="L35" s="18">
        <f t="shared" si="1"/>
        <v>0</v>
      </c>
      <c r="M35" s="81"/>
      <c r="N35" s="81"/>
      <c r="O35" s="18">
        <f t="shared" si="2"/>
        <v>0</v>
      </c>
      <c r="P35" s="18">
        <f t="shared" si="3"/>
        <v>0</v>
      </c>
    </row>
    <row r="36" spans="1:16" ht="69.650000000000006" customHeight="1" x14ac:dyDescent="0.35">
      <c r="A36" s="17">
        <v>3033</v>
      </c>
      <c r="B36" s="17" t="s">
        <v>504</v>
      </c>
      <c r="C36" s="17" t="s">
        <v>618</v>
      </c>
      <c r="D36" s="17">
        <v>56101504</v>
      </c>
      <c r="E36" s="1" t="s">
        <v>36</v>
      </c>
      <c r="F36" s="10" t="s">
        <v>37</v>
      </c>
      <c r="G36" s="10"/>
      <c r="H36" s="2">
        <v>30</v>
      </c>
      <c r="I36" s="81"/>
      <c r="J36" s="81"/>
      <c r="K36" s="18">
        <f t="shared" si="0"/>
        <v>0</v>
      </c>
      <c r="L36" s="18">
        <f t="shared" si="1"/>
        <v>0</v>
      </c>
      <c r="M36" s="81"/>
      <c r="N36" s="81"/>
      <c r="O36" s="18">
        <f t="shared" si="2"/>
        <v>0</v>
      </c>
      <c r="P36" s="18">
        <f t="shared" si="3"/>
        <v>0</v>
      </c>
    </row>
    <row r="37" spans="1:16" ht="69.650000000000006" customHeight="1" x14ac:dyDescent="0.35">
      <c r="A37" s="17">
        <v>3034</v>
      </c>
      <c r="B37" s="17" t="s">
        <v>504</v>
      </c>
      <c r="C37" s="17" t="s">
        <v>617</v>
      </c>
      <c r="D37" s="17">
        <v>56101504</v>
      </c>
      <c r="E37" s="1" t="s">
        <v>192</v>
      </c>
      <c r="F37" s="10" t="s">
        <v>38</v>
      </c>
      <c r="G37" s="10"/>
      <c r="H37" s="2">
        <v>495</v>
      </c>
      <c r="I37" s="81"/>
      <c r="J37" s="81"/>
      <c r="K37" s="18">
        <f t="shared" si="0"/>
        <v>0</v>
      </c>
      <c r="L37" s="18">
        <f t="shared" si="1"/>
        <v>0</v>
      </c>
      <c r="M37" s="81"/>
      <c r="N37" s="81"/>
      <c r="O37" s="18">
        <f t="shared" si="2"/>
        <v>0</v>
      </c>
      <c r="P37" s="18">
        <f t="shared" si="3"/>
        <v>0</v>
      </c>
    </row>
    <row r="38" spans="1:16" ht="69.650000000000006" customHeight="1" x14ac:dyDescent="0.35">
      <c r="A38" s="17">
        <v>3035</v>
      </c>
      <c r="B38" s="17" t="s">
        <v>504</v>
      </c>
      <c r="C38" s="17" t="s">
        <v>617</v>
      </c>
      <c r="D38" s="17">
        <v>56101504</v>
      </c>
      <c r="E38" s="1" t="s">
        <v>193</v>
      </c>
      <c r="F38" s="8" t="s">
        <v>39</v>
      </c>
      <c r="G38" s="8"/>
      <c r="H38" s="2">
        <v>50</v>
      </c>
      <c r="I38" s="81"/>
      <c r="J38" s="81"/>
      <c r="K38" s="18">
        <f t="shared" si="0"/>
        <v>0</v>
      </c>
      <c r="L38" s="18">
        <f t="shared" si="1"/>
        <v>0</v>
      </c>
      <c r="M38" s="81"/>
      <c r="N38" s="81"/>
      <c r="O38" s="18">
        <f t="shared" si="2"/>
        <v>0</v>
      </c>
      <c r="P38" s="18">
        <f t="shared" si="3"/>
        <v>0</v>
      </c>
    </row>
    <row r="39" spans="1:16" ht="51" customHeight="1" x14ac:dyDescent="0.35">
      <c r="A39" s="17">
        <v>3036</v>
      </c>
      <c r="B39" s="17" t="s">
        <v>504</v>
      </c>
      <c r="C39" s="17" t="s">
        <v>619</v>
      </c>
      <c r="D39" s="17">
        <v>56101504</v>
      </c>
      <c r="E39" s="1" t="s">
        <v>231</v>
      </c>
      <c r="F39" s="8" t="s">
        <v>40</v>
      </c>
      <c r="G39" s="8"/>
      <c r="H39" s="2">
        <v>820</v>
      </c>
      <c r="I39" s="81"/>
      <c r="J39" s="81"/>
      <c r="K39" s="18">
        <f t="shared" si="0"/>
        <v>0</v>
      </c>
      <c r="L39" s="18">
        <f t="shared" si="1"/>
        <v>0</v>
      </c>
      <c r="M39" s="81"/>
      <c r="N39" s="81"/>
      <c r="O39" s="18">
        <f t="shared" si="2"/>
        <v>0</v>
      </c>
      <c r="P39" s="18">
        <f t="shared" si="3"/>
        <v>0</v>
      </c>
    </row>
    <row r="40" spans="1:16" ht="51" customHeight="1" x14ac:dyDescent="0.35">
      <c r="A40" s="17">
        <v>3037</v>
      </c>
      <c r="B40" s="17" t="s">
        <v>504</v>
      </c>
      <c r="C40" s="17" t="s">
        <v>619</v>
      </c>
      <c r="D40" s="17">
        <v>56101504</v>
      </c>
      <c r="E40" s="1" t="s">
        <v>230</v>
      </c>
      <c r="F40" s="8" t="s">
        <v>41</v>
      </c>
      <c r="G40" s="8"/>
      <c r="H40" s="2">
        <v>185</v>
      </c>
      <c r="I40" s="81"/>
      <c r="J40" s="81"/>
      <c r="K40" s="18">
        <f t="shared" si="0"/>
        <v>0</v>
      </c>
      <c r="L40" s="18">
        <f t="shared" si="1"/>
        <v>0</v>
      </c>
      <c r="M40" s="81"/>
      <c r="N40" s="81"/>
      <c r="O40" s="18">
        <f t="shared" si="2"/>
        <v>0</v>
      </c>
      <c r="P40" s="18">
        <f t="shared" si="3"/>
        <v>0</v>
      </c>
    </row>
    <row r="41" spans="1:16" ht="51" customHeight="1" x14ac:dyDescent="0.35">
      <c r="A41" s="17">
        <v>3038</v>
      </c>
      <c r="B41" s="17" t="s">
        <v>504</v>
      </c>
      <c r="C41" s="17" t="s">
        <v>535</v>
      </c>
      <c r="D41" s="17">
        <v>56101504</v>
      </c>
      <c r="E41" s="1" t="s">
        <v>194</v>
      </c>
      <c r="F41" s="8" t="s">
        <v>42</v>
      </c>
      <c r="G41" s="8"/>
      <c r="H41" s="2">
        <v>900</v>
      </c>
      <c r="I41" s="81"/>
      <c r="J41" s="81"/>
      <c r="K41" s="18">
        <f t="shared" si="0"/>
        <v>0</v>
      </c>
      <c r="L41" s="18">
        <f t="shared" si="1"/>
        <v>0</v>
      </c>
      <c r="M41" s="81"/>
      <c r="N41" s="81"/>
      <c r="O41" s="18">
        <f t="shared" si="2"/>
        <v>0</v>
      </c>
      <c r="P41" s="18">
        <f t="shared" si="3"/>
        <v>0</v>
      </c>
    </row>
    <row r="42" spans="1:16" ht="51" customHeight="1" x14ac:dyDescent="0.35">
      <c r="A42" s="17">
        <v>3039</v>
      </c>
      <c r="B42" s="17" t="s">
        <v>504</v>
      </c>
      <c r="C42" s="17" t="s">
        <v>535</v>
      </c>
      <c r="D42" s="17">
        <v>56101504</v>
      </c>
      <c r="E42" s="1" t="s">
        <v>181</v>
      </c>
      <c r="F42" s="8" t="s">
        <v>43</v>
      </c>
      <c r="G42" s="8"/>
      <c r="H42" s="2">
        <v>200</v>
      </c>
      <c r="I42" s="81"/>
      <c r="J42" s="81"/>
      <c r="K42" s="18">
        <f t="shared" si="0"/>
        <v>0</v>
      </c>
      <c r="L42" s="18">
        <f t="shared" si="1"/>
        <v>0</v>
      </c>
      <c r="M42" s="81"/>
      <c r="N42" s="81"/>
      <c r="O42" s="18">
        <f t="shared" si="2"/>
        <v>0</v>
      </c>
      <c r="P42" s="18">
        <f t="shared" si="3"/>
        <v>0</v>
      </c>
    </row>
    <row r="43" spans="1:16" ht="51" customHeight="1" x14ac:dyDescent="0.35">
      <c r="A43" s="17">
        <v>3040</v>
      </c>
      <c r="B43" s="17" t="s">
        <v>504</v>
      </c>
      <c r="C43" s="17" t="s">
        <v>620</v>
      </c>
      <c r="D43" s="17">
        <v>56101522</v>
      </c>
      <c r="E43" s="3" t="s">
        <v>195</v>
      </c>
      <c r="F43" s="8" t="s">
        <v>44</v>
      </c>
      <c r="G43" s="8"/>
      <c r="H43" s="2">
        <v>150</v>
      </c>
      <c r="I43" s="81"/>
      <c r="J43" s="81"/>
      <c r="K43" s="18">
        <f t="shared" si="0"/>
        <v>0</v>
      </c>
      <c r="L43" s="18">
        <f t="shared" si="1"/>
        <v>0</v>
      </c>
      <c r="M43" s="81"/>
      <c r="N43" s="81"/>
      <c r="O43" s="18">
        <f t="shared" si="2"/>
        <v>0</v>
      </c>
      <c r="P43" s="18">
        <f t="shared" si="3"/>
        <v>0</v>
      </c>
    </row>
    <row r="44" spans="1:16" ht="51" customHeight="1" x14ac:dyDescent="0.35">
      <c r="A44" s="17">
        <v>3041</v>
      </c>
      <c r="B44" s="17" t="s">
        <v>504</v>
      </c>
      <c r="C44" s="17" t="s">
        <v>526</v>
      </c>
      <c r="D44" s="17">
        <v>56101522</v>
      </c>
      <c r="E44" s="3" t="s">
        <v>196</v>
      </c>
      <c r="F44" s="8" t="s">
        <v>45</v>
      </c>
      <c r="G44" s="8"/>
      <c r="H44" s="2">
        <v>300</v>
      </c>
      <c r="I44" s="81"/>
      <c r="J44" s="81"/>
      <c r="K44" s="18">
        <f t="shared" si="0"/>
        <v>0</v>
      </c>
      <c r="L44" s="18">
        <f t="shared" si="1"/>
        <v>0</v>
      </c>
      <c r="M44" s="81"/>
      <c r="N44" s="81"/>
      <c r="O44" s="18">
        <f t="shared" si="2"/>
        <v>0</v>
      </c>
      <c r="P44" s="18">
        <f t="shared" si="3"/>
        <v>0</v>
      </c>
    </row>
    <row r="45" spans="1:16" ht="51" customHeight="1" x14ac:dyDescent="0.35">
      <c r="A45" s="17">
        <v>3042</v>
      </c>
      <c r="B45" s="17" t="s">
        <v>504</v>
      </c>
      <c r="C45" s="17" t="s">
        <v>526</v>
      </c>
      <c r="D45" s="17">
        <v>56101522</v>
      </c>
      <c r="E45" s="3" t="s">
        <v>197</v>
      </c>
      <c r="F45" s="8" t="s">
        <v>46</v>
      </c>
      <c r="G45" s="8"/>
      <c r="H45" s="2">
        <v>1800</v>
      </c>
      <c r="I45" s="81"/>
      <c r="J45" s="81"/>
      <c r="K45" s="18">
        <f t="shared" si="0"/>
        <v>0</v>
      </c>
      <c r="L45" s="18">
        <f t="shared" si="1"/>
        <v>0</v>
      </c>
      <c r="M45" s="81"/>
      <c r="N45" s="81"/>
      <c r="O45" s="18">
        <f t="shared" si="2"/>
        <v>0</v>
      </c>
      <c r="P45" s="18">
        <f t="shared" si="3"/>
        <v>0</v>
      </c>
    </row>
    <row r="46" spans="1:16" ht="51" customHeight="1" x14ac:dyDescent="0.35">
      <c r="A46" s="17">
        <v>3043</v>
      </c>
      <c r="B46" s="17" t="s">
        <v>504</v>
      </c>
      <c r="C46" s="17" t="s">
        <v>620</v>
      </c>
      <c r="D46" s="17">
        <v>56101522</v>
      </c>
      <c r="E46" s="3" t="s">
        <v>185</v>
      </c>
      <c r="F46" s="8" t="s">
        <v>47</v>
      </c>
      <c r="G46" s="8"/>
      <c r="H46" s="2">
        <v>50</v>
      </c>
      <c r="I46" s="81"/>
      <c r="J46" s="81"/>
      <c r="K46" s="18">
        <f t="shared" si="0"/>
        <v>0</v>
      </c>
      <c r="L46" s="18">
        <f t="shared" si="1"/>
        <v>0</v>
      </c>
      <c r="M46" s="81"/>
      <c r="N46" s="81"/>
      <c r="O46" s="18">
        <f t="shared" si="2"/>
        <v>0</v>
      </c>
      <c r="P46" s="18">
        <f t="shared" si="3"/>
        <v>0</v>
      </c>
    </row>
    <row r="47" spans="1:16" ht="51" customHeight="1" x14ac:dyDescent="0.35">
      <c r="A47" s="17">
        <v>3044</v>
      </c>
      <c r="B47" s="17" t="s">
        <v>504</v>
      </c>
      <c r="C47" s="17" t="s">
        <v>526</v>
      </c>
      <c r="D47" s="17">
        <v>56101522</v>
      </c>
      <c r="E47" s="3" t="s">
        <v>180</v>
      </c>
      <c r="F47" s="8" t="s">
        <v>48</v>
      </c>
      <c r="G47" s="8"/>
      <c r="H47" s="2">
        <v>100</v>
      </c>
      <c r="I47" s="81"/>
      <c r="J47" s="81"/>
      <c r="K47" s="18">
        <f t="shared" si="0"/>
        <v>0</v>
      </c>
      <c r="L47" s="18">
        <f t="shared" si="1"/>
        <v>0</v>
      </c>
      <c r="M47" s="81"/>
      <c r="N47" s="81"/>
      <c r="O47" s="18">
        <f t="shared" si="2"/>
        <v>0</v>
      </c>
      <c r="P47" s="18">
        <f t="shared" si="3"/>
        <v>0</v>
      </c>
    </row>
    <row r="48" spans="1:16" ht="61.75" customHeight="1" x14ac:dyDescent="0.35">
      <c r="A48" s="17">
        <v>3045</v>
      </c>
      <c r="B48" s="17" t="s">
        <v>504</v>
      </c>
      <c r="C48" s="17" t="s">
        <v>526</v>
      </c>
      <c r="D48" s="17">
        <v>56101522</v>
      </c>
      <c r="E48" s="3" t="s">
        <v>179</v>
      </c>
      <c r="F48" s="8" t="s">
        <v>49</v>
      </c>
      <c r="G48" s="8"/>
      <c r="H48" s="2">
        <v>500</v>
      </c>
      <c r="I48" s="81"/>
      <c r="J48" s="81"/>
      <c r="K48" s="18">
        <f t="shared" si="0"/>
        <v>0</v>
      </c>
      <c r="L48" s="18">
        <f t="shared" si="1"/>
        <v>0</v>
      </c>
      <c r="M48" s="81"/>
      <c r="N48" s="81"/>
      <c r="O48" s="18">
        <f t="shared" si="2"/>
        <v>0</v>
      </c>
      <c r="P48" s="18">
        <f t="shared" si="3"/>
        <v>0</v>
      </c>
    </row>
    <row r="49" spans="1:16" ht="54" customHeight="1" x14ac:dyDescent="0.35">
      <c r="A49" s="17">
        <v>3046</v>
      </c>
      <c r="B49" s="17" t="s">
        <v>504</v>
      </c>
      <c r="C49" s="17" t="s">
        <v>617</v>
      </c>
      <c r="D49" s="17">
        <v>56101504</v>
      </c>
      <c r="E49" s="1" t="s">
        <v>198</v>
      </c>
      <c r="F49" s="10" t="s">
        <v>50</v>
      </c>
      <c r="G49" s="10"/>
      <c r="H49" s="2">
        <v>40</v>
      </c>
      <c r="I49" s="81"/>
      <c r="J49" s="81"/>
      <c r="K49" s="18">
        <f t="shared" si="0"/>
        <v>0</v>
      </c>
      <c r="L49" s="21">
        <f t="shared" si="1"/>
        <v>0</v>
      </c>
      <c r="M49" s="83"/>
      <c r="N49" s="83"/>
      <c r="O49" s="21">
        <f t="shared" si="2"/>
        <v>0</v>
      </c>
      <c r="P49" s="21">
        <f t="shared" si="3"/>
        <v>0</v>
      </c>
    </row>
    <row r="50" spans="1:16" ht="54" customHeight="1" x14ac:dyDescent="0.35">
      <c r="A50" s="17">
        <v>3047</v>
      </c>
      <c r="B50" s="17" t="s">
        <v>504</v>
      </c>
      <c r="C50" s="17" t="s">
        <v>526</v>
      </c>
      <c r="D50" s="17">
        <v>56101522</v>
      </c>
      <c r="E50" s="1" t="s">
        <v>202</v>
      </c>
      <c r="F50" s="10" t="s">
        <v>51</v>
      </c>
      <c r="G50" s="10"/>
      <c r="H50" s="4">
        <v>35</v>
      </c>
      <c r="I50" s="81"/>
      <c r="J50" s="81"/>
      <c r="K50" s="23">
        <f t="shared" si="0"/>
        <v>0</v>
      </c>
      <c r="L50" s="21">
        <f t="shared" si="1"/>
        <v>0</v>
      </c>
      <c r="M50" s="83"/>
      <c r="N50" s="83"/>
      <c r="O50" s="21">
        <f t="shared" si="2"/>
        <v>0</v>
      </c>
      <c r="P50" s="21">
        <f t="shared" si="3"/>
        <v>0</v>
      </c>
    </row>
    <row r="51" spans="1:16" ht="54" customHeight="1" x14ac:dyDescent="0.35">
      <c r="A51" s="17">
        <v>3048</v>
      </c>
      <c r="B51" s="17" t="s">
        <v>504</v>
      </c>
      <c r="C51" s="17" t="s">
        <v>617</v>
      </c>
      <c r="D51" s="17">
        <v>56101504</v>
      </c>
      <c r="E51" s="4" t="s">
        <v>204</v>
      </c>
      <c r="F51" s="8" t="s">
        <v>203</v>
      </c>
      <c r="G51" s="8"/>
      <c r="H51" s="4">
        <v>10</v>
      </c>
      <c r="I51" s="81"/>
      <c r="J51" s="81"/>
      <c r="K51" s="23">
        <f t="shared" si="0"/>
        <v>0</v>
      </c>
      <c r="L51" s="18">
        <f t="shared" si="1"/>
        <v>0</v>
      </c>
      <c r="M51" s="81"/>
      <c r="N51" s="81"/>
      <c r="O51" s="18">
        <f t="shared" si="2"/>
        <v>0</v>
      </c>
      <c r="P51" s="18">
        <f t="shared" si="3"/>
        <v>0</v>
      </c>
    </row>
    <row r="52" spans="1:16" ht="91.75" customHeight="1" x14ac:dyDescent="0.35">
      <c r="A52" s="17">
        <v>3049</v>
      </c>
      <c r="B52" s="17" t="s">
        <v>505</v>
      </c>
      <c r="C52" s="17" t="s">
        <v>621</v>
      </c>
      <c r="D52" s="17">
        <v>56101703</v>
      </c>
      <c r="E52" s="2" t="s">
        <v>52</v>
      </c>
      <c r="F52" s="10" t="s">
        <v>53</v>
      </c>
      <c r="G52" s="10"/>
      <c r="H52" s="2">
        <v>1320</v>
      </c>
      <c r="I52" s="81"/>
      <c r="J52" s="81"/>
      <c r="K52" s="18">
        <f t="shared" si="0"/>
        <v>0</v>
      </c>
      <c r="L52" s="18">
        <f t="shared" si="1"/>
        <v>0</v>
      </c>
      <c r="M52" s="81"/>
      <c r="N52" s="81"/>
      <c r="O52" s="18">
        <f t="shared" si="2"/>
        <v>0</v>
      </c>
      <c r="P52" s="18">
        <f t="shared" si="3"/>
        <v>0</v>
      </c>
    </row>
    <row r="53" spans="1:16" ht="91.75" customHeight="1" x14ac:dyDescent="0.35">
      <c r="A53" s="17">
        <v>3050</v>
      </c>
      <c r="B53" s="17" t="s">
        <v>505</v>
      </c>
      <c r="C53" s="17" t="s">
        <v>621</v>
      </c>
      <c r="D53" s="17">
        <v>56101703</v>
      </c>
      <c r="E53" s="4" t="s">
        <v>54</v>
      </c>
      <c r="F53" s="8" t="s">
        <v>55</v>
      </c>
      <c r="G53" s="8"/>
      <c r="H53" s="2">
        <v>310</v>
      </c>
      <c r="I53" s="81"/>
      <c r="J53" s="81"/>
      <c r="K53" s="18">
        <f t="shared" si="0"/>
        <v>0</v>
      </c>
      <c r="L53" s="18">
        <f t="shared" si="1"/>
        <v>0</v>
      </c>
      <c r="M53" s="81"/>
      <c r="N53" s="81"/>
      <c r="O53" s="18">
        <f t="shared" si="2"/>
        <v>0</v>
      </c>
      <c r="P53" s="18">
        <f t="shared" si="3"/>
        <v>0</v>
      </c>
    </row>
    <row r="54" spans="1:16" ht="91.75" customHeight="1" x14ac:dyDescent="0.35">
      <c r="A54" s="17">
        <v>3051</v>
      </c>
      <c r="B54" s="17" t="s">
        <v>505</v>
      </c>
      <c r="C54" s="17" t="s">
        <v>621</v>
      </c>
      <c r="D54" s="17">
        <v>56101703</v>
      </c>
      <c r="E54" s="4" t="s">
        <v>232</v>
      </c>
      <c r="F54" s="8" t="s">
        <v>56</v>
      </c>
      <c r="G54" s="8"/>
      <c r="H54" s="2">
        <v>1120</v>
      </c>
      <c r="I54" s="81"/>
      <c r="J54" s="81"/>
      <c r="K54" s="18">
        <f t="shared" si="0"/>
        <v>0</v>
      </c>
      <c r="L54" s="18">
        <f t="shared" si="1"/>
        <v>0</v>
      </c>
      <c r="M54" s="81"/>
      <c r="N54" s="81"/>
      <c r="O54" s="18">
        <f t="shared" si="2"/>
        <v>0</v>
      </c>
      <c r="P54" s="18">
        <f t="shared" si="3"/>
        <v>0</v>
      </c>
    </row>
    <row r="55" spans="1:16" ht="91.75" customHeight="1" x14ac:dyDescent="0.35">
      <c r="A55" s="17">
        <v>3052</v>
      </c>
      <c r="B55" s="17" t="s">
        <v>505</v>
      </c>
      <c r="C55" s="17" t="s">
        <v>621</v>
      </c>
      <c r="D55" s="17">
        <v>56101703</v>
      </c>
      <c r="E55" s="1" t="s">
        <v>57</v>
      </c>
      <c r="F55" s="8" t="s">
        <v>58</v>
      </c>
      <c r="G55" s="8"/>
      <c r="H55" s="2">
        <v>410</v>
      </c>
      <c r="I55" s="81"/>
      <c r="J55" s="81"/>
      <c r="K55" s="18">
        <f t="shared" si="0"/>
        <v>0</v>
      </c>
      <c r="L55" s="18">
        <f t="shared" si="1"/>
        <v>0</v>
      </c>
      <c r="M55" s="81"/>
      <c r="N55" s="81"/>
      <c r="O55" s="18">
        <f t="shared" si="2"/>
        <v>0</v>
      </c>
      <c r="P55" s="18">
        <f t="shared" si="3"/>
        <v>0</v>
      </c>
    </row>
    <row r="56" spans="1:16" ht="91.75" customHeight="1" x14ac:dyDescent="0.35">
      <c r="A56" s="17">
        <v>3053</v>
      </c>
      <c r="B56" s="17" t="s">
        <v>505</v>
      </c>
      <c r="C56" s="17" t="s">
        <v>621</v>
      </c>
      <c r="D56" s="17">
        <v>56101703</v>
      </c>
      <c r="E56" s="1" t="s">
        <v>59</v>
      </c>
      <c r="F56" s="10" t="s">
        <v>60</v>
      </c>
      <c r="G56" s="10"/>
      <c r="H56" s="2">
        <v>125</v>
      </c>
      <c r="I56" s="81"/>
      <c r="J56" s="81"/>
      <c r="K56" s="18">
        <f t="shared" si="0"/>
        <v>0</v>
      </c>
      <c r="L56" s="18">
        <f t="shared" si="1"/>
        <v>0</v>
      </c>
      <c r="M56" s="81"/>
      <c r="N56" s="81"/>
      <c r="O56" s="18">
        <f t="shared" si="2"/>
        <v>0</v>
      </c>
      <c r="P56" s="18">
        <f t="shared" si="3"/>
        <v>0</v>
      </c>
    </row>
    <row r="57" spans="1:16" ht="60.65" customHeight="1" x14ac:dyDescent="0.35">
      <c r="A57" s="17">
        <v>3054</v>
      </c>
      <c r="B57" s="17" t="s">
        <v>506</v>
      </c>
      <c r="C57" s="17" t="s">
        <v>622</v>
      </c>
      <c r="D57" s="17">
        <v>56112201</v>
      </c>
      <c r="E57" s="1" t="s">
        <v>61</v>
      </c>
      <c r="F57" s="8" t="s">
        <v>62</v>
      </c>
      <c r="G57" s="8"/>
      <c r="H57" s="4">
        <v>100</v>
      </c>
      <c r="I57" s="81"/>
      <c r="J57" s="81"/>
      <c r="K57" s="23">
        <f t="shared" si="0"/>
        <v>0</v>
      </c>
      <c r="L57" s="18">
        <f t="shared" si="1"/>
        <v>0</v>
      </c>
      <c r="M57" s="81"/>
      <c r="N57" s="81"/>
      <c r="O57" s="18">
        <f t="shared" si="2"/>
        <v>0</v>
      </c>
      <c r="P57" s="18">
        <f t="shared" si="3"/>
        <v>0</v>
      </c>
    </row>
    <row r="58" spans="1:16" ht="60.65" customHeight="1" x14ac:dyDescent="0.35">
      <c r="A58" s="17">
        <v>3055</v>
      </c>
      <c r="B58" s="17" t="s">
        <v>506</v>
      </c>
      <c r="C58" s="17" t="s">
        <v>622</v>
      </c>
      <c r="D58" s="17">
        <v>56112201</v>
      </c>
      <c r="E58" s="1" t="s">
        <v>63</v>
      </c>
      <c r="F58" s="8" t="s">
        <v>64</v>
      </c>
      <c r="G58" s="8"/>
      <c r="H58" s="4">
        <v>50</v>
      </c>
      <c r="I58" s="81"/>
      <c r="J58" s="81"/>
      <c r="K58" s="23">
        <f t="shared" si="0"/>
        <v>0</v>
      </c>
      <c r="L58" s="18">
        <f t="shared" si="1"/>
        <v>0</v>
      </c>
      <c r="M58" s="81"/>
      <c r="N58" s="81"/>
      <c r="O58" s="18">
        <f t="shared" si="2"/>
        <v>0</v>
      </c>
      <c r="P58" s="18">
        <f t="shared" si="3"/>
        <v>0</v>
      </c>
    </row>
    <row r="59" spans="1:16" ht="91.75" customHeight="1" x14ac:dyDescent="0.35">
      <c r="A59" s="17">
        <v>3056</v>
      </c>
      <c r="B59" s="17" t="s">
        <v>505</v>
      </c>
      <c r="C59" s="17" t="s">
        <v>621</v>
      </c>
      <c r="D59" s="17">
        <v>56101703</v>
      </c>
      <c r="E59" s="4" t="s">
        <v>206</v>
      </c>
      <c r="F59" s="8" t="s">
        <v>65</v>
      </c>
      <c r="G59" s="8"/>
      <c r="H59" s="2">
        <v>500</v>
      </c>
      <c r="I59" s="81"/>
      <c r="J59" s="81"/>
      <c r="K59" s="18">
        <f t="shared" si="0"/>
        <v>0</v>
      </c>
      <c r="L59" s="18">
        <f t="shared" si="1"/>
        <v>0</v>
      </c>
      <c r="M59" s="81"/>
      <c r="N59" s="81"/>
      <c r="O59" s="18">
        <f t="shared" si="2"/>
        <v>0</v>
      </c>
      <c r="P59" s="18">
        <f t="shared" si="3"/>
        <v>0</v>
      </c>
    </row>
    <row r="60" spans="1:16" ht="91.75" customHeight="1" x14ac:dyDescent="0.35">
      <c r="A60" s="17">
        <v>3057</v>
      </c>
      <c r="B60" s="17" t="s">
        <v>505</v>
      </c>
      <c r="C60" s="17" t="s">
        <v>621</v>
      </c>
      <c r="D60" s="17">
        <v>56101703</v>
      </c>
      <c r="E60" s="4" t="s">
        <v>233</v>
      </c>
      <c r="F60" s="8" t="s">
        <v>66</v>
      </c>
      <c r="G60" s="8"/>
      <c r="H60" s="2">
        <v>30</v>
      </c>
      <c r="I60" s="81"/>
      <c r="J60" s="81"/>
      <c r="K60" s="18">
        <f t="shared" si="0"/>
        <v>0</v>
      </c>
      <c r="L60" s="18">
        <f t="shared" si="1"/>
        <v>0</v>
      </c>
      <c r="M60" s="81"/>
      <c r="N60" s="81"/>
      <c r="O60" s="18">
        <f t="shared" si="2"/>
        <v>0</v>
      </c>
      <c r="P60" s="18">
        <f t="shared" si="3"/>
        <v>0</v>
      </c>
    </row>
    <row r="61" spans="1:16" ht="70.25" customHeight="1" x14ac:dyDescent="0.35">
      <c r="A61" s="17">
        <v>3058</v>
      </c>
      <c r="B61" s="17" t="s">
        <v>505</v>
      </c>
      <c r="C61" s="17" t="s">
        <v>623</v>
      </c>
      <c r="D61" s="17">
        <v>56111500</v>
      </c>
      <c r="E61" s="1" t="s">
        <v>67</v>
      </c>
      <c r="F61" s="10" t="s">
        <v>68</v>
      </c>
      <c r="G61" s="10"/>
      <c r="H61" s="2">
        <v>125</v>
      </c>
      <c r="I61" s="81"/>
      <c r="J61" s="81"/>
      <c r="K61" s="18">
        <f t="shared" si="0"/>
        <v>0</v>
      </c>
      <c r="L61" s="18">
        <f t="shared" si="1"/>
        <v>0</v>
      </c>
      <c r="M61" s="81"/>
      <c r="N61" s="81"/>
      <c r="O61" s="18">
        <f t="shared" si="2"/>
        <v>0</v>
      </c>
      <c r="P61" s="18">
        <f t="shared" si="3"/>
        <v>0</v>
      </c>
    </row>
    <row r="62" spans="1:16" ht="84" customHeight="1" x14ac:dyDescent="0.35">
      <c r="A62" s="17">
        <v>3059</v>
      </c>
      <c r="B62" s="17" t="s">
        <v>505</v>
      </c>
      <c r="C62" s="17" t="s">
        <v>624</v>
      </c>
      <c r="D62" s="17">
        <v>56101706</v>
      </c>
      <c r="E62" s="1" t="s">
        <v>69</v>
      </c>
      <c r="F62" s="10" t="s">
        <v>70</v>
      </c>
      <c r="G62" s="10"/>
      <c r="H62" s="2">
        <v>720</v>
      </c>
      <c r="I62" s="81"/>
      <c r="J62" s="81"/>
      <c r="K62" s="18">
        <f t="shared" si="0"/>
        <v>0</v>
      </c>
      <c r="L62" s="18">
        <f t="shared" si="1"/>
        <v>0</v>
      </c>
      <c r="M62" s="81"/>
      <c r="N62" s="81"/>
      <c r="O62" s="18">
        <f t="shared" si="2"/>
        <v>0</v>
      </c>
      <c r="P62" s="18">
        <f t="shared" si="3"/>
        <v>0</v>
      </c>
    </row>
    <row r="63" spans="1:16" ht="82.75" customHeight="1" x14ac:dyDescent="0.35">
      <c r="A63" s="17">
        <v>3060</v>
      </c>
      <c r="B63" s="17" t="s">
        <v>505</v>
      </c>
      <c r="C63" s="17" t="s">
        <v>624</v>
      </c>
      <c r="D63" s="17">
        <v>56101706</v>
      </c>
      <c r="E63" s="1" t="s">
        <v>71</v>
      </c>
      <c r="F63" s="8" t="s">
        <v>72</v>
      </c>
      <c r="G63" s="8"/>
      <c r="H63" s="2">
        <v>70</v>
      </c>
      <c r="I63" s="81"/>
      <c r="J63" s="81"/>
      <c r="K63" s="18">
        <f t="shared" si="0"/>
        <v>0</v>
      </c>
      <c r="L63" s="18">
        <f t="shared" si="1"/>
        <v>0</v>
      </c>
      <c r="M63" s="81"/>
      <c r="N63" s="81"/>
      <c r="O63" s="18">
        <f t="shared" si="2"/>
        <v>0</v>
      </c>
      <c r="P63" s="18">
        <f t="shared" si="3"/>
        <v>0</v>
      </c>
    </row>
    <row r="64" spans="1:16" ht="58.75" customHeight="1" x14ac:dyDescent="0.35">
      <c r="A64" s="17">
        <v>3061</v>
      </c>
      <c r="B64" s="17" t="s">
        <v>505</v>
      </c>
      <c r="C64" s="17" t="s">
        <v>624</v>
      </c>
      <c r="D64" s="17">
        <v>56101706</v>
      </c>
      <c r="E64" s="1" t="s">
        <v>73</v>
      </c>
      <c r="F64" s="8" t="s">
        <v>74</v>
      </c>
      <c r="G64" s="8"/>
      <c r="H64" s="2">
        <v>130</v>
      </c>
      <c r="I64" s="81"/>
      <c r="J64" s="81"/>
      <c r="K64" s="18">
        <f t="shared" si="0"/>
        <v>0</v>
      </c>
      <c r="L64" s="18">
        <f t="shared" si="1"/>
        <v>0</v>
      </c>
      <c r="M64" s="81"/>
      <c r="N64" s="81"/>
      <c r="O64" s="18">
        <f t="shared" si="2"/>
        <v>0</v>
      </c>
      <c r="P64" s="18">
        <f t="shared" si="3"/>
        <v>0</v>
      </c>
    </row>
    <row r="65" spans="1:16" ht="58.75" customHeight="1" x14ac:dyDescent="0.35">
      <c r="A65" s="17">
        <v>3062</v>
      </c>
      <c r="B65" s="17" t="s">
        <v>505</v>
      </c>
      <c r="C65" s="17" t="s">
        <v>624</v>
      </c>
      <c r="D65" s="17">
        <v>56101706</v>
      </c>
      <c r="E65" s="1" t="s">
        <v>75</v>
      </c>
      <c r="F65" s="8" t="s">
        <v>76</v>
      </c>
      <c r="G65" s="8"/>
      <c r="H65" s="2">
        <v>350</v>
      </c>
      <c r="I65" s="81"/>
      <c r="J65" s="81"/>
      <c r="K65" s="18">
        <f t="shared" si="0"/>
        <v>0</v>
      </c>
      <c r="L65" s="18">
        <f t="shared" si="1"/>
        <v>0</v>
      </c>
      <c r="M65" s="81"/>
      <c r="N65" s="81"/>
      <c r="O65" s="18">
        <f t="shared" si="2"/>
        <v>0</v>
      </c>
      <c r="P65" s="18">
        <f t="shared" si="3"/>
        <v>0</v>
      </c>
    </row>
    <row r="66" spans="1:16" ht="58.75" customHeight="1" x14ac:dyDescent="0.35">
      <c r="A66" s="17">
        <v>3063</v>
      </c>
      <c r="B66" s="17" t="s">
        <v>505</v>
      </c>
      <c r="C66" s="17" t="s">
        <v>624</v>
      </c>
      <c r="D66" s="17">
        <v>56101706</v>
      </c>
      <c r="E66" s="1" t="s">
        <v>77</v>
      </c>
      <c r="F66" s="8" t="s">
        <v>78</v>
      </c>
      <c r="G66" s="8"/>
      <c r="H66" s="2">
        <v>30</v>
      </c>
      <c r="I66" s="81"/>
      <c r="J66" s="81"/>
      <c r="K66" s="18">
        <f t="shared" si="0"/>
        <v>0</v>
      </c>
      <c r="L66" s="18">
        <f t="shared" si="1"/>
        <v>0</v>
      </c>
      <c r="M66" s="81"/>
      <c r="N66" s="81"/>
      <c r="O66" s="18">
        <f t="shared" si="2"/>
        <v>0</v>
      </c>
      <c r="P66" s="18">
        <f t="shared" si="3"/>
        <v>0</v>
      </c>
    </row>
    <row r="67" spans="1:16" ht="58.75" customHeight="1" x14ac:dyDescent="0.35">
      <c r="A67" s="17">
        <v>3064</v>
      </c>
      <c r="B67" s="17" t="s">
        <v>505</v>
      </c>
      <c r="C67" s="17" t="s">
        <v>624</v>
      </c>
      <c r="D67" s="17">
        <v>56101706</v>
      </c>
      <c r="E67" s="1" t="s">
        <v>217</v>
      </c>
      <c r="F67" s="8" t="s">
        <v>79</v>
      </c>
      <c r="G67" s="8"/>
      <c r="H67" s="2">
        <v>120</v>
      </c>
      <c r="I67" s="81"/>
      <c r="J67" s="81"/>
      <c r="K67" s="18">
        <f t="shared" si="0"/>
        <v>0</v>
      </c>
      <c r="L67" s="18">
        <f t="shared" si="1"/>
        <v>0</v>
      </c>
      <c r="M67" s="81"/>
      <c r="N67" s="81"/>
      <c r="O67" s="18">
        <f t="shared" si="2"/>
        <v>0</v>
      </c>
      <c r="P67" s="18">
        <f t="shared" si="3"/>
        <v>0</v>
      </c>
    </row>
    <row r="68" spans="1:16" ht="58.75" customHeight="1" x14ac:dyDescent="0.35">
      <c r="A68" s="17">
        <v>3065</v>
      </c>
      <c r="B68" s="17" t="s">
        <v>505</v>
      </c>
      <c r="C68" s="17" t="s">
        <v>624</v>
      </c>
      <c r="D68" s="17">
        <v>56101706</v>
      </c>
      <c r="E68" s="1" t="s">
        <v>80</v>
      </c>
      <c r="F68" s="8" t="s">
        <v>81</v>
      </c>
      <c r="G68" s="8"/>
      <c r="H68" s="2">
        <v>30</v>
      </c>
      <c r="I68" s="81"/>
      <c r="J68" s="81"/>
      <c r="K68" s="18">
        <f t="shared" si="0"/>
        <v>0</v>
      </c>
      <c r="L68" s="18">
        <f t="shared" si="1"/>
        <v>0</v>
      </c>
      <c r="M68" s="81"/>
      <c r="N68" s="81"/>
      <c r="O68" s="18">
        <f t="shared" si="2"/>
        <v>0</v>
      </c>
      <c r="P68" s="18">
        <f t="shared" si="3"/>
        <v>0</v>
      </c>
    </row>
    <row r="69" spans="1:16" ht="58.75" customHeight="1" x14ac:dyDescent="0.35">
      <c r="A69" s="17">
        <v>3066</v>
      </c>
      <c r="B69" s="17" t="s">
        <v>505</v>
      </c>
      <c r="C69" s="17" t="s">
        <v>624</v>
      </c>
      <c r="D69" s="17">
        <v>56101706</v>
      </c>
      <c r="E69" s="1" t="s">
        <v>82</v>
      </c>
      <c r="F69" s="8" t="s">
        <v>83</v>
      </c>
      <c r="G69" s="8"/>
      <c r="H69" s="2">
        <v>35</v>
      </c>
      <c r="I69" s="81"/>
      <c r="J69" s="81"/>
      <c r="K69" s="18">
        <f t="shared" si="0"/>
        <v>0</v>
      </c>
      <c r="L69" s="18">
        <f t="shared" si="1"/>
        <v>0</v>
      </c>
      <c r="M69" s="81"/>
      <c r="N69" s="81"/>
      <c r="O69" s="18">
        <f t="shared" si="2"/>
        <v>0</v>
      </c>
      <c r="P69" s="18">
        <f t="shared" si="3"/>
        <v>0</v>
      </c>
    </row>
    <row r="70" spans="1:16" ht="58.75" customHeight="1" x14ac:dyDescent="0.35">
      <c r="A70" s="17">
        <v>3067</v>
      </c>
      <c r="B70" s="17" t="s">
        <v>505</v>
      </c>
      <c r="C70" s="17" t="s">
        <v>624</v>
      </c>
      <c r="D70" s="17">
        <v>56101706</v>
      </c>
      <c r="E70" s="1" t="s">
        <v>84</v>
      </c>
      <c r="F70" s="8" t="s">
        <v>85</v>
      </c>
      <c r="G70" s="8"/>
      <c r="H70" s="2">
        <v>55</v>
      </c>
      <c r="I70" s="81"/>
      <c r="J70" s="81"/>
      <c r="K70" s="18">
        <f t="shared" ref="K70:K133" si="4">SUM(I70+J70)</f>
        <v>0</v>
      </c>
      <c r="L70" s="18">
        <f t="shared" ref="L70:L133" si="5">SUM(K70*H70)</f>
        <v>0</v>
      </c>
      <c r="M70" s="81"/>
      <c r="N70" s="81"/>
      <c r="O70" s="18">
        <f t="shared" ref="O70:O133" si="6">SUM(M70+N70)</f>
        <v>0</v>
      </c>
      <c r="P70" s="18">
        <f t="shared" ref="P70:P133" si="7">SUM(O70*H70)</f>
        <v>0</v>
      </c>
    </row>
    <row r="71" spans="1:16" ht="72.650000000000006" customHeight="1" x14ac:dyDescent="0.35">
      <c r="A71" s="17">
        <v>3068</v>
      </c>
      <c r="B71" s="17" t="s">
        <v>505</v>
      </c>
      <c r="C71" s="17" t="s">
        <v>624</v>
      </c>
      <c r="D71" s="17">
        <v>56101706</v>
      </c>
      <c r="E71" s="1" t="s">
        <v>86</v>
      </c>
      <c r="F71" s="10" t="s">
        <v>87</v>
      </c>
      <c r="G71" s="10"/>
      <c r="H71" s="2">
        <v>210</v>
      </c>
      <c r="I71" s="81"/>
      <c r="J71" s="81"/>
      <c r="K71" s="18">
        <f t="shared" si="4"/>
        <v>0</v>
      </c>
      <c r="L71" s="18">
        <f t="shared" si="5"/>
        <v>0</v>
      </c>
      <c r="M71" s="81"/>
      <c r="N71" s="81"/>
      <c r="O71" s="18">
        <f t="shared" si="6"/>
        <v>0</v>
      </c>
      <c r="P71" s="18">
        <f t="shared" si="7"/>
        <v>0</v>
      </c>
    </row>
    <row r="72" spans="1:16" ht="78" customHeight="1" x14ac:dyDescent="0.35">
      <c r="A72" s="17">
        <v>3069</v>
      </c>
      <c r="B72" s="17" t="s">
        <v>505</v>
      </c>
      <c r="C72" s="17" t="s">
        <v>624</v>
      </c>
      <c r="D72" s="17">
        <v>56101706</v>
      </c>
      <c r="E72" s="1" t="s">
        <v>88</v>
      </c>
      <c r="F72" s="10" t="s">
        <v>89</v>
      </c>
      <c r="G72" s="10"/>
      <c r="H72" s="2">
        <v>50</v>
      </c>
      <c r="I72" s="81"/>
      <c r="J72" s="81"/>
      <c r="K72" s="18">
        <f t="shared" si="4"/>
        <v>0</v>
      </c>
      <c r="L72" s="18">
        <f t="shared" si="5"/>
        <v>0</v>
      </c>
      <c r="M72" s="81"/>
      <c r="N72" s="81"/>
      <c r="O72" s="18">
        <f t="shared" si="6"/>
        <v>0</v>
      </c>
      <c r="P72" s="18">
        <f t="shared" si="7"/>
        <v>0</v>
      </c>
    </row>
    <row r="73" spans="1:16" ht="72" customHeight="1" x14ac:dyDescent="0.35">
      <c r="A73" s="17">
        <v>3070</v>
      </c>
      <c r="B73" s="17" t="s">
        <v>505</v>
      </c>
      <c r="C73" s="17" t="s">
        <v>624</v>
      </c>
      <c r="D73" s="17">
        <v>56101706</v>
      </c>
      <c r="E73" s="1" t="s">
        <v>234</v>
      </c>
      <c r="F73" s="10" t="s">
        <v>90</v>
      </c>
      <c r="G73" s="10"/>
      <c r="H73" s="2">
        <v>200</v>
      </c>
      <c r="I73" s="81"/>
      <c r="J73" s="81"/>
      <c r="K73" s="18">
        <f t="shared" si="4"/>
        <v>0</v>
      </c>
      <c r="L73" s="18">
        <f t="shared" si="5"/>
        <v>0</v>
      </c>
      <c r="M73" s="81"/>
      <c r="N73" s="81"/>
      <c r="O73" s="18">
        <f t="shared" si="6"/>
        <v>0</v>
      </c>
      <c r="P73" s="18">
        <f t="shared" si="7"/>
        <v>0</v>
      </c>
    </row>
    <row r="74" spans="1:16" ht="72" customHeight="1" x14ac:dyDescent="0.35">
      <c r="A74" s="17">
        <v>3071</v>
      </c>
      <c r="B74" s="17" t="s">
        <v>505</v>
      </c>
      <c r="C74" s="17" t="s">
        <v>624</v>
      </c>
      <c r="D74" s="17">
        <v>56101706</v>
      </c>
      <c r="E74" s="1" t="s">
        <v>210</v>
      </c>
      <c r="F74" s="10" t="s">
        <v>91</v>
      </c>
      <c r="G74" s="10"/>
      <c r="H74" s="2">
        <v>35</v>
      </c>
      <c r="I74" s="81"/>
      <c r="J74" s="81"/>
      <c r="K74" s="18">
        <f t="shared" si="4"/>
        <v>0</v>
      </c>
      <c r="L74" s="18">
        <f t="shared" si="5"/>
        <v>0</v>
      </c>
      <c r="M74" s="81"/>
      <c r="N74" s="81"/>
      <c r="O74" s="18">
        <f t="shared" si="6"/>
        <v>0</v>
      </c>
      <c r="P74" s="18">
        <f t="shared" si="7"/>
        <v>0</v>
      </c>
    </row>
    <row r="75" spans="1:16" ht="77.400000000000006" customHeight="1" x14ac:dyDescent="0.35">
      <c r="A75" s="17">
        <v>3072</v>
      </c>
      <c r="B75" s="17" t="s">
        <v>505</v>
      </c>
      <c r="C75" s="17" t="s">
        <v>548</v>
      </c>
      <c r="D75" s="17">
        <v>56101519</v>
      </c>
      <c r="E75" s="22" t="s">
        <v>207</v>
      </c>
      <c r="F75" s="24" t="s">
        <v>92</v>
      </c>
      <c r="G75" s="24"/>
      <c r="H75" s="2">
        <v>335</v>
      </c>
      <c r="I75" s="81"/>
      <c r="J75" s="81"/>
      <c r="K75" s="18">
        <f t="shared" si="4"/>
        <v>0</v>
      </c>
      <c r="L75" s="18">
        <f t="shared" si="5"/>
        <v>0</v>
      </c>
      <c r="M75" s="81"/>
      <c r="N75" s="81"/>
      <c r="O75" s="18">
        <f t="shared" si="6"/>
        <v>0</v>
      </c>
      <c r="P75" s="18">
        <f t="shared" si="7"/>
        <v>0</v>
      </c>
    </row>
    <row r="76" spans="1:16" ht="47.4" customHeight="1" x14ac:dyDescent="0.35">
      <c r="A76" s="17">
        <v>3073</v>
      </c>
      <c r="B76" s="17" t="s">
        <v>505</v>
      </c>
      <c r="C76" s="17" t="s">
        <v>548</v>
      </c>
      <c r="D76" s="17">
        <v>56101519</v>
      </c>
      <c r="E76" s="25" t="s">
        <v>235</v>
      </c>
      <c r="F76" s="10" t="s">
        <v>93</v>
      </c>
      <c r="G76" s="10"/>
      <c r="H76" s="4">
        <v>150</v>
      </c>
      <c r="I76" s="81"/>
      <c r="J76" s="81"/>
      <c r="K76" s="23">
        <f t="shared" si="4"/>
        <v>0</v>
      </c>
      <c r="L76" s="18">
        <f t="shared" si="5"/>
        <v>0</v>
      </c>
      <c r="M76" s="81"/>
      <c r="N76" s="81"/>
      <c r="O76" s="18">
        <f t="shared" si="6"/>
        <v>0</v>
      </c>
      <c r="P76" s="18">
        <f t="shared" si="7"/>
        <v>0</v>
      </c>
    </row>
    <row r="77" spans="1:16" ht="47.4" customHeight="1" x14ac:dyDescent="0.35">
      <c r="A77" s="17">
        <v>3074</v>
      </c>
      <c r="B77" s="26" t="s">
        <v>505</v>
      </c>
      <c r="C77" s="26" t="s">
        <v>548</v>
      </c>
      <c r="D77" s="26">
        <v>56101519</v>
      </c>
      <c r="E77" s="27" t="s">
        <v>94</v>
      </c>
      <c r="F77" s="10" t="s">
        <v>95</v>
      </c>
      <c r="G77" s="10"/>
      <c r="H77" s="4">
        <v>100</v>
      </c>
      <c r="I77" s="81"/>
      <c r="J77" s="81"/>
      <c r="K77" s="23">
        <f t="shared" si="4"/>
        <v>0</v>
      </c>
      <c r="L77" s="18">
        <f t="shared" si="5"/>
        <v>0</v>
      </c>
      <c r="M77" s="81"/>
      <c r="N77" s="81"/>
      <c r="O77" s="18">
        <f t="shared" si="6"/>
        <v>0</v>
      </c>
      <c r="P77" s="18">
        <f t="shared" si="7"/>
        <v>0</v>
      </c>
    </row>
    <row r="78" spans="1:16" ht="63.65" customHeight="1" x14ac:dyDescent="0.35">
      <c r="A78" s="17">
        <v>3075</v>
      </c>
      <c r="B78" s="17" t="s">
        <v>505</v>
      </c>
      <c r="C78" s="17" t="s">
        <v>622</v>
      </c>
      <c r="D78" s="17">
        <v>56112201</v>
      </c>
      <c r="E78" s="1" t="s">
        <v>96</v>
      </c>
      <c r="F78" s="10" t="s">
        <v>97</v>
      </c>
      <c r="G78" s="10"/>
      <c r="H78" s="2">
        <v>620</v>
      </c>
      <c r="I78" s="81"/>
      <c r="J78" s="81"/>
      <c r="K78" s="18">
        <f t="shared" si="4"/>
        <v>0</v>
      </c>
      <c r="L78" s="18">
        <f t="shared" si="5"/>
        <v>0</v>
      </c>
      <c r="M78" s="81"/>
      <c r="N78" s="81"/>
      <c r="O78" s="18">
        <f t="shared" si="6"/>
        <v>0</v>
      </c>
      <c r="P78" s="18">
        <f t="shared" si="7"/>
        <v>0</v>
      </c>
    </row>
    <row r="79" spans="1:16" ht="63.65" customHeight="1" x14ac:dyDescent="0.35">
      <c r="A79" s="17">
        <v>3076</v>
      </c>
      <c r="B79" s="17" t="s">
        <v>505</v>
      </c>
      <c r="C79" s="17" t="s">
        <v>622</v>
      </c>
      <c r="D79" s="17">
        <v>56112201</v>
      </c>
      <c r="E79" s="1" t="s">
        <v>98</v>
      </c>
      <c r="F79" s="8" t="s">
        <v>99</v>
      </c>
      <c r="G79" s="8"/>
      <c r="H79" s="2">
        <v>220</v>
      </c>
      <c r="I79" s="81"/>
      <c r="J79" s="81"/>
      <c r="K79" s="18">
        <f t="shared" si="4"/>
        <v>0</v>
      </c>
      <c r="L79" s="18">
        <f t="shared" si="5"/>
        <v>0</v>
      </c>
      <c r="M79" s="81"/>
      <c r="N79" s="81"/>
      <c r="O79" s="18">
        <f t="shared" si="6"/>
        <v>0</v>
      </c>
      <c r="P79" s="18">
        <f t="shared" si="7"/>
        <v>0</v>
      </c>
    </row>
    <row r="80" spans="1:16" ht="63.65" customHeight="1" x14ac:dyDescent="0.35">
      <c r="A80" s="17">
        <v>3077</v>
      </c>
      <c r="B80" s="17" t="s">
        <v>505</v>
      </c>
      <c r="C80" s="17" t="s">
        <v>622</v>
      </c>
      <c r="D80" s="17">
        <v>56112201</v>
      </c>
      <c r="E80" s="1" t="s">
        <v>101</v>
      </c>
      <c r="F80" s="10" t="s">
        <v>102</v>
      </c>
      <c r="G80" s="10"/>
      <c r="H80" s="4">
        <v>60</v>
      </c>
      <c r="I80" s="81"/>
      <c r="J80" s="81"/>
      <c r="K80" s="23">
        <f t="shared" si="4"/>
        <v>0</v>
      </c>
      <c r="L80" s="18">
        <f t="shared" si="5"/>
        <v>0</v>
      </c>
      <c r="M80" s="81"/>
      <c r="N80" s="81"/>
      <c r="O80" s="18">
        <f t="shared" si="6"/>
        <v>0</v>
      </c>
      <c r="P80" s="18">
        <f t="shared" si="7"/>
        <v>0</v>
      </c>
    </row>
    <row r="81" spans="1:16" ht="63.65" customHeight="1" x14ac:dyDescent="0.35">
      <c r="A81" s="17">
        <v>3078</v>
      </c>
      <c r="B81" s="17" t="s">
        <v>505</v>
      </c>
      <c r="C81" s="17" t="s">
        <v>622</v>
      </c>
      <c r="D81" s="17">
        <v>56112201</v>
      </c>
      <c r="E81" s="28" t="s">
        <v>243</v>
      </c>
      <c r="F81" s="29" t="s">
        <v>100</v>
      </c>
      <c r="G81" s="29"/>
      <c r="H81" s="4">
        <v>65</v>
      </c>
      <c r="I81" s="81"/>
      <c r="J81" s="81"/>
      <c r="K81" s="23">
        <f t="shared" si="4"/>
        <v>0</v>
      </c>
      <c r="L81" s="18">
        <f t="shared" si="5"/>
        <v>0</v>
      </c>
      <c r="M81" s="81"/>
      <c r="N81" s="81"/>
      <c r="O81" s="18">
        <f t="shared" si="6"/>
        <v>0</v>
      </c>
      <c r="P81" s="18">
        <f t="shared" si="7"/>
        <v>0</v>
      </c>
    </row>
    <row r="82" spans="1:16" ht="63.65" customHeight="1" x14ac:dyDescent="0.35">
      <c r="A82" s="17">
        <v>3079</v>
      </c>
      <c r="B82" s="17" t="s">
        <v>506</v>
      </c>
      <c r="C82" s="17" t="s">
        <v>625</v>
      </c>
      <c r="D82" s="17">
        <v>23152102</v>
      </c>
      <c r="E82" s="1" t="s">
        <v>103</v>
      </c>
      <c r="F82" s="8" t="s">
        <v>104</v>
      </c>
      <c r="G82" s="8"/>
      <c r="H82" s="2">
        <v>170</v>
      </c>
      <c r="I82" s="81"/>
      <c r="J82" s="81"/>
      <c r="K82" s="18">
        <f t="shared" si="4"/>
        <v>0</v>
      </c>
      <c r="L82" s="18">
        <f t="shared" si="5"/>
        <v>0</v>
      </c>
      <c r="M82" s="81"/>
      <c r="N82" s="81"/>
      <c r="O82" s="18">
        <f t="shared" si="6"/>
        <v>0</v>
      </c>
      <c r="P82" s="18">
        <f t="shared" si="7"/>
        <v>0</v>
      </c>
    </row>
    <row r="83" spans="1:16" ht="63.65" customHeight="1" x14ac:dyDescent="0.35">
      <c r="A83" s="17">
        <v>3080</v>
      </c>
      <c r="B83" s="17" t="s">
        <v>506</v>
      </c>
      <c r="C83" s="17" t="s">
        <v>625</v>
      </c>
      <c r="D83" s="17">
        <v>23152102</v>
      </c>
      <c r="E83" s="1" t="s">
        <v>105</v>
      </c>
      <c r="F83" s="8" t="s">
        <v>106</v>
      </c>
      <c r="G83" s="8"/>
      <c r="H83" s="2">
        <v>115</v>
      </c>
      <c r="I83" s="81"/>
      <c r="J83" s="81"/>
      <c r="K83" s="18">
        <f t="shared" si="4"/>
        <v>0</v>
      </c>
      <c r="L83" s="18">
        <f t="shared" si="5"/>
        <v>0</v>
      </c>
      <c r="M83" s="81"/>
      <c r="N83" s="81"/>
      <c r="O83" s="18">
        <f t="shared" si="6"/>
        <v>0</v>
      </c>
      <c r="P83" s="18">
        <f t="shared" si="7"/>
        <v>0</v>
      </c>
    </row>
    <row r="84" spans="1:16" ht="63.65" customHeight="1" x14ac:dyDescent="0.35">
      <c r="A84" s="17">
        <v>3081</v>
      </c>
      <c r="B84" s="17" t="s">
        <v>506</v>
      </c>
      <c r="C84" s="17" t="s">
        <v>625</v>
      </c>
      <c r="D84" s="17">
        <v>23152102</v>
      </c>
      <c r="E84" s="1" t="s">
        <v>107</v>
      </c>
      <c r="F84" s="8" t="s">
        <v>108</v>
      </c>
      <c r="G84" s="8"/>
      <c r="H84" s="2">
        <v>90</v>
      </c>
      <c r="I84" s="81"/>
      <c r="J84" s="81"/>
      <c r="K84" s="18">
        <f t="shared" si="4"/>
        <v>0</v>
      </c>
      <c r="L84" s="18">
        <f t="shared" si="5"/>
        <v>0</v>
      </c>
      <c r="M84" s="81"/>
      <c r="N84" s="81"/>
      <c r="O84" s="18">
        <f t="shared" si="6"/>
        <v>0</v>
      </c>
      <c r="P84" s="18">
        <f t="shared" si="7"/>
        <v>0</v>
      </c>
    </row>
    <row r="85" spans="1:16" ht="63.65" customHeight="1" x14ac:dyDescent="0.35">
      <c r="A85" s="17">
        <v>3082</v>
      </c>
      <c r="B85" s="17" t="s">
        <v>506</v>
      </c>
      <c r="C85" s="17" t="s">
        <v>625</v>
      </c>
      <c r="D85" s="17">
        <v>23152102</v>
      </c>
      <c r="E85" s="1" t="s">
        <v>109</v>
      </c>
      <c r="F85" s="8" t="s">
        <v>110</v>
      </c>
      <c r="G85" s="8"/>
      <c r="H85" s="2">
        <v>85</v>
      </c>
      <c r="I85" s="81"/>
      <c r="J85" s="81"/>
      <c r="K85" s="18">
        <f t="shared" si="4"/>
        <v>0</v>
      </c>
      <c r="L85" s="18">
        <f t="shared" si="5"/>
        <v>0</v>
      </c>
      <c r="M85" s="81"/>
      <c r="N85" s="81"/>
      <c r="O85" s="18">
        <f t="shared" si="6"/>
        <v>0</v>
      </c>
      <c r="P85" s="18">
        <f t="shared" si="7"/>
        <v>0</v>
      </c>
    </row>
    <row r="86" spans="1:16" ht="91.75" customHeight="1" x14ac:dyDescent="0.35">
      <c r="A86" s="17">
        <v>3083</v>
      </c>
      <c r="B86" s="17" t="s">
        <v>506</v>
      </c>
      <c r="C86" s="17" t="s">
        <v>626</v>
      </c>
      <c r="D86" s="17">
        <v>56101712</v>
      </c>
      <c r="E86" s="1" t="s">
        <v>111</v>
      </c>
      <c r="F86" s="10" t="s">
        <v>112</v>
      </c>
      <c r="G86" s="10"/>
      <c r="H86" s="2">
        <v>800</v>
      </c>
      <c r="I86" s="81"/>
      <c r="J86" s="81"/>
      <c r="K86" s="18">
        <f t="shared" si="4"/>
        <v>0</v>
      </c>
      <c r="L86" s="18">
        <f t="shared" si="5"/>
        <v>0</v>
      </c>
      <c r="M86" s="81"/>
      <c r="N86" s="81"/>
      <c r="O86" s="18">
        <f t="shared" si="6"/>
        <v>0</v>
      </c>
      <c r="P86" s="18">
        <f t="shared" si="7"/>
        <v>0</v>
      </c>
    </row>
    <row r="87" spans="1:16" ht="91.75" customHeight="1" x14ac:dyDescent="0.35">
      <c r="A87" s="17">
        <v>3084</v>
      </c>
      <c r="B87" s="17" t="s">
        <v>506</v>
      </c>
      <c r="C87" s="17" t="s">
        <v>626</v>
      </c>
      <c r="D87" s="17">
        <v>56101712</v>
      </c>
      <c r="E87" s="1" t="s">
        <v>113</v>
      </c>
      <c r="F87" s="10" t="s">
        <v>114</v>
      </c>
      <c r="G87" s="10"/>
      <c r="H87" s="2">
        <v>1000</v>
      </c>
      <c r="I87" s="81"/>
      <c r="J87" s="81"/>
      <c r="K87" s="18">
        <f t="shared" si="4"/>
        <v>0</v>
      </c>
      <c r="L87" s="18">
        <f t="shared" si="5"/>
        <v>0</v>
      </c>
      <c r="M87" s="81"/>
      <c r="N87" s="81"/>
      <c r="O87" s="18">
        <f t="shared" si="6"/>
        <v>0</v>
      </c>
      <c r="P87" s="18">
        <f t="shared" si="7"/>
        <v>0</v>
      </c>
    </row>
    <row r="88" spans="1:16" ht="91.75" customHeight="1" x14ac:dyDescent="0.35">
      <c r="A88" s="17">
        <v>3085</v>
      </c>
      <c r="B88" s="17" t="s">
        <v>506</v>
      </c>
      <c r="C88" s="17" t="s">
        <v>626</v>
      </c>
      <c r="D88" s="17">
        <v>56101712</v>
      </c>
      <c r="E88" s="22" t="s">
        <v>208</v>
      </c>
      <c r="F88" s="24" t="s">
        <v>115</v>
      </c>
      <c r="G88" s="24"/>
      <c r="H88" s="2">
        <v>825</v>
      </c>
      <c r="I88" s="81"/>
      <c r="J88" s="81"/>
      <c r="K88" s="18">
        <f t="shared" si="4"/>
        <v>0</v>
      </c>
      <c r="L88" s="18">
        <f t="shared" si="5"/>
        <v>0</v>
      </c>
      <c r="M88" s="81"/>
      <c r="N88" s="81"/>
      <c r="O88" s="18">
        <f t="shared" si="6"/>
        <v>0</v>
      </c>
      <c r="P88" s="18">
        <f t="shared" si="7"/>
        <v>0</v>
      </c>
    </row>
    <row r="89" spans="1:16" ht="91.75" customHeight="1" x14ac:dyDescent="0.35">
      <c r="A89" s="17">
        <v>3086</v>
      </c>
      <c r="B89" s="17" t="s">
        <v>506</v>
      </c>
      <c r="C89" s="17" t="s">
        <v>626</v>
      </c>
      <c r="D89" s="17">
        <v>56101712</v>
      </c>
      <c r="E89" s="1" t="s">
        <v>236</v>
      </c>
      <c r="F89" s="10" t="s">
        <v>116</v>
      </c>
      <c r="G89" s="10"/>
      <c r="H89" s="2">
        <v>300</v>
      </c>
      <c r="I89" s="81"/>
      <c r="J89" s="81"/>
      <c r="K89" s="18">
        <f t="shared" si="4"/>
        <v>0</v>
      </c>
      <c r="L89" s="18">
        <f t="shared" si="5"/>
        <v>0</v>
      </c>
      <c r="M89" s="81"/>
      <c r="N89" s="81"/>
      <c r="O89" s="18">
        <f t="shared" si="6"/>
        <v>0</v>
      </c>
      <c r="P89" s="18">
        <f t="shared" si="7"/>
        <v>0</v>
      </c>
    </row>
    <row r="90" spans="1:16" ht="91.75" customHeight="1" x14ac:dyDescent="0.35">
      <c r="A90" s="17">
        <v>3087</v>
      </c>
      <c r="B90" s="17" t="s">
        <v>506</v>
      </c>
      <c r="C90" s="17" t="s">
        <v>626</v>
      </c>
      <c r="D90" s="17">
        <v>56101712</v>
      </c>
      <c r="E90" s="1" t="s">
        <v>237</v>
      </c>
      <c r="F90" s="8" t="s">
        <v>117</v>
      </c>
      <c r="G90" s="8"/>
      <c r="H90" s="2">
        <v>530</v>
      </c>
      <c r="I90" s="81"/>
      <c r="J90" s="81"/>
      <c r="K90" s="18">
        <f t="shared" si="4"/>
        <v>0</v>
      </c>
      <c r="L90" s="18">
        <f t="shared" si="5"/>
        <v>0</v>
      </c>
      <c r="M90" s="81"/>
      <c r="N90" s="81"/>
      <c r="O90" s="18">
        <f t="shared" si="6"/>
        <v>0</v>
      </c>
      <c r="P90" s="18">
        <f t="shared" si="7"/>
        <v>0</v>
      </c>
    </row>
    <row r="91" spans="1:16" ht="91.75" customHeight="1" x14ac:dyDescent="0.35">
      <c r="A91" s="17">
        <v>3088</v>
      </c>
      <c r="B91" s="17" t="s">
        <v>506</v>
      </c>
      <c r="C91" s="17" t="s">
        <v>626</v>
      </c>
      <c r="D91" s="17">
        <v>56101712</v>
      </c>
      <c r="E91" s="1" t="s">
        <v>238</v>
      </c>
      <c r="F91" s="8" t="s">
        <v>118</v>
      </c>
      <c r="G91" s="8"/>
      <c r="H91" s="2">
        <v>390</v>
      </c>
      <c r="I91" s="81"/>
      <c r="J91" s="81"/>
      <c r="K91" s="18">
        <f t="shared" si="4"/>
        <v>0</v>
      </c>
      <c r="L91" s="18">
        <f t="shared" si="5"/>
        <v>0</v>
      </c>
      <c r="M91" s="81"/>
      <c r="N91" s="81"/>
      <c r="O91" s="18">
        <f t="shared" si="6"/>
        <v>0</v>
      </c>
      <c r="P91" s="18">
        <f t="shared" si="7"/>
        <v>0</v>
      </c>
    </row>
    <row r="92" spans="1:16" ht="70.25" customHeight="1" x14ac:dyDescent="0.35">
      <c r="A92" s="17">
        <v>3089</v>
      </c>
      <c r="B92" s="17" t="s">
        <v>507</v>
      </c>
      <c r="C92" s="17" t="s">
        <v>627</v>
      </c>
      <c r="D92" s="17">
        <v>56101530</v>
      </c>
      <c r="E92" s="1" t="s">
        <v>119</v>
      </c>
      <c r="F92" s="8" t="s">
        <v>120</v>
      </c>
      <c r="G92" s="8"/>
      <c r="H92" s="2">
        <v>341</v>
      </c>
      <c r="I92" s="81"/>
      <c r="J92" s="81"/>
      <c r="K92" s="18">
        <f t="shared" si="4"/>
        <v>0</v>
      </c>
      <c r="L92" s="18">
        <f t="shared" si="5"/>
        <v>0</v>
      </c>
      <c r="M92" s="81"/>
      <c r="N92" s="81"/>
      <c r="O92" s="18">
        <f t="shared" si="6"/>
        <v>0</v>
      </c>
      <c r="P92" s="18">
        <f t="shared" si="7"/>
        <v>0</v>
      </c>
    </row>
    <row r="93" spans="1:16" ht="70.25" customHeight="1" x14ac:dyDescent="0.35">
      <c r="A93" s="17">
        <v>3090</v>
      </c>
      <c r="B93" s="17" t="s">
        <v>507</v>
      </c>
      <c r="C93" s="17" t="s">
        <v>627</v>
      </c>
      <c r="D93" s="17">
        <v>56101530</v>
      </c>
      <c r="E93" s="1" t="s">
        <v>239</v>
      </c>
      <c r="F93" s="8" t="s">
        <v>121</v>
      </c>
      <c r="G93" s="8"/>
      <c r="H93" s="2">
        <v>492</v>
      </c>
      <c r="I93" s="81"/>
      <c r="J93" s="81"/>
      <c r="K93" s="18">
        <f t="shared" si="4"/>
        <v>0</v>
      </c>
      <c r="L93" s="18">
        <f t="shared" si="5"/>
        <v>0</v>
      </c>
      <c r="M93" s="81"/>
      <c r="N93" s="81"/>
      <c r="O93" s="18">
        <f t="shared" si="6"/>
        <v>0</v>
      </c>
      <c r="P93" s="18">
        <f t="shared" si="7"/>
        <v>0</v>
      </c>
    </row>
    <row r="94" spans="1:16" ht="70.25" customHeight="1" x14ac:dyDescent="0.35">
      <c r="A94" s="17">
        <v>3091</v>
      </c>
      <c r="B94" s="17" t="s">
        <v>507</v>
      </c>
      <c r="C94" s="17" t="s">
        <v>627</v>
      </c>
      <c r="D94" s="17">
        <v>56101530</v>
      </c>
      <c r="E94" s="1" t="s">
        <v>122</v>
      </c>
      <c r="F94" s="24" t="s">
        <v>123</v>
      </c>
      <c r="G94" s="24"/>
      <c r="H94" s="2">
        <v>25</v>
      </c>
      <c r="I94" s="81"/>
      <c r="J94" s="81"/>
      <c r="K94" s="18">
        <f t="shared" si="4"/>
        <v>0</v>
      </c>
      <c r="L94" s="18">
        <f t="shared" si="5"/>
        <v>0</v>
      </c>
      <c r="M94" s="81"/>
      <c r="N94" s="81"/>
      <c r="O94" s="18">
        <f t="shared" si="6"/>
        <v>0</v>
      </c>
      <c r="P94" s="18">
        <f t="shared" si="7"/>
        <v>0</v>
      </c>
    </row>
    <row r="95" spans="1:16" ht="70.25" customHeight="1" x14ac:dyDescent="0.35">
      <c r="A95" s="17">
        <v>3092</v>
      </c>
      <c r="B95" s="17" t="s">
        <v>507</v>
      </c>
      <c r="C95" s="17" t="s">
        <v>627</v>
      </c>
      <c r="D95" s="17">
        <v>56101530</v>
      </c>
      <c r="E95" s="1" t="s">
        <v>124</v>
      </c>
      <c r="F95" s="8" t="s">
        <v>125</v>
      </c>
      <c r="G95" s="8"/>
      <c r="H95" s="2">
        <v>276</v>
      </c>
      <c r="I95" s="81"/>
      <c r="J95" s="81"/>
      <c r="K95" s="18">
        <f t="shared" si="4"/>
        <v>0</v>
      </c>
      <c r="L95" s="18">
        <f t="shared" si="5"/>
        <v>0</v>
      </c>
      <c r="M95" s="81"/>
      <c r="N95" s="81"/>
      <c r="O95" s="18">
        <f t="shared" si="6"/>
        <v>0</v>
      </c>
      <c r="P95" s="18">
        <f t="shared" si="7"/>
        <v>0</v>
      </c>
    </row>
    <row r="96" spans="1:16" ht="71.400000000000006" customHeight="1" x14ac:dyDescent="0.35">
      <c r="A96" s="17">
        <v>3093</v>
      </c>
      <c r="B96" s="17" t="s">
        <v>507</v>
      </c>
      <c r="C96" s="17" t="s">
        <v>627</v>
      </c>
      <c r="D96" s="17">
        <v>56101530</v>
      </c>
      <c r="E96" s="1" t="s">
        <v>126</v>
      </c>
      <c r="F96" s="8" t="s">
        <v>127</v>
      </c>
      <c r="G96" s="8"/>
      <c r="H96" s="2">
        <v>91</v>
      </c>
      <c r="I96" s="81"/>
      <c r="J96" s="81"/>
      <c r="K96" s="18">
        <f t="shared" si="4"/>
        <v>0</v>
      </c>
      <c r="L96" s="18">
        <f t="shared" si="5"/>
        <v>0</v>
      </c>
      <c r="M96" s="81"/>
      <c r="N96" s="81"/>
      <c r="O96" s="18">
        <f t="shared" si="6"/>
        <v>0</v>
      </c>
      <c r="P96" s="18">
        <f t="shared" si="7"/>
        <v>0</v>
      </c>
    </row>
    <row r="97" spans="1:16" ht="71.400000000000006" customHeight="1" x14ac:dyDescent="0.35">
      <c r="A97" s="17">
        <v>3094</v>
      </c>
      <c r="B97" s="17" t="s">
        <v>507</v>
      </c>
      <c r="C97" s="17" t="s">
        <v>627</v>
      </c>
      <c r="D97" s="17">
        <v>56101530</v>
      </c>
      <c r="E97" s="1" t="s">
        <v>128</v>
      </c>
      <c r="F97" s="8" t="s">
        <v>129</v>
      </c>
      <c r="G97" s="8"/>
      <c r="H97" s="2">
        <v>115</v>
      </c>
      <c r="I97" s="81"/>
      <c r="J97" s="81"/>
      <c r="K97" s="18">
        <f t="shared" si="4"/>
        <v>0</v>
      </c>
      <c r="L97" s="18">
        <f t="shared" si="5"/>
        <v>0</v>
      </c>
      <c r="M97" s="81"/>
      <c r="N97" s="81"/>
      <c r="O97" s="18">
        <f t="shared" si="6"/>
        <v>0</v>
      </c>
      <c r="P97" s="18">
        <f t="shared" si="7"/>
        <v>0</v>
      </c>
    </row>
    <row r="98" spans="1:16" ht="71.400000000000006" customHeight="1" x14ac:dyDescent="0.35">
      <c r="A98" s="17">
        <v>3095</v>
      </c>
      <c r="B98" s="17" t="s">
        <v>507</v>
      </c>
      <c r="C98" s="17" t="s">
        <v>627</v>
      </c>
      <c r="D98" s="17">
        <v>56101530</v>
      </c>
      <c r="E98" s="1" t="s">
        <v>130</v>
      </c>
      <c r="F98" s="8" t="s">
        <v>131</v>
      </c>
      <c r="G98" s="8"/>
      <c r="H98" s="2">
        <v>25</v>
      </c>
      <c r="I98" s="81"/>
      <c r="J98" s="81"/>
      <c r="K98" s="18">
        <f t="shared" si="4"/>
        <v>0</v>
      </c>
      <c r="L98" s="18">
        <f t="shared" si="5"/>
        <v>0</v>
      </c>
      <c r="M98" s="81"/>
      <c r="N98" s="81"/>
      <c r="O98" s="18">
        <f t="shared" si="6"/>
        <v>0</v>
      </c>
      <c r="P98" s="18">
        <f t="shared" si="7"/>
        <v>0</v>
      </c>
    </row>
    <row r="99" spans="1:16" ht="91.75" customHeight="1" x14ac:dyDescent="0.35">
      <c r="A99" s="17">
        <v>3096</v>
      </c>
      <c r="B99" s="17" t="s">
        <v>507</v>
      </c>
      <c r="C99" s="17" t="s">
        <v>627</v>
      </c>
      <c r="D99" s="17">
        <v>56101530</v>
      </c>
      <c r="E99" s="1" t="s">
        <v>199</v>
      </c>
      <c r="F99" s="8" t="s">
        <v>132</v>
      </c>
      <c r="G99" s="8"/>
      <c r="H99" s="2">
        <v>265</v>
      </c>
      <c r="I99" s="81"/>
      <c r="J99" s="81"/>
      <c r="K99" s="18">
        <f t="shared" si="4"/>
        <v>0</v>
      </c>
      <c r="L99" s="18">
        <f t="shared" si="5"/>
        <v>0</v>
      </c>
      <c r="M99" s="81"/>
      <c r="N99" s="81"/>
      <c r="O99" s="18">
        <f t="shared" si="6"/>
        <v>0</v>
      </c>
      <c r="P99" s="18">
        <f t="shared" si="7"/>
        <v>0</v>
      </c>
    </row>
    <row r="100" spans="1:16" ht="91.75" customHeight="1" x14ac:dyDescent="0.35">
      <c r="A100" s="17">
        <v>3097</v>
      </c>
      <c r="B100" s="17" t="s">
        <v>507</v>
      </c>
      <c r="C100" s="17" t="s">
        <v>627</v>
      </c>
      <c r="D100" s="17">
        <v>56101530</v>
      </c>
      <c r="E100" s="1" t="s">
        <v>200</v>
      </c>
      <c r="F100" s="8" t="s">
        <v>133</v>
      </c>
      <c r="G100" s="8"/>
      <c r="H100" s="2">
        <v>280</v>
      </c>
      <c r="I100" s="81"/>
      <c r="J100" s="81"/>
      <c r="K100" s="18">
        <f t="shared" si="4"/>
        <v>0</v>
      </c>
      <c r="L100" s="18">
        <f t="shared" si="5"/>
        <v>0</v>
      </c>
      <c r="M100" s="81"/>
      <c r="N100" s="81"/>
      <c r="O100" s="18">
        <f t="shared" si="6"/>
        <v>0</v>
      </c>
      <c r="P100" s="18">
        <f t="shared" si="7"/>
        <v>0</v>
      </c>
    </row>
    <row r="101" spans="1:16" ht="91.75" customHeight="1" x14ac:dyDescent="0.35">
      <c r="A101" s="17">
        <v>3098</v>
      </c>
      <c r="B101" s="17" t="s">
        <v>507</v>
      </c>
      <c r="C101" s="17" t="s">
        <v>627</v>
      </c>
      <c r="D101" s="17">
        <v>56101530</v>
      </c>
      <c r="E101" s="1" t="s">
        <v>134</v>
      </c>
      <c r="F101" s="10" t="s">
        <v>135</v>
      </c>
      <c r="G101" s="10"/>
      <c r="H101" s="2">
        <v>556</v>
      </c>
      <c r="I101" s="81"/>
      <c r="J101" s="81"/>
      <c r="K101" s="18">
        <f t="shared" si="4"/>
        <v>0</v>
      </c>
      <c r="L101" s="18">
        <f t="shared" si="5"/>
        <v>0</v>
      </c>
      <c r="M101" s="81"/>
      <c r="N101" s="81"/>
      <c r="O101" s="18">
        <f t="shared" si="6"/>
        <v>0</v>
      </c>
      <c r="P101" s="18">
        <f t="shared" si="7"/>
        <v>0</v>
      </c>
    </row>
    <row r="102" spans="1:16" ht="81" customHeight="1" x14ac:dyDescent="0.35">
      <c r="A102" s="17">
        <v>3100</v>
      </c>
      <c r="B102" s="17" t="s">
        <v>507</v>
      </c>
      <c r="C102" s="17" t="s">
        <v>627</v>
      </c>
      <c r="D102" s="17">
        <v>56101530</v>
      </c>
      <c r="E102" s="1" t="s">
        <v>136</v>
      </c>
      <c r="F102" s="10" t="s">
        <v>137</v>
      </c>
      <c r="G102" s="10"/>
      <c r="H102" s="2">
        <v>165</v>
      </c>
      <c r="I102" s="81"/>
      <c r="J102" s="81"/>
      <c r="K102" s="18">
        <f t="shared" si="4"/>
        <v>0</v>
      </c>
      <c r="L102" s="18">
        <f t="shared" si="5"/>
        <v>0</v>
      </c>
      <c r="M102" s="81"/>
      <c r="N102" s="81"/>
      <c r="O102" s="18">
        <f t="shared" si="6"/>
        <v>0</v>
      </c>
      <c r="P102" s="18">
        <f t="shared" si="7"/>
        <v>0</v>
      </c>
    </row>
    <row r="103" spans="1:16" ht="52.75" customHeight="1" x14ac:dyDescent="0.35">
      <c r="A103" s="17">
        <v>3101</v>
      </c>
      <c r="B103" s="17" t="s">
        <v>506</v>
      </c>
      <c r="C103" s="17" t="s">
        <v>628</v>
      </c>
      <c r="D103" s="17">
        <v>44111515</v>
      </c>
      <c r="E103" s="1" t="s">
        <v>138</v>
      </c>
      <c r="F103" s="10" t="s">
        <v>139</v>
      </c>
      <c r="G103" s="10"/>
      <c r="H103" s="2">
        <v>80</v>
      </c>
      <c r="I103" s="81"/>
      <c r="J103" s="81"/>
      <c r="K103" s="18">
        <f t="shared" si="4"/>
        <v>0</v>
      </c>
      <c r="L103" s="18">
        <f t="shared" si="5"/>
        <v>0</v>
      </c>
      <c r="M103" s="81"/>
      <c r="N103" s="81"/>
      <c r="O103" s="18">
        <f t="shared" si="6"/>
        <v>0</v>
      </c>
      <c r="P103" s="18">
        <f t="shared" si="7"/>
        <v>0</v>
      </c>
    </row>
    <row r="104" spans="1:16" ht="43.75" customHeight="1" x14ac:dyDescent="0.35">
      <c r="A104" s="20">
        <v>3102</v>
      </c>
      <c r="B104" s="20" t="s">
        <v>506</v>
      </c>
      <c r="C104" s="20" t="s">
        <v>629</v>
      </c>
      <c r="D104" s="20" t="s">
        <v>743</v>
      </c>
      <c r="E104" s="1" t="s">
        <v>201</v>
      </c>
      <c r="F104" s="8" t="s">
        <v>140</v>
      </c>
      <c r="G104" s="8"/>
      <c r="H104" s="2">
        <v>2600</v>
      </c>
      <c r="I104" s="81"/>
      <c r="J104" s="81"/>
      <c r="K104" s="18">
        <f t="shared" si="4"/>
        <v>0</v>
      </c>
      <c r="L104" s="18">
        <f t="shared" si="5"/>
        <v>0</v>
      </c>
      <c r="M104" s="81"/>
      <c r="N104" s="81"/>
      <c r="O104" s="18">
        <f t="shared" si="6"/>
        <v>0</v>
      </c>
      <c r="P104" s="18">
        <f t="shared" si="7"/>
        <v>0</v>
      </c>
    </row>
    <row r="105" spans="1:16" ht="43.75" customHeight="1" x14ac:dyDescent="0.35">
      <c r="A105" s="20">
        <v>3103</v>
      </c>
      <c r="B105" s="20" t="s">
        <v>506</v>
      </c>
      <c r="C105" s="20" t="s">
        <v>629</v>
      </c>
      <c r="D105" s="20" t="s">
        <v>743</v>
      </c>
      <c r="E105" s="1" t="s">
        <v>141</v>
      </c>
      <c r="F105" s="8" t="s">
        <v>142</v>
      </c>
      <c r="G105" s="8"/>
      <c r="H105" s="2">
        <v>50</v>
      </c>
      <c r="I105" s="81"/>
      <c r="J105" s="81"/>
      <c r="K105" s="18">
        <f t="shared" si="4"/>
        <v>0</v>
      </c>
      <c r="L105" s="18">
        <f t="shared" si="5"/>
        <v>0</v>
      </c>
      <c r="M105" s="81"/>
      <c r="N105" s="81"/>
      <c r="O105" s="18">
        <f t="shared" si="6"/>
        <v>0</v>
      </c>
      <c r="P105" s="18">
        <f t="shared" si="7"/>
        <v>0</v>
      </c>
    </row>
    <row r="106" spans="1:16" ht="43.75" customHeight="1" x14ac:dyDescent="0.35">
      <c r="A106" s="20">
        <v>3104</v>
      </c>
      <c r="B106" s="20" t="s">
        <v>506</v>
      </c>
      <c r="C106" s="20" t="s">
        <v>629</v>
      </c>
      <c r="D106" s="20" t="s">
        <v>743</v>
      </c>
      <c r="E106" s="1" t="s">
        <v>143</v>
      </c>
      <c r="F106" s="8" t="s">
        <v>144</v>
      </c>
      <c r="G106" s="8"/>
      <c r="H106" s="2">
        <v>35</v>
      </c>
      <c r="I106" s="81"/>
      <c r="J106" s="81"/>
      <c r="K106" s="18">
        <f t="shared" si="4"/>
        <v>0</v>
      </c>
      <c r="L106" s="18">
        <f t="shared" si="5"/>
        <v>0</v>
      </c>
      <c r="M106" s="81"/>
      <c r="N106" s="81"/>
      <c r="O106" s="18">
        <f t="shared" si="6"/>
        <v>0</v>
      </c>
      <c r="P106" s="18">
        <f t="shared" si="7"/>
        <v>0</v>
      </c>
    </row>
    <row r="107" spans="1:16" ht="43.75" customHeight="1" x14ac:dyDescent="0.35">
      <c r="A107" s="20">
        <v>3105</v>
      </c>
      <c r="B107" s="20" t="s">
        <v>506</v>
      </c>
      <c r="C107" s="20" t="s">
        <v>629</v>
      </c>
      <c r="D107" s="20" t="s">
        <v>743</v>
      </c>
      <c r="E107" s="1" t="s">
        <v>209</v>
      </c>
      <c r="F107" s="8" t="s">
        <v>145</v>
      </c>
      <c r="G107" s="8"/>
      <c r="H107" s="2">
        <v>35</v>
      </c>
      <c r="I107" s="81"/>
      <c r="J107" s="81"/>
      <c r="K107" s="18">
        <f t="shared" si="4"/>
        <v>0</v>
      </c>
      <c r="L107" s="18">
        <f t="shared" si="5"/>
        <v>0</v>
      </c>
      <c r="M107" s="81"/>
      <c r="N107" s="81"/>
      <c r="O107" s="18">
        <f t="shared" si="6"/>
        <v>0</v>
      </c>
      <c r="P107" s="18">
        <f t="shared" si="7"/>
        <v>0</v>
      </c>
    </row>
    <row r="108" spans="1:16" ht="91.75" customHeight="1" x14ac:dyDescent="0.35">
      <c r="A108" s="17">
        <v>3106</v>
      </c>
      <c r="B108" s="17" t="s">
        <v>507</v>
      </c>
      <c r="C108" s="17" t="s">
        <v>630</v>
      </c>
      <c r="D108" s="17">
        <v>56101530</v>
      </c>
      <c r="E108" s="1" t="s">
        <v>211</v>
      </c>
      <c r="F108" s="8" t="s">
        <v>146</v>
      </c>
      <c r="G108" s="8"/>
      <c r="H108" s="2">
        <v>25</v>
      </c>
      <c r="I108" s="81"/>
      <c r="J108" s="81"/>
      <c r="K108" s="18">
        <f t="shared" si="4"/>
        <v>0</v>
      </c>
      <c r="L108" s="18">
        <f t="shared" si="5"/>
        <v>0</v>
      </c>
      <c r="M108" s="81"/>
      <c r="N108" s="81"/>
      <c r="O108" s="18">
        <f t="shared" si="6"/>
        <v>0</v>
      </c>
      <c r="P108" s="18">
        <f t="shared" si="7"/>
        <v>0</v>
      </c>
    </row>
    <row r="109" spans="1:16" ht="57" customHeight="1" x14ac:dyDescent="0.35">
      <c r="A109" s="17">
        <v>3107</v>
      </c>
      <c r="B109" s="17" t="s">
        <v>507</v>
      </c>
      <c r="C109" s="17" t="s">
        <v>630</v>
      </c>
      <c r="D109" s="17">
        <v>56101530</v>
      </c>
      <c r="E109" s="1" t="s">
        <v>212</v>
      </c>
      <c r="F109" s="10" t="s">
        <v>147</v>
      </c>
      <c r="G109" s="10"/>
      <c r="H109" s="2">
        <v>10</v>
      </c>
      <c r="I109" s="81"/>
      <c r="J109" s="81"/>
      <c r="K109" s="18">
        <f t="shared" si="4"/>
        <v>0</v>
      </c>
      <c r="L109" s="18">
        <f t="shared" si="5"/>
        <v>0</v>
      </c>
      <c r="M109" s="81"/>
      <c r="N109" s="81"/>
      <c r="O109" s="18">
        <f t="shared" si="6"/>
        <v>0</v>
      </c>
      <c r="P109" s="18">
        <f t="shared" si="7"/>
        <v>0</v>
      </c>
    </row>
    <row r="110" spans="1:16" ht="57" customHeight="1" x14ac:dyDescent="0.35">
      <c r="A110" s="17">
        <v>3108</v>
      </c>
      <c r="B110" s="17" t="s">
        <v>507</v>
      </c>
      <c r="C110" s="17" t="s">
        <v>555</v>
      </c>
      <c r="D110" s="17">
        <v>56101520</v>
      </c>
      <c r="E110" s="1" t="s">
        <v>148</v>
      </c>
      <c r="F110" s="10" t="s">
        <v>149</v>
      </c>
      <c r="G110" s="10"/>
      <c r="H110" s="2">
        <v>100</v>
      </c>
      <c r="I110" s="81"/>
      <c r="J110" s="81"/>
      <c r="K110" s="18">
        <f t="shared" si="4"/>
        <v>0</v>
      </c>
      <c r="L110" s="18">
        <f t="shared" si="5"/>
        <v>0</v>
      </c>
      <c r="M110" s="81"/>
      <c r="N110" s="81"/>
      <c r="O110" s="18">
        <f t="shared" si="6"/>
        <v>0</v>
      </c>
      <c r="P110" s="18">
        <f t="shared" si="7"/>
        <v>0</v>
      </c>
    </row>
    <row r="111" spans="1:16" ht="57" customHeight="1" x14ac:dyDescent="0.35">
      <c r="A111" s="17">
        <v>3109</v>
      </c>
      <c r="B111" s="17" t="s">
        <v>507</v>
      </c>
      <c r="C111" s="17" t="s">
        <v>555</v>
      </c>
      <c r="D111" s="17">
        <v>56101520</v>
      </c>
      <c r="E111" s="1" t="s">
        <v>150</v>
      </c>
      <c r="F111" s="10" t="s">
        <v>151</v>
      </c>
      <c r="G111" s="10"/>
      <c r="H111" s="2">
        <v>40</v>
      </c>
      <c r="I111" s="81"/>
      <c r="J111" s="81"/>
      <c r="K111" s="18">
        <f t="shared" si="4"/>
        <v>0</v>
      </c>
      <c r="L111" s="18">
        <f t="shared" si="5"/>
        <v>0</v>
      </c>
      <c r="M111" s="81"/>
      <c r="N111" s="81"/>
      <c r="O111" s="18">
        <f t="shared" si="6"/>
        <v>0</v>
      </c>
      <c r="P111" s="18">
        <f t="shared" si="7"/>
        <v>0</v>
      </c>
    </row>
    <row r="112" spans="1:16" ht="57" customHeight="1" x14ac:dyDescent="0.35">
      <c r="A112" s="17">
        <v>3120</v>
      </c>
      <c r="B112" s="17" t="s">
        <v>507</v>
      </c>
      <c r="C112" s="17" t="s">
        <v>555</v>
      </c>
      <c r="D112" s="17">
        <v>56101520</v>
      </c>
      <c r="E112" s="1" t="s">
        <v>152</v>
      </c>
      <c r="F112" s="10" t="s">
        <v>153</v>
      </c>
      <c r="G112" s="10"/>
      <c r="H112" s="2">
        <v>50</v>
      </c>
      <c r="I112" s="81"/>
      <c r="J112" s="81"/>
      <c r="K112" s="18">
        <f t="shared" si="4"/>
        <v>0</v>
      </c>
      <c r="L112" s="18">
        <f t="shared" si="5"/>
        <v>0</v>
      </c>
      <c r="M112" s="81"/>
      <c r="N112" s="81"/>
      <c r="O112" s="18">
        <f t="shared" si="6"/>
        <v>0</v>
      </c>
      <c r="P112" s="18">
        <f t="shared" si="7"/>
        <v>0</v>
      </c>
    </row>
    <row r="113" spans="1:16" ht="57" customHeight="1" x14ac:dyDescent="0.35">
      <c r="A113" s="17">
        <v>3121</v>
      </c>
      <c r="B113" s="17" t="s">
        <v>507</v>
      </c>
      <c r="C113" s="17" t="s">
        <v>555</v>
      </c>
      <c r="D113" s="17">
        <v>56101520</v>
      </c>
      <c r="E113" s="1" t="s">
        <v>213</v>
      </c>
      <c r="F113" s="9" t="s">
        <v>154</v>
      </c>
      <c r="G113" s="9"/>
      <c r="H113" s="2">
        <v>979</v>
      </c>
      <c r="I113" s="81"/>
      <c r="J113" s="81"/>
      <c r="K113" s="18">
        <f t="shared" si="4"/>
        <v>0</v>
      </c>
      <c r="L113" s="18">
        <f t="shared" si="5"/>
        <v>0</v>
      </c>
      <c r="M113" s="81"/>
      <c r="N113" s="81"/>
      <c r="O113" s="18">
        <f t="shared" si="6"/>
        <v>0</v>
      </c>
      <c r="P113" s="18">
        <f t="shared" si="7"/>
        <v>0</v>
      </c>
    </row>
    <row r="114" spans="1:16" ht="57" customHeight="1" x14ac:dyDescent="0.35">
      <c r="A114" s="17">
        <v>3122</v>
      </c>
      <c r="B114" s="17" t="s">
        <v>506</v>
      </c>
      <c r="C114" s="17" t="s">
        <v>506</v>
      </c>
      <c r="D114" s="17">
        <v>56101900</v>
      </c>
      <c r="E114" s="1" t="s">
        <v>155</v>
      </c>
      <c r="F114" s="10" t="s">
        <v>156</v>
      </c>
      <c r="G114" s="10"/>
      <c r="H114" s="2">
        <v>900</v>
      </c>
      <c r="I114" s="81"/>
      <c r="J114" s="81"/>
      <c r="K114" s="18">
        <f t="shared" si="4"/>
        <v>0</v>
      </c>
      <c r="L114" s="18">
        <f t="shared" si="5"/>
        <v>0</v>
      </c>
      <c r="M114" s="81"/>
      <c r="N114" s="81"/>
      <c r="O114" s="18">
        <f t="shared" si="6"/>
        <v>0</v>
      </c>
      <c r="P114" s="18">
        <f t="shared" si="7"/>
        <v>0</v>
      </c>
    </row>
    <row r="115" spans="1:16" ht="43.25" customHeight="1" x14ac:dyDescent="0.35">
      <c r="A115" s="17">
        <v>3123</v>
      </c>
      <c r="B115" s="17" t="s">
        <v>506</v>
      </c>
      <c r="C115" s="17" t="s">
        <v>506</v>
      </c>
      <c r="D115" s="17">
        <v>56101900</v>
      </c>
      <c r="E115" s="1" t="s">
        <v>157</v>
      </c>
      <c r="F115" s="10" t="s">
        <v>158</v>
      </c>
      <c r="G115" s="10"/>
      <c r="H115" s="2">
        <v>200</v>
      </c>
      <c r="I115" s="81"/>
      <c r="J115" s="81"/>
      <c r="K115" s="18">
        <f t="shared" si="4"/>
        <v>0</v>
      </c>
      <c r="L115" s="18">
        <f t="shared" si="5"/>
        <v>0</v>
      </c>
      <c r="M115" s="81"/>
      <c r="N115" s="81"/>
      <c r="O115" s="18">
        <f t="shared" si="6"/>
        <v>0</v>
      </c>
      <c r="P115" s="18">
        <f t="shared" si="7"/>
        <v>0</v>
      </c>
    </row>
    <row r="116" spans="1:16" ht="43.25" customHeight="1" x14ac:dyDescent="0.35">
      <c r="A116" s="17">
        <v>3124</v>
      </c>
      <c r="B116" s="17" t="s">
        <v>506</v>
      </c>
      <c r="C116" s="17" t="s">
        <v>506</v>
      </c>
      <c r="D116" s="17">
        <v>56101900</v>
      </c>
      <c r="E116" s="1" t="s">
        <v>159</v>
      </c>
      <c r="F116" s="10" t="s">
        <v>160</v>
      </c>
      <c r="G116" s="10"/>
      <c r="H116" s="2">
        <v>610</v>
      </c>
      <c r="I116" s="81"/>
      <c r="J116" s="81"/>
      <c r="K116" s="18">
        <f t="shared" si="4"/>
        <v>0</v>
      </c>
      <c r="L116" s="18">
        <f t="shared" si="5"/>
        <v>0</v>
      </c>
      <c r="M116" s="81"/>
      <c r="N116" s="81"/>
      <c r="O116" s="18">
        <f t="shared" si="6"/>
        <v>0</v>
      </c>
      <c r="P116" s="18">
        <f t="shared" si="7"/>
        <v>0</v>
      </c>
    </row>
    <row r="117" spans="1:16" ht="43.25" customHeight="1" x14ac:dyDescent="0.35">
      <c r="A117" s="17">
        <v>3125</v>
      </c>
      <c r="B117" s="17" t="s">
        <v>506</v>
      </c>
      <c r="C117" s="17" t="s">
        <v>506</v>
      </c>
      <c r="D117" s="17">
        <v>56101900</v>
      </c>
      <c r="E117" s="1" t="s">
        <v>161</v>
      </c>
      <c r="F117" s="10" t="s">
        <v>162</v>
      </c>
      <c r="G117" s="10"/>
      <c r="H117" s="2">
        <v>250</v>
      </c>
      <c r="I117" s="81"/>
      <c r="J117" s="81"/>
      <c r="K117" s="18">
        <f t="shared" si="4"/>
        <v>0</v>
      </c>
      <c r="L117" s="18">
        <f t="shared" si="5"/>
        <v>0</v>
      </c>
      <c r="M117" s="81"/>
      <c r="N117" s="81"/>
      <c r="O117" s="18">
        <f t="shared" si="6"/>
        <v>0</v>
      </c>
      <c r="P117" s="18">
        <f t="shared" si="7"/>
        <v>0</v>
      </c>
    </row>
    <row r="118" spans="1:16" ht="71.400000000000006" customHeight="1" x14ac:dyDescent="0.35">
      <c r="A118" s="17">
        <v>3126</v>
      </c>
      <c r="B118" s="17" t="s">
        <v>506</v>
      </c>
      <c r="C118" s="17" t="s">
        <v>506</v>
      </c>
      <c r="D118" s="17">
        <v>43212002</v>
      </c>
      <c r="E118" s="1" t="s">
        <v>163</v>
      </c>
      <c r="F118" s="19" t="s">
        <v>164</v>
      </c>
      <c r="G118" s="19"/>
      <c r="H118" s="2">
        <v>445</v>
      </c>
      <c r="I118" s="81"/>
      <c r="J118" s="81"/>
      <c r="K118" s="18">
        <f t="shared" si="4"/>
        <v>0</v>
      </c>
      <c r="L118" s="18">
        <f t="shared" si="5"/>
        <v>0</v>
      </c>
      <c r="M118" s="81"/>
      <c r="N118" s="81"/>
      <c r="O118" s="18">
        <f t="shared" si="6"/>
        <v>0</v>
      </c>
      <c r="P118" s="18">
        <f t="shared" si="7"/>
        <v>0</v>
      </c>
    </row>
    <row r="119" spans="1:16" ht="71.400000000000006" customHeight="1" x14ac:dyDescent="0.35">
      <c r="A119" s="17">
        <v>3127</v>
      </c>
      <c r="B119" s="17" t="s">
        <v>506</v>
      </c>
      <c r="C119" s="17" t="s">
        <v>506</v>
      </c>
      <c r="D119" s="17">
        <v>43212002</v>
      </c>
      <c r="E119" s="1" t="s">
        <v>165</v>
      </c>
      <c r="F119" s="10" t="s">
        <v>166</v>
      </c>
      <c r="G119" s="10"/>
      <c r="H119" s="2">
        <v>430</v>
      </c>
      <c r="I119" s="81"/>
      <c r="J119" s="81"/>
      <c r="K119" s="18">
        <f t="shared" si="4"/>
        <v>0</v>
      </c>
      <c r="L119" s="18">
        <f t="shared" si="5"/>
        <v>0</v>
      </c>
      <c r="M119" s="81"/>
      <c r="N119" s="81"/>
      <c r="O119" s="18">
        <f t="shared" si="6"/>
        <v>0</v>
      </c>
      <c r="P119" s="18">
        <f t="shared" si="7"/>
        <v>0</v>
      </c>
    </row>
    <row r="120" spans="1:16" ht="54.65" customHeight="1" x14ac:dyDescent="0.35">
      <c r="A120" s="17">
        <v>3128</v>
      </c>
      <c r="B120" s="17" t="s">
        <v>506</v>
      </c>
      <c r="C120" s="17" t="s">
        <v>506</v>
      </c>
      <c r="D120" s="17">
        <v>56101900</v>
      </c>
      <c r="E120" s="1" t="s">
        <v>167</v>
      </c>
      <c r="F120" s="10" t="s">
        <v>168</v>
      </c>
      <c r="G120" s="10"/>
      <c r="H120" s="2">
        <v>200</v>
      </c>
      <c r="I120" s="81"/>
      <c r="J120" s="81"/>
      <c r="K120" s="18">
        <f t="shared" si="4"/>
        <v>0</v>
      </c>
      <c r="L120" s="18">
        <f t="shared" si="5"/>
        <v>0</v>
      </c>
      <c r="M120" s="81"/>
      <c r="N120" s="81"/>
      <c r="O120" s="18">
        <f t="shared" si="6"/>
        <v>0</v>
      </c>
      <c r="P120" s="18">
        <f t="shared" si="7"/>
        <v>0</v>
      </c>
    </row>
    <row r="121" spans="1:16" ht="40.75" customHeight="1" x14ac:dyDescent="0.35">
      <c r="A121" s="17">
        <v>3129</v>
      </c>
      <c r="B121" s="17" t="s">
        <v>506</v>
      </c>
      <c r="C121" s="17" t="s">
        <v>506</v>
      </c>
      <c r="D121" s="17">
        <v>56101900</v>
      </c>
      <c r="E121" s="5" t="s">
        <v>169</v>
      </c>
      <c r="F121" s="8" t="s">
        <v>170</v>
      </c>
      <c r="G121" s="8"/>
      <c r="H121" s="2">
        <v>65</v>
      </c>
      <c r="I121" s="81"/>
      <c r="J121" s="81"/>
      <c r="K121" s="18">
        <f t="shared" si="4"/>
        <v>0</v>
      </c>
      <c r="L121" s="18">
        <f t="shared" si="5"/>
        <v>0</v>
      </c>
      <c r="M121" s="81"/>
      <c r="N121" s="81"/>
      <c r="O121" s="18">
        <f t="shared" si="6"/>
        <v>0</v>
      </c>
      <c r="P121" s="18">
        <f t="shared" si="7"/>
        <v>0</v>
      </c>
    </row>
    <row r="122" spans="1:16" ht="40.75" customHeight="1" x14ac:dyDescent="0.35">
      <c r="A122" s="17">
        <v>3130</v>
      </c>
      <c r="B122" s="17" t="s">
        <v>506</v>
      </c>
      <c r="C122" s="17" t="s">
        <v>506</v>
      </c>
      <c r="D122" s="17">
        <v>56101900</v>
      </c>
      <c r="E122" s="1" t="s">
        <v>171</v>
      </c>
      <c r="F122" s="10" t="s">
        <v>172</v>
      </c>
      <c r="G122" s="10"/>
      <c r="H122" s="2">
        <v>30</v>
      </c>
      <c r="I122" s="81"/>
      <c r="J122" s="81"/>
      <c r="K122" s="18">
        <f t="shared" si="4"/>
        <v>0</v>
      </c>
      <c r="L122" s="18">
        <f t="shared" si="5"/>
        <v>0</v>
      </c>
      <c r="M122" s="81"/>
      <c r="N122" s="81"/>
      <c r="O122" s="18">
        <f t="shared" si="6"/>
        <v>0</v>
      </c>
      <c r="P122" s="18">
        <f t="shared" si="7"/>
        <v>0</v>
      </c>
    </row>
    <row r="123" spans="1:16" ht="40.75" customHeight="1" x14ac:dyDescent="0.35">
      <c r="A123" s="17">
        <v>3131</v>
      </c>
      <c r="B123" s="17" t="s">
        <v>506</v>
      </c>
      <c r="C123" s="17" t="s">
        <v>506</v>
      </c>
      <c r="D123" s="17">
        <v>56101900</v>
      </c>
      <c r="E123" s="1" t="s">
        <v>173</v>
      </c>
      <c r="F123" s="10" t="s">
        <v>174</v>
      </c>
      <c r="G123" s="10"/>
      <c r="H123" s="2">
        <v>30</v>
      </c>
      <c r="I123" s="81"/>
      <c r="J123" s="81"/>
      <c r="K123" s="18">
        <f t="shared" si="4"/>
        <v>0</v>
      </c>
      <c r="L123" s="18">
        <f t="shared" si="5"/>
        <v>0</v>
      </c>
      <c r="M123" s="81"/>
      <c r="N123" s="81"/>
      <c r="O123" s="18">
        <f t="shared" si="6"/>
        <v>0</v>
      </c>
      <c r="P123" s="18">
        <f t="shared" si="7"/>
        <v>0</v>
      </c>
    </row>
    <row r="124" spans="1:16" ht="40.75" customHeight="1" x14ac:dyDescent="0.35">
      <c r="A124" s="17">
        <v>3132</v>
      </c>
      <c r="B124" s="17" t="s">
        <v>506</v>
      </c>
      <c r="C124" s="17" t="s">
        <v>631</v>
      </c>
      <c r="D124" s="17">
        <v>56101533</v>
      </c>
      <c r="E124" s="1" t="s">
        <v>175</v>
      </c>
      <c r="F124" s="10" t="s">
        <v>176</v>
      </c>
      <c r="G124" s="10"/>
      <c r="H124" s="2">
        <v>75</v>
      </c>
      <c r="I124" s="81"/>
      <c r="J124" s="81"/>
      <c r="K124" s="18">
        <f t="shared" si="4"/>
        <v>0</v>
      </c>
      <c r="L124" s="18">
        <f t="shared" si="5"/>
        <v>0</v>
      </c>
      <c r="M124" s="81"/>
      <c r="N124" s="81"/>
      <c r="O124" s="18">
        <f t="shared" si="6"/>
        <v>0</v>
      </c>
      <c r="P124" s="18">
        <f t="shared" si="7"/>
        <v>0</v>
      </c>
    </row>
    <row r="125" spans="1:16" ht="40.75" customHeight="1" x14ac:dyDescent="0.35">
      <c r="A125" s="17">
        <v>3133</v>
      </c>
      <c r="B125" s="17" t="s">
        <v>506</v>
      </c>
      <c r="C125" s="17" t="s">
        <v>632</v>
      </c>
      <c r="D125" s="17">
        <v>56101503</v>
      </c>
      <c r="E125" s="1" t="s">
        <v>177</v>
      </c>
      <c r="F125" s="10" t="s">
        <v>178</v>
      </c>
      <c r="G125" s="10"/>
      <c r="H125" s="2">
        <v>305</v>
      </c>
      <c r="I125" s="81"/>
      <c r="J125" s="81"/>
      <c r="K125" s="18">
        <f t="shared" si="4"/>
        <v>0</v>
      </c>
      <c r="L125" s="18">
        <f t="shared" si="5"/>
        <v>0</v>
      </c>
      <c r="M125" s="81"/>
      <c r="N125" s="81"/>
      <c r="O125" s="18">
        <f t="shared" si="6"/>
        <v>0</v>
      </c>
      <c r="P125" s="18">
        <f t="shared" si="7"/>
        <v>0</v>
      </c>
    </row>
    <row r="126" spans="1:16" ht="55.25" customHeight="1" thickBot="1" x14ac:dyDescent="0.4">
      <c r="A126" s="20">
        <v>3134</v>
      </c>
      <c r="B126" s="20" t="s">
        <v>506</v>
      </c>
      <c r="C126" s="20" t="s">
        <v>633</v>
      </c>
      <c r="D126" s="20">
        <v>24112700</v>
      </c>
      <c r="E126" s="2" t="s">
        <v>246</v>
      </c>
      <c r="F126" s="9" t="s">
        <v>214</v>
      </c>
      <c r="G126" s="9"/>
      <c r="H126" s="2">
        <v>1</v>
      </c>
      <c r="I126" s="81">
        <v>0</v>
      </c>
      <c r="J126" s="81">
        <v>0</v>
      </c>
      <c r="K126" s="18">
        <f t="shared" si="4"/>
        <v>0</v>
      </c>
      <c r="L126" s="18">
        <f t="shared" si="5"/>
        <v>0</v>
      </c>
      <c r="M126" s="81"/>
      <c r="N126" s="81"/>
      <c r="O126" s="18">
        <f t="shared" si="6"/>
        <v>0</v>
      </c>
      <c r="P126" s="18">
        <f t="shared" si="7"/>
        <v>0</v>
      </c>
    </row>
    <row r="127" spans="1:16" ht="91.75" customHeight="1" x14ac:dyDescent="0.35">
      <c r="A127" s="30" t="s">
        <v>247</v>
      </c>
      <c r="B127" s="31" t="s">
        <v>505</v>
      </c>
      <c r="C127" s="31" t="s">
        <v>634</v>
      </c>
      <c r="D127" s="32">
        <v>56101703</v>
      </c>
      <c r="E127" s="33" t="s">
        <v>635</v>
      </c>
      <c r="F127" s="2"/>
      <c r="G127" s="34"/>
      <c r="H127" s="2">
        <v>25</v>
      </c>
      <c r="I127" s="81"/>
      <c r="J127" s="81"/>
      <c r="K127" s="18">
        <f t="shared" si="4"/>
        <v>0</v>
      </c>
      <c r="L127" s="18">
        <f t="shared" si="5"/>
        <v>0</v>
      </c>
      <c r="M127" s="81"/>
      <c r="N127" s="81"/>
      <c r="O127" s="18">
        <f t="shared" si="6"/>
        <v>0</v>
      </c>
      <c r="P127" s="18">
        <f t="shared" si="7"/>
        <v>0</v>
      </c>
    </row>
    <row r="128" spans="1:16" ht="91.75" customHeight="1" x14ac:dyDescent="0.35">
      <c r="A128" s="35" t="s">
        <v>248</v>
      </c>
      <c r="B128" s="35" t="s">
        <v>505</v>
      </c>
      <c r="C128" s="35" t="s">
        <v>634</v>
      </c>
      <c r="D128" s="35">
        <v>56101703</v>
      </c>
      <c r="E128" s="36" t="s">
        <v>636</v>
      </c>
      <c r="F128" s="2"/>
      <c r="G128" s="34"/>
      <c r="H128" s="2">
        <v>25</v>
      </c>
      <c r="I128" s="81"/>
      <c r="J128" s="81"/>
      <c r="K128" s="18">
        <f t="shared" si="4"/>
        <v>0</v>
      </c>
      <c r="L128" s="18">
        <f t="shared" si="5"/>
        <v>0</v>
      </c>
      <c r="M128" s="81"/>
      <c r="N128" s="81"/>
      <c r="O128" s="18">
        <f t="shared" si="6"/>
        <v>0</v>
      </c>
      <c r="P128" s="18">
        <f t="shared" si="7"/>
        <v>0</v>
      </c>
    </row>
    <row r="129" spans="1:16" ht="91.75" customHeight="1" x14ac:dyDescent="0.35">
      <c r="A129" s="31" t="s">
        <v>249</v>
      </c>
      <c r="B129" s="31" t="s">
        <v>505</v>
      </c>
      <c r="C129" s="31" t="s">
        <v>634</v>
      </c>
      <c r="D129" s="31">
        <v>56101703</v>
      </c>
      <c r="E129" s="36" t="s">
        <v>637</v>
      </c>
      <c r="F129" s="2"/>
      <c r="G129" s="34"/>
      <c r="H129" s="2">
        <v>25</v>
      </c>
      <c r="I129" s="81"/>
      <c r="J129" s="81"/>
      <c r="K129" s="18">
        <f t="shared" si="4"/>
        <v>0</v>
      </c>
      <c r="L129" s="18">
        <f t="shared" si="5"/>
        <v>0</v>
      </c>
      <c r="M129" s="81"/>
      <c r="N129" s="81"/>
      <c r="O129" s="18">
        <f t="shared" si="6"/>
        <v>0</v>
      </c>
      <c r="P129" s="18">
        <f t="shared" si="7"/>
        <v>0</v>
      </c>
    </row>
    <row r="130" spans="1:16" ht="91.75" customHeight="1" x14ac:dyDescent="0.35">
      <c r="A130" s="35" t="s">
        <v>250</v>
      </c>
      <c r="B130" s="35" t="s">
        <v>505</v>
      </c>
      <c r="C130" s="35" t="s">
        <v>634</v>
      </c>
      <c r="D130" s="35">
        <v>56101703</v>
      </c>
      <c r="E130" s="36" t="s">
        <v>638</v>
      </c>
      <c r="F130" s="2"/>
      <c r="G130" s="34"/>
      <c r="H130" s="2">
        <v>25</v>
      </c>
      <c r="I130" s="81"/>
      <c r="J130" s="81"/>
      <c r="K130" s="18">
        <f t="shared" si="4"/>
        <v>0</v>
      </c>
      <c r="L130" s="18">
        <f t="shared" si="5"/>
        <v>0</v>
      </c>
      <c r="M130" s="81"/>
      <c r="N130" s="81"/>
      <c r="O130" s="18">
        <f t="shared" si="6"/>
        <v>0</v>
      </c>
      <c r="P130" s="18">
        <f t="shared" si="7"/>
        <v>0</v>
      </c>
    </row>
    <row r="131" spans="1:16" ht="91.75" customHeight="1" thickBot="1" x14ac:dyDescent="0.4">
      <c r="A131" s="35" t="s">
        <v>251</v>
      </c>
      <c r="B131" s="35" t="s">
        <v>505</v>
      </c>
      <c r="C131" s="35" t="s">
        <v>634</v>
      </c>
      <c r="D131" s="35">
        <v>56101703</v>
      </c>
      <c r="E131" s="37" t="s">
        <v>639</v>
      </c>
      <c r="F131" s="2"/>
      <c r="G131" s="34"/>
      <c r="H131" s="2">
        <v>25</v>
      </c>
      <c r="I131" s="81"/>
      <c r="J131" s="81"/>
      <c r="K131" s="18">
        <f t="shared" si="4"/>
        <v>0</v>
      </c>
      <c r="L131" s="18">
        <f t="shared" si="5"/>
        <v>0</v>
      </c>
      <c r="M131" s="81"/>
      <c r="N131" s="81"/>
      <c r="O131" s="18">
        <f t="shared" si="6"/>
        <v>0</v>
      </c>
      <c r="P131" s="18">
        <f t="shared" si="7"/>
        <v>0</v>
      </c>
    </row>
    <row r="132" spans="1:16" ht="91.75" customHeight="1" x14ac:dyDescent="0.35">
      <c r="A132" s="38" t="s">
        <v>252</v>
      </c>
      <c r="B132" s="38" t="s">
        <v>505</v>
      </c>
      <c r="C132" s="38" t="s">
        <v>622</v>
      </c>
      <c r="D132" s="38">
        <v>56112201</v>
      </c>
      <c r="E132" s="39" t="s">
        <v>640</v>
      </c>
      <c r="F132" s="2"/>
      <c r="G132" s="34"/>
      <c r="H132" s="2">
        <v>25</v>
      </c>
      <c r="I132" s="81"/>
      <c r="J132" s="81"/>
      <c r="K132" s="18">
        <f t="shared" si="4"/>
        <v>0</v>
      </c>
      <c r="L132" s="18">
        <f t="shared" si="5"/>
        <v>0</v>
      </c>
      <c r="M132" s="81"/>
      <c r="N132" s="81"/>
      <c r="O132" s="18">
        <f t="shared" si="6"/>
        <v>0</v>
      </c>
      <c r="P132" s="18">
        <f t="shared" si="7"/>
        <v>0</v>
      </c>
    </row>
    <row r="133" spans="1:16" ht="91.75" customHeight="1" x14ac:dyDescent="0.35">
      <c r="A133" s="38" t="s">
        <v>253</v>
      </c>
      <c r="B133" s="38" t="s">
        <v>505</v>
      </c>
      <c r="C133" s="38" t="s">
        <v>622</v>
      </c>
      <c r="D133" s="38">
        <v>56112201</v>
      </c>
      <c r="E133" s="40" t="s">
        <v>641</v>
      </c>
      <c r="F133" s="2"/>
      <c r="G133" s="34"/>
      <c r="H133" s="2">
        <v>25</v>
      </c>
      <c r="I133" s="81"/>
      <c r="J133" s="81"/>
      <c r="K133" s="18">
        <f t="shared" si="4"/>
        <v>0</v>
      </c>
      <c r="L133" s="18">
        <f t="shared" si="5"/>
        <v>0</v>
      </c>
      <c r="M133" s="81"/>
      <c r="N133" s="81"/>
      <c r="O133" s="18">
        <f t="shared" si="6"/>
        <v>0</v>
      </c>
      <c r="P133" s="18">
        <f t="shared" si="7"/>
        <v>0</v>
      </c>
    </row>
    <row r="134" spans="1:16" ht="91.75" customHeight="1" thickBot="1" x14ac:dyDescent="0.4">
      <c r="A134" s="38" t="s">
        <v>254</v>
      </c>
      <c r="B134" s="38" t="s">
        <v>505</v>
      </c>
      <c r="C134" s="38" t="s">
        <v>622</v>
      </c>
      <c r="D134" s="38">
        <v>56112201</v>
      </c>
      <c r="E134" s="41" t="s">
        <v>642</v>
      </c>
      <c r="F134" s="2"/>
      <c r="G134" s="34"/>
      <c r="H134" s="2">
        <v>25</v>
      </c>
      <c r="I134" s="81"/>
      <c r="J134" s="81"/>
      <c r="K134" s="18">
        <f t="shared" ref="K134:K197" si="8">SUM(I134+J134)</f>
        <v>0</v>
      </c>
      <c r="L134" s="18">
        <f t="shared" ref="L134:L197" si="9">SUM(K134*H134)</f>
        <v>0</v>
      </c>
      <c r="M134" s="81"/>
      <c r="N134" s="81"/>
      <c r="O134" s="18">
        <f t="shared" ref="O134:O197" si="10">SUM(M134+N134)</f>
        <v>0</v>
      </c>
      <c r="P134" s="18">
        <f t="shared" ref="P134:P197" si="11">SUM(O134*H134)</f>
        <v>0</v>
      </c>
    </row>
    <row r="135" spans="1:16" ht="91.75" customHeight="1" x14ac:dyDescent="0.35">
      <c r="A135" s="35" t="s">
        <v>255</v>
      </c>
      <c r="B135" s="35" t="s">
        <v>505</v>
      </c>
      <c r="C135" s="35" t="s">
        <v>626</v>
      </c>
      <c r="D135" s="35">
        <v>56101712</v>
      </c>
      <c r="E135" s="42" t="s">
        <v>643</v>
      </c>
      <c r="F135" s="2"/>
      <c r="G135" s="34"/>
      <c r="H135" s="2">
        <v>25</v>
      </c>
      <c r="I135" s="81"/>
      <c r="J135" s="81"/>
      <c r="K135" s="18">
        <f t="shared" si="8"/>
        <v>0</v>
      </c>
      <c r="L135" s="18">
        <f t="shared" si="9"/>
        <v>0</v>
      </c>
      <c r="M135" s="81"/>
      <c r="N135" s="81"/>
      <c r="O135" s="18">
        <f t="shared" si="10"/>
        <v>0</v>
      </c>
      <c r="P135" s="18">
        <f t="shared" si="11"/>
        <v>0</v>
      </c>
    </row>
    <row r="136" spans="1:16" ht="91.75" customHeight="1" x14ac:dyDescent="0.35">
      <c r="A136" s="35" t="s">
        <v>256</v>
      </c>
      <c r="B136" s="35" t="s">
        <v>505</v>
      </c>
      <c r="C136" s="35" t="s">
        <v>626</v>
      </c>
      <c r="D136" s="35">
        <v>56101712</v>
      </c>
      <c r="E136" s="36" t="s">
        <v>644</v>
      </c>
      <c r="F136" s="2"/>
      <c r="G136" s="34"/>
      <c r="H136" s="2">
        <v>25</v>
      </c>
      <c r="I136" s="81"/>
      <c r="J136" s="81"/>
      <c r="K136" s="18">
        <f t="shared" si="8"/>
        <v>0</v>
      </c>
      <c r="L136" s="18">
        <f t="shared" si="9"/>
        <v>0</v>
      </c>
      <c r="M136" s="81"/>
      <c r="N136" s="81"/>
      <c r="O136" s="18">
        <f t="shared" si="10"/>
        <v>0</v>
      </c>
      <c r="P136" s="18">
        <f t="shared" si="11"/>
        <v>0</v>
      </c>
    </row>
    <row r="137" spans="1:16" ht="91.75" customHeight="1" x14ac:dyDescent="0.35">
      <c r="A137" s="35" t="s">
        <v>257</v>
      </c>
      <c r="B137" s="35" t="s">
        <v>505</v>
      </c>
      <c r="C137" s="35" t="s">
        <v>626</v>
      </c>
      <c r="D137" s="35">
        <v>56101712</v>
      </c>
      <c r="E137" s="36" t="s">
        <v>645</v>
      </c>
      <c r="F137" s="2"/>
      <c r="G137" s="34"/>
      <c r="H137" s="2">
        <v>25</v>
      </c>
      <c r="I137" s="81"/>
      <c r="J137" s="81"/>
      <c r="K137" s="18">
        <f t="shared" si="8"/>
        <v>0</v>
      </c>
      <c r="L137" s="18">
        <f t="shared" si="9"/>
        <v>0</v>
      </c>
      <c r="M137" s="81"/>
      <c r="N137" s="81"/>
      <c r="O137" s="18">
        <f t="shared" si="10"/>
        <v>0</v>
      </c>
      <c r="P137" s="18">
        <f t="shared" si="11"/>
        <v>0</v>
      </c>
    </row>
    <row r="138" spans="1:16" ht="91.75" customHeight="1" x14ac:dyDescent="0.35">
      <c r="A138" s="35" t="s">
        <v>258</v>
      </c>
      <c r="B138" s="35" t="s">
        <v>505</v>
      </c>
      <c r="C138" s="35" t="s">
        <v>626</v>
      </c>
      <c r="D138" s="35">
        <v>56101712</v>
      </c>
      <c r="E138" s="36" t="s">
        <v>646</v>
      </c>
      <c r="F138" s="2"/>
      <c r="G138" s="34"/>
      <c r="H138" s="2">
        <v>25</v>
      </c>
      <c r="I138" s="81"/>
      <c r="J138" s="81"/>
      <c r="K138" s="18">
        <f t="shared" si="8"/>
        <v>0</v>
      </c>
      <c r="L138" s="18">
        <f t="shared" si="9"/>
        <v>0</v>
      </c>
      <c r="M138" s="81"/>
      <c r="N138" s="81"/>
      <c r="O138" s="18">
        <f t="shared" si="10"/>
        <v>0</v>
      </c>
      <c r="P138" s="18">
        <f t="shared" si="11"/>
        <v>0</v>
      </c>
    </row>
    <row r="139" spans="1:16" ht="91.75" customHeight="1" x14ac:dyDescent="0.35">
      <c r="A139" s="35" t="s">
        <v>259</v>
      </c>
      <c r="B139" s="35" t="s">
        <v>505</v>
      </c>
      <c r="C139" s="35" t="s">
        <v>626</v>
      </c>
      <c r="D139" s="35">
        <v>56101712</v>
      </c>
      <c r="E139" s="36" t="s">
        <v>350</v>
      </c>
      <c r="F139" s="2"/>
      <c r="G139" s="34"/>
      <c r="H139" s="2">
        <v>25</v>
      </c>
      <c r="I139" s="81"/>
      <c r="J139" s="81"/>
      <c r="K139" s="18">
        <f t="shared" si="8"/>
        <v>0</v>
      </c>
      <c r="L139" s="18">
        <f t="shared" si="9"/>
        <v>0</v>
      </c>
      <c r="M139" s="81"/>
      <c r="N139" s="81"/>
      <c r="O139" s="18">
        <f t="shared" si="10"/>
        <v>0</v>
      </c>
      <c r="P139" s="18">
        <f t="shared" si="11"/>
        <v>0</v>
      </c>
    </row>
    <row r="140" spans="1:16" ht="91.75" customHeight="1" x14ac:dyDescent="0.35">
      <c r="A140" s="35" t="s">
        <v>260</v>
      </c>
      <c r="B140" s="35" t="s">
        <v>505</v>
      </c>
      <c r="C140" s="35" t="s">
        <v>626</v>
      </c>
      <c r="D140" s="35">
        <v>56101712</v>
      </c>
      <c r="E140" s="36" t="s">
        <v>647</v>
      </c>
      <c r="F140" s="2"/>
      <c r="G140" s="34"/>
      <c r="H140" s="2">
        <v>25</v>
      </c>
      <c r="I140" s="81"/>
      <c r="J140" s="81"/>
      <c r="K140" s="18">
        <f t="shared" si="8"/>
        <v>0</v>
      </c>
      <c r="L140" s="18">
        <f t="shared" si="9"/>
        <v>0</v>
      </c>
      <c r="M140" s="81"/>
      <c r="N140" s="81"/>
      <c r="O140" s="18">
        <f t="shared" si="10"/>
        <v>0</v>
      </c>
      <c r="P140" s="18">
        <f t="shared" si="11"/>
        <v>0</v>
      </c>
    </row>
    <row r="141" spans="1:16" ht="91.75" customHeight="1" x14ac:dyDescent="0.35">
      <c r="A141" s="35" t="s">
        <v>261</v>
      </c>
      <c r="B141" s="35" t="s">
        <v>505</v>
      </c>
      <c r="C141" s="35" t="s">
        <v>626</v>
      </c>
      <c r="D141" s="35">
        <v>56101712</v>
      </c>
      <c r="E141" s="36" t="s">
        <v>648</v>
      </c>
      <c r="F141" s="2"/>
      <c r="G141" s="34"/>
      <c r="H141" s="2">
        <v>25</v>
      </c>
      <c r="I141" s="81"/>
      <c r="J141" s="81"/>
      <c r="K141" s="18">
        <f t="shared" si="8"/>
        <v>0</v>
      </c>
      <c r="L141" s="18">
        <f t="shared" si="9"/>
        <v>0</v>
      </c>
      <c r="M141" s="81"/>
      <c r="N141" s="81"/>
      <c r="O141" s="18">
        <f t="shared" si="10"/>
        <v>0</v>
      </c>
      <c r="P141" s="18">
        <f t="shared" si="11"/>
        <v>0</v>
      </c>
    </row>
    <row r="142" spans="1:16" ht="91.75" customHeight="1" x14ac:dyDescent="0.35">
      <c r="A142" s="35" t="s">
        <v>262</v>
      </c>
      <c r="B142" s="35" t="s">
        <v>505</v>
      </c>
      <c r="C142" s="35" t="s">
        <v>626</v>
      </c>
      <c r="D142" s="35">
        <v>56101712</v>
      </c>
      <c r="E142" s="36" t="s">
        <v>351</v>
      </c>
      <c r="F142" s="2"/>
      <c r="G142" s="34"/>
      <c r="H142" s="2">
        <v>25</v>
      </c>
      <c r="I142" s="81"/>
      <c r="J142" s="81"/>
      <c r="K142" s="18">
        <f t="shared" si="8"/>
        <v>0</v>
      </c>
      <c r="L142" s="18">
        <f t="shared" si="9"/>
        <v>0</v>
      </c>
      <c r="M142" s="81"/>
      <c r="N142" s="81"/>
      <c r="O142" s="18">
        <f t="shared" si="10"/>
        <v>0</v>
      </c>
      <c r="P142" s="18">
        <f t="shared" si="11"/>
        <v>0</v>
      </c>
    </row>
    <row r="143" spans="1:16" ht="91.75" customHeight="1" x14ac:dyDescent="0.35">
      <c r="A143" s="35" t="s">
        <v>263</v>
      </c>
      <c r="B143" s="35" t="s">
        <v>505</v>
      </c>
      <c r="C143" s="35" t="s">
        <v>626</v>
      </c>
      <c r="D143" s="35">
        <v>56101712</v>
      </c>
      <c r="E143" s="36" t="s">
        <v>649</v>
      </c>
      <c r="F143" s="2"/>
      <c r="G143" s="34"/>
      <c r="H143" s="2">
        <v>25</v>
      </c>
      <c r="I143" s="81"/>
      <c r="J143" s="81"/>
      <c r="K143" s="18">
        <f t="shared" si="8"/>
        <v>0</v>
      </c>
      <c r="L143" s="18">
        <f t="shared" si="9"/>
        <v>0</v>
      </c>
      <c r="M143" s="81"/>
      <c r="N143" s="81"/>
      <c r="O143" s="18">
        <f t="shared" si="10"/>
        <v>0</v>
      </c>
      <c r="P143" s="18">
        <f t="shared" si="11"/>
        <v>0</v>
      </c>
    </row>
    <row r="144" spans="1:16" ht="91.75" customHeight="1" thickBot="1" x14ac:dyDescent="0.4">
      <c r="A144" s="35" t="s">
        <v>264</v>
      </c>
      <c r="B144" s="35" t="s">
        <v>505</v>
      </c>
      <c r="C144" s="35" t="s">
        <v>626</v>
      </c>
      <c r="D144" s="35">
        <v>56101712</v>
      </c>
      <c r="E144" s="37" t="s">
        <v>650</v>
      </c>
      <c r="F144" s="2"/>
      <c r="G144" s="34"/>
      <c r="H144" s="2">
        <v>25</v>
      </c>
      <c r="I144" s="81"/>
      <c r="J144" s="81"/>
      <c r="K144" s="18">
        <f t="shared" si="8"/>
        <v>0</v>
      </c>
      <c r="L144" s="18">
        <f t="shared" si="9"/>
        <v>0</v>
      </c>
      <c r="M144" s="81"/>
      <c r="N144" s="81"/>
      <c r="O144" s="18">
        <f t="shared" si="10"/>
        <v>0</v>
      </c>
      <c r="P144" s="18">
        <f t="shared" si="11"/>
        <v>0</v>
      </c>
    </row>
    <row r="145" spans="1:16" ht="91.75" customHeight="1" x14ac:dyDescent="0.35">
      <c r="A145" s="35" t="s">
        <v>265</v>
      </c>
      <c r="B145" s="35" t="s">
        <v>504</v>
      </c>
      <c r="C145" s="35" t="s">
        <v>415</v>
      </c>
      <c r="D145" s="35">
        <v>56101504</v>
      </c>
      <c r="E145" s="39" t="s">
        <v>651</v>
      </c>
      <c r="F145" s="2"/>
      <c r="G145" s="34"/>
      <c r="H145" s="2">
        <v>25</v>
      </c>
      <c r="I145" s="81"/>
      <c r="J145" s="81"/>
      <c r="K145" s="18">
        <f t="shared" si="8"/>
        <v>0</v>
      </c>
      <c r="L145" s="18">
        <f t="shared" si="9"/>
        <v>0</v>
      </c>
      <c r="M145" s="81"/>
      <c r="N145" s="81"/>
      <c r="O145" s="18">
        <f t="shared" si="10"/>
        <v>0</v>
      </c>
      <c r="P145" s="18">
        <f t="shared" si="11"/>
        <v>0</v>
      </c>
    </row>
    <row r="146" spans="1:16" ht="91.75" customHeight="1" x14ac:dyDescent="0.35">
      <c r="A146" s="35" t="s">
        <v>266</v>
      </c>
      <c r="B146" s="35" t="s">
        <v>504</v>
      </c>
      <c r="C146" s="35" t="s">
        <v>415</v>
      </c>
      <c r="D146" s="35">
        <v>56101504</v>
      </c>
      <c r="E146" s="40" t="s">
        <v>652</v>
      </c>
      <c r="F146" s="2"/>
      <c r="G146" s="34"/>
      <c r="H146" s="2">
        <v>25</v>
      </c>
      <c r="I146" s="81"/>
      <c r="J146" s="81"/>
      <c r="K146" s="18">
        <f t="shared" si="8"/>
        <v>0</v>
      </c>
      <c r="L146" s="18">
        <f t="shared" si="9"/>
        <v>0</v>
      </c>
      <c r="M146" s="81"/>
      <c r="N146" s="81"/>
      <c r="O146" s="18">
        <f t="shared" si="10"/>
        <v>0</v>
      </c>
      <c r="P146" s="18">
        <f t="shared" si="11"/>
        <v>0</v>
      </c>
    </row>
    <row r="147" spans="1:16" ht="91.75" customHeight="1" x14ac:dyDescent="0.35">
      <c r="A147" s="35" t="s">
        <v>267</v>
      </c>
      <c r="B147" s="35" t="s">
        <v>504</v>
      </c>
      <c r="C147" s="35" t="s">
        <v>415</v>
      </c>
      <c r="D147" s="35">
        <v>56101504</v>
      </c>
      <c r="E147" s="40" t="s">
        <v>653</v>
      </c>
      <c r="F147" s="2"/>
      <c r="G147" s="34"/>
      <c r="H147" s="2">
        <v>25</v>
      </c>
      <c r="I147" s="81"/>
      <c r="J147" s="81"/>
      <c r="K147" s="18">
        <f t="shared" si="8"/>
        <v>0</v>
      </c>
      <c r="L147" s="18">
        <f t="shared" si="9"/>
        <v>0</v>
      </c>
      <c r="M147" s="81"/>
      <c r="N147" s="81"/>
      <c r="O147" s="18">
        <f t="shared" si="10"/>
        <v>0</v>
      </c>
      <c r="P147" s="18">
        <f t="shared" si="11"/>
        <v>0</v>
      </c>
    </row>
    <row r="148" spans="1:16" ht="91.75" customHeight="1" thickBot="1" x14ac:dyDescent="0.4">
      <c r="A148" s="35" t="s">
        <v>268</v>
      </c>
      <c r="B148" s="35" t="s">
        <v>504</v>
      </c>
      <c r="C148" s="35" t="s">
        <v>415</v>
      </c>
      <c r="D148" s="35">
        <v>56101504</v>
      </c>
      <c r="E148" s="43" t="s">
        <v>654</v>
      </c>
      <c r="F148" s="2"/>
      <c r="G148" s="34"/>
      <c r="H148" s="2">
        <v>25</v>
      </c>
      <c r="I148" s="81"/>
      <c r="J148" s="81"/>
      <c r="K148" s="18">
        <f t="shared" si="8"/>
        <v>0</v>
      </c>
      <c r="L148" s="18">
        <f t="shared" si="9"/>
        <v>0</v>
      </c>
      <c r="M148" s="81"/>
      <c r="N148" s="81"/>
      <c r="O148" s="18">
        <f t="shared" si="10"/>
        <v>0</v>
      </c>
      <c r="P148" s="18">
        <f t="shared" si="11"/>
        <v>0</v>
      </c>
    </row>
    <row r="149" spans="1:16" ht="91.75" customHeight="1" x14ac:dyDescent="0.35">
      <c r="A149" s="35" t="s">
        <v>269</v>
      </c>
      <c r="B149" s="35" t="s">
        <v>504</v>
      </c>
      <c r="C149" s="35" t="s">
        <v>415</v>
      </c>
      <c r="D149" s="35">
        <v>56101504</v>
      </c>
      <c r="E149" s="39" t="s">
        <v>655</v>
      </c>
      <c r="F149" s="2"/>
      <c r="G149" s="34"/>
      <c r="H149" s="2">
        <v>25</v>
      </c>
      <c r="I149" s="81"/>
      <c r="J149" s="81"/>
      <c r="K149" s="18">
        <f t="shared" si="8"/>
        <v>0</v>
      </c>
      <c r="L149" s="18">
        <f t="shared" si="9"/>
        <v>0</v>
      </c>
      <c r="M149" s="81"/>
      <c r="N149" s="81"/>
      <c r="O149" s="18">
        <f t="shared" si="10"/>
        <v>0</v>
      </c>
      <c r="P149" s="18">
        <f t="shared" si="11"/>
        <v>0</v>
      </c>
    </row>
    <row r="150" spans="1:16" ht="91.75" customHeight="1" x14ac:dyDescent="0.35">
      <c r="A150" s="35" t="s">
        <v>270</v>
      </c>
      <c r="B150" s="35" t="s">
        <v>504</v>
      </c>
      <c r="C150" s="35" t="s">
        <v>415</v>
      </c>
      <c r="D150" s="35">
        <v>56101504</v>
      </c>
      <c r="E150" s="40" t="s">
        <v>656</v>
      </c>
      <c r="F150" s="2"/>
      <c r="G150" s="34"/>
      <c r="H150" s="2">
        <v>25</v>
      </c>
      <c r="I150" s="81"/>
      <c r="J150" s="81"/>
      <c r="K150" s="18">
        <f t="shared" si="8"/>
        <v>0</v>
      </c>
      <c r="L150" s="18">
        <f t="shared" si="9"/>
        <v>0</v>
      </c>
      <c r="M150" s="81"/>
      <c r="N150" s="81"/>
      <c r="O150" s="18">
        <f t="shared" si="10"/>
        <v>0</v>
      </c>
      <c r="P150" s="18">
        <f t="shared" si="11"/>
        <v>0</v>
      </c>
    </row>
    <row r="151" spans="1:16" ht="91.75" customHeight="1" x14ac:dyDescent="0.35">
      <c r="A151" s="35" t="s">
        <v>271</v>
      </c>
      <c r="B151" s="35" t="s">
        <v>504</v>
      </c>
      <c r="C151" s="35" t="s">
        <v>415</v>
      </c>
      <c r="D151" s="35">
        <v>56101504</v>
      </c>
      <c r="E151" s="40" t="s">
        <v>657</v>
      </c>
      <c r="F151" s="2"/>
      <c r="G151" s="34"/>
      <c r="H151" s="2">
        <v>25</v>
      </c>
      <c r="I151" s="81"/>
      <c r="J151" s="81"/>
      <c r="K151" s="18">
        <f t="shared" si="8"/>
        <v>0</v>
      </c>
      <c r="L151" s="18">
        <f t="shared" si="9"/>
        <v>0</v>
      </c>
      <c r="M151" s="81"/>
      <c r="N151" s="81"/>
      <c r="O151" s="18">
        <f t="shared" si="10"/>
        <v>0</v>
      </c>
      <c r="P151" s="18">
        <f t="shared" si="11"/>
        <v>0</v>
      </c>
    </row>
    <row r="152" spans="1:16" ht="91.75" customHeight="1" thickBot="1" x14ac:dyDescent="0.4">
      <c r="A152" s="35" t="s">
        <v>272</v>
      </c>
      <c r="B152" s="35" t="s">
        <v>504</v>
      </c>
      <c r="C152" s="35" t="s">
        <v>415</v>
      </c>
      <c r="D152" s="35">
        <v>56101504</v>
      </c>
      <c r="E152" s="43" t="s">
        <v>658</v>
      </c>
      <c r="F152" s="2"/>
      <c r="G152" s="34"/>
      <c r="H152" s="2">
        <v>25</v>
      </c>
      <c r="I152" s="81"/>
      <c r="J152" s="81"/>
      <c r="K152" s="18">
        <f t="shared" si="8"/>
        <v>0</v>
      </c>
      <c r="L152" s="18">
        <f t="shared" si="9"/>
        <v>0</v>
      </c>
      <c r="M152" s="81"/>
      <c r="N152" s="81"/>
      <c r="O152" s="18">
        <f t="shared" si="10"/>
        <v>0</v>
      </c>
      <c r="P152" s="18">
        <f t="shared" si="11"/>
        <v>0</v>
      </c>
    </row>
    <row r="153" spans="1:16" ht="91.75" customHeight="1" x14ac:dyDescent="0.35">
      <c r="A153" s="35" t="s">
        <v>273</v>
      </c>
      <c r="B153" s="35" t="s">
        <v>504</v>
      </c>
      <c r="C153" s="35" t="s">
        <v>415</v>
      </c>
      <c r="D153" s="35">
        <v>56101504</v>
      </c>
      <c r="E153" s="39" t="s">
        <v>659</v>
      </c>
      <c r="F153" s="2"/>
      <c r="G153" s="34"/>
      <c r="H153" s="2">
        <v>25</v>
      </c>
      <c r="I153" s="81"/>
      <c r="J153" s="81"/>
      <c r="K153" s="18">
        <f t="shared" si="8"/>
        <v>0</v>
      </c>
      <c r="L153" s="18">
        <f t="shared" si="9"/>
        <v>0</v>
      </c>
      <c r="M153" s="81"/>
      <c r="N153" s="81"/>
      <c r="O153" s="18">
        <f t="shared" si="10"/>
        <v>0</v>
      </c>
      <c r="P153" s="18">
        <f t="shared" si="11"/>
        <v>0</v>
      </c>
    </row>
    <row r="154" spans="1:16" ht="91.75" customHeight="1" x14ac:dyDescent="0.35">
      <c r="A154" s="35" t="s">
        <v>274</v>
      </c>
      <c r="B154" s="35" t="s">
        <v>504</v>
      </c>
      <c r="C154" s="35" t="s">
        <v>415</v>
      </c>
      <c r="D154" s="35">
        <v>56101504</v>
      </c>
      <c r="E154" s="40" t="s">
        <v>660</v>
      </c>
      <c r="F154" s="2"/>
      <c r="G154" s="34"/>
      <c r="H154" s="2">
        <v>25</v>
      </c>
      <c r="I154" s="81"/>
      <c r="J154" s="81"/>
      <c r="K154" s="18">
        <f t="shared" si="8"/>
        <v>0</v>
      </c>
      <c r="L154" s="18">
        <f t="shared" si="9"/>
        <v>0</v>
      </c>
      <c r="M154" s="81"/>
      <c r="N154" s="81"/>
      <c r="O154" s="18">
        <f t="shared" si="10"/>
        <v>0</v>
      </c>
      <c r="P154" s="18">
        <f t="shared" si="11"/>
        <v>0</v>
      </c>
    </row>
    <row r="155" spans="1:16" ht="91.75" customHeight="1" x14ac:dyDescent="0.35">
      <c r="A155" s="35" t="s">
        <v>275</v>
      </c>
      <c r="B155" s="35" t="s">
        <v>504</v>
      </c>
      <c r="C155" s="35" t="s">
        <v>415</v>
      </c>
      <c r="D155" s="35">
        <v>56101504</v>
      </c>
      <c r="E155" s="40" t="s">
        <v>661</v>
      </c>
      <c r="F155" s="2"/>
      <c r="G155" s="34"/>
      <c r="H155" s="2">
        <v>25</v>
      </c>
      <c r="I155" s="81"/>
      <c r="J155" s="81"/>
      <c r="K155" s="18">
        <f t="shared" si="8"/>
        <v>0</v>
      </c>
      <c r="L155" s="18">
        <f t="shared" si="9"/>
        <v>0</v>
      </c>
      <c r="M155" s="81"/>
      <c r="N155" s="81"/>
      <c r="O155" s="18">
        <f t="shared" si="10"/>
        <v>0</v>
      </c>
      <c r="P155" s="18">
        <f t="shared" si="11"/>
        <v>0</v>
      </c>
    </row>
    <row r="156" spans="1:16" ht="91.75" customHeight="1" thickBot="1" x14ac:dyDescent="0.4">
      <c r="A156" s="35" t="s">
        <v>276</v>
      </c>
      <c r="B156" s="35" t="s">
        <v>504</v>
      </c>
      <c r="C156" s="35" t="s">
        <v>415</v>
      </c>
      <c r="D156" s="35">
        <v>56101504</v>
      </c>
      <c r="E156" s="43" t="s">
        <v>662</v>
      </c>
      <c r="F156" s="2"/>
      <c r="G156" s="34"/>
      <c r="H156" s="2">
        <v>25</v>
      </c>
      <c r="I156" s="81"/>
      <c r="J156" s="81"/>
      <c r="K156" s="18">
        <f t="shared" si="8"/>
        <v>0</v>
      </c>
      <c r="L156" s="18">
        <f t="shared" si="9"/>
        <v>0</v>
      </c>
      <c r="M156" s="81"/>
      <c r="N156" s="81"/>
      <c r="O156" s="18">
        <f t="shared" si="10"/>
        <v>0</v>
      </c>
      <c r="P156" s="18">
        <f t="shared" si="11"/>
        <v>0</v>
      </c>
    </row>
    <row r="157" spans="1:16" ht="91.75" customHeight="1" x14ac:dyDescent="0.35">
      <c r="A157" s="35" t="s">
        <v>277</v>
      </c>
      <c r="B157" s="35" t="s">
        <v>504</v>
      </c>
      <c r="C157" s="35" t="s">
        <v>415</v>
      </c>
      <c r="D157" s="35">
        <v>56101504</v>
      </c>
      <c r="E157" s="39" t="s">
        <v>663</v>
      </c>
      <c r="F157" s="2"/>
      <c r="G157" s="34"/>
      <c r="H157" s="2">
        <v>25</v>
      </c>
      <c r="I157" s="81"/>
      <c r="J157" s="81"/>
      <c r="K157" s="18">
        <f t="shared" si="8"/>
        <v>0</v>
      </c>
      <c r="L157" s="18">
        <f t="shared" si="9"/>
        <v>0</v>
      </c>
      <c r="M157" s="81"/>
      <c r="N157" s="81"/>
      <c r="O157" s="18">
        <f t="shared" si="10"/>
        <v>0</v>
      </c>
      <c r="P157" s="18">
        <f t="shared" si="11"/>
        <v>0</v>
      </c>
    </row>
    <row r="158" spans="1:16" ht="91.75" customHeight="1" x14ac:dyDescent="0.35">
      <c r="A158" s="35" t="s">
        <v>278</v>
      </c>
      <c r="B158" s="35" t="s">
        <v>504</v>
      </c>
      <c r="C158" s="35" t="s">
        <v>415</v>
      </c>
      <c r="D158" s="35">
        <v>56101504</v>
      </c>
      <c r="E158" s="40" t="s">
        <v>664</v>
      </c>
      <c r="F158" s="2"/>
      <c r="G158" s="34"/>
      <c r="H158" s="2">
        <v>25</v>
      </c>
      <c r="I158" s="81"/>
      <c r="J158" s="81"/>
      <c r="K158" s="18">
        <f t="shared" si="8"/>
        <v>0</v>
      </c>
      <c r="L158" s="18">
        <f t="shared" si="9"/>
        <v>0</v>
      </c>
      <c r="M158" s="81"/>
      <c r="N158" s="81"/>
      <c r="O158" s="18">
        <f t="shared" si="10"/>
        <v>0</v>
      </c>
      <c r="P158" s="18">
        <f t="shared" si="11"/>
        <v>0</v>
      </c>
    </row>
    <row r="159" spans="1:16" ht="91.75" customHeight="1" x14ac:dyDescent="0.35">
      <c r="A159" s="35" t="s">
        <v>279</v>
      </c>
      <c r="B159" s="35" t="s">
        <v>504</v>
      </c>
      <c r="C159" s="35" t="s">
        <v>415</v>
      </c>
      <c r="D159" s="35">
        <v>56101504</v>
      </c>
      <c r="E159" s="40" t="s">
        <v>665</v>
      </c>
      <c r="F159" s="2"/>
      <c r="G159" s="34"/>
      <c r="H159" s="2">
        <v>25</v>
      </c>
      <c r="I159" s="81"/>
      <c r="J159" s="81"/>
      <c r="K159" s="18">
        <f t="shared" si="8"/>
        <v>0</v>
      </c>
      <c r="L159" s="18">
        <f t="shared" si="9"/>
        <v>0</v>
      </c>
      <c r="M159" s="81"/>
      <c r="N159" s="81"/>
      <c r="O159" s="18">
        <f t="shared" si="10"/>
        <v>0</v>
      </c>
      <c r="P159" s="18">
        <f t="shared" si="11"/>
        <v>0</v>
      </c>
    </row>
    <row r="160" spans="1:16" ht="91.75" customHeight="1" thickBot="1" x14ac:dyDescent="0.4">
      <c r="A160" s="35" t="s">
        <v>280</v>
      </c>
      <c r="B160" s="35" t="s">
        <v>504</v>
      </c>
      <c r="C160" s="35" t="s">
        <v>415</v>
      </c>
      <c r="D160" s="35">
        <v>56101504</v>
      </c>
      <c r="E160" s="43" t="s">
        <v>666</v>
      </c>
      <c r="F160" s="2"/>
      <c r="G160" s="34"/>
      <c r="H160" s="2">
        <v>25</v>
      </c>
      <c r="I160" s="81"/>
      <c r="J160" s="81"/>
      <c r="K160" s="18">
        <f t="shared" si="8"/>
        <v>0</v>
      </c>
      <c r="L160" s="18">
        <f t="shared" si="9"/>
        <v>0</v>
      </c>
      <c r="M160" s="81"/>
      <c r="N160" s="81"/>
      <c r="O160" s="18">
        <f t="shared" si="10"/>
        <v>0</v>
      </c>
      <c r="P160" s="18">
        <f t="shared" si="11"/>
        <v>0</v>
      </c>
    </row>
    <row r="161" spans="1:16" ht="91.75" customHeight="1" x14ac:dyDescent="0.35">
      <c r="A161" s="35" t="s">
        <v>281</v>
      </c>
      <c r="B161" s="35" t="s">
        <v>504</v>
      </c>
      <c r="C161" s="35" t="s">
        <v>415</v>
      </c>
      <c r="D161" s="35">
        <v>56101504</v>
      </c>
      <c r="E161" s="39" t="s">
        <v>667</v>
      </c>
      <c r="F161" s="2"/>
      <c r="G161" s="34"/>
      <c r="H161" s="2">
        <v>25</v>
      </c>
      <c r="I161" s="81"/>
      <c r="J161" s="81"/>
      <c r="K161" s="18">
        <f t="shared" si="8"/>
        <v>0</v>
      </c>
      <c r="L161" s="18">
        <f t="shared" si="9"/>
        <v>0</v>
      </c>
      <c r="M161" s="81"/>
      <c r="N161" s="81"/>
      <c r="O161" s="18">
        <f t="shared" si="10"/>
        <v>0</v>
      </c>
      <c r="P161" s="18">
        <f t="shared" si="11"/>
        <v>0</v>
      </c>
    </row>
    <row r="162" spans="1:16" ht="91.75" customHeight="1" x14ac:dyDescent="0.35">
      <c r="A162" s="35" t="s">
        <v>282</v>
      </c>
      <c r="B162" s="35" t="s">
        <v>504</v>
      </c>
      <c r="C162" s="35" t="s">
        <v>415</v>
      </c>
      <c r="D162" s="35">
        <v>56101504</v>
      </c>
      <c r="E162" s="40" t="s">
        <v>668</v>
      </c>
      <c r="F162" s="2"/>
      <c r="G162" s="34"/>
      <c r="H162" s="2">
        <v>25</v>
      </c>
      <c r="I162" s="81"/>
      <c r="J162" s="81"/>
      <c r="K162" s="18">
        <f t="shared" si="8"/>
        <v>0</v>
      </c>
      <c r="L162" s="18">
        <f t="shared" si="9"/>
        <v>0</v>
      </c>
      <c r="M162" s="81"/>
      <c r="N162" s="81"/>
      <c r="O162" s="18">
        <f t="shared" si="10"/>
        <v>0</v>
      </c>
      <c r="P162" s="18">
        <f t="shared" si="11"/>
        <v>0</v>
      </c>
    </row>
    <row r="163" spans="1:16" ht="91.75" customHeight="1" x14ac:dyDescent="0.35">
      <c r="A163" s="35" t="s">
        <v>283</v>
      </c>
      <c r="B163" s="35" t="s">
        <v>504</v>
      </c>
      <c r="C163" s="35" t="s">
        <v>415</v>
      </c>
      <c r="D163" s="35">
        <v>56101504</v>
      </c>
      <c r="E163" s="40" t="s">
        <v>669</v>
      </c>
      <c r="F163" s="2"/>
      <c r="G163" s="34"/>
      <c r="H163" s="2">
        <v>25</v>
      </c>
      <c r="I163" s="81"/>
      <c r="J163" s="81"/>
      <c r="K163" s="18">
        <f t="shared" si="8"/>
        <v>0</v>
      </c>
      <c r="L163" s="18">
        <f t="shared" si="9"/>
        <v>0</v>
      </c>
      <c r="M163" s="81"/>
      <c r="N163" s="81"/>
      <c r="O163" s="18">
        <f t="shared" si="10"/>
        <v>0</v>
      </c>
      <c r="P163" s="18">
        <f t="shared" si="11"/>
        <v>0</v>
      </c>
    </row>
    <row r="164" spans="1:16" ht="91.75" customHeight="1" x14ac:dyDescent="0.35">
      <c r="A164" s="35" t="s">
        <v>284</v>
      </c>
      <c r="B164" s="35" t="s">
        <v>504</v>
      </c>
      <c r="C164" s="35" t="s">
        <v>415</v>
      </c>
      <c r="D164" s="35">
        <v>56101504</v>
      </c>
      <c r="E164" s="40" t="s">
        <v>670</v>
      </c>
      <c r="F164" s="2"/>
      <c r="G164" s="34"/>
      <c r="H164" s="2">
        <v>25</v>
      </c>
      <c r="I164" s="81"/>
      <c r="J164" s="81"/>
      <c r="K164" s="18">
        <f t="shared" si="8"/>
        <v>0</v>
      </c>
      <c r="L164" s="18">
        <f t="shared" si="9"/>
        <v>0</v>
      </c>
      <c r="M164" s="81"/>
      <c r="N164" s="81"/>
      <c r="O164" s="18">
        <f t="shared" si="10"/>
        <v>0</v>
      </c>
      <c r="P164" s="18">
        <f t="shared" si="11"/>
        <v>0</v>
      </c>
    </row>
    <row r="165" spans="1:16" ht="91.75" customHeight="1" x14ac:dyDescent="0.35">
      <c r="A165" s="35" t="s">
        <v>285</v>
      </c>
      <c r="B165" s="35" t="s">
        <v>504</v>
      </c>
      <c r="C165" s="35" t="s">
        <v>415</v>
      </c>
      <c r="D165" s="35">
        <v>56101504</v>
      </c>
      <c r="E165" s="40" t="s">
        <v>671</v>
      </c>
      <c r="F165" s="2"/>
      <c r="G165" s="34"/>
      <c r="H165" s="2">
        <v>25</v>
      </c>
      <c r="I165" s="81"/>
      <c r="J165" s="81"/>
      <c r="K165" s="18">
        <f t="shared" si="8"/>
        <v>0</v>
      </c>
      <c r="L165" s="18">
        <f t="shared" si="9"/>
        <v>0</v>
      </c>
      <c r="M165" s="81"/>
      <c r="N165" s="81"/>
      <c r="O165" s="18">
        <f t="shared" si="10"/>
        <v>0</v>
      </c>
      <c r="P165" s="18">
        <f t="shared" si="11"/>
        <v>0</v>
      </c>
    </row>
    <row r="166" spans="1:16" ht="91.75" customHeight="1" x14ac:dyDescent="0.35">
      <c r="A166" s="35" t="s">
        <v>286</v>
      </c>
      <c r="B166" s="35" t="s">
        <v>504</v>
      </c>
      <c r="C166" s="35" t="s">
        <v>415</v>
      </c>
      <c r="D166" s="35">
        <v>56101504</v>
      </c>
      <c r="E166" s="40" t="s">
        <v>672</v>
      </c>
      <c r="F166" s="2"/>
      <c r="G166" s="34"/>
      <c r="H166" s="2">
        <v>25</v>
      </c>
      <c r="I166" s="81"/>
      <c r="J166" s="81"/>
      <c r="K166" s="18">
        <f t="shared" si="8"/>
        <v>0</v>
      </c>
      <c r="L166" s="18">
        <f t="shared" si="9"/>
        <v>0</v>
      </c>
      <c r="M166" s="81"/>
      <c r="N166" s="81"/>
      <c r="O166" s="18">
        <f t="shared" si="10"/>
        <v>0</v>
      </c>
      <c r="P166" s="18">
        <f t="shared" si="11"/>
        <v>0</v>
      </c>
    </row>
    <row r="167" spans="1:16" ht="91.75" customHeight="1" x14ac:dyDescent="0.35">
      <c r="A167" s="35" t="s">
        <v>287</v>
      </c>
      <c r="B167" s="35" t="s">
        <v>504</v>
      </c>
      <c r="C167" s="35" t="s">
        <v>415</v>
      </c>
      <c r="D167" s="35">
        <v>56101504</v>
      </c>
      <c r="E167" s="40" t="s">
        <v>673</v>
      </c>
      <c r="F167" s="2"/>
      <c r="G167" s="34"/>
      <c r="H167" s="2">
        <v>25</v>
      </c>
      <c r="I167" s="81"/>
      <c r="J167" s="81"/>
      <c r="K167" s="18">
        <f t="shared" si="8"/>
        <v>0</v>
      </c>
      <c r="L167" s="18">
        <f t="shared" si="9"/>
        <v>0</v>
      </c>
      <c r="M167" s="81"/>
      <c r="N167" s="81"/>
      <c r="O167" s="18">
        <f t="shared" si="10"/>
        <v>0</v>
      </c>
      <c r="P167" s="18">
        <f t="shared" si="11"/>
        <v>0</v>
      </c>
    </row>
    <row r="168" spans="1:16" ht="91.75" customHeight="1" x14ac:dyDescent="0.35">
      <c r="A168" s="35" t="s">
        <v>288</v>
      </c>
      <c r="B168" s="35" t="s">
        <v>504</v>
      </c>
      <c r="C168" s="35" t="s">
        <v>415</v>
      </c>
      <c r="D168" s="35">
        <v>56101504</v>
      </c>
      <c r="E168" s="40" t="s">
        <v>674</v>
      </c>
      <c r="F168" s="2"/>
      <c r="G168" s="34"/>
      <c r="H168" s="2">
        <v>25</v>
      </c>
      <c r="I168" s="81"/>
      <c r="J168" s="81"/>
      <c r="K168" s="18">
        <f t="shared" si="8"/>
        <v>0</v>
      </c>
      <c r="L168" s="18">
        <f t="shared" si="9"/>
        <v>0</v>
      </c>
      <c r="M168" s="81"/>
      <c r="N168" s="81"/>
      <c r="O168" s="18">
        <f t="shared" si="10"/>
        <v>0</v>
      </c>
      <c r="P168" s="18">
        <f t="shared" si="11"/>
        <v>0</v>
      </c>
    </row>
    <row r="169" spans="1:16" ht="91.75" customHeight="1" x14ac:dyDescent="0.35">
      <c r="A169" s="44" t="s">
        <v>289</v>
      </c>
      <c r="B169" s="35" t="s">
        <v>504</v>
      </c>
      <c r="C169" s="44" t="s">
        <v>415</v>
      </c>
      <c r="D169" s="44">
        <v>56101504</v>
      </c>
      <c r="E169" s="40" t="s">
        <v>675</v>
      </c>
      <c r="F169" s="2"/>
      <c r="G169" s="34"/>
      <c r="H169" s="2">
        <v>25</v>
      </c>
      <c r="I169" s="81"/>
      <c r="J169" s="81"/>
      <c r="K169" s="18">
        <f t="shared" si="8"/>
        <v>0</v>
      </c>
      <c r="L169" s="18">
        <f t="shared" si="9"/>
        <v>0</v>
      </c>
      <c r="M169" s="81"/>
      <c r="N169" s="81"/>
      <c r="O169" s="18">
        <f t="shared" si="10"/>
        <v>0</v>
      </c>
      <c r="P169" s="18">
        <f t="shared" si="11"/>
        <v>0</v>
      </c>
    </row>
    <row r="170" spans="1:16" ht="91.75" customHeight="1" x14ac:dyDescent="0.35">
      <c r="A170" s="44" t="s">
        <v>290</v>
      </c>
      <c r="B170" s="35" t="s">
        <v>504</v>
      </c>
      <c r="C170" s="44" t="s">
        <v>415</v>
      </c>
      <c r="D170" s="44">
        <v>56101504</v>
      </c>
      <c r="E170" s="40" t="s">
        <v>676</v>
      </c>
      <c r="F170" s="2"/>
      <c r="G170" s="34"/>
      <c r="H170" s="2">
        <v>25</v>
      </c>
      <c r="I170" s="81"/>
      <c r="J170" s="81"/>
      <c r="K170" s="18">
        <f t="shared" si="8"/>
        <v>0</v>
      </c>
      <c r="L170" s="18">
        <f t="shared" si="9"/>
        <v>0</v>
      </c>
      <c r="M170" s="81"/>
      <c r="N170" s="81"/>
      <c r="O170" s="18">
        <f t="shared" si="10"/>
        <v>0</v>
      </c>
      <c r="P170" s="18">
        <f t="shared" si="11"/>
        <v>0</v>
      </c>
    </row>
    <row r="171" spans="1:16" ht="91.75" customHeight="1" x14ac:dyDescent="0.35">
      <c r="A171" s="44" t="s">
        <v>291</v>
      </c>
      <c r="B171" s="35" t="s">
        <v>504</v>
      </c>
      <c r="C171" s="44" t="s">
        <v>616</v>
      </c>
      <c r="D171" s="44">
        <v>56101504</v>
      </c>
      <c r="E171" s="40" t="s">
        <v>677</v>
      </c>
      <c r="F171" s="2"/>
      <c r="G171" s="34"/>
      <c r="H171" s="2">
        <v>25</v>
      </c>
      <c r="I171" s="81"/>
      <c r="J171" s="81"/>
      <c r="K171" s="18">
        <f t="shared" si="8"/>
        <v>0</v>
      </c>
      <c r="L171" s="18">
        <f t="shared" si="9"/>
        <v>0</v>
      </c>
      <c r="M171" s="81"/>
      <c r="N171" s="81"/>
      <c r="O171" s="18">
        <f t="shared" si="10"/>
        <v>0</v>
      </c>
      <c r="P171" s="18">
        <f t="shared" si="11"/>
        <v>0</v>
      </c>
    </row>
    <row r="172" spans="1:16" ht="91.75" customHeight="1" x14ac:dyDescent="0.35">
      <c r="A172" s="44" t="s">
        <v>292</v>
      </c>
      <c r="B172" s="35" t="s">
        <v>504</v>
      </c>
      <c r="C172" s="44" t="s">
        <v>616</v>
      </c>
      <c r="D172" s="44">
        <v>56101504</v>
      </c>
      <c r="E172" s="40" t="s">
        <v>678</v>
      </c>
      <c r="F172" s="2"/>
      <c r="G172" s="34"/>
      <c r="H172" s="2">
        <v>25</v>
      </c>
      <c r="I172" s="81"/>
      <c r="J172" s="81"/>
      <c r="K172" s="18">
        <f t="shared" si="8"/>
        <v>0</v>
      </c>
      <c r="L172" s="18">
        <f t="shared" si="9"/>
        <v>0</v>
      </c>
      <c r="M172" s="81"/>
      <c r="N172" s="81"/>
      <c r="O172" s="18">
        <f t="shared" si="10"/>
        <v>0</v>
      </c>
      <c r="P172" s="18">
        <f t="shared" si="11"/>
        <v>0</v>
      </c>
    </row>
    <row r="173" spans="1:16" ht="91.75" customHeight="1" x14ac:dyDescent="0.35">
      <c r="A173" s="44" t="s">
        <v>293</v>
      </c>
      <c r="B173" s="35" t="s">
        <v>504</v>
      </c>
      <c r="C173" s="44" t="s">
        <v>736</v>
      </c>
      <c r="D173" s="44">
        <v>56101504</v>
      </c>
      <c r="E173" s="40" t="s">
        <v>679</v>
      </c>
      <c r="F173" s="2"/>
      <c r="G173" s="34"/>
      <c r="H173" s="2">
        <v>25</v>
      </c>
      <c r="I173" s="81"/>
      <c r="J173" s="81"/>
      <c r="K173" s="18">
        <f t="shared" si="8"/>
        <v>0</v>
      </c>
      <c r="L173" s="18">
        <f t="shared" si="9"/>
        <v>0</v>
      </c>
      <c r="M173" s="81"/>
      <c r="N173" s="81"/>
      <c r="O173" s="18">
        <f t="shared" si="10"/>
        <v>0</v>
      </c>
      <c r="P173" s="18">
        <f t="shared" si="11"/>
        <v>0</v>
      </c>
    </row>
    <row r="174" spans="1:16" ht="91.75" customHeight="1" x14ac:dyDescent="0.35">
      <c r="A174" s="44" t="s">
        <v>294</v>
      </c>
      <c r="B174" s="35" t="s">
        <v>504</v>
      </c>
      <c r="C174" s="44" t="s">
        <v>736</v>
      </c>
      <c r="D174" s="44">
        <v>56101504</v>
      </c>
      <c r="E174" s="40" t="s">
        <v>680</v>
      </c>
      <c r="F174" s="2"/>
      <c r="G174" s="34"/>
      <c r="H174" s="2">
        <v>25</v>
      </c>
      <c r="I174" s="81"/>
      <c r="J174" s="81"/>
      <c r="K174" s="18">
        <f t="shared" si="8"/>
        <v>0</v>
      </c>
      <c r="L174" s="18">
        <f t="shared" si="9"/>
        <v>0</v>
      </c>
      <c r="M174" s="81"/>
      <c r="N174" s="81"/>
      <c r="O174" s="18">
        <f t="shared" si="10"/>
        <v>0</v>
      </c>
      <c r="P174" s="18">
        <f t="shared" si="11"/>
        <v>0</v>
      </c>
    </row>
    <row r="175" spans="1:16" ht="91.75" customHeight="1" x14ac:dyDescent="0.35">
      <c r="A175" s="44" t="s">
        <v>295</v>
      </c>
      <c r="B175" s="35" t="s">
        <v>504</v>
      </c>
      <c r="C175" s="44" t="s">
        <v>736</v>
      </c>
      <c r="D175" s="44">
        <v>56101504</v>
      </c>
      <c r="E175" s="40" t="s">
        <v>681</v>
      </c>
      <c r="F175" s="2"/>
      <c r="G175" s="34"/>
      <c r="H175" s="2">
        <v>25</v>
      </c>
      <c r="I175" s="81"/>
      <c r="J175" s="81"/>
      <c r="K175" s="18">
        <f t="shared" si="8"/>
        <v>0</v>
      </c>
      <c r="L175" s="18">
        <f t="shared" si="9"/>
        <v>0</v>
      </c>
      <c r="M175" s="81"/>
      <c r="N175" s="81"/>
      <c r="O175" s="18">
        <f t="shared" si="10"/>
        <v>0</v>
      </c>
      <c r="P175" s="18">
        <f t="shared" si="11"/>
        <v>0</v>
      </c>
    </row>
    <row r="176" spans="1:16" ht="91.75" customHeight="1" x14ac:dyDescent="0.35">
      <c r="A176" s="44" t="s">
        <v>296</v>
      </c>
      <c r="B176" s="35" t="s">
        <v>504</v>
      </c>
      <c r="C176" s="44" t="s">
        <v>736</v>
      </c>
      <c r="D176" s="44">
        <v>56101504</v>
      </c>
      <c r="E176" s="40" t="s">
        <v>682</v>
      </c>
      <c r="F176" s="2"/>
      <c r="G176" s="34"/>
      <c r="H176" s="2">
        <v>25</v>
      </c>
      <c r="I176" s="81"/>
      <c r="J176" s="81"/>
      <c r="K176" s="18">
        <f t="shared" si="8"/>
        <v>0</v>
      </c>
      <c r="L176" s="18">
        <f t="shared" si="9"/>
        <v>0</v>
      </c>
      <c r="M176" s="81"/>
      <c r="N176" s="81"/>
      <c r="O176" s="18">
        <f t="shared" si="10"/>
        <v>0</v>
      </c>
      <c r="P176" s="18">
        <f t="shared" si="11"/>
        <v>0</v>
      </c>
    </row>
    <row r="177" spans="1:16" ht="91.75" customHeight="1" x14ac:dyDescent="0.35">
      <c r="A177" s="44" t="s">
        <v>297</v>
      </c>
      <c r="B177" s="35" t="s">
        <v>504</v>
      </c>
      <c r="C177" s="44" t="s">
        <v>736</v>
      </c>
      <c r="D177" s="44">
        <v>56101504</v>
      </c>
      <c r="E177" s="40" t="s">
        <v>683</v>
      </c>
      <c r="F177" s="2"/>
      <c r="G177" s="34"/>
      <c r="H177" s="2">
        <v>25</v>
      </c>
      <c r="I177" s="81"/>
      <c r="J177" s="81"/>
      <c r="K177" s="18">
        <f t="shared" si="8"/>
        <v>0</v>
      </c>
      <c r="L177" s="18">
        <f t="shared" si="9"/>
        <v>0</v>
      </c>
      <c r="M177" s="81"/>
      <c r="N177" s="81"/>
      <c r="O177" s="18">
        <f t="shared" si="10"/>
        <v>0</v>
      </c>
      <c r="P177" s="18">
        <f t="shared" si="11"/>
        <v>0</v>
      </c>
    </row>
    <row r="178" spans="1:16" ht="91.75" customHeight="1" x14ac:dyDescent="0.35">
      <c r="A178" s="44" t="s">
        <v>298</v>
      </c>
      <c r="B178" s="35" t="s">
        <v>504</v>
      </c>
      <c r="C178" s="44" t="s">
        <v>736</v>
      </c>
      <c r="D178" s="44">
        <v>56101504</v>
      </c>
      <c r="E178" s="40" t="s">
        <v>684</v>
      </c>
      <c r="F178" s="2"/>
      <c r="G178" s="34"/>
      <c r="H178" s="2">
        <v>25</v>
      </c>
      <c r="I178" s="81"/>
      <c r="J178" s="81"/>
      <c r="K178" s="18">
        <f t="shared" si="8"/>
        <v>0</v>
      </c>
      <c r="L178" s="18">
        <f t="shared" si="9"/>
        <v>0</v>
      </c>
      <c r="M178" s="81"/>
      <c r="N178" s="81"/>
      <c r="O178" s="18">
        <f t="shared" si="10"/>
        <v>0</v>
      </c>
      <c r="P178" s="18">
        <f t="shared" si="11"/>
        <v>0</v>
      </c>
    </row>
    <row r="179" spans="1:16" ht="91.75" customHeight="1" x14ac:dyDescent="0.35">
      <c r="A179" s="44" t="s">
        <v>299</v>
      </c>
      <c r="B179" s="35" t="s">
        <v>504</v>
      </c>
      <c r="C179" s="44" t="s">
        <v>736</v>
      </c>
      <c r="D179" s="44">
        <v>56101504</v>
      </c>
      <c r="E179" s="40" t="s">
        <v>685</v>
      </c>
      <c r="F179" s="2"/>
      <c r="G179" s="34"/>
      <c r="H179" s="2">
        <v>25</v>
      </c>
      <c r="I179" s="81"/>
      <c r="J179" s="81"/>
      <c r="K179" s="18">
        <f t="shared" si="8"/>
        <v>0</v>
      </c>
      <c r="L179" s="18">
        <f t="shared" si="9"/>
        <v>0</v>
      </c>
      <c r="M179" s="81"/>
      <c r="N179" s="81"/>
      <c r="O179" s="18">
        <f t="shared" si="10"/>
        <v>0</v>
      </c>
      <c r="P179" s="18">
        <f t="shared" si="11"/>
        <v>0</v>
      </c>
    </row>
    <row r="180" spans="1:16" ht="91.75" customHeight="1" x14ac:dyDescent="0.35">
      <c r="A180" s="44" t="s">
        <v>300</v>
      </c>
      <c r="B180" s="35" t="s">
        <v>504</v>
      </c>
      <c r="C180" s="44" t="s">
        <v>736</v>
      </c>
      <c r="D180" s="44">
        <v>56101504</v>
      </c>
      <c r="E180" s="40" t="s">
        <v>686</v>
      </c>
      <c r="F180" s="2"/>
      <c r="G180" s="34"/>
      <c r="H180" s="2">
        <v>25</v>
      </c>
      <c r="I180" s="81"/>
      <c r="J180" s="81"/>
      <c r="K180" s="18">
        <f t="shared" si="8"/>
        <v>0</v>
      </c>
      <c r="L180" s="18">
        <f t="shared" si="9"/>
        <v>0</v>
      </c>
      <c r="M180" s="81"/>
      <c r="N180" s="81"/>
      <c r="O180" s="18">
        <f t="shared" si="10"/>
        <v>0</v>
      </c>
      <c r="P180" s="18">
        <f t="shared" si="11"/>
        <v>0</v>
      </c>
    </row>
    <row r="181" spans="1:16" ht="91.75" customHeight="1" x14ac:dyDescent="0.35">
      <c r="A181" s="44" t="s">
        <v>301</v>
      </c>
      <c r="B181" s="35" t="s">
        <v>504</v>
      </c>
      <c r="C181" s="44" t="s">
        <v>737</v>
      </c>
      <c r="D181" s="44">
        <v>56101504</v>
      </c>
      <c r="E181" s="40" t="s">
        <v>687</v>
      </c>
      <c r="F181" s="2"/>
      <c r="G181" s="34"/>
      <c r="H181" s="2">
        <v>25</v>
      </c>
      <c r="I181" s="81"/>
      <c r="J181" s="81"/>
      <c r="K181" s="18">
        <f t="shared" si="8"/>
        <v>0</v>
      </c>
      <c r="L181" s="18">
        <f t="shared" si="9"/>
        <v>0</v>
      </c>
      <c r="M181" s="81"/>
      <c r="N181" s="81"/>
      <c r="O181" s="18">
        <f t="shared" si="10"/>
        <v>0</v>
      </c>
      <c r="P181" s="18">
        <f t="shared" si="11"/>
        <v>0</v>
      </c>
    </row>
    <row r="182" spans="1:16" ht="91.75" customHeight="1" x14ac:dyDescent="0.35">
      <c r="A182" s="44" t="s">
        <v>302</v>
      </c>
      <c r="B182" s="35" t="s">
        <v>504</v>
      </c>
      <c r="C182" s="44" t="s">
        <v>737</v>
      </c>
      <c r="D182" s="44">
        <v>56101504</v>
      </c>
      <c r="E182" s="40" t="s">
        <v>688</v>
      </c>
      <c r="F182" s="2"/>
      <c r="G182" s="34"/>
      <c r="H182" s="2">
        <v>25</v>
      </c>
      <c r="I182" s="81"/>
      <c r="J182" s="81"/>
      <c r="K182" s="18">
        <f t="shared" si="8"/>
        <v>0</v>
      </c>
      <c r="L182" s="18">
        <f t="shared" si="9"/>
        <v>0</v>
      </c>
      <c r="M182" s="81"/>
      <c r="N182" s="81"/>
      <c r="O182" s="18">
        <f t="shared" si="10"/>
        <v>0</v>
      </c>
      <c r="P182" s="18">
        <f t="shared" si="11"/>
        <v>0</v>
      </c>
    </row>
    <row r="183" spans="1:16" ht="91.75" customHeight="1" x14ac:dyDescent="0.35">
      <c r="A183" s="44" t="s">
        <v>303</v>
      </c>
      <c r="B183" s="35" t="s">
        <v>504</v>
      </c>
      <c r="C183" s="44" t="s">
        <v>737</v>
      </c>
      <c r="D183" s="44">
        <v>56101504</v>
      </c>
      <c r="E183" s="40" t="s">
        <v>689</v>
      </c>
      <c r="F183" s="2"/>
      <c r="G183" s="34"/>
      <c r="H183" s="2">
        <v>25</v>
      </c>
      <c r="I183" s="81"/>
      <c r="J183" s="81"/>
      <c r="K183" s="18">
        <f t="shared" si="8"/>
        <v>0</v>
      </c>
      <c r="L183" s="18">
        <f t="shared" si="9"/>
        <v>0</v>
      </c>
      <c r="M183" s="81"/>
      <c r="N183" s="81"/>
      <c r="O183" s="18">
        <f t="shared" si="10"/>
        <v>0</v>
      </c>
      <c r="P183" s="18">
        <f t="shared" si="11"/>
        <v>0</v>
      </c>
    </row>
    <row r="184" spans="1:16" ht="91.75" customHeight="1" x14ac:dyDescent="0.35">
      <c r="A184" s="44" t="s">
        <v>304</v>
      </c>
      <c r="B184" s="35" t="s">
        <v>504</v>
      </c>
      <c r="C184" s="44" t="s">
        <v>737</v>
      </c>
      <c r="D184" s="44">
        <v>56101504</v>
      </c>
      <c r="E184" s="40" t="s">
        <v>690</v>
      </c>
      <c r="F184" s="2"/>
      <c r="G184" s="34"/>
      <c r="H184" s="2">
        <v>25</v>
      </c>
      <c r="I184" s="81"/>
      <c r="J184" s="81"/>
      <c r="K184" s="18">
        <f t="shared" si="8"/>
        <v>0</v>
      </c>
      <c r="L184" s="18">
        <f t="shared" si="9"/>
        <v>0</v>
      </c>
      <c r="M184" s="81"/>
      <c r="N184" s="81"/>
      <c r="O184" s="18">
        <f t="shared" si="10"/>
        <v>0</v>
      </c>
      <c r="P184" s="18">
        <f t="shared" si="11"/>
        <v>0</v>
      </c>
    </row>
    <row r="185" spans="1:16" ht="91.75" customHeight="1" x14ac:dyDescent="0.35">
      <c r="A185" s="44" t="s">
        <v>305</v>
      </c>
      <c r="B185" s="35" t="s">
        <v>504</v>
      </c>
      <c r="C185" s="44" t="s">
        <v>737</v>
      </c>
      <c r="D185" s="44">
        <v>56101504</v>
      </c>
      <c r="E185" s="40" t="s">
        <v>691</v>
      </c>
      <c r="F185" s="2"/>
      <c r="G185" s="34"/>
      <c r="H185" s="2">
        <v>25</v>
      </c>
      <c r="I185" s="81"/>
      <c r="J185" s="81"/>
      <c r="K185" s="18">
        <f t="shared" si="8"/>
        <v>0</v>
      </c>
      <c r="L185" s="18">
        <f t="shared" si="9"/>
        <v>0</v>
      </c>
      <c r="M185" s="81"/>
      <c r="N185" s="81"/>
      <c r="O185" s="18">
        <f t="shared" si="10"/>
        <v>0</v>
      </c>
      <c r="P185" s="18">
        <f t="shared" si="11"/>
        <v>0</v>
      </c>
    </row>
    <row r="186" spans="1:16" ht="91.75" customHeight="1" x14ac:dyDescent="0.35">
      <c r="A186" s="44" t="s">
        <v>306</v>
      </c>
      <c r="B186" s="35" t="s">
        <v>504</v>
      </c>
      <c r="C186" s="44" t="s">
        <v>737</v>
      </c>
      <c r="D186" s="44">
        <v>56101504</v>
      </c>
      <c r="E186" s="40" t="s">
        <v>692</v>
      </c>
      <c r="F186" s="2"/>
      <c r="G186" s="34"/>
      <c r="H186" s="2">
        <v>25</v>
      </c>
      <c r="I186" s="81"/>
      <c r="J186" s="81"/>
      <c r="K186" s="18">
        <f t="shared" si="8"/>
        <v>0</v>
      </c>
      <c r="L186" s="18">
        <f t="shared" si="9"/>
        <v>0</v>
      </c>
      <c r="M186" s="81"/>
      <c r="N186" s="81"/>
      <c r="O186" s="18">
        <f t="shared" si="10"/>
        <v>0</v>
      </c>
      <c r="P186" s="18">
        <f t="shared" si="11"/>
        <v>0</v>
      </c>
    </row>
    <row r="187" spans="1:16" ht="91.75" customHeight="1" x14ac:dyDescent="0.35">
      <c r="A187" s="44" t="s">
        <v>307</v>
      </c>
      <c r="B187" s="35" t="s">
        <v>504</v>
      </c>
      <c r="C187" s="44" t="s">
        <v>737</v>
      </c>
      <c r="D187" s="44">
        <v>56101504</v>
      </c>
      <c r="E187" s="40" t="s">
        <v>693</v>
      </c>
      <c r="F187" s="2"/>
      <c r="G187" s="34"/>
      <c r="H187" s="2">
        <v>25</v>
      </c>
      <c r="I187" s="81"/>
      <c r="J187" s="81"/>
      <c r="K187" s="18">
        <f t="shared" si="8"/>
        <v>0</v>
      </c>
      <c r="L187" s="18">
        <f t="shared" si="9"/>
        <v>0</v>
      </c>
      <c r="M187" s="81"/>
      <c r="N187" s="81"/>
      <c r="O187" s="18">
        <f t="shared" si="10"/>
        <v>0</v>
      </c>
      <c r="P187" s="18">
        <f t="shared" si="11"/>
        <v>0</v>
      </c>
    </row>
    <row r="188" spans="1:16" ht="91.75" customHeight="1" x14ac:dyDescent="0.35">
      <c r="A188" s="44" t="s">
        <v>308</v>
      </c>
      <c r="B188" s="35" t="s">
        <v>504</v>
      </c>
      <c r="C188" s="44" t="s">
        <v>737</v>
      </c>
      <c r="D188" s="44">
        <v>56101504</v>
      </c>
      <c r="E188" s="40" t="s">
        <v>694</v>
      </c>
      <c r="F188" s="2"/>
      <c r="G188" s="34"/>
      <c r="H188" s="2">
        <v>25</v>
      </c>
      <c r="I188" s="81"/>
      <c r="J188" s="81"/>
      <c r="K188" s="18">
        <f t="shared" si="8"/>
        <v>0</v>
      </c>
      <c r="L188" s="18">
        <f t="shared" si="9"/>
        <v>0</v>
      </c>
      <c r="M188" s="81"/>
      <c r="N188" s="81"/>
      <c r="O188" s="18">
        <f t="shared" si="10"/>
        <v>0</v>
      </c>
      <c r="P188" s="18">
        <f t="shared" si="11"/>
        <v>0</v>
      </c>
    </row>
    <row r="189" spans="1:16" ht="91.75" customHeight="1" x14ac:dyDescent="0.35">
      <c r="A189" s="44" t="s">
        <v>309</v>
      </c>
      <c r="B189" s="35" t="s">
        <v>504</v>
      </c>
      <c r="C189" s="44" t="s">
        <v>737</v>
      </c>
      <c r="D189" s="44">
        <v>56101504</v>
      </c>
      <c r="E189" s="40" t="s">
        <v>695</v>
      </c>
      <c r="F189" s="2"/>
      <c r="G189" s="34"/>
      <c r="H189" s="2">
        <v>25</v>
      </c>
      <c r="I189" s="81"/>
      <c r="J189" s="81"/>
      <c r="K189" s="18">
        <f t="shared" si="8"/>
        <v>0</v>
      </c>
      <c r="L189" s="18">
        <f t="shared" si="9"/>
        <v>0</v>
      </c>
      <c r="M189" s="81"/>
      <c r="N189" s="81"/>
      <c r="O189" s="18">
        <f t="shared" si="10"/>
        <v>0</v>
      </c>
      <c r="P189" s="18">
        <f t="shared" si="11"/>
        <v>0</v>
      </c>
    </row>
    <row r="190" spans="1:16" ht="91.75" customHeight="1" x14ac:dyDescent="0.35">
      <c r="A190" s="44" t="s">
        <v>310</v>
      </c>
      <c r="B190" s="35" t="s">
        <v>504</v>
      </c>
      <c r="C190" s="44" t="s">
        <v>738</v>
      </c>
      <c r="D190" s="44">
        <v>56101502</v>
      </c>
      <c r="E190" s="40" t="s">
        <v>696</v>
      </c>
      <c r="F190" s="2"/>
      <c r="G190" s="34"/>
      <c r="H190" s="2">
        <v>25</v>
      </c>
      <c r="I190" s="81"/>
      <c r="J190" s="81"/>
      <c r="K190" s="18">
        <f t="shared" si="8"/>
        <v>0</v>
      </c>
      <c r="L190" s="18">
        <f t="shared" si="9"/>
        <v>0</v>
      </c>
      <c r="M190" s="81"/>
      <c r="N190" s="81"/>
      <c r="O190" s="18">
        <f t="shared" si="10"/>
        <v>0</v>
      </c>
      <c r="P190" s="18">
        <f t="shared" si="11"/>
        <v>0</v>
      </c>
    </row>
    <row r="191" spans="1:16" ht="91.75" customHeight="1" x14ac:dyDescent="0.35">
      <c r="A191" s="44" t="s">
        <v>311</v>
      </c>
      <c r="B191" s="35" t="s">
        <v>504</v>
      </c>
      <c r="C191" s="44" t="s">
        <v>535</v>
      </c>
      <c r="D191" s="44">
        <v>56101504</v>
      </c>
      <c r="E191" s="40" t="s">
        <v>697</v>
      </c>
      <c r="F191" s="2"/>
      <c r="G191" s="34"/>
      <c r="H191" s="2">
        <v>25</v>
      </c>
      <c r="I191" s="81"/>
      <c r="J191" s="81"/>
      <c r="K191" s="18">
        <f t="shared" si="8"/>
        <v>0</v>
      </c>
      <c r="L191" s="18">
        <f t="shared" si="9"/>
        <v>0</v>
      </c>
      <c r="M191" s="81"/>
      <c r="N191" s="81"/>
      <c r="O191" s="18">
        <f t="shared" si="10"/>
        <v>0</v>
      </c>
      <c r="P191" s="18">
        <f t="shared" si="11"/>
        <v>0</v>
      </c>
    </row>
    <row r="192" spans="1:16" ht="91.75" customHeight="1" thickBot="1" x14ac:dyDescent="0.4">
      <c r="A192" s="44" t="s">
        <v>312</v>
      </c>
      <c r="B192" s="35" t="s">
        <v>504</v>
      </c>
      <c r="C192" s="44" t="s">
        <v>535</v>
      </c>
      <c r="D192" s="44">
        <v>56101504</v>
      </c>
      <c r="E192" s="41" t="s">
        <v>698</v>
      </c>
      <c r="F192" s="2"/>
      <c r="G192" s="34"/>
      <c r="H192" s="2">
        <v>25</v>
      </c>
      <c r="I192" s="81"/>
      <c r="J192" s="81"/>
      <c r="K192" s="18">
        <f t="shared" si="8"/>
        <v>0</v>
      </c>
      <c r="L192" s="18">
        <f t="shared" si="9"/>
        <v>0</v>
      </c>
      <c r="M192" s="81"/>
      <c r="N192" s="81"/>
      <c r="O192" s="18">
        <f t="shared" si="10"/>
        <v>0</v>
      </c>
      <c r="P192" s="18">
        <f t="shared" si="11"/>
        <v>0</v>
      </c>
    </row>
    <row r="193" spans="1:16" ht="91.75" customHeight="1" x14ac:dyDescent="0.35">
      <c r="A193" s="35" t="s">
        <v>313</v>
      </c>
      <c r="B193" s="35" t="s">
        <v>507</v>
      </c>
      <c r="C193" s="35" t="s">
        <v>739</v>
      </c>
      <c r="D193" s="35">
        <v>56101530</v>
      </c>
      <c r="E193" s="42" t="s">
        <v>699</v>
      </c>
      <c r="F193" s="2"/>
      <c r="G193" s="34"/>
      <c r="H193" s="2">
        <v>25</v>
      </c>
      <c r="I193" s="81"/>
      <c r="J193" s="81"/>
      <c r="K193" s="18">
        <f t="shared" si="8"/>
        <v>0</v>
      </c>
      <c r="L193" s="18">
        <f t="shared" si="9"/>
        <v>0</v>
      </c>
      <c r="M193" s="81"/>
      <c r="N193" s="81"/>
      <c r="O193" s="18">
        <f t="shared" si="10"/>
        <v>0</v>
      </c>
      <c r="P193" s="18">
        <f t="shared" si="11"/>
        <v>0</v>
      </c>
    </row>
    <row r="194" spans="1:16" ht="91.75" customHeight="1" thickBot="1" x14ac:dyDescent="0.4">
      <c r="A194" s="35" t="s">
        <v>314</v>
      </c>
      <c r="B194" s="35" t="s">
        <v>507</v>
      </c>
      <c r="C194" s="35" t="s">
        <v>630</v>
      </c>
      <c r="D194" s="35">
        <v>56101530</v>
      </c>
      <c r="E194" s="37" t="s">
        <v>700</v>
      </c>
      <c r="F194" s="2"/>
      <c r="G194" s="34"/>
      <c r="H194" s="2">
        <v>25</v>
      </c>
      <c r="I194" s="81"/>
      <c r="J194" s="81"/>
      <c r="K194" s="18">
        <f t="shared" si="8"/>
        <v>0</v>
      </c>
      <c r="L194" s="18">
        <f t="shared" si="9"/>
        <v>0</v>
      </c>
      <c r="M194" s="81"/>
      <c r="N194" s="81"/>
      <c r="O194" s="18">
        <f t="shared" si="10"/>
        <v>0</v>
      </c>
      <c r="P194" s="18">
        <f t="shared" si="11"/>
        <v>0</v>
      </c>
    </row>
    <row r="195" spans="1:16" ht="91.75" customHeight="1" x14ac:dyDescent="0.35">
      <c r="A195" s="44" t="s">
        <v>315</v>
      </c>
      <c r="B195" s="35" t="s">
        <v>507</v>
      </c>
      <c r="C195" s="44" t="s">
        <v>740</v>
      </c>
      <c r="D195" s="44">
        <v>56121702</v>
      </c>
      <c r="E195" s="39" t="s">
        <v>701</v>
      </c>
      <c r="F195" s="2"/>
      <c r="G195" s="34"/>
      <c r="H195" s="2">
        <v>25</v>
      </c>
      <c r="I195" s="81"/>
      <c r="J195" s="81"/>
      <c r="K195" s="18">
        <f t="shared" si="8"/>
        <v>0</v>
      </c>
      <c r="L195" s="18">
        <f t="shared" si="9"/>
        <v>0</v>
      </c>
      <c r="M195" s="81"/>
      <c r="N195" s="81"/>
      <c r="O195" s="18">
        <f t="shared" si="10"/>
        <v>0</v>
      </c>
      <c r="P195" s="18">
        <f t="shared" si="11"/>
        <v>0</v>
      </c>
    </row>
    <row r="196" spans="1:16" ht="91.75" customHeight="1" x14ac:dyDescent="0.35">
      <c r="A196" s="44" t="s">
        <v>316</v>
      </c>
      <c r="B196" s="35" t="s">
        <v>507</v>
      </c>
      <c r="C196" s="44" t="s">
        <v>740</v>
      </c>
      <c r="D196" s="44">
        <v>56121702</v>
      </c>
      <c r="E196" s="40" t="s">
        <v>702</v>
      </c>
      <c r="F196" s="2"/>
      <c r="G196" s="34"/>
      <c r="H196" s="2">
        <v>25</v>
      </c>
      <c r="I196" s="81"/>
      <c r="J196" s="81"/>
      <c r="K196" s="18">
        <f t="shared" si="8"/>
        <v>0</v>
      </c>
      <c r="L196" s="18">
        <f t="shared" si="9"/>
        <v>0</v>
      </c>
      <c r="M196" s="81"/>
      <c r="N196" s="81"/>
      <c r="O196" s="18">
        <f t="shared" si="10"/>
        <v>0</v>
      </c>
      <c r="P196" s="18">
        <f t="shared" si="11"/>
        <v>0</v>
      </c>
    </row>
    <row r="197" spans="1:16" ht="91.75" customHeight="1" x14ac:dyDescent="0.35">
      <c r="A197" s="44" t="s">
        <v>317</v>
      </c>
      <c r="B197" s="35" t="s">
        <v>507</v>
      </c>
      <c r="C197" s="44" t="s">
        <v>740</v>
      </c>
      <c r="D197" s="44">
        <v>56121702</v>
      </c>
      <c r="E197" s="40" t="s">
        <v>703</v>
      </c>
      <c r="F197" s="2"/>
      <c r="G197" s="34"/>
      <c r="H197" s="2">
        <v>25</v>
      </c>
      <c r="I197" s="81"/>
      <c r="J197" s="81"/>
      <c r="K197" s="18">
        <f t="shared" si="8"/>
        <v>0</v>
      </c>
      <c r="L197" s="18">
        <f t="shared" si="9"/>
        <v>0</v>
      </c>
      <c r="M197" s="81"/>
      <c r="N197" s="81"/>
      <c r="O197" s="18">
        <f t="shared" si="10"/>
        <v>0</v>
      </c>
      <c r="P197" s="18">
        <f t="shared" si="11"/>
        <v>0</v>
      </c>
    </row>
    <row r="198" spans="1:16" ht="91.75" customHeight="1" thickBot="1" x14ac:dyDescent="0.4">
      <c r="A198" s="44" t="s">
        <v>318</v>
      </c>
      <c r="B198" s="35" t="s">
        <v>507</v>
      </c>
      <c r="C198" s="44" t="s">
        <v>740</v>
      </c>
      <c r="D198" s="44">
        <v>56121702</v>
      </c>
      <c r="E198" s="41" t="s">
        <v>704</v>
      </c>
      <c r="F198" s="2"/>
      <c r="G198" s="34"/>
      <c r="H198" s="2">
        <v>25</v>
      </c>
      <c r="I198" s="81"/>
      <c r="J198" s="81"/>
      <c r="K198" s="18">
        <f t="shared" ref="K198:K261" si="12">SUM(I198+J198)</f>
        <v>0</v>
      </c>
      <c r="L198" s="18">
        <f t="shared" ref="L198:L261" si="13">SUM(K198*H198)</f>
        <v>0</v>
      </c>
      <c r="M198" s="81"/>
      <c r="N198" s="81"/>
      <c r="O198" s="18">
        <f t="shared" ref="O198:O261" si="14">SUM(M198+N198)</f>
        <v>0</v>
      </c>
      <c r="P198" s="18">
        <f t="shared" ref="P198:P261" si="15">SUM(O198*H198)</f>
        <v>0</v>
      </c>
    </row>
    <row r="199" spans="1:16" ht="91.75" customHeight="1" x14ac:dyDescent="0.35">
      <c r="A199" s="35" t="s">
        <v>319</v>
      </c>
      <c r="B199" s="35" t="s">
        <v>507</v>
      </c>
      <c r="C199" s="35" t="s">
        <v>627</v>
      </c>
      <c r="D199" s="35">
        <v>56101530</v>
      </c>
      <c r="E199" s="42" t="s">
        <v>705</v>
      </c>
      <c r="F199" s="2"/>
      <c r="G199" s="34"/>
      <c r="H199" s="2">
        <v>25</v>
      </c>
      <c r="I199" s="81"/>
      <c r="J199" s="81"/>
      <c r="K199" s="18">
        <f t="shared" si="12"/>
        <v>0</v>
      </c>
      <c r="L199" s="18">
        <f t="shared" si="13"/>
        <v>0</v>
      </c>
      <c r="M199" s="81"/>
      <c r="N199" s="81"/>
      <c r="O199" s="18">
        <f t="shared" si="14"/>
        <v>0</v>
      </c>
      <c r="P199" s="18">
        <f t="shared" si="15"/>
        <v>0</v>
      </c>
    </row>
    <row r="200" spans="1:16" ht="91.75" customHeight="1" x14ac:dyDescent="0.35">
      <c r="A200" s="35" t="s">
        <v>320</v>
      </c>
      <c r="B200" s="35" t="s">
        <v>507</v>
      </c>
      <c r="C200" s="35" t="s">
        <v>627</v>
      </c>
      <c r="D200" s="35">
        <v>56101530</v>
      </c>
      <c r="E200" s="36" t="s">
        <v>706</v>
      </c>
      <c r="F200" s="2"/>
      <c r="G200" s="34"/>
      <c r="H200" s="2">
        <v>25</v>
      </c>
      <c r="I200" s="81"/>
      <c r="J200" s="81"/>
      <c r="K200" s="18">
        <f t="shared" si="12"/>
        <v>0</v>
      </c>
      <c r="L200" s="18">
        <f t="shared" si="13"/>
        <v>0</v>
      </c>
      <c r="M200" s="81"/>
      <c r="N200" s="81"/>
      <c r="O200" s="18">
        <f t="shared" si="14"/>
        <v>0</v>
      </c>
      <c r="P200" s="18">
        <f t="shared" si="15"/>
        <v>0</v>
      </c>
    </row>
    <row r="201" spans="1:16" ht="91.75" customHeight="1" thickBot="1" x14ac:dyDescent="0.4">
      <c r="A201" s="35" t="s">
        <v>321</v>
      </c>
      <c r="B201" s="35" t="s">
        <v>507</v>
      </c>
      <c r="C201" s="35" t="s">
        <v>627</v>
      </c>
      <c r="D201" s="35">
        <v>56101530</v>
      </c>
      <c r="E201" s="37" t="s">
        <v>707</v>
      </c>
      <c r="F201" s="2"/>
      <c r="G201" s="34"/>
      <c r="H201" s="2">
        <v>25</v>
      </c>
      <c r="I201" s="81"/>
      <c r="J201" s="81"/>
      <c r="K201" s="18">
        <f t="shared" si="12"/>
        <v>0</v>
      </c>
      <c r="L201" s="18">
        <f t="shared" si="13"/>
        <v>0</v>
      </c>
      <c r="M201" s="81"/>
      <c r="N201" s="81"/>
      <c r="O201" s="18">
        <f t="shared" si="14"/>
        <v>0</v>
      </c>
      <c r="P201" s="18">
        <f t="shared" si="15"/>
        <v>0</v>
      </c>
    </row>
    <row r="202" spans="1:16" ht="91.75" customHeight="1" x14ac:dyDescent="0.35">
      <c r="A202" s="44" t="s">
        <v>322</v>
      </c>
      <c r="B202" s="44" t="s">
        <v>505</v>
      </c>
      <c r="C202" s="44" t="s">
        <v>548</v>
      </c>
      <c r="D202" s="44">
        <v>56101519</v>
      </c>
      <c r="E202" s="39" t="s">
        <v>708</v>
      </c>
      <c r="F202" s="2"/>
      <c r="G202" s="34"/>
      <c r="H202" s="2">
        <v>25</v>
      </c>
      <c r="I202" s="81"/>
      <c r="J202" s="81"/>
      <c r="K202" s="18">
        <f t="shared" si="12"/>
        <v>0</v>
      </c>
      <c r="L202" s="18">
        <f t="shared" si="13"/>
        <v>0</v>
      </c>
      <c r="M202" s="81"/>
      <c r="N202" s="81"/>
      <c r="O202" s="18">
        <f t="shared" si="14"/>
        <v>0</v>
      </c>
      <c r="P202" s="18">
        <f t="shared" si="15"/>
        <v>0</v>
      </c>
    </row>
    <row r="203" spans="1:16" ht="91.75" customHeight="1" thickBot="1" x14ac:dyDescent="0.4">
      <c r="A203" s="44" t="s">
        <v>323</v>
      </c>
      <c r="B203" s="44" t="s">
        <v>505</v>
      </c>
      <c r="C203" s="44" t="s">
        <v>548</v>
      </c>
      <c r="D203" s="44">
        <v>56101519</v>
      </c>
      <c r="E203" s="41" t="s">
        <v>709</v>
      </c>
      <c r="F203" s="2"/>
      <c r="G203" s="34"/>
      <c r="H203" s="2">
        <v>25</v>
      </c>
      <c r="I203" s="81"/>
      <c r="J203" s="81"/>
      <c r="K203" s="18">
        <f t="shared" si="12"/>
        <v>0</v>
      </c>
      <c r="L203" s="18">
        <f t="shared" si="13"/>
        <v>0</v>
      </c>
      <c r="M203" s="81"/>
      <c r="N203" s="81"/>
      <c r="O203" s="18">
        <f t="shared" si="14"/>
        <v>0</v>
      </c>
      <c r="P203" s="18">
        <f t="shared" si="15"/>
        <v>0</v>
      </c>
    </row>
    <row r="204" spans="1:16" ht="91.75" customHeight="1" x14ac:dyDescent="0.35">
      <c r="A204" s="35" t="s">
        <v>324</v>
      </c>
      <c r="B204" s="44" t="s">
        <v>505</v>
      </c>
      <c r="C204" s="35" t="s">
        <v>624</v>
      </c>
      <c r="D204" s="35">
        <v>56101706</v>
      </c>
      <c r="E204" s="42" t="s">
        <v>710</v>
      </c>
      <c r="F204" s="2"/>
      <c r="G204" s="34"/>
      <c r="H204" s="2">
        <v>25</v>
      </c>
      <c r="I204" s="81"/>
      <c r="J204" s="81"/>
      <c r="K204" s="18">
        <f t="shared" si="12"/>
        <v>0</v>
      </c>
      <c r="L204" s="18">
        <f t="shared" si="13"/>
        <v>0</v>
      </c>
      <c r="M204" s="81"/>
      <c r="N204" s="81"/>
      <c r="O204" s="18">
        <f t="shared" si="14"/>
        <v>0</v>
      </c>
      <c r="P204" s="18">
        <f t="shared" si="15"/>
        <v>0</v>
      </c>
    </row>
    <row r="205" spans="1:16" ht="91.75" customHeight="1" x14ac:dyDescent="0.35">
      <c r="A205" s="35" t="s">
        <v>325</v>
      </c>
      <c r="B205" s="44" t="s">
        <v>505</v>
      </c>
      <c r="C205" s="35" t="s">
        <v>624</v>
      </c>
      <c r="D205" s="35">
        <v>56101706</v>
      </c>
      <c r="E205" s="36" t="s">
        <v>711</v>
      </c>
      <c r="F205" s="2"/>
      <c r="G205" s="34"/>
      <c r="H205" s="2">
        <v>25</v>
      </c>
      <c r="I205" s="81"/>
      <c r="J205" s="81"/>
      <c r="K205" s="18">
        <f t="shared" si="12"/>
        <v>0</v>
      </c>
      <c r="L205" s="18">
        <f t="shared" si="13"/>
        <v>0</v>
      </c>
      <c r="M205" s="81"/>
      <c r="N205" s="81"/>
      <c r="O205" s="18">
        <f t="shared" si="14"/>
        <v>0</v>
      </c>
      <c r="P205" s="18">
        <f t="shared" si="15"/>
        <v>0</v>
      </c>
    </row>
    <row r="206" spans="1:16" ht="91.75" customHeight="1" x14ac:dyDescent="0.35">
      <c r="A206" s="35" t="s">
        <v>326</v>
      </c>
      <c r="B206" s="44" t="s">
        <v>505</v>
      </c>
      <c r="C206" s="35" t="s">
        <v>624</v>
      </c>
      <c r="D206" s="35">
        <v>56101706</v>
      </c>
      <c r="E206" s="36" t="s">
        <v>712</v>
      </c>
      <c r="F206" s="2"/>
      <c r="G206" s="34"/>
      <c r="H206" s="2">
        <v>25</v>
      </c>
      <c r="I206" s="81"/>
      <c r="J206" s="81"/>
      <c r="K206" s="18">
        <f t="shared" si="12"/>
        <v>0</v>
      </c>
      <c r="L206" s="18">
        <f t="shared" si="13"/>
        <v>0</v>
      </c>
      <c r="M206" s="81"/>
      <c r="N206" s="81"/>
      <c r="O206" s="18">
        <f t="shared" si="14"/>
        <v>0</v>
      </c>
      <c r="P206" s="18">
        <f t="shared" si="15"/>
        <v>0</v>
      </c>
    </row>
    <row r="207" spans="1:16" ht="91.75" customHeight="1" thickBot="1" x14ac:dyDescent="0.4">
      <c r="A207" s="35" t="s">
        <v>327</v>
      </c>
      <c r="B207" s="44" t="s">
        <v>505</v>
      </c>
      <c r="C207" s="35" t="s">
        <v>624</v>
      </c>
      <c r="D207" s="35">
        <v>56101706</v>
      </c>
      <c r="E207" s="37" t="s">
        <v>713</v>
      </c>
      <c r="F207" s="2"/>
      <c r="G207" s="34"/>
      <c r="H207" s="2">
        <v>25</v>
      </c>
      <c r="I207" s="81"/>
      <c r="J207" s="81"/>
      <c r="K207" s="18">
        <f t="shared" si="12"/>
        <v>0</v>
      </c>
      <c r="L207" s="18">
        <f t="shared" si="13"/>
        <v>0</v>
      </c>
      <c r="M207" s="81"/>
      <c r="N207" s="81"/>
      <c r="O207" s="18">
        <f t="shared" si="14"/>
        <v>0</v>
      </c>
      <c r="P207" s="18">
        <f t="shared" si="15"/>
        <v>0</v>
      </c>
    </row>
    <row r="208" spans="1:16" ht="91.75" customHeight="1" x14ac:dyDescent="0.35">
      <c r="A208" s="44" t="s">
        <v>328</v>
      </c>
      <c r="B208" s="44" t="s">
        <v>507</v>
      </c>
      <c r="C208" s="44" t="s">
        <v>630</v>
      </c>
      <c r="D208" s="44">
        <v>56101530</v>
      </c>
      <c r="E208" s="39" t="s">
        <v>714</v>
      </c>
      <c r="F208" s="2"/>
      <c r="G208" s="34"/>
      <c r="H208" s="2">
        <v>25</v>
      </c>
      <c r="I208" s="81"/>
      <c r="J208" s="81"/>
      <c r="K208" s="18">
        <f t="shared" si="12"/>
        <v>0</v>
      </c>
      <c r="L208" s="18">
        <f t="shared" si="13"/>
        <v>0</v>
      </c>
      <c r="M208" s="81"/>
      <c r="N208" s="81"/>
      <c r="O208" s="18">
        <f t="shared" si="14"/>
        <v>0</v>
      </c>
      <c r="P208" s="18">
        <f t="shared" si="15"/>
        <v>0</v>
      </c>
    </row>
    <row r="209" spans="1:16" ht="91.75" customHeight="1" x14ac:dyDescent="0.35">
      <c r="A209" s="44" t="s">
        <v>329</v>
      </c>
      <c r="B209" s="44" t="s">
        <v>507</v>
      </c>
      <c r="C209" s="44" t="s">
        <v>630</v>
      </c>
      <c r="D209" s="44">
        <v>56101530</v>
      </c>
      <c r="E209" s="40" t="s">
        <v>715</v>
      </c>
      <c r="F209" s="2"/>
      <c r="G209" s="34"/>
      <c r="H209" s="2">
        <v>25</v>
      </c>
      <c r="I209" s="81"/>
      <c r="J209" s="81"/>
      <c r="K209" s="18">
        <f t="shared" si="12"/>
        <v>0</v>
      </c>
      <c r="L209" s="18">
        <f t="shared" si="13"/>
        <v>0</v>
      </c>
      <c r="M209" s="81"/>
      <c r="N209" s="81"/>
      <c r="O209" s="18">
        <f t="shared" si="14"/>
        <v>0</v>
      </c>
      <c r="P209" s="18">
        <f t="shared" si="15"/>
        <v>0</v>
      </c>
    </row>
    <row r="210" spans="1:16" ht="91.75" customHeight="1" thickBot="1" x14ac:dyDescent="0.4">
      <c r="A210" s="44" t="s">
        <v>330</v>
      </c>
      <c r="B210" s="44" t="s">
        <v>507</v>
      </c>
      <c r="C210" s="44" t="s">
        <v>630</v>
      </c>
      <c r="D210" s="44">
        <v>56101530</v>
      </c>
      <c r="E210" s="41" t="s">
        <v>716</v>
      </c>
      <c r="F210" s="2"/>
      <c r="G210" s="34"/>
      <c r="H210" s="2">
        <v>25</v>
      </c>
      <c r="I210" s="81"/>
      <c r="J210" s="81"/>
      <c r="K210" s="18">
        <f t="shared" si="12"/>
        <v>0</v>
      </c>
      <c r="L210" s="18">
        <f t="shared" si="13"/>
        <v>0</v>
      </c>
      <c r="M210" s="81"/>
      <c r="N210" s="81"/>
      <c r="O210" s="18">
        <f t="shared" si="14"/>
        <v>0</v>
      </c>
      <c r="P210" s="18">
        <f t="shared" si="15"/>
        <v>0</v>
      </c>
    </row>
    <row r="211" spans="1:16" ht="91.75" customHeight="1" x14ac:dyDescent="0.35">
      <c r="A211" s="35" t="s">
        <v>331</v>
      </c>
      <c r="B211" s="44" t="s">
        <v>507</v>
      </c>
      <c r="C211" s="35" t="s">
        <v>627</v>
      </c>
      <c r="D211" s="35">
        <v>56101530</v>
      </c>
      <c r="E211" s="42" t="s">
        <v>717</v>
      </c>
      <c r="F211" s="2"/>
      <c r="G211" s="34"/>
      <c r="H211" s="2">
        <v>25</v>
      </c>
      <c r="I211" s="81"/>
      <c r="J211" s="81"/>
      <c r="K211" s="18">
        <f t="shared" si="12"/>
        <v>0</v>
      </c>
      <c r="L211" s="18">
        <f t="shared" si="13"/>
        <v>0</v>
      </c>
      <c r="M211" s="81"/>
      <c r="N211" s="81"/>
      <c r="O211" s="18">
        <f t="shared" si="14"/>
        <v>0</v>
      </c>
      <c r="P211" s="18">
        <f t="shared" si="15"/>
        <v>0</v>
      </c>
    </row>
    <row r="212" spans="1:16" ht="91.75" customHeight="1" thickBot="1" x14ac:dyDescent="0.4">
      <c r="A212" s="35" t="s">
        <v>332</v>
      </c>
      <c r="B212" s="44" t="s">
        <v>507</v>
      </c>
      <c r="C212" s="35" t="s">
        <v>627</v>
      </c>
      <c r="D212" s="35">
        <v>56101530</v>
      </c>
      <c r="E212" s="37" t="s">
        <v>718</v>
      </c>
      <c r="F212" s="2"/>
      <c r="G212" s="34"/>
      <c r="H212" s="2">
        <v>25</v>
      </c>
      <c r="I212" s="81"/>
      <c r="J212" s="81"/>
      <c r="K212" s="18">
        <f t="shared" si="12"/>
        <v>0</v>
      </c>
      <c r="L212" s="18">
        <f t="shared" si="13"/>
        <v>0</v>
      </c>
      <c r="M212" s="81"/>
      <c r="N212" s="81"/>
      <c r="O212" s="18">
        <f t="shared" si="14"/>
        <v>0</v>
      </c>
      <c r="P212" s="18">
        <f t="shared" si="15"/>
        <v>0</v>
      </c>
    </row>
    <row r="213" spans="1:16" ht="91.75" customHeight="1" x14ac:dyDescent="0.35">
      <c r="A213" s="44" t="s">
        <v>333</v>
      </c>
      <c r="B213" s="44" t="s">
        <v>507</v>
      </c>
      <c r="C213" s="44" t="s">
        <v>741</v>
      </c>
      <c r="D213" s="44">
        <v>56101530</v>
      </c>
      <c r="E213" s="39" t="s">
        <v>719</v>
      </c>
      <c r="F213" s="2"/>
      <c r="G213" s="34"/>
      <c r="H213" s="2">
        <v>25</v>
      </c>
      <c r="I213" s="81"/>
      <c r="J213" s="81"/>
      <c r="K213" s="18">
        <f t="shared" si="12"/>
        <v>0</v>
      </c>
      <c r="L213" s="18">
        <f t="shared" si="13"/>
        <v>0</v>
      </c>
      <c r="M213" s="81"/>
      <c r="N213" s="81"/>
      <c r="O213" s="18">
        <f t="shared" si="14"/>
        <v>0</v>
      </c>
      <c r="P213" s="18">
        <f t="shared" si="15"/>
        <v>0</v>
      </c>
    </row>
    <row r="214" spans="1:16" ht="91.75" customHeight="1" thickBot="1" x14ac:dyDescent="0.4">
      <c r="A214" s="44" t="s">
        <v>334</v>
      </c>
      <c r="B214" s="44" t="s">
        <v>507</v>
      </c>
      <c r="C214" s="44" t="s">
        <v>741</v>
      </c>
      <c r="D214" s="44">
        <v>56101530</v>
      </c>
      <c r="E214" s="41" t="s">
        <v>720</v>
      </c>
      <c r="F214" s="2"/>
      <c r="G214" s="34"/>
      <c r="H214" s="2">
        <v>25</v>
      </c>
      <c r="I214" s="81"/>
      <c r="J214" s="81"/>
      <c r="K214" s="18">
        <f t="shared" si="12"/>
        <v>0</v>
      </c>
      <c r="L214" s="18">
        <f t="shared" si="13"/>
        <v>0</v>
      </c>
      <c r="M214" s="81"/>
      <c r="N214" s="81"/>
      <c r="O214" s="18">
        <f t="shared" si="14"/>
        <v>0</v>
      </c>
      <c r="P214" s="18">
        <f t="shared" si="15"/>
        <v>0</v>
      </c>
    </row>
    <row r="215" spans="1:16" ht="91.75" customHeight="1" x14ac:dyDescent="0.35">
      <c r="A215" s="35" t="s">
        <v>335</v>
      </c>
      <c r="B215" s="44" t="s">
        <v>507</v>
      </c>
      <c r="C215" s="35" t="s">
        <v>742</v>
      </c>
      <c r="D215" s="35">
        <v>56101530</v>
      </c>
      <c r="E215" s="42" t="s">
        <v>721</v>
      </c>
      <c r="F215" s="2"/>
      <c r="G215" s="34"/>
      <c r="H215" s="2">
        <v>25</v>
      </c>
      <c r="I215" s="81"/>
      <c r="J215" s="81"/>
      <c r="K215" s="18">
        <f t="shared" si="12"/>
        <v>0</v>
      </c>
      <c r="L215" s="18">
        <f t="shared" si="13"/>
        <v>0</v>
      </c>
      <c r="M215" s="81"/>
      <c r="N215" s="81"/>
      <c r="O215" s="18">
        <f t="shared" si="14"/>
        <v>0</v>
      </c>
      <c r="P215" s="18">
        <f t="shared" si="15"/>
        <v>0</v>
      </c>
    </row>
    <row r="216" spans="1:16" ht="91.75" customHeight="1" x14ac:dyDescent="0.35">
      <c r="A216" s="35" t="s">
        <v>336</v>
      </c>
      <c r="B216" s="44" t="s">
        <v>507</v>
      </c>
      <c r="C216" s="35" t="s">
        <v>742</v>
      </c>
      <c r="D216" s="35">
        <v>56101530</v>
      </c>
      <c r="E216" s="36" t="s">
        <v>722</v>
      </c>
      <c r="F216" s="2"/>
      <c r="G216" s="34"/>
      <c r="H216" s="2">
        <v>25</v>
      </c>
      <c r="I216" s="81"/>
      <c r="J216" s="81"/>
      <c r="K216" s="18">
        <f t="shared" si="12"/>
        <v>0</v>
      </c>
      <c r="L216" s="18">
        <f t="shared" si="13"/>
        <v>0</v>
      </c>
      <c r="M216" s="81"/>
      <c r="N216" s="81"/>
      <c r="O216" s="18">
        <f t="shared" si="14"/>
        <v>0</v>
      </c>
      <c r="P216" s="18">
        <f t="shared" si="15"/>
        <v>0</v>
      </c>
    </row>
    <row r="217" spans="1:16" ht="91.75" customHeight="1" x14ac:dyDescent="0.35">
      <c r="A217" s="35" t="s">
        <v>337</v>
      </c>
      <c r="B217" s="44" t="s">
        <v>507</v>
      </c>
      <c r="C217" s="35" t="s">
        <v>742</v>
      </c>
      <c r="D217" s="35">
        <v>56101530</v>
      </c>
      <c r="E217" s="36" t="s">
        <v>723</v>
      </c>
      <c r="F217" s="2"/>
      <c r="G217" s="34"/>
      <c r="H217" s="2">
        <v>25</v>
      </c>
      <c r="I217" s="81"/>
      <c r="J217" s="81"/>
      <c r="K217" s="18">
        <f t="shared" si="12"/>
        <v>0</v>
      </c>
      <c r="L217" s="18">
        <f t="shared" si="13"/>
        <v>0</v>
      </c>
      <c r="M217" s="81"/>
      <c r="N217" s="81"/>
      <c r="O217" s="18">
        <f t="shared" si="14"/>
        <v>0</v>
      </c>
      <c r="P217" s="18">
        <f t="shared" si="15"/>
        <v>0</v>
      </c>
    </row>
    <row r="218" spans="1:16" ht="91.75" customHeight="1" thickBot="1" x14ac:dyDescent="0.4">
      <c r="A218" s="35" t="s">
        <v>338</v>
      </c>
      <c r="B218" s="44" t="s">
        <v>507</v>
      </c>
      <c r="C218" s="35" t="s">
        <v>742</v>
      </c>
      <c r="D218" s="35">
        <v>56101530</v>
      </c>
      <c r="E218" s="37" t="s">
        <v>724</v>
      </c>
      <c r="F218" s="2"/>
      <c r="G218" s="34"/>
      <c r="H218" s="2">
        <v>25</v>
      </c>
      <c r="I218" s="81"/>
      <c r="J218" s="81"/>
      <c r="K218" s="18">
        <f t="shared" si="12"/>
        <v>0</v>
      </c>
      <c r="L218" s="18">
        <f t="shared" si="13"/>
        <v>0</v>
      </c>
      <c r="M218" s="81"/>
      <c r="N218" s="81"/>
      <c r="O218" s="18">
        <f t="shared" si="14"/>
        <v>0</v>
      </c>
      <c r="P218" s="18">
        <f t="shared" si="15"/>
        <v>0</v>
      </c>
    </row>
    <row r="219" spans="1:16" ht="91.75" customHeight="1" x14ac:dyDescent="0.35">
      <c r="A219" s="44" t="s">
        <v>339</v>
      </c>
      <c r="B219" s="44" t="s">
        <v>506</v>
      </c>
      <c r="C219" s="44" t="s">
        <v>506</v>
      </c>
      <c r="D219" s="44">
        <v>24102011</v>
      </c>
      <c r="E219" s="39" t="s">
        <v>725</v>
      </c>
      <c r="F219" s="2"/>
      <c r="G219" s="34"/>
      <c r="H219" s="2">
        <v>25</v>
      </c>
      <c r="I219" s="81"/>
      <c r="J219" s="81"/>
      <c r="K219" s="18">
        <f t="shared" si="12"/>
        <v>0</v>
      </c>
      <c r="L219" s="18">
        <f t="shared" si="13"/>
        <v>0</v>
      </c>
      <c r="M219" s="81"/>
      <c r="N219" s="81"/>
      <c r="O219" s="18">
        <f t="shared" si="14"/>
        <v>0</v>
      </c>
      <c r="P219" s="18">
        <f t="shared" si="15"/>
        <v>0</v>
      </c>
    </row>
    <row r="220" spans="1:16" ht="91.75" customHeight="1" thickBot="1" x14ac:dyDescent="0.4">
      <c r="A220" s="44" t="s">
        <v>340</v>
      </c>
      <c r="B220" s="44" t="s">
        <v>506</v>
      </c>
      <c r="C220" s="44" t="s">
        <v>506</v>
      </c>
      <c r="D220" s="44">
        <v>24102011</v>
      </c>
      <c r="E220" s="41" t="s">
        <v>726</v>
      </c>
      <c r="F220" s="2"/>
      <c r="G220" s="34"/>
      <c r="H220" s="2">
        <v>25</v>
      </c>
      <c r="I220" s="81"/>
      <c r="J220" s="81"/>
      <c r="K220" s="18">
        <f t="shared" si="12"/>
        <v>0</v>
      </c>
      <c r="L220" s="18">
        <f t="shared" si="13"/>
        <v>0</v>
      </c>
      <c r="M220" s="81"/>
      <c r="N220" s="81"/>
      <c r="O220" s="18">
        <f t="shared" si="14"/>
        <v>0</v>
      </c>
      <c r="P220" s="18">
        <f t="shared" si="15"/>
        <v>0</v>
      </c>
    </row>
    <row r="221" spans="1:16" ht="91.75" customHeight="1" x14ac:dyDescent="0.35">
      <c r="A221" s="35" t="s">
        <v>341</v>
      </c>
      <c r="B221" s="35" t="s">
        <v>505</v>
      </c>
      <c r="C221" s="35" t="s">
        <v>621</v>
      </c>
      <c r="D221" s="35">
        <v>56101703</v>
      </c>
      <c r="E221" s="42" t="s">
        <v>727</v>
      </c>
      <c r="F221" s="2"/>
      <c r="G221" s="34"/>
      <c r="H221" s="2">
        <v>25</v>
      </c>
      <c r="I221" s="81"/>
      <c r="J221" s="81"/>
      <c r="K221" s="18">
        <f t="shared" si="12"/>
        <v>0</v>
      </c>
      <c r="L221" s="18">
        <f t="shared" si="13"/>
        <v>0</v>
      </c>
      <c r="M221" s="81"/>
      <c r="N221" s="81"/>
      <c r="O221" s="18">
        <f t="shared" si="14"/>
        <v>0</v>
      </c>
      <c r="P221" s="18">
        <f t="shared" si="15"/>
        <v>0</v>
      </c>
    </row>
    <row r="222" spans="1:16" ht="91.75" customHeight="1" x14ac:dyDescent="0.35">
      <c r="A222" s="35" t="s">
        <v>342</v>
      </c>
      <c r="B222" s="35" t="s">
        <v>505</v>
      </c>
      <c r="C222" s="35" t="s">
        <v>621</v>
      </c>
      <c r="D222" s="35">
        <v>56101703</v>
      </c>
      <c r="E222" s="36" t="s">
        <v>728</v>
      </c>
      <c r="F222" s="2"/>
      <c r="G222" s="34"/>
      <c r="H222" s="2">
        <v>25</v>
      </c>
      <c r="I222" s="81"/>
      <c r="J222" s="81"/>
      <c r="K222" s="18">
        <f t="shared" si="12"/>
        <v>0</v>
      </c>
      <c r="L222" s="18">
        <f t="shared" si="13"/>
        <v>0</v>
      </c>
      <c r="M222" s="81"/>
      <c r="N222" s="81"/>
      <c r="O222" s="18">
        <f t="shared" si="14"/>
        <v>0</v>
      </c>
      <c r="P222" s="18">
        <f t="shared" si="15"/>
        <v>0</v>
      </c>
    </row>
    <row r="223" spans="1:16" ht="91.75" customHeight="1" thickBot="1" x14ac:dyDescent="0.4">
      <c r="A223" s="35" t="s">
        <v>343</v>
      </c>
      <c r="B223" s="35" t="s">
        <v>505</v>
      </c>
      <c r="C223" s="35" t="s">
        <v>621</v>
      </c>
      <c r="D223" s="35">
        <v>56101703</v>
      </c>
      <c r="E223" s="37" t="s">
        <v>729</v>
      </c>
      <c r="F223" s="2"/>
      <c r="G223" s="34"/>
      <c r="H223" s="2">
        <v>25</v>
      </c>
      <c r="I223" s="81"/>
      <c r="J223" s="81"/>
      <c r="K223" s="18">
        <f t="shared" si="12"/>
        <v>0</v>
      </c>
      <c r="L223" s="18">
        <f t="shared" si="13"/>
        <v>0</v>
      </c>
      <c r="M223" s="81"/>
      <c r="N223" s="81"/>
      <c r="O223" s="18">
        <f t="shared" si="14"/>
        <v>0</v>
      </c>
      <c r="P223" s="18">
        <f t="shared" si="15"/>
        <v>0</v>
      </c>
    </row>
    <row r="224" spans="1:16" ht="91.75" customHeight="1" x14ac:dyDescent="0.35">
      <c r="A224" s="44" t="s">
        <v>344</v>
      </c>
      <c r="B224" s="44" t="s">
        <v>504</v>
      </c>
      <c r="C224" s="44" t="s">
        <v>616</v>
      </c>
      <c r="D224" s="44">
        <v>56101504</v>
      </c>
      <c r="E224" s="39" t="s">
        <v>730</v>
      </c>
      <c r="F224" s="2"/>
      <c r="G224" s="34"/>
      <c r="H224" s="2">
        <v>25</v>
      </c>
      <c r="I224" s="81"/>
      <c r="J224" s="81"/>
      <c r="K224" s="18">
        <f t="shared" si="12"/>
        <v>0</v>
      </c>
      <c r="L224" s="18">
        <f t="shared" si="13"/>
        <v>0</v>
      </c>
      <c r="M224" s="81"/>
      <c r="N224" s="81"/>
      <c r="O224" s="18">
        <f t="shared" si="14"/>
        <v>0</v>
      </c>
      <c r="P224" s="18">
        <f t="shared" si="15"/>
        <v>0</v>
      </c>
    </row>
    <row r="225" spans="1:16" ht="91.75" customHeight="1" thickBot="1" x14ac:dyDescent="0.4">
      <c r="A225" s="44" t="s">
        <v>345</v>
      </c>
      <c r="B225" s="44" t="s">
        <v>504</v>
      </c>
      <c r="C225" s="44" t="s">
        <v>616</v>
      </c>
      <c r="D225" s="44">
        <v>56101504</v>
      </c>
      <c r="E225" s="41" t="s">
        <v>731</v>
      </c>
      <c r="F225" s="2"/>
      <c r="G225" s="34"/>
      <c r="H225" s="2">
        <v>25</v>
      </c>
      <c r="I225" s="81"/>
      <c r="J225" s="81"/>
      <c r="K225" s="18">
        <f t="shared" si="12"/>
        <v>0</v>
      </c>
      <c r="L225" s="18">
        <f t="shared" si="13"/>
        <v>0</v>
      </c>
      <c r="M225" s="81"/>
      <c r="N225" s="81"/>
      <c r="O225" s="18">
        <f t="shared" si="14"/>
        <v>0</v>
      </c>
      <c r="P225" s="18">
        <f t="shared" si="15"/>
        <v>0</v>
      </c>
    </row>
    <row r="226" spans="1:16" ht="91.75" customHeight="1" x14ac:dyDescent="0.35">
      <c r="A226" s="35" t="s">
        <v>346</v>
      </c>
      <c r="B226" s="35" t="s">
        <v>507</v>
      </c>
      <c r="C226" s="35" t="s">
        <v>630</v>
      </c>
      <c r="D226" s="35">
        <v>56101530</v>
      </c>
      <c r="E226" s="42" t="s">
        <v>732</v>
      </c>
      <c r="F226" s="2"/>
      <c r="G226" s="34"/>
      <c r="H226" s="2">
        <v>25</v>
      </c>
      <c r="I226" s="81"/>
      <c r="J226" s="81"/>
      <c r="K226" s="18">
        <f t="shared" si="12"/>
        <v>0</v>
      </c>
      <c r="L226" s="18">
        <f t="shared" si="13"/>
        <v>0</v>
      </c>
      <c r="M226" s="81"/>
      <c r="N226" s="81"/>
      <c r="O226" s="18">
        <f t="shared" si="14"/>
        <v>0</v>
      </c>
      <c r="P226" s="18">
        <f t="shared" si="15"/>
        <v>0</v>
      </c>
    </row>
    <row r="227" spans="1:16" ht="91.75" customHeight="1" x14ac:dyDescent="0.35">
      <c r="A227" s="35" t="s">
        <v>347</v>
      </c>
      <c r="B227" s="35" t="s">
        <v>507</v>
      </c>
      <c r="C227" s="35" t="s">
        <v>630</v>
      </c>
      <c r="D227" s="35">
        <v>56101530</v>
      </c>
      <c r="E227" s="36" t="s">
        <v>733</v>
      </c>
      <c r="F227" s="2"/>
      <c r="G227" s="34"/>
      <c r="H227" s="2">
        <v>25</v>
      </c>
      <c r="I227" s="81"/>
      <c r="J227" s="81"/>
      <c r="K227" s="18">
        <f t="shared" si="12"/>
        <v>0</v>
      </c>
      <c r="L227" s="18">
        <f t="shared" si="13"/>
        <v>0</v>
      </c>
      <c r="M227" s="81"/>
      <c r="N227" s="81"/>
      <c r="O227" s="18">
        <f t="shared" si="14"/>
        <v>0</v>
      </c>
      <c r="P227" s="18">
        <f t="shared" si="15"/>
        <v>0</v>
      </c>
    </row>
    <row r="228" spans="1:16" ht="91.75" customHeight="1" x14ac:dyDescent="0.35">
      <c r="A228" s="35" t="s">
        <v>348</v>
      </c>
      <c r="B228" s="35" t="s">
        <v>507</v>
      </c>
      <c r="C228" s="35" t="s">
        <v>630</v>
      </c>
      <c r="D228" s="35">
        <v>56101530</v>
      </c>
      <c r="E228" s="36" t="s">
        <v>734</v>
      </c>
      <c r="F228" s="2"/>
      <c r="G228" s="34"/>
      <c r="H228" s="2">
        <v>25</v>
      </c>
      <c r="I228" s="81"/>
      <c r="J228" s="81"/>
      <c r="K228" s="18">
        <f t="shared" si="12"/>
        <v>0</v>
      </c>
      <c r="L228" s="18">
        <f t="shared" si="13"/>
        <v>0</v>
      </c>
      <c r="M228" s="81"/>
      <c r="N228" s="81"/>
      <c r="O228" s="18">
        <f t="shared" si="14"/>
        <v>0</v>
      </c>
      <c r="P228" s="18">
        <f t="shared" si="15"/>
        <v>0</v>
      </c>
    </row>
    <row r="229" spans="1:16" ht="91.75" customHeight="1" x14ac:dyDescent="0.35">
      <c r="A229" s="35" t="s">
        <v>349</v>
      </c>
      <c r="B229" s="35" t="s">
        <v>507</v>
      </c>
      <c r="C229" s="45" t="s">
        <v>630</v>
      </c>
      <c r="D229" s="45">
        <v>56101530</v>
      </c>
      <c r="E229" s="46" t="s">
        <v>735</v>
      </c>
      <c r="F229" s="47"/>
      <c r="G229" s="48"/>
      <c r="H229" s="2">
        <v>25</v>
      </c>
      <c r="I229" s="82"/>
      <c r="J229" s="82"/>
      <c r="K229" s="49">
        <f t="shared" si="12"/>
        <v>0</v>
      </c>
      <c r="L229" s="49">
        <f t="shared" si="13"/>
        <v>0</v>
      </c>
      <c r="M229" s="82"/>
      <c r="N229" s="82"/>
      <c r="O229" s="49">
        <f t="shared" si="14"/>
        <v>0</v>
      </c>
      <c r="P229" s="49">
        <f t="shared" si="15"/>
        <v>0</v>
      </c>
    </row>
    <row r="230" spans="1:16" ht="91.75" customHeight="1" x14ac:dyDescent="0.35">
      <c r="A230" s="38" t="s">
        <v>352</v>
      </c>
      <c r="B230" s="38" t="s">
        <v>507</v>
      </c>
      <c r="C230" s="38" t="s">
        <v>555</v>
      </c>
      <c r="D230" s="20">
        <v>56101520</v>
      </c>
      <c r="E230" s="50" t="s">
        <v>491</v>
      </c>
      <c r="F230" s="2"/>
      <c r="G230" s="34"/>
      <c r="H230" s="2">
        <v>10</v>
      </c>
      <c r="I230" s="81"/>
      <c r="J230" s="81"/>
      <c r="K230" s="18">
        <f t="shared" si="12"/>
        <v>0</v>
      </c>
      <c r="L230" s="18">
        <f t="shared" si="13"/>
        <v>0</v>
      </c>
      <c r="M230" s="81"/>
      <c r="N230" s="81"/>
      <c r="O230" s="18">
        <f t="shared" si="14"/>
        <v>0</v>
      </c>
      <c r="P230" s="18">
        <f t="shared" si="15"/>
        <v>0</v>
      </c>
    </row>
    <row r="231" spans="1:16" ht="91.75" customHeight="1" x14ac:dyDescent="0.35">
      <c r="A231" s="38" t="s">
        <v>353</v>
      </c>
      <c r="B231" s="38" t="s">
        <v>507</v>
      </c>
      <c r="C231" s="38" t="s">
        <v>555</v>
      </c>
      <c r="D231" s="20">
        <v>56101520</v>
      </c>
      <c r="E231" s="50" t="s">
        <v>429</v>
      </c>
      <c r="F231" s="2"/>
      <c r="G231" s="34"/>
      <c r="H231" s="2">
        <v>10</v>
      </c>
      <c r="I231" s="81"/>
      <c r="J231" s="81"/>
      <c r="K231" s="18">
        <f t="shared" si="12"/>
        <v>0</v>
      </c>
      <c r="L231" s="18">
        <f t="shared" si="13"/>
        <v>0</v>
      </c>
      <c r="M231" s="81"/>
      <c r="N231" s="81"/>
      <c r="O231" s="18">
        <f t="shared" si="14"/>
        <v>0</v>
      </c>
      <c r="P231" s="18">
        <f t="shared" si="15"/>
        <v>0</v>
      </c>
    </row>
    <row r="232" spans="1:16" ht="91.75" customHeight="1" x14ac:dyDescent="0.35">
      <c r="A232" s="38" t="s">
        <v>354</v>
      </c>
      <c r="B232" s="38" t="s">
        <v>507</v>
      </c>
      <c r="C232" s="38" t="s">
        <v>555</v>
      </c>
      <c r="D232" s="20">
        <v>56101520</v>
      </c>
      <c r="E232" s="50" t="s">
        <v>430</v>
      </c>
      <c r="F232" s="2"/>
      <c r="G232" s="34"/>
      <c r="H232" s="2">
        <v>10</v>
      </c>
      <c r="I232" s="81"/>
      <c r="J232" s="81"/>
      <c r="K232" s="18">
        <f t="shared" si="12"/>
        <v>0</v>
      </c>
      <c r="L232" s="18">
        <f t="shared" si="13"/>
        <v>0</v>
      </c>
      <c r="M232" s="81"/>
      <c r="N232" s="81"/>
      <c r="O232" s="18">
        <f t="shared" si="14"/>
        <v>0</v>
      </c>
      <c r="P232" s="18">
        <f t="shared" si="15"/>
        <v>0</v>
      </c>
    </row>
    <row r="233" spans="1:16" ht="91.75" customHeight="1" x14ac:dyDescent="0.35">
      <c r="A233" s="38" t="s">
        <v>355</v>
      </c>
      <c r="B233" s="38" t="s">
        <v>507</v>
      </c>
      <c r="C233" s="38" t="s">
        <v>555</v>
      </c>
      <c r="D233" s="20">
        <v>56101520</v>
      </c>
      <c r="E233" s="50" t="s">
        <v>431</v>
      </c>
      <c r="F233" s="2"/>
      <c r="G233" s="34"/>
      <c r="H233" s="2">
        <v>10</v>
      </c>
      <c r="I233" s="81"/>
      <c r="J233" s="81"/>
      <c r="K233" s="18">
        <f t="shared" si="12"/>
        <v>0</v>
      </c>
      <c r="L233" s="18">
        <f t="shared" si="13"/>
        <v>0</v>
      </c>
      <c r="M233" s="81"/>
      <c r="N233" s="81"/>
      <c r="O233" s="18">
        <f t="shared" si="14"/>
        <v>0</v>
      </c>
      <c r="P233" s="18">
        <f t="shared" si="15"/>
        <v>0</v>
      </c>
    </row>
    <row r="234" spans="1:16" ht="91.75" customHeight="1" x14ac:dyDescent="0.35">
      <c r="A234" s="38" t="s">
        <v>356</v>
      </c>
      <c r="B234" s="38" t="s">
        <v>507</v>
      </c>
      <c r="C234" s="38" t="s">
        <v>555</v>
      </c>
      <c r="D234" s="20">
        <v>56101520</v>
      </c>
      <c r="E234" s="50" t="s">
        <v>432</v>
      </c>
      <c r="F234" s="2"/>
      <c r="G234" s="34"/>
      <c r="H234" s="2">
        <v>10</v>
      </c>
      <c r="I234" s="81"/>
      <c r="J234" s="81"/>
      <c r="K234" s="18">
        <f t="shared" si="12"/>
        <v>0</v>
      </c>
      <c r="L234" s="18">
        <f t="shared" si="13"/>
        <v>0</v>
      </c>
      <c r="M234" s="81"/>
      <c r="N234" s="81"/>
      <c r="O234" s="18">
        <f t="shared" si="14"/>
        <v>0</v>
      </c>
      <c r="P234" s="18">
        <f t="shared" si="15"/>
        <v>0</v>
      </c>
    </row>
    <row r="235" spans="1:16" ht="91.75" customHeight="1" x14ac:dyDescent="0.35">
      <c r="A235" s="38" t="s">
        <v>357</v>
      </c>
      <c r="B235" s="38" t="s">
        <v>507</v>
      </c>
      <c r="C235" s="38" t="s">
        <v>555</v>
      </c>
      <c r="D235" s="20">
        <v>56101520</v>
      </c>
      <c r="E235" s="50" t="s">
        <v>433</v>
      </c>
      <c r="F235" s="2"/>
      <c r="G235" s="34"/>
      <c r="H235" s="2">
        <v>10</v>
      </c>
      <c r="I235" s="81"/>
      <c r="J235" s="81"/>
      <c r="K235" s="18">
        <f t="shared" si="12"/>
        <v>0</v>
      </c>
      <c r="L235" s="18">
        <f t="shared" si="13"/>
        <v>0</v>
      </c>
      <c r="M235" s="81"/>
      <c r="N235" s="81"/>
      <c r="O235" s="18">
        <f t="shared" si="14"/>
        <v>0</v>
      </c>
      <c r="P235" s="18">
        <f t="shared" si="15"/>
        <v>0</v>
      </c>
    </row>
    <row r="236" spans="1:16" ht="91.75" customHeight="1" x14ac:dyDescent="0.35">
      <c r="A236" s="38" t="s">
        <v>358</v>
      </c>
      <c r="B236" s="38" t="s">
        <v>507</v>
      </c>
      <c r="C236" s="38" t="s">
        <v>555</v>
      </c>
      <c r="D236" s="20">
        <v>56101520</v>
      </c>
      <c r="E236" s="50" t="s">
        <v>434</v>
      </c>
      <c r="F236" s="2"/>
      <c r="G236" s="34"/>
      <c r="H236" s="2">
        <v>10</v>
      </c>
      <c r="I236" s="81"/>
      <c r="J236" s="81"/>
      <c r="K236" s="18">
        <f t="shared" si="12"/>
        <v>0</v>
      </c>
      <c r="L236" s="18">
        <f t="shared" si="13"/>
        <v>0</v>
      </c>
      <c r="M236" s="81"/>
      <c r="N236" s="81"/>
      <c r="O236" s="18">
        <f t="shared" si="14"/>
        <v>0</v>
      </c>
      <c r="P236" s="18">
        <f t="shared" si="15"/>
        <v>0</v>
      </c>
    </row>
    <row r="237" spans="1:16" ht="91.75" customHeight="1" x14ac:dyDescent="0.35">
      <c r="A237" s="38" t="s">
        <v>359</v>
      </c>
      <c r="B237" s="38" t="s">
        <v>507</v>
      </c>
      <c r="C237" s="38" t="s">
        <v>555</v>
      </c>
      <c r="D237" s="20">
        <v>56101520</v>
      </c>
      <c r="E237" s="50" t="s">
        <v>435</v>
      </c>
      <c r="F237" s="2"/>
      <c r="G237" s="34"/>
      <c r="H237" s="2">
        <v>10</v>
      </c>
      <c r="I237" s="81"/>
      <c r="J237" s="81"/>
      <c r="K237" s="18">
        <f t="shared" si="12"/>
        <v>0</v>
      </c>
      <c r="L237" s="18">
        <f t="shared" si="13"/>
        <v>0</v>
      </c>
      <c r="M237" s="81"/>
      <c r="N237" s="81"/>
      <c r="O237" s="18">
        <f t="shared" si="14"/>
        <v>0</v>
      </c>
      <c r="P237" s="18">
        <f t="shared" si="15"/>
        <v>0</v>
      </c>
    </row>
    <row r="238" spans="1:16" ht="91.75" customHeight="1" x14ac:dyDescent="0.35">
      <c r="A238" s="38" t="s">
        <v>360</v>
      </c>
      <c r="B238" s="38" t="s">
        <v>507</v>
      </c>
      <c r="C238" s="38" t="s">
        <v>555</v>
      </c>
      <c r="D238" s="20">
        <v>56101520</v>
      </c>
      <c r="E238" s="50" t="s">
        <v>436</v>
      </c>
      <c r="F238" s="2"/>
      <c r="G238" s="34"/>
      <c r="H238" s="2">
        <v>10</v>
      </c>
      <c r="I238" s="81"/>
      <c r="J238" s="81"/>
      <c r="K238" s="18">
        <f t="shared" si="12"/>
        <v>0</v>
      </c>
      <c r="L238" s="18">
        <f t="shared" si="13"/>
        <v>0</v>
      </c>
      <c r="M238" s="81"/>
      <c r="N238" s="81"/>
      <c r="O238" s="18">
        <f t="shared" si="14"/>
        <v>0</v>
      </c>
      <c r="P238" s="18">
        <f t="shared" si="15"/>
        <v>0</v>
      </c>
    </row>
    <row r="239" spans="1:16" ht="91.75" customHeight="1" x14ac:dyDescent="0.35">
      <c r="A239" s="38" t="s">
        <v>361</v>
      </c>
      <c r="B239" s="38" t="s">
        <v>507</v>
      </c>
      <c r="C239" s="38" t="s">
        <v>555</v>
      </c>
      <c r="D239" s="20">
        <v>56101520</v>
      </c>
      <c r="E239" s="50" t="s">
        <v>437</v>
      </c>
      <c r="F239" s="2"/>
      <c r="G239" s="34"/>
      <c r="H239" s="2">
        <v>10</v>
      </c>
      <c r="I239" s="81"/>
      <c r="J239" s="81"/>
      <c r="K239" s="18">
        <f t="shared" si="12"/>
        <v>0</v>
      </c>
      <c r="L239" s="18">
        <f t="shared" si="13"/>
        <v>0</v>
      </c>
      <c r="M239" s="81"/>
      <c r="N239" s="81"/>
      <c r="O239" s="18">
        <f t="shared" si="14"/>
        <v>0</v>
      </c>
      <c r="P239" s="18">
        <f t="shared" si="15"/>
        <v>0</v>
      </c>
    </row>
    <row r="240" spans="1:16" ht="91.75" customHeight="1" x14ac:dyDescent="0.35">
      <c r="A240" s="38" t="s">
        <v>362</v>
      </c>
      <c r="B240" s="38" t="s">
        <v>507</v>
      </c>
      <c r="C240" s="38" t="s">
        <v>555</v>
      </c>
      <c r="D240" s="20">
        <v>56101520</v>
      </c>
      <c r="E240" s="50" t="s">
        <v>438</v>
      </c>
      <c r="F240" s="2"/>
      <c r="G240" s="34"/>
      <c r="H240" s="2">
        <v>10</v>
      </c>
      <c r="I240" s="81"/>
      <c r="J240" s="81"/>
      <c r="K240" s="18">
        <f t="shared" si="12"/>
        <v>0</v>
      </c>
      <c r="L240" s="18">
        <f t="shared" si="13"/>
        <v>0</v>
      </c>
      <c r="M240" s="81"/>
      <c r="N240" s="81"/>
      <c r="O240" s="18">
        <f t="shared" si="14"/>
        <v>0</v>
      </c>
      <c r="P240" s="18">
        <f t="shared" si="15"/>
        <v>0</v>
      </c>
    </row>
    <row r="241" spans="1:16" ht="91.75" customHeight="1" x14ac:dyDescent="0.35">
      <c r="A241" s="38" t="s">
        <v>363</v>
      </c>
      <c r="B241" s="38" t="s">
        <v>507</v>
      </c>
      <c r="C241" s="38" t="s">
        <v>555</v>
      </c>
      <c r="D241" s="20">
        <v>56101520</v>
      </c>
      <c r="E241" s="50" t="s">
        <v>439</v>
      </c>
      <c r="F241" s="2"/>
      <c r="G241" s="34"/>
      <c r="H241" s="2">
        <v>10</v>
      </c>
      <c r="I241" s="81"/>
      <c r="J241" s="81"/>
      <c r="K241" s="18">
        <f t="shared" si="12"/>
        <v>0</v>
      </c>
      <c r="L241" s="18">
        <f t="shared" si="13"/>
        <v>0</v>
      </c>
      <c r="M241" s="81"/>
      <c r="N241" s="81"/>
      <c r="O241" s="18">
        <f t="shared" si="14"/>
        <v>0</v>
      </c>
      <c r="P241" s="18">
        <f t="shared" si="15"/>
        <v>0</v>
      </c>
    </row>
    <row r="242" spans="1:16" ht="91.75" customHeight="1" x14ac:dyDescent="0.35">
      <c r="A242" s="38" t="s">
        <v>364</v>
      </c>
      <c r="B242" s="38" t="s">
        <v>507</v>
      </c>
      <c r="C242" s="38" t="s">
        <v>555</v>
      </c>
      <c r="D242" s="20">
        <v>56101520</v>
      </c>
      <c r="E242" s="50" t="s">
        <v>440</v>
      </c>
      <c r="F242" s="2"/>
      <c r="G242" s="34"/>
      <c r="H242" s="2">
        <v>10</v>
      </c>
      <c r="I242" s="81"/>
      <c r="J242" s="81"/>
      <c r="K242" s="18">
        <f t="shared" si="12"/>
        <v>0</v>
      </c>
      <c r="L242" s="18">
        <f t="shared" si="13"/>
        <v>0</v>
      </c>
      <c r="M242" s="81"/>
      <c r="N242" s="81"/>
      <c r="O242" s="18">
        <f t="shared" si="14"/>
        <v>0</v>
      </c>
      <c r="P242" s="18">
        <f t="shared" si="15"/>
        <v>0</v>
      </c>
    </row>
    <row r="243" spans="1:16" ht="91.75" customHeight="1" x14ac:dyDescent="0.35">
      <c r="A243" s="38" t="s">
        <v>365</v>
      </c>
      <c r="B243" s="38" t="s">
        <v>507</v>
      </c>
      <c r="C243" s="38" t="s">
        <v>555</v>
      </c>
      <c r="D243" s="20">
        <v>56101520</v>
      </c>
      <c r="E243" s="50" t="s">
        <v>441</v>
      </c>
      <c r="F243" s="2"/>
      <c r="G243" s="34"/>
      <c r="H243" s="2">
        <v>10</v>
      </c>
      <c r="I243" s="81"/>
      <c r="J243" s="81"/>
      <c r="K243" s="18">
        <f t="shared" si="12"/>
        <v>0</v>
      </c>
      <c r="L243" s="18">
        <f t="shared" si="13"/>
        <v>0</v>
      </c>
      <c r="M243" s="81"/>
      <c r="N243" s="81"/>
      <c r="O243" s="18">
        <f t="shared" si="14"/>
        <v>0</v>
      </c>
      <c r="P243" s="18">
        <f t="shared" si="15"/>
        <v>0</v>
      </c>
    </row>
    <row r="244" spans="1:16" ht="91.75" customHeight="1" x14ac:dyDescent="0.35">
      <c r="A244" s="38" t="s">
        <v>366</v>
      </c>
      <c r="B244" s="38" t="s">
        <v>507</v>
      </c>
      <c r="C244" s="38" t="s">
        <v>555</v>
      </c>
      <c r="D244" s="20">
        <v>56101520</v>
      </c>
      <c r="E244" s="50" t="s">
        <v>442</v>
      </c>
      <c r="F244" s="2"/>
      <c r="G244" s="34"/>
      <c r="H244" s="2">
        <v>10</v>
      </c>
      <c r="I244" s="81"/>
      <c r="J244" s="81"/>
      <c r="K244" s="18">
        <f t="shared" si="12"/>
        <v>0</v>
      </c>
      <c r="L244" s="18">
        <f t="shared" si="13"/>
        <v>0</v>
      </c>
      <c r="M244" s="81"/>
      <c r="N244" s="81"/>
      <c r="O244" s="18">
        <f t="shared" si="14"/>
        <v>0</v>
      </c>
      <c r="P244" s="18">
        <f t="shared" si="15"/>
        <v>0</v>
      </c>
    </row>
    <row r="245" spans="1:16" ht="91.75" customHeight="1" x14ac:dyDescent="0.35">
      <c r="A245" s="38" t="s">
        <v>367</v>
      </c>
      <c r="B245" s="38" t="s">
        <v>507</v>
      </c>
      <c r="C245" s="38" t="s">
        <v>555</v>
      </c>
      <c r="D245" s="20">
        <v>56101520</v>
      </c>
      <c r="E245" s="50" t="s">
        <v>443</v>
      </c>
      <c r="F245" s="2"/>
      <c r="G245" s="34"/>
      <c r="H245" s="2">
        <v>10</v>
      </c>
      <c r="I245" s="81"/>
      <c r="J245" s="81"/>
      <c r="K245" s="18">
        <f t="shared" si="12"/>
        <v>0</v>
      </c>
      <c r="L245" s="18">
        <f t="shared" si="13"/>
        <v>0</v>
      </c>
      <c r="M245" s="81"/>
      <c r="N245" s="81"/>
      <c r="O245" s="18">
        <f t="shared" si="14"/>
        <v>0</v>
      </c>
      <c r="P245" s="18">
        <f t="shared" si="15"/>
        <v>0</v>
      </c>
    </row>
    <row r="246" spans="1:16" ht="91.75" customHeight="1" x14ac:dyDescent="0.35">
      <c r="A246" s="38" t="s">
        <v>368</v>
      </c>
      <c r="B246" s="38" t="s">
        <v>507</v>
      </c>
      <c r="C246" s="38" t="s">
        <v>555</v>
      </c>
      <c r="D246" s="20">
        <v>56101520</v>
      </c>
      <c r="E246" s="50" t="s">
        <v>444</v>
      </c>
      <c r="F246" s="2"/>
      <c r="G246" s="34"/>
      <c r="H246" s="2">
        <v>10</v>
      </c>
      <c r="I246" s="81"/>
      <c r="J246" s="81"/>
      <c r="K246" s="18">
        <f t="shared" si="12"/>
        <v>0</v>
      </c>
      <c r="L246" s="18">
        <f t="shared" si="13"/>
        <v>0</v>
      </c>
      <c r="M246" s="81"/>
      <c r="N246" s="81"/>
      <c r="O246" s="18">
        <f t="shared" si="14"/>
        <v>0</v>
      </c>
      <c r="P246" s="18">
        <f t="shared" si="15"/>
        <v>0</v>
      </c>
    </row>
    <row r="247" spans="1:16" ht="91.75" customHeight="1" x14ac:dyDescent="0.35">
      <c r="A247" s="38" t="s">
        <v>369</v>
      </c>
      <c r="B247" s="38" t="s">
        <v>507</v>
      </c>
      <c r="C247" s="38" t="s">
        <v>555</v>
      </c>
      <c r="D247" s="20">
        <v>56101520</v>
      </c>
      <c r="E247" s="50" t="s">
        <v>445</v>
      </c>
      <c r="F247" s="2"/>
      <c r="G247" s="34"/>
      <c r="H247" s="2">
        <v>10</v>
      </c>
      <c r="I247" s="81"/>
      <c r="J247" s="81"/>
      <c r="K247" s="18">
        <f t="shared" si="12"/>
        <v>0</v>
      </c>
      <c r="L247" s="18">
        <f t="shared" si="13"/>
        <v>0</v>
      </c>
      <c r="M247" s="81"/>
      <c r="N247" s="81"/>
      <c r="O247" s="18">
        <f t="shared" si="14"/>
        <v>0</v>
      </c>
      <c r="P247" s="18">
        <f t="shared" si="15"/>
        <v>0</v>
      </c>
    </row>
    <row r="248" spans="1:16" ht="91.75" customHeight="1" x14ac:dyDescent="0.35">
      <c r="A248" s="38" t="s">
        <v>370</v>
      </c>
      <c r="B248" s="38" t="s">
        <v>507</v>
      </c>
      <c r="C248" s="38" t="s">
        <v>555</v>
      </c>
      <c r="D248" s="20">
        <v>56101520</v>
      </c>
      <c r="E248" s="50" t="s">
        <v>446</v>
      </c>
      <c r="F248" s="2"/>
      <c r="G248" s="34"/>
      <c r="H248" s="2">
        <v>10</v>
      </c>
      <c r="I248" s="81"/>
      <c r="J248" s="81"/>
      <c r="K248" s="18">
        <f t="shared" si="12"/>
        <v>0</v>
      </c>
      <c r="L248" s="18">
        <f t="shared" si="13"/>
        <v>0</v>
      </c>
      <c r="M248" s="81"/>
      <c r="N248" s="81"/>
      <c r="O248" s="18">
        <f t="shared" si="14"/>
        <v>0</v>
      </c>
      <c r="P248" s="18">
        <f t="shared" si="15"/>
        <v>0</v>
      </c>
    </row>
    <row r="249" spans="1:16" ht="91.75" customHeight="1" x14ac:dyDescent="0.35">
      <c r="A249" s="38" t="s">
        <v>371</v>
      </c>
      <c r="B249" s="38" t="s">
        <v>507</v>
      </c>
      <c r="C249" s="38" t="s">
        <v>555</v>
      </c>
      <c r="D249" s="20">
        <v>56101520</v>
      </c>
      <c r="E249" s="50" t="s">
        <v>447</v>
      </c>
      <c r="F249" s="2"/>
      <c r="G249" s="34"/>
      <c r="H249" s="2">
        <v>10</v>
      </c>
      <c r="I249" s="81"/>
      <c r="J249" s="81"/>
      <c r="K249" s="18">
        <f t="shared" si="12"/>
        <v>0</v>
      </c>
      <c r="L249" s="18">
        <f t="shared" si="13"/>
        <v>0</v>
      </c>
      <c r="M249" s="81"/>
      <c r="N249" s="81"/>
      <c r="O249" s="18">
        <f t="shared" si="14"/>
        <v>0</v>
      </c>
      <c r="P249" s="18">
        <f t="shared" si="15"/>
        <v>0</v>
      </c>
    </row>
    <row r="250" spans="1:16" ht="91.75" customHeight="1" x14ac:dyDescent="0.35">
      <c r="A250" s="38" t="s">
        <v>372</v>
      </c>
      <c r="B250" s="38" t="s">
        <v>507</v>
      </c>
      <c r="C250" s="38" t="s">
        <v>555</v>
      </c>
      <c r="D250" s="20">
        <v>56101520</v>
      </c>
      <c r="E250" s="50" t="s">
        <v>448</v>
      </c>
      <c r="F250" s="2"/>
      <c r="G250" s="34"/>
      <c r="H250" s="2">
        <v>10</v>
      </c>
      <c r="I250" s="81"/>
      <c r="J250" s="81"/>
      <c r="K250" s="18">
        <f t="shared" si="12"/>
        <v>0</v>
      </c>
      <c r="L250" s="18">
        <f t="shared" si="13"/>
        <v>0</v>
      </c>
      <c r="M250" s="81"/>
      <c r="N250" s="81"/>
      <c r="O250" s="18">
        <f t="shared" si="14"/>
        <v>0</v>
      </c>
      <c r="P250" s="18">
        <f t="shared" si="15"/>
        <v>0</v>
      </c>
    </row>
    <row r="251" spans="1:16" ht="91.75" customHeight="1" x14ac:dyDescent="0.35">
      <c r="A251" s="38" t="s">
        <v>373</v>
      </c>
      <c r="B251" s="38" t="s">
        <v>507</v>
      </c>
      <c r="C251" s="38" t="s">
        <v>555</v>
      </c>
      <c r="D251" s="20">
        <v>56101520</v>
      </c>
      <c r="E251" s="50" t="s">
        <v>449</v>
      </c>
      <c r="F251" s="2"/>
      <c r="G251" s="34"/>
      <c r="H251" s="2">
        <v>10</v>
      </c>
      <c r="I251" s="81"/>
      <c r="J251" s="81"/>
      <c r="K251" s="18">
        <f t="shared" si="12"/>
        <v>0</v>
      </c>
      <c r="L251" s="18">
        <f t="shared" si="13"/>
        <v>0</v>
      </c>
      <c r="M251" s="81"/>
      <c r="N251" s="81"/>
      <c r="O251" s="18">
        <f t="shared" si="14"/>
        <v>0</v>
      </c>
      <c r="P251" s="18">
        <f t="shared" si="15"/>
        <v>0</v>
      </c>
    </row>
    <row r="252" spans="1:16" ht="91.75" customHeight="1" x14ac:dyDescent="0.35">
      <c r="A252" s="38" t="s">
        <v>374</v>
      </c>
      <c r="B252" s="38" t="s">
        <v>507</v>
      </c>
      <c r="C252" s="38" t="s">
        <v>555</v>
      </c>
      <c r="D252" s="20">
        <v>56101520</v>
      </c>
      <c r="E252" s="50" t="s">
        <v>450</v>
      </c>
      <c r="F252" s="2"/>
      <c r="G252" s="34"/>
      <c r="H252" s="2">
        <v>10</v>
      </c>
      <c r="I252" s="81"/>
      <c r="J252" s="81"/>
      <c r="K252" s="18">
        <f t="shared" si="12"/>
        <v>0</v>
      </c>
      <c r="L252" s="18">
        <f t="shared" si="13"/>
        <v>0</v>
      </c>
      <c r="M252" s="81"/>
      <c r="N252" s="81"/>
      <c r="O252" s="18">
        <f t="shared" si="14"/>
        <v>0</v>
      </c>
      <c r="P252" s="18">
        <f t="shared" si="15"/>
        <v>0</v>
      </c>
    </row>
    <row r="253" spans="1:16" ht="91.75" customHeight="1" x14ac:dyDescent="0.35">
      <c r="A253" s="38" t="s">
        <v>375</v>
      </c>
      <c r="B253" s="38" t="s">
        <v>507</v>
      </c>
      <c r="C253" s="38" t="s">
        <v>555</v>
      </c>
      <c r="D253" s="20">
        <v>56101520</v>
      </c>
      <c r="E253" s="50" t="s">
        <v>451</v>
      </c>
      <c r="F253" s="2"/>
      <c r="G253" s="34"/>
      <c r="H253" s="2">
        <v>10</v>
      </c>
      <c r="I253" s="81"/>
      <c r="J253" s="81"/>
      <c r="K253" s="18">
        <f t="shared" si="12"/>
        <v>0</v>
      </c>
      <c r="L253" s="18">
        <f t="shared" si="13"/>
        <v>0</v>
      </c>
      <c r="M253" s="81"/>
      <c r="N253" s="81"/>
      <c r="O253" s="18">
        <f t="shared" si="14"/>
        <v>0</v>
      </c>
      <c r="P253" s="18">
        <f t="shared" si="15"/>
        <v>0</v>
      </c>
    </row>
    <row r="254" spans="1:16" ht="91.75" customHeight="1" x14ac:dyDescent="0.35">
      <c r="A254" s="38" t="s">
        <v>376</v>
      </c>
      <c r="B254" s="38" t="s">
        <v>507</v>
      </c>
      <c r="C254" s="38" t="s">
        <v>555</v>
      </c>
      <c r="D254" s="20">
        <v>56101520</v>
      </c>
      <c r="E254" s="50" t="s">
        <v>452</v>
      </c>
      <c r="F254" s="2"/>
      <c r="G254" s="34"/>
      <c r="H254" s="2">
        <v>10</v>
      </c>
      <c r="I254" s="81"/>
      <c r="J254" s="81"/>
      <c r="K254" s="18">
        <f t="shared" si="12"/>
        <v>0</v>
      </c>
      <c r="L254" s="18">
        <f t="shared" si="13"/>
        <v>0</v>
      </c>
      <c r="M254" s="81"/>
      <c r="N254" s="81"/>
      <c r="O254" s="18">
        <f t="shared" si="14"/>
        <v>0</v>
      </c>
      <c r="P254" s="18">
        <f t="shared" si="15"/>
        <v>0</v>
      </c>
    </row>
    <row r="255" spans="1:16" ht="91.75" customHeight="1" x14ac:dyDescent="0.35">
      <c r="A255" s="38" t="s">
        <v>377</v>
      </c>
      <c r="B255" s="38" t="s">
        <v>507</v>
      </c>
      <c r="C255" s="38" t="s">
        <v>555</v>
      </c>
      <c r="D255" s="20">
        <v>56101520</v>
      </c>
      <c r="E255" s="50" t="s">
        <v>453</v>
      </c>
      <c r="F255" s="2"/>
      <c r="G255" s="34"/>
      <c r="H255" s="2">
        <v>10</v>
      </c>
      <c r="I255" s="81"/>
      <c r="J255" s="81"/>
      <c r="K255" s="18">
        <f t="shared" si="12"/>
        <v>0</v>
      </c>
      <c r="L255" s="18">
        <f t="shared" si="13"/>
        <v>0</v>
      </c>
      <c r="M255" s="81"/>
      <c r="N255" s="81"/>
      <c r="O255" s="18">
        <f t="shared" si="14"/>
        <v>0</v>
      </c>
      <c r="P255" s="18">
        <f t="shared" si="15"/>
        <v>0</v>
      </c>
    </row>
    <row r="256" spans="1:16" ht="91.75" customHeight="1" x14ac:dyDescent="0.35">
      <c r="A256" s="38" t="s">
        <v>378</v>
      </c>
      <c r="B256" s="38" t="s">
        <v>507</v>
      </c>
      <c r="C256" s="38" t="s">
        <v>555</v>
      </c>
      <c r="D256" s="20">
        <v>56101520</v>
      </c>
      <c r="E256" s="50" t="s">
        <v>454</v>
      </c>
      <c r="F256" s="2"/>
      <c r="G256" s="34"/>
      <c r="H256" s="2">
        <v>10</v>
      </c>
      <c r="I256" s="81"/>
      <c r="J256" s="81"/>
      <c r="K256" s="18">
        <f t="shared" si="12"/>
        <v>0</v>
      </c>
      <c r="L256" s="18">
        <f t="shared" si="13"/>
        <v>0</v>
      </c>
      <c r="M256" s="81"/>
      <c r="N256" s="81"/>
      <c r="O256" s="18">
        <f t="shared" si="14"/>
        <v>0</v>
      </c>
      <c r="P256" s="18">
        <f t="shared" si="15"/>
        <v>0</v>
      </c>
    </row>
    <row r="257" spans="1:16" ht="91.75" customHeight="1" x14ac:dyDescent="0.35">
      <c r="A257" s="38" t="s">
        <v>379</v>
      </c>
      <c r="B257" s="38" t="s">
        <v>507</v>
      </c>
      <c r="C257" s="38" t="s">
        <v>555</v>
      </c>
      <c r="D257" s="20">
        <v>56101520</v>
      </c>
      <c r="E257" s="50" t="s">
        <v>455</v>
      </c>
      <c r="F257" s="2"/>
      <c r="G257" s="34"/>
      <c r="H257" s="2">
        <v>10</v>
      </c>
      <c r="I257" s="81"/>
      <c r="J257" s="81"/>
      <c r="K257" s="18">
        <f t="shared" si="12"/>
        <v>0</v>
      </c>
      <c r="L257" s="18">
        <f t="shared" si="13"/>
        <v>0</v>
      </c>
      <c r="M257" s="81"/>
      <c r="N257" s="81"/>
      <c r="O257" s="18">
        <f t="shared" si="14"/>
        <v>0</v>
      </c>
      <c r="P257" s="18">
        <f t="shared" si="15"/>
        <v>0</v>
      </c>
    </row>
    <row r="258" spans="1:16" ht="91.75" customHeight="1" x14ac:dyDescent="0.35">
      <c r="A258" s="38" t="s">
        <v>380</v>
      </c>
      <c r="B258" s="38" t="s">
        <v>507</v>
      </c>
      <c r="C258" s="38" t="s">
        <v>555</v>
      </c>
      <c r="D258" s="20">
        <v>56101520</v>
      </c>
      <c r="E258" s="50" t="s">
        <v>456</v>
      </c>
      <c r="F258" s="2"/>
      <c r="G258" s="34"/>
      <c r="H258" s="2">
        <v>10</v>
      </c>
      <c r="I258" s="81"/>
      <c r="J258" s="81"/>
      <c r="K258" s="18">
        <f t="shared" si="12"/>
        <v>0</v>
      </c>
      <c r="L258" s="18">
        <f t="shared" si="13"/>
        <v>0</v>
      </c>
      <c r="M258" s="81"/>
      <c r="N258" s="81"/>
      <c r="O258" s="18">
        <f t="shared" si="14"/>
        <v>0</v>
      </c>
      <c r="P258" s="18">
        <f t="shared" si="15"/>
        <v>0</v>
      </c>
    </row>
    <row r="259" spans="1:16" ht="91.75" customHeight="1" x14ac:dyDescent="0.35">
      <c r="A259" s="38" t="s">
        <v>381</v>
      </c>
      <c r="B259" s="38" t="s">
        <v>507</v>
      </c>
      <c r="C259" s="38" t="s">
        <v>555</v>
      </c>
      <c r="D259" s="20">
        <v>56101520</v>
      </c>
      <c r="E259" s="50" t="s">
        <v>457</v>
      </c>
      <c r="F259" s="2"/>
      <c r="G259" s="34"/>
      <c r="H259" s="2">
        <v>10</v>
      </c>
      <c r="I259" s="81"/>
      <c r="J259" s="81"/>
      <c r="K259" s="18">
        <f t="shared" si="12"/>
        <v>0</v>
      </c>
      <c r="L259" s="18">
        <f t="shared" si="13"/>
        <v>0</v>
      </c>
      <c r="M259" s="81"/>
      <c r="N259" s="81"/>
      <c r="O259" s="18">
        <f t="shared" si="14"/>
        <v>0</v>
      </c>
      <c r="P259" s="18">
        <f t="shared" si="15"/>
        <v>0</v>
      </c>
    </row>
    <row r="260" spans="1:16" ht="91.75" customHeight="1" x14ac:dyDescent="0.35">
      <c r="A260" s="38" t="s">
        <v>382</v>
      </c>
      <c r="B260" s="38" t="s">
        <v>507</v>
      </c>
      <c r="C260" s="38" t="s">
        <v>555</v>
      </c>
      <c r="D260" s="20">
        <v>56101520</v>
      </c>
      <c r="E260" s="50" t="s">
        <v>458</v>
      </c>
      <c r="F260" s="2"/>
      <c r="G260" s="34"/>
      <c r="H260" s="2">
        <v>10</v>
      </c>
      <c r="I260" s="81"/>
      <c r="J260" s="81"/>
      <c r="K260" s="18">
        <f t="shared" si="12"/>
        <v>0</v>
      </c>
      <c r="L260" s="18">
        <f t="shared" si="13"/>
        <v>0</v>
      </c>
      <c r="M260" s="81"/>
      <c r="N260" s="81"/>
      <c r="O260" s="18">
        <f t="shared" si="14"/>
        <v>0</v>
      </c>
      <c r="P260" s="18">
        <f t="shared" si="15"/>
        <v>0</v>
      </c>
    </row>
    <row r="261" spans="1:16" ht="91.75" customHeight="1" x14ac:dyDescent="0.35">
      <c r="A261" s="38" t="s">
        <v>383</v>
      </c>
      <c r="B261" s="38" t="s">
        <v>507</v>
      </c>
      <c r="C261" s="38" t="s">
        <v>555</v>
      </c>
      <c r="D261" s="20">
        <v>56101520</v>
      </c>
      <c r="E261" s="50" t="s">
        <v>459</v>
      </c>
      <c r="F261" s="2"/>
      <c r="G261" s="34"/>
      <c r="H261" s="2">
        <v>10</v>
      </c>
      <c r="I261" s="81"/>
      <c r="J261" s="81"/>
      <c r="K261" s="18">
        <f t="shared" si="12"/>
        <v>0</v>
      </c>
      <c r="L261" s="18">
        <f t="shared" si="13"/>
        <v>0</v>
      </c>
      <c r="M261" s="81"/>
      <c r="N261" s="81"/>
      <c r="O261" s="18">
        <f t="shared" si="14"/>
        <v>0</v>
      </c>
      <c r="P261" s="18">
        <f t="shared" si="15"/>
        <v>0</v>
      </c>
    </row>
    <row r="262" spans="1:16" ht="91.75" customHeight="1" x14ac:dyDescent="0.35">
      <c r="A262" s="38" t="s">
        <v>384</v>
      </c>
      <c r="B262" s="38" t="s">
        <v>507</v>
      </c>
      <c r="C262" s="38" t="s">
        <v>555</v>
      </c>
      <c r="D262" s="20">
        <v>56101520</v>
      </c>
      <c r="E262" s="50" t="s">
        <v>460</v>
      </c>
      <c r="F262" s="2"/>
      <c r="G262" s="34"/>
      <c r="H262" s="2">
        <v>10</v>
      </c>
      <c r="I262" s="81"/>
      <c r="J262" s="81"/>
      <c r="K262" s="18">
        <f t="shared" ref="K262:K325" si="16">SUM(I262+J262)</f>
        <v>0</v>
      </c>
      <c r="L262" s="18">
        <f t="shared" ref="L262:L325" si="17">SUM(K262*H262)</f>
        <v>0</v>
      </c>
      <c r="M262" s="81"/>
      <c r="N262" s="81"/>
      <c r="O262" s="18">
        <f t="shared" ref="O262:O325" si="18">SUM(M262+N262)</f>
        <v>0</v>
      </c>
      <c r="P262" s="18">
        <f t="shared" ref="P262:P325" si="19">SUM(O262*H262)</f>
        <v>0</v>
      </c>
    </row>
    <row r="263" spans="1:16" ht="91.75" customHeight="1" x14ac:dyDescent="0.35">
      <c r="A263" s="38" t="s">
        <v>385</v>
      </c>
      <c r="B263" s="38" t="s">
        <v>507</v>
      </c>
      <c r="C263" s="38" t="s">
        <v>555</v>
      </c>
      <c r="D263" s="20">
        <v>56101520</v>
      </c>
      <c r="E263" s="50" t="s">
        <v>461</v>
      </c>
      <c r="F263" s="2"/>
      <c r="G263" s="34"/>
      <c r="H263" s="2">
        <v>10</v>
      </c>
      <c r="I263" s="81"/>
      <c r="J263" s="81"/>
      <c r="K263" s="18">
        <f t="shared" si="16"/>
        <v>0</v>
      </c>
      <c r="L263" s="18">
        <f t="shared" si="17"/>
        <v>0</v>
      </c>
      <c r="M263" s="81"/>
      <c r="N263" s="81"/>
      <c r="O263" s="18">
        <f t="shared" si="18"/>
        <v>0</v>
      </c>
      <c r="P263" s="18">
        <f t="shared" si="19"/>
        <v>0</v>
      </c>
    </row>
    <row r="264" spans="1:16" ht="91.75" customHeight="1" x14ac:dyDescent="0.35">
      <c r="A264" s="38" t="s">
        <v>386</v>
      </c>
      <c r="B264" s="38" t="s">
        <v>507</v>
      </c>
      <c r="C264" s="38" t="s">
        <v>555</v>
      </c>
      <c r="D264" s="20">
        <v>56101520</v>
      </c>
      <c r="E264" s="50" t="s">
        <v>462</v>
      </c>
      <c r="F264" s="2"/>
      <c r="G264" s="34"/>
      <c r="H264" s="2">
        <v>10</v>
      </c>
      <c r="I264" s="81"/>
      <c r="J264" s="81"/>
      <c r="K264" s="18">
        <f t="shared" si="16"/>
        <v>0</v>
      </c>
      <c r="L264" s="18">
        <f t="shared" si="17"/>
        <v>0</v>
      </c>
      <c r="M264" s="81"/>
      <c r="N264" s="81"/>
      <c r="O264" s="18">
        <f t="shared" si="18"/>
        <v>0</v>
      </c>
      <c r="P264" s="18">
        <f t="shared" si="19"/>
        <v>0</v>
      </c>
    </row>
    <row r="265" spans="1:16" ht="91.75" customHeight="1" x14ac:dyDescent="0.35">
      <c r="A265" s="38" t="s">
        <v>387</v>
      </c>
      <c r="B265" s="38" t="s">
        <v>507</v>
      </c>
      <c r="C265" s="38" t="s">
        <v>555</v>
      </c>
      <c r="D265" s="20">
        <v>56101520</v>
      </c>
      <c r="E265" s="50" t="s">
        <v>463</v>
      </c>
      <c r="F265" s="2"/>
      <c r="G265" s="34"/>
      <c r="H265" s="2">
        <v>10</v>
      </c>
      <c r="I265" s="81"/>
      <c r="J265" s="81"/>
      <c r="K265" s="18">
        <f t="shared" si="16"/>
        <v>0</v>
      </c>
      <c r="L265" s="18">
        <f t="shared" si="17"/>
        <v>0</v>
      </c>
      <c r="M265" s="81"/>
      <c r="N265" s="81"/>
      <c r="O265" s="18">
        <f t="shared" si="18"/>
        <v>0</v>
      </c>
      <c r="P265" s="18">
        <f t="shared" si="19"/>
        <v>0</v>
      </c>
    </row>
    <row r="266" spans="1:16" ht="91.75" customHeight="1" x14ac:dyDescent="0.35">
      <c r="A266" s="38" t="s">
        <v>388</v>
      </c>
      <c r="B266" s="38" t="s">
        <v>507</v>
      </c>
      <c r="C266" s="38" t="s">
        <v>555</v>
      </c>
      <c r="D266" s="20">
        <v>56101520</v>
      </c>
      <c r="E266" s="50" t="s">
        <v>464</v>
      </c>
      <c r="F266" s="2"/>
      <c r="G266" s="34"/>
      <c r="H266" s="2">
        <v>10</v>
      </c>
      <c r="I266" s="81"/>
      <c r="J266" s="81"/>
      <c r="K266" s="18">
        <f t="shared" si="16"/>
        <v>0</v>
      </c>
      <c r="L266" s="18">
        <f t="shared" si="17"/>
        <v>0</v>
      </c>
      <c r="M266" s="81"/>
      <c r="N266" s="81"/>
      <c r="O266" s="18">
        <f t="shared" si="18"/>
        <v>0</v>
      </c>
      <c r="P266" s="18">
        <f t="shared" si="19"/>
        <v>0</v>
      </c>
    </row>
    <row r="267" spans="1:16" ht="91.75" customHeight="1" x14ac:dyDescent="0.35">
      <c r="A267" s="38" t="s">
        <v>389</v>
      </c>
      <c r="B267" s="38" t="s">
        <v>507</v>
      </c>
      <c r="C267" s="38" t="s">
        <v>555</v>
      </c>
      <c r="D267" s="20">
        <v>56101520</v>
      </c>
      <c r="E267" s="50" t="s">
        <v>465</v>
      </c>
      <c r="F267" s="2"/>
      <c r="G267" s="34"/>
      <c r="H267" s="2">
        <v>10</v>
      </c>
      <c r="I267" s="81"/>
      <c r="J267" s="81"/>
      <c r="K267" s="18">
        <f t="shared" si="16"/>
        <v>0</v>
      </c>
      <c r="L267" s="18">
        <f t="shared" si="17"/>
        <v>0</v>
      </c>
      <c r="M267" s="81"/>
      <c r="N267" s="81"/>
      <c r="O267" s="18">
        <f t="shared" si="18"/>
        <v>0</v>
      </c>
      <c r="P267" s="18">
        <f t="shared" si="19"/>
        <v>0</v>
      </c>
    </row>
    <row r="268" spans="1:16" ht="91.75" customHeight="1" x14ac:dyDescent="0.35">
      <c r="A268" s="38" t="s">
        <v>390</v>
      </c>
      <c r="B268" s="38" t="s">
        <v>507</v>
      </c>
      <c r="C268" s="38" t="s">
        <v>555</v>
      </c>
      <c r="D268" s="20">
        <v>56101520</v>
      </c>
      <c r="E268" s="50" t="s">
        <v>466</v>
      </c>
      <c r="F268" s="2"/>
      <c r="G268" s="34"/>
      <c r="H268" s="2">
        <v>10</v>
      </c>
      <c r="I268" s="81"/>
      <c r="J268" s="81"/>
      <c r="K268" s="18">
        <f t="shared" si="16"/>
        <v>0</v>
      </c>
      <c r="L268" s="18">
        <f t="shared" si="17"/>
        <v>0</v>
      </c>
      <c r="M268" s="81"/>
      <c r="N268" s="81"/>
      <c r="O268" s="18">
        <f t="shared" si="18"/>
        <v>0</v>
      </c>
      <c r="P268" s="18">
        <f t="shared" si="19"/>
        <v>0</v>
      </c>
    </row>
    <row r="269" spans="1:16" ht="91.75" customHeight="1" x14ac:dyDescent="0.35">
      <c r="A269" s="38" t="s">
        <v>391</v>
      </c>
      <c r="B269" s="38" t="s">
        <v>507</v>
      </c>
      <c r="C269" s="38" t="s">
        <v>555</v>
      </c>
      <c r="D269" s="20">
        <v>56101520</v>
      </c>
      <c r="E269" s="50" t="s">
        <v>467</v>
      </c>
      <c r="F269" s="2"/>
      <c r="G269" s="34"/>
      <c r="H269" s="2">
        <v>10</v>
      </c>
      <c r="I269" s="81"/>
      <c r="J269" s="81"/>
      <c r="K269" s="18">
        <f t="shared" si="16"/>
        <v>0</v>
      </c>
      <c r="L269" s="18">
        <f t="shared" si="17"/>
        <v>0</v>
      </c>
      <c r="M269" s="81"/>
      <c r="N269" s="81"/>
      <c r="O269" s="18">
        <f t="shared" si="18"/>
        <v>0</v>
      </c>
      <c r="P269" s="18">
        <f t="shared" si="19"/>
        <v>0</v>
      </c>
    </row>
    <row r="270" spans="1:16" ht="91.75" customHeight="1" x14ac:dyDescent="0.35">
      <c r="A270" s="38" t="s">
        <v>392</v>
      </c>
      <c r="B270" s="38" t="s">
        <v>507</v>
      </c>
      <c r="C270" s="38" t="s">
        <v>555</v>
      </c>
      <c r="D270" s="20">
        <v>56101520</v>
      </c>
      <c r="E270" s="50" t="s">
        <v>468</v>
      </c>
      <c r="F270" s="2"/>
      <c r="G270" s="34"/>
      <c r="H270" s="2">
        <v>10</v>
      </c>
      <c r="I270" s="81"/>
      <c r="J270" s="81"/>
      <c r="K270" s="18">
        <f t="shared" si="16"/>
        <v>0</v>
      </c>
      <c r="L270" s="18">
        <f t="shared" si="17"/>
        <v>0</v>
      </c>
      <c r="M270" s="81"/>
      <c r="N270" s="81"/>
      <c r="O270" s="18">
        <f t="shared" si="18"/>
        <v>0</v>
      </c>
      <c r="P270" s="18">
        <f t="shared" si="19"/>
        <v>0</v>
      </c>
    </row>
    <row r="271" spans="1:16" ht="91.75" customHeight="1" x14ac:dyDescent="0.35">
      <c r="A271" s="38" t="s">
        <v>393</v>
      </c>
      <c r="B271" s="38" t="s">
        <v>507</v>
      </c>
      <c r="C271" s="38" t="s">
        <v>555</v>
      </c>
      <c r="D271" s="20">
        <v>56101520</v>
      </c>
      <c r="E271" s="50" t="s">
        <v>469</v>
      </c>
      <c r="F271" s="2"/>
      <c r="G271" s="34"/>
      <c r="H271" s="2">
        <v>10</v>
      </c>
      <c r="I271" s="81"/>
      <c r="J271" s="81"/>
      <c r="K271" s="18">
        <f t="shared" si="16"/>
        <v>0</v>
      </c>
      <c r="L271" s="18">
        <f t="shared" si="17"/>
        <v>0</v>
      </c>
      <c r="M271" s="81"/>
      <c r="N271" s="81"/>
      <c r="O271" s="18">
        <f t="shared" si="18"/>
        <v>0</v>
      </c>
      <c r="P271" s="18">
        <f t="shared" si="19"/>
        <v>0</v>
      </c>
    </row>
    <row r="272" spans="1:16" ht="91.75" customHeight="1" x14ac:dyDescent="0.35">
      <c r="A272" s="38" t="s">
        <v>394</v>
      </c>
      <c r="B272" s="38" t="s">
        <v>507</v>
      </c>
      <c r="C272" s="38" t="s">
        <v>555</v>
      </c>
      <c r="D272" s="20">
        <v>56101520</v>
      </c>
      <c r="E272" s="50" t="s">
        <v>470</v>
      </c>
      <c r="F272" s="2"/>
      <c r="G272" s="34"/>
      <c r="H272" s="2">
        <v>10</v>
      </c>
      <c r="I272" s="81"/>
      <c r="J272" s="81"/>
      <c r="K272" s="18">
        <f t="shared" si="16"/>
        <v>0</v>
      </c>
      <c r="L272" s="18">
        <f t="shared" si="17"/>
        <v>0</v>
      </c>
      <c r="M272" s="81"/>
      <c r="N272" s="81"/>
      <c r="O272" s="18">
        <f t="shared" si="18"/>
        <v>0</v>
      </c>
      <c r="P272" s="18">
        <f t="shared" si="19"/>
        <v>0</v>
      </c>
    </row>
    <row r="273" spans="1:16" ht="91.75" customHeight="1" x14ac:dyDescent="0.35">
      <c r="A273" s="38" t="s">
        <v>395</v>
      </c>
      <c r="B273" s="38" t="s">
        <v>507</v>
      </c>
      <c r="C273" s="38" t="s">
        <v>555</v>
      </c>
      <c r="D273" s="20">
        <v>56101520</v>
      </c>
      <c r="E273" s="50" t="s">
        <v>471</v>
      </c>
      <c r="F273" s="2"/>
      <c r="G273" s="34"/>
      <c r="H273" s="2">
        <v>10</v>
      </c>
      <c r="I273" s="81"/>
      <c r="J273" s="81"/>
      <c r="K273" s="18">
        <f t="shared" si="16"/>
        <v>0</v>
      </c>
      <c r="L273" s="18">
        <f t="shared" si="17"/>
        <v>0</v>
      </c>
      <c r="M273" s="81"/>
      <c r="N273" s="81"/>
      <c r="O273" s="18">
        <f t="shared" si="18"/>
        <v>0</v>
      </c>
      <c r="P273" s="18">
        <f t="shared" si="19"/>
        <v>0</v>
      </c>
    </row>
    <row r="274" spans="1:16" ht="91.75" customHeight="1" x14ac:dyDescent="0.35">
      <c r="A274" s="38" t="s">
        <v>396</v>
      </c>
      <c r="B274" s="38" t="s">
        <v>507</v>
      </c>
      <c r="C274" s="38" t="s">
        <v>555</v>
      </c>
      <c r="D274" s="20">
        <v>56101520</v>
      </c>
      <c r="E274" s="50" t="s">
        <v>472</v>
      </c>
      <c r="F274" s="2"/>
      <c r="G274" s="34"/>
      <c r="H274" s="2">
        <v>10</v>
      </c>
      <c r="I274" s="81"/>
      <c r="J274" s="81"/>
      <c r="K274" s="18">
        <f t="shared" si="16"/>
        <v>0</v>
      </c>
      <c r="L274" s="18">
        <f t="shared" si="17"/>
        <v>0</v>
      </c>
      <c r="M274" s="81"/>
      <c r="N274" s="81"/>
      <c r="O274" s="18">
        <f t="shared" si="18"/>
        <v>0</v>
      </c>
      <c r="P274" s="18">
        <f t="shared" si="19"/>
        <v>0</v>
      </c>
    </row>
    <row r="275" spans="1:16" ht="91.75" customHeight="1" x14ac:dyDescent="0.35">
      <c r="A275" s="38" t="s">
        <v>397</v>
      </c>
      <c r="B275" s="38" t="s">
        <v>507</v>
      </c>
      <c r="C275" s="38" t="s">
        <v>555</v>
      </c>
      <c r="D275" s="20">
        <v>56101520</v>
      </c>
      <c r="E275" s="50" t="s">
        <v>473</v>
      </c>
      <c r="F275" s="2"/>
      <c r="G275" s="34"/>
      <c r="H275" s="2">
        <v>10</v>
      </c>
      <c r="I275" s="81"/>
      <c r="J275" s="81"/>
      <c r="K275" s="18">
        <f t="shared" si="16"/>
        <v>0</v>
      </c>
      <c r="L275" s="18">
        <f t="shared" si="17"/>
        <v>0</v>
      </c>
      <c r="M275" s="81"/>
      <c r="N275" s="81"/>
      <c r="O275" s="18">
        <f t="shared" si="18"/>
        <v>0</v>
      </c>
      <c r="P275" s="18">
        <f t="shared" si="19"/>
        <v>0</v>
      </c>
    </row>
    <row r="276" spans="1:16" ht="91.75" customHeight="1" x14ac:dyDescent="0.35">
      <c r="A276" s="38" t="s">
        <v>398</v>
      </c>
      <c r="B276" s="38" t="s">
        <v>507</v>
      </c>
      <c r="C276" s="38" t="s">
        <v>555</v>
      </c>
      <c r="D276" s="20">
        <v>56101520</v>
      </c>
      <c r="E276" s="50" t="s">
        <v>474</v>
      </c>
      <c r="F276" s="2"/>
      <c r="G276" s="34"/>
      <c r="H276" s="2">
        <v>10</v>
      </c>
      <c r="I276" s="81"/>
      <c r="J276" s="81"/>
      <c r="K276" s="18">
        <f t="shared" si="16"/>
        <v>0</v>
      </c>
      <c r="L276" s="18">
        <f t="shared" si="17"/>
        <v>0</v>
      </c>
      <c r="M276" s="81"/>
      <c r="N276" s="81"/>
      <c r="O276" s="18">
        <f t="shared" si="18"/>
        <v>0</v>
      </c>
      <c r="P276" s="18">
        <f t="shared" si="19"/>
        <v>0</v>
      </c>
    </row>
    <row r="277" spans="1:16" ht="91.75" customHeight="1" x14ac:dyDescent="0.35">
      <c r="A277" s="38" t="s">
        <v>399</v>
      </c>
      <c r="B277" s="38" t="s">
        <v>507</v>
      </c>
      <c r="C277" s="38" t="s">
        <v>555</v>
      </c>
      <c r="D277" s="20">
        <v>56101520</v>
      </c>
      <c r="E277" s="50" t="s">
        <v>475</v>
      </c>
      <c r="F277" s="2"/>
      <c r="G277" s="34"/>
      <c r="H277" s="2">
        <v>10</v>
      </c>
      <c r="I277" s="81"/>
      <c r="J277" s="81"/>
      <c r="K277" s="18">
        <f t="shared" si="16"/>
        <v>0</v>
      </c>
      <c r="L277" s="18">
        <f t="shared" si="17"/>
        <v>0</v>
      </c>
      <c r="M277" s="81"/>
      <c r="N277" s="81"/>
      <c r="O277" s="18">
        <f t="shared" si="18"/>
        <v>0</v>
      </c>
      <c r="P277" s="18">
        <f t="shared" si="19"/>
        <v>0</v>
      </c>
    </row>
    <row r="278" spans="1:16" ht="91.75" customHeight="1" x14ac:dyDescent="0.35">
      <c r="A278" s="38" t="s">
        <v>400</v>
      </c>
      <c r="B278" s="38" t="s">
        <v>507</v>
      </c>
      <c r="C278" s="38" t="s">
        <v>555</v>
      </c>
      <c r="D278" s="20">
        <v>56101520</v>
      </c>
      <c r="E278" s="50" t="s">
        <v>476</v>
      </c>
      <c r="F278" s="2"/>
      <c r="G278" s="34"/>
      <c r="H278" s="2">
        <v>10</v>
      </c>
      <c r="I278" s="81"/>
      <c r="J278" s="81"/>
      <c r="K278" s="18">
        <f t="shared" si="16"/>
        <v>0</v>
      </c>
      <c r="L278" s="18">
        <f t="shared" si="17"/>
        <v>0</v>
      </c>
      <c r="M278" s="81"/>
      <c r="N278" s="81"/>
      <c r="O278" s="18">
        <f t="shared" si="18"/>
        <v>0</v>
      </c>
      <c r="P278" s="18">
        <f t="shared" si="19"/>
        <v>0</v>
      </c>
    </row>
    <row r="279" spans="1:16" ht="91.75" customHeight="1" x14ac:dyDescent="0.35">
      <c r="A279" s="38" t="s">
        <v>401</v>
      </c>
      <c r="B279" s="38" t="s">
        <v>507</v>
      </c>
      <c r="C279" s="38" t="s">
        <v>555</v>
      </c>
      <c r="D279" s="20">
        <v>56101520</v>
      </c>
      <c r="E279" s="50" t="s">
        <v>477</v>
      </c>
      <c r="F279" s="2"/>
      <c r="G279" s="34"/>
      <c r="H279" s="2">
        <v>10</v>
      </c>
      <c r="I279" s="81"/>
      <c r="J279" s="81"/>
      <c r="K279" s="18">
        <f t="shared" si="16"/>
        <v>0</v>
      </c>
      <c r="L279" s="18">
        <f t="shared" si="17"/>
        <v>0</v>
      </c>
      <c r="M279" s="81"/>
      <c r="N279" s="81"/>
      <c r="O279" s="18">
        <f t="shared" si="18"/>
        <v>0</v>
      </c>
      <c r="P279" s="18">
        <f t="shared" si="19"/>
        <v>0</v>
      </c>
    </row>
    <row r="280" spans="1:16" ht="91.75" customHeight="1" x14ac:dyDescent="0.35">
      <c r="A280" s="38" t="s">
        <v>402</v>
      </c>
      <c r="B280" s="38" t="s">
        <v>507</v>
      </c>
      <c r="C280" s="38" t="s">
        <v>555</v>
      </c>
      <c r="D280" s="20">
        <v>56101520</v>
      </c>
      <c r="E280" s="50" t="s">
        <v>478</v>
      </c>
      <c r="F280" s="2"/>
      <c r="G280" s="34"/>
      <c r="H280" s="2">
        <v>10</v>
      </c>
      <c r="I280" s="81"/>
      <c r="J280" s="81"/>
      <c r="K280" s="18">
        <f t="shared" si="16"/>
        <v>0</v>
      </c>
      <c r="L280" s="18">
        <f t="shared" si="17"/>
        <v>0</v>
      </c>
      <c r="M280" s="81"/>
      <c r="N280" s="81"/>
      <c r="O280" s="18">
        <f t="shared" si="18"/>
        <v>0</v>
      </c>
      <c r="P280" s="18">
        <f t="shared" si="19"/>
        <v>0</v>
      </c>
    </row>
    <row r="281" spans="1:16" ht="91.75" customHeight="1" x14ac:dyDescent="0.35">
      <c r="A281" s="38" t="s">
        <v>403</v>
      </c>
      <c r="B281" s="38" t="s">
        <v>507</v>
      </c>
      <c r="C281" s="38" t="s">
        <v>555</v>
      </c>
      <c r="D281" s="20">
        <v>56101520</v>
      </c>
      <c r="E281" s="50" t="s">
        <v>479</v>
      </c>
      <c r="F281" s="2"/>
      <c r="G281" s="34"/>
      <c r="H281" s="2">
        <v>10</v>
      </c>
      <c r="I281" s="81"/>
      <c r="J281" s="81"/>
      <c r="K281" s="18">
        <f t="shared" si="16"/>
        <v>0</v>
      </c>
      <c r="L281" s="18">
        <f t="shared" si="17"/>
        <v>0</v>
      </c>
      <c r="M281" s="81"/>
      <c r="N281" s="81"/>
      <c r="O281" s="18">
        <f t="shared" si="18"/>
        <v>0</v>
      </c>
      <c r="P281" s="18">
        <f t="shared" si="19"/>
        <v>0</v>
      </c>
    </row>
    <row r="282" spans="1:16" ht="91.75" customHeight="1" x14ac:dyDescent="0.35">
      <c r="A282" s="38" t="s">
        <v>404</v>
      </c>
      <c r="B282" s="38" t="s">
        <v>507</v>
      </c>
      <c r="C282" s="38" t="s">
        <v>555</v>
      </c>
      <c r="D282" s="20">
        <v>56101520</v>
      </c>
      <c r="E282" s="50" t="s">
        <v>480</v>
      </c>
      <c r="F282" s="2"/>
      <c r="G282" s="34"/>
      <c r="H282" s="2">
        <v>10</v>
      </c>
      <c r="I282" s="81"/>
      <c r="J282" s="81"/>
      <c r="K282" s="18">
        <f t="shared" si="16"/>
        <v>0</v>
      </c>
      <c r="L282" s="18">
        <f t="shared" si="17"/>
        <v>0</v>
      </c>
      <c r="M282" s="81"/>
      <c r="N282" s="81"/>
      <c r="O282" s="18">
        <f t="shared" si="18"/>
        <v>0</v>
      </c>
      <c r="P282" s="18">
        <f t="shared" si="19"/>
        <v>0</v>
      </c>
    </row>
    <row r="283" spans="1:16" ht="91.75" customHeight="1" x14ac:dyDescent="0.35">
      <c r="A283" s="38" t="s">
        <v>405</v>
      </c>
      <c r="B283" s="38" t="s">
        <v>507</v>
      </c>
      <c r="C283" s="38" t="s">
        <v>555</v>
      </c>
      <c r="D283" s="20">
        <v>56101520</v>
      </c>
      <c r="E283" s="50" t="s">
        <v>481</v>
      </c>
      <c r="F283" s="2"/>
      <c r="G283" s="34"/>
      <c r="H283" s="2">
        <v>10</v>
      </c>
      <c r="I283" s="81"/>
      <c r="J283" s="81"/>
      <c r="K283" s="18">
        <f t="shared" si="16"/>
        <v>0</v>
      </c>
      <c r="L283" s="18">
        <f t="shared" si="17"/>
        <v>0</v>
      </c>
      <c r="M283" s="81"/>
      <c r="N283" s="81"/>
      <c r="O283" s="18">
        <f t="shared" si="18"/>
        <v>0</v>
      </c>
      <c r="P283" s="18">
        <f t="shared" si="19"/>
        <v>0</v>
      </c>
    </row>
    <row r="284" spans="1:16" ht="91.75" customHeight="1" x14ac:dyDescent="0.35">
      <c r="A284" s="38" t="s">
        <v>406</v>
      </c>
      <c r="B284" s="38" t="s">
        <v>507</v>
      </c>
      <c r="C284" s="38" t="s">
        <v>555</v>
      </c>
      <c r="D284" s="20">
        <v>56101520</v>
      </c>
      <c r="E284" s="50" t="s">
        <v>482</v>
      </c>
      <c r="F284" s="2"/>
      <c r="G284" s="34"/>
      <c r="H284" s="2">
        <v>10</v>
      </c>
      <c r="I284" s="81"/>
      <c r="J284" s="81"/>
      <c r="K284" s="18">
        <f t="shared" si="16"/>
        <v>0</v>
      </c>
      <c r="L284" s="18">
        <f t="shared" si="17"/>
        <v>0</v>
      </c>
      <c r="M284" s="81"/>
      <c r="N284" s="81"/>
      <c r="O284" s="18">
        <f t="shared" si="18"/>
        <v>0</v>
      </c>
      <c r="P284" s="18">
        <f t="shared" si="19"/>
        <v>0</v>
      </c>
    </row>
    <row r="285" spans="1:16" ht="91.75" customHeight="1" x14ac:dyDescent="0.35">
      <c r="A285" s="38" t="s">
        <v>407</v>
      </c>
      <c r="B285" s="38" t="s">
        <v>507</v>
      </c>
      <c r="C285" s="38" t="s">
        <v>555</v>
      </c>
      <c r="D285" s="20">
        <v>56101520</v>
      </c>
      <c r="E285" s="50" t="s">
        <v>483</v>
      </c>
      <c r="F285" s="2"/>
      <c r="G285" s="34"/>
      <c r="H285" s="2">
        <v>10</v>
      </c>
      <c r="I285" s="81"/>
      <c r="J285" s="81"/>
      <c r="K285" s="18">
        <f t="shared" si="16"/>
        <v>0</v>
      </c>
      <c r="L285" s="18">
        <f t="shared" si="17"/>
        <v>0</v>
      </c>
      <c r="M285" s="81"/>
      <c r="N285" s="81"/>
      <c r="O285" s="18">
        <f t="shared" si="18"/>
        <v>0</v>
      </c>
      <c r="P285" s="18">
        <f t="shared" si="19"/>
        <v>0</v>
      </c>
    </row>
    <row r="286" spans="1:16" ht="91.75" customHeight="1" x14ac:dyDescent="0.35">
      <c r="A286" s="38" t="s">
        <v>408</v>
      </c>
      <c r="B286" s="38" t="s">
        <v>507</v>
      </c>
      <c r="C286" s="38" t="s">
        <v>555</v>
      </c>
      <c r="D286" s="20">
        <v>56101520</v>
      </c>
      <c r="E286" s="50" t="s">
        <v>484</v>
      </c>
      <c r="F286" s="2"/>
      <c r="G286" s="34"/>
      <c r="H286" s="2">
        <v>10</v>
      </c>
      <c r="I286" s="81"/>
      <c r="J286" s="81"/>
      <c r="K286" s="18">
        <f t="shared" si="16"/>
        <v>0</v>
      </c>
      <c r="L286" s="18">
        <f t="shared" si="17"/>
        <v>0</v>
      </c>
      <c r="M286" s="81"/>
      <c r="N286" s="81"/>
      <c r="O286" s="18">
        <f t="shared" si="18"/>
        <v>0</v>
      </c>
      <c r="P286" s="18">
        <f t="shared" si="19"/>
        <v>0</v>
      </c>
    </row>
    <row r="287" spans="1:16" ht="91.75" customHeight="1" x14ac:dyDescent="0.35">
      <c r="A287" s="38" t="s">
        <v>409</v>
      </c>
      <c r="B287" s="38" t="s">
        <v>507</v>
      </c>
      <c r="C287" s="38" t="s">
        <v>555</v>
      </c>
      <c r="D287" s="20">
        <v>56101520</v>
      </c>
      <c r="E287" s="50" t="s">
        <v>485</v>
      </c>
      <c r="F287" s="2"/>
      <c r="G287" s="34"/>
      <c r="H287" s="2">
        <v>10</v>
      </c>
      <c r="I287" s="81"/>
      <c r="J287" s="81"/>
      <c r="K287" s="18">
        <f t="shared" si="16"/>
        <v>0</v>
      </c>
      <c r="L287" s="18">
        <f t="shared" si="17"/>
        <v>0</v>
      </c>
      <c r="M287" s="81"/>
      <c r="N287" s="81"/>
      <c r="O287" s="18">
        <f t="shared" si="18"/>
        <v>0</v>
      </c>
      <c r="P287" s="18">
        <f t="shared" si="19"/>
        <v>0</v>
      </c>
    </row>
    <row r="288" spans="1:16" ht="91.75" customHeight="1" x14ac:dyDescent="0.35">
      <c r="A288" s="38" t="s">
        <v>410</v>
      </c>
      <c r="B288" s="38" t="s">
        <v>507</v>
      </c>
      <c r="C288" s="38" t="s">
        <v>555</v>
      </c>
      <c r="D288" s="20">
        <v>56101520</v>
      </c>
      <c r="E288" s="50" t="s">
        <v>486</v>
      </c>
      <c r="F288" s="2"/>
      <c r="G288" s="34"/>
      <c r="H288" s="2">
        <v>10</v>
      </c>
      <c r="I288" s="81"/>
      <c r="J288" s="81"/>
      <c r="K288" s="18">
        <f t="shared" si="16"/>
        <v>0</v>
      </c>
      <c r="L288" s="18">
        <f t="shared" si="17"/>
        <v>0</v>
      </c>
      <c r="M288" s="81"/>
      <c r="N288" s="81"/>
      <c r="O288" s="18">
        <f t="shared" si="18"/>
        <v>0</v>
      </c>
      <c r="P288" s="18">
        <f t="shared" si="19"/>
        <v>0</v>
      </c>
    </row>
    <row r="289" spans="1:16" ht="91.75" customHeight="1" x14ac:dyDescent="0.35">
      <c r="A289" s="38" t="s">
        <v>411</v>
      </c>
      <c r="B289" s="38" t="s">
        <v>507</v>
      </c>
      <c r="C289" s="38" t="s">
        <v>555</v>
      </c>
      <c r="D289" s="20">
        <v>56101520</v>
      </c>
      <c r="E289" s="50" t="s">
        <v>487</v>
      </c>
      <c r="F289" s="2"/>
      <c r="G289" s="34"/>
      <c r="H289" s="2">
        <v>10</v>
      </c>
      <c r="I289" s="81"/>
      <c r="J289" s="81"/>
      <c r="K289" s="18">
        <f t="shared" si="16"/>
        <v>0</v>
      </c>
      <c r="L289" s="18">
        <f t="shared" si="17"/>
        <v>0</v>
      </c>
      <c r="M289" s="81"/>
      <c r="N289" s="81"/>
      <c r="O289" s="18">
        <f t="shared" si="18"/>
        <v>0</v>
      </c>
      <c r="P289" s="18">
        <f t="shared" si="19"/>
        <v>0</v>
      </c>
    </row>
    <row r="290" spans="1:16" ht="91.75" customHeight="1" x14ac:dyDescent="0.35">
      <c r="A290" s="38" t="s">
        <v>412</v>
      </c>
      <c r="B290" s="38" t="s">
        <v>507</v>
      </c>
      <c r="C290" s="38" t="s">
        <v>555</v>
      </c>
      <c r="D290" s="20">
        <v>56101520</v>
      </c>
      <c r="E290" s="50" t="s">
        <v>488</v>
      </c>
      <c r="F290" s="2"/>
      <c r="G290" s="34"/>
      <c r="H290" s="2">
        <v>10</v>
      </c>
      <c r="I290" s="81"/>
      <c r="J290" s="81"/>
      <c r="K290" s="18">
        <f t="shared" si="16"/>
        <v>0</v>
      </c>
      <c r="L290" s="18">
        <f t="shared" si="17"/>
        <v>0</v>
      </c>
      <c r="M290" s="81"/>
      <c r="N290" s="81"/>
      <c r="O290" s="18">
        <f t="shared" si="18"/>
        <v>0</v>
      </c>
      <c r="P290" s="18">
        <f t="shared" si="19"/>
        <v>0</v>
      </c>
    </row>
    <row r="291" spans="1:16" ht="91.75" customHeight="1" x14ac:dyDescent="0.35">
      <c r="A291" s="38" t="s">
        <v>413</v>
      </c>
      <c r="B291" s="38" t="s">
        <v>507</v>
      </c>
      <c r="C291" s="38" t="s">
        <v>555</v>
      </c>
      <c r="D291" s="20">
        <v>56101520</v>
      </c>
      <c r="E291" s="50" t="s">
        <v>489</v>
      </c>
      <c r="F291" s="2"/>
      <c r="G291" s="34"/>
      <c r="H291" s="2">
        <v>10</v>
      </c>
      <c r="I291" s="81"/>
      <c r="J291" s="81"/>
      <c r="K291" s="18">
        <f t="shared" si="16"/>
        <v>0</v>
      </c>
      <c r="L291" s="18">
        <f t="shared" si="17"/>
        <v>0</v>
      </c>
      <c r="M291" s="81"/>
      <c r="N291" s="81"/>
      <c r="O291" s="18">
        <f t="shared" si="18"/>
        <v>0</v>
      </c>
      <c r="P291" s="18">
        <f t="shared" si="19"/>
        <v>0</v>
      </c>
    </row>
    <row r="292" spans="1:16" ht="91.75" customHeight="1" x14ac:dyDescent="0.35">
      <c r="A292" s="51" t="s">
        <v>414</v>
      </c>
      <c r="B292" s="38" t="s">
        <v>507</v>
      </c>
      <c r="C292" s="51" t="s">
        <v>555</v>
      </c>
      <c r="D292" s="52">
        <v>56101520</v>
      </c>
      <c r="E292" s="53" t="s">
        <v>490</v>
      </c>
      <c r="F292" s="47"/>
      <c r="G292" s="48"/>
      <c r="H292" s="2">
        <v>10</v>
      </c>
      <c r="I292" s="82"/>
      <c r="J292" s="82"/>
      <c r="K292" s="49">
        <f t="shared" si="16"/>
        <v>0</v>
      </c>
      <c r="L292" s="49">
        <f t="shared" si="17"/>
        <v>0</v>
      </c>
      <c r="M292" s="82"/>
      <c r="N292" s="82"/>
      <c r="O292" s="49">
        <f t="shared" si="18"/>
        <v>0</v>
      </c>
      <c r="P292" s="49">
        <f t="shared" si="19"/>
        <v>0</v>
      </c>
    </row>
    <row r="293" spans="1:16" ht="176" customHeight="1" x14ac:dyDescent="0.35">
      <c r="A293" s="20" t="s">
        <v>565</v>
      </c>
      <c r="B293" s="20" t="s">
        <v>504</v>
      </c>
      <c r="C293" s="20" t="s">
        <v>415</v>
      </c>
      <c r="D293" s="7">
        <v>56101504</v>
      </c>
      <c r="E293" s="2" t="s">
        <v>416</v>
      </c>
      <c r="F293" s="2"/>
      <c r="G293" s="34"/>
      <c r="H293" s="2">
        <v>25</v>
      </c>
      <c r="I293" s="81"/>
      <c r="J293" s="81"/>
      <c r="K293" s="18">
        <f t="shared" si="16"/>
        <v>0</v>
      </c>
      <c r="L293" s="18">
        <f t="shared" si="17"/>
        <v>0</v>
      </c>
      <c r="M293" s="81"/>
      <c r="N293" s="81"/>
      <c r="O293" s="18">
        <f t="shared" si="18"/>
        <v>0</v>
      </c>
      <c r="P293" s="18">
        <f t="shared" si="19"/>
        <v>0</v>
      </c>
    </row>
    <row r="294" spans="1:16" ht="161" customHeight="1" x14ac:dyDescent="0.35">
      <c r="A294" s="20" t="s">
        <v>566</v>
      </c>
      <c r="B294" s="20" t="s">
        <v>505</v>
      </c>
      <c r="C294" s="20" t="s">
        <v>417</v>
      </c>
      <c r="D294" s="7">
        <v>56101706</v>
      </c>
      <c r="E294" s="2" t="s">
        <v>418</v>
      </c>
      <c r="F294" s="2"/>
      <c r="G294" s="34"/>
      <c r="H294" s="2">
        <v>25</v>
      </c>
      <c r="I294" s="81"/>
      <c r="J294" s="81"/>
      <c r="K294" s="18">
        <f t="shared" si="16"/>
        <v>0</v>
      </c>
      <c r="L294" s="18">
        <f t="shared" si="17"/>
        <v>0</v>
      </c>
      <c r="M294" s="81"/>
      <c r="N294" s="81"/>
      <c r="O294" s="18">
        <f t="shared" si="18"/>
        <v>0</v>
      </c>
      <c r="P294" s="18">
        <f t="shared" si="19"/>
        <v>0</v>
      </c>
    </row>
    <row r="295" spans="1:16" ht="134" customHeight="1" x14ac:dyDescent="0.35">
      <c r="A295" s="20" t="s">
        <v>567</v>
      </c>
      <c r="B295" s="20" t="s">
        <v>505</v>
      </c>
      <c r="C295" s="20" t="s">
        <v>419</v>
      </c>
      <c r="D295" s="7">
        <v>56101706</v>
      </c>
      <c r="E295" s="2" t="s">
        <v>420</v>
      </c>
      <c r="F295" s="2"/>
      <c r="G295" s="34"/>
      <c r="H295" s="2">
        <v>25</v>
      </c>
      <c r="I295" s="81"/>
      <c r="J295" s="81"/>
      <c r="K295" s="18">
        <f t="shared" si="16"/>
        <v>0</v>
      </c>
      <c r="L295" s="18">
        <f t="shared" si="17"/>
        <v>0</v>
      </c>
      <c r="M295" s="81"/>
      <c r="N295" s="81"/>
      <c r="O295" s="18">
        <f t="shared" si="18"/>
        <v>0</v>
      </c>
      <c r="P295" s="18">
        <f t="shared" si="19"/>
        <v>0</v>
      </c>
    </row>
    <row r="296" spans="1:16" ht="91.75" customHeight="1" x14ac:dyDescent="0.35">
      <c r="A296" s="20" t="s">
        <v>568</v>
      </c>
      <c r="B296" s="20" t="s">
        <v>505</v>
      </c>
      <c r="C296" s="20" t="s">
        <v>421</v>
      </c>
      <c r="D296" s="7">
        <v>56101706</v>
      </c>
      <c r="E296" s="2" t="s">
        <v>422</v>
      </c>
      <c r="F296" s="2"/>
      <c r="G296" s="34"/>
      <c r="H296" s="2">
        <v>10</v>
      </c>
      <c r="I296" s="81"/>
      <c r="J296" s="81"/>
      <c r="K296" s="18">
        <f t="shared" si="16"/>
        <v>0</v>
      </c>
      <c r="L296" s="18">
        <f t="shared" si="17"/>
        <v>0</v>
      </c>
      <c r="M296" s="81"/>
      <c r="N296" s="81"/>
      <c r="O296" s="18">
        <f t="shared" si="18"/>
        <v>0</v>
      </c>
      <c r="P296" s="18">
        <f t="shared" si="19"/>
        <v>0</v>
      </c>
    </row>
    <row r="297" spans="1:16" ht="122.5" customHeight="1" x14ac:dyDescent="0.35">
      <c r="A297" s="20" t="s">
        <v>569</v>
      </c>
      <c r="B297" s="20" t="s">
        <v>505</v>
      </c>
      <c r="C297" s="20" t="s">
        <v>423</v>
      </c>
      <c r="D297" s="7">
        <v>56101706</v>
      </c>
      <c r="E297" s="2" t="s">
        <v>424</v>
      </c>
      <c r="F297" s="2"/>
      <c r="G297" s="34"/>
      <c r="H297" s="2">
        <v>10</v>
      </c>
      <c r="I297" s="81"/>
      <c r="J297" s="81"/>
      <c r="K297" s="18">
        <f t="shared" si="16"/>
        <v>0</v>
      </c>
      <c r="L297" s="18">
        <f t="shared" si="17"/>
        <v>0</v>
      </c>
      <c r="M297" s="81"/>
      <c r="N297" s="81"/>
      <c r="O297" s="18">
        <f t="shared" si="18"/>
        <v>0</v>
      </c>
      <c r="P297" s="18">
        <f t="shared" si="19"/>
        <v>0</v>
      </c>
    </row>
    <row r="298" spans="1:16" ht="170" customHeight="1" x14ac:dyDescent="0.35">
      <c r="A298" s="20" t="s">
        <v>570</v>
      </c>
      <c r="B298" s="20" t="s">
        <v>504</v>
      </c>
      <c r="C298" s="20" t="s">
        <v>425</v>
      </c>
      <c r="D298" s="7">
        <v>56101504</v>
      </c>
      <c r="E298" s="2" t="s">
        <v>426</v>
      </c>
      <c r="F298" s="2"/>
      <c r="G298" s="34"/>
      <c r="H298" s="2">
        <v>10</v>
      </c>
      <c r="I298" s="81"/>
      <c r="J298" s="81"/>
      <c r="K298" s="18">
        <f t="shared" si="16"/>
        <v>0</v>
      </c>
      <c r="L298" s="18">
        <f t="shared" si="17"/>
        <v>0</v>
      </c>
      <c r="M298" s="81"/>
      <c r="N298" s="81"/>
      <c r="O298" s="18">
        <f t="shared" si="18"/>
        <v>0</v>
      </c>
      <c r="P298" s="18">
        <f t="shared" si="19"/>
        <v>0</v>
      </c>
    </row>
    <row r="299" spans="1:16" ht="230.5" customHeight="1" x14ac:dyDescent="0.35">
      <c r="A299" s="20" t="s">
        <v>571</v>
      </c>
      <c r="B299" s="20" t="s">
        <v>504</v>
      </c>
      <c r="C299" s="20" t="s">
        <v>427</v>
      </c>
      <c r="D299" s="7">
        <v>56101504</v>
      </c>
      <c r="E299" s="2" t="s">
        <v>428</v>
      </c>
      <c r="F299" s="2"/>
      <c r="G299" s="34"/>
      <c r="H299" s="2">
        <v>10</v>
      </c>
      <c r="I299" s="81"/>
      <c r="J299" s="81"/>
      <c r="K299" s="18">
        <f t="shared" si="16"/>
        <v>0</v>
      </c>
      <c r="L299" s="18">
        <f t="shared" si="17"/>
        <v>0</v>
      </c>
      <c r="M299" s="81"/>
      <c r="N299" s="81"/>
      <c r="O299" s="18">
        <f t="shared" si="18"/>
        <v>0</v>
      </c>
      <c r="P299" s="18">
        <f t="shared" si="19"/>
        <v>0</v>
      </c>
    </row>
    <row r="300" spans="1:16" ht="91.75" customHeight="1" x14ac:dyDescent="0.35">
      <c r="A300" s="20" t="s">
        <v>572</v>
      </c>
      <c r="B300" s="54" t="s">
        <v>506</v>
      </c>
      <c r="C300" s="54" t="s">
        <v>508</v>
      </c>
      <c r="D300" s="54">
        <v>43212001</v>
      </c>
      <c r="E300" s="54" t="s">
        <v>509</v>
      </c>
      <c r="F300" s="2"/>
      <c r="G300" s="34"/>
      <c r="H300" s="2">
        <v>250</v>
      </c>
      <c r="I300" s="81"/>
      <c r="J300" s="81"/>
      <c r="K300" s="18">
        <f t="shared" si="16"/>
        <v>0</v>
      </c>
      <c r="L300" s="18">
        <f t="shared" si="17"/>
        <v>0</v>
      </c>
      <c r="M300" s="81"/>
      <c r="N300" s="81"/>
      <c r="O300" s="18">
        <f t="shared" si="18"/>
        <v>0</v>
      </c>
      <c r="P300" s="18">
        <f t="shared" si="19"/>
        <v>0</v>
      </c>
    </row>
    <row r="301" spans="1:16" ht="91.75" customHeight="1" x14ac:dyDescent="0.35">
      <c r="A301" s="20" t="s">
        <v>573</v>
      </c>
      <c r="B301" s="20" t="s">
        <v>506</v>
      </c>
      <c r="C301" s="20" t="s">
        <v>510</v>
      </c>
      <c r="D301" s="20">
        <v>44120000</v>
      </c>
      <c r="E301" s="2" t="s">
        <v>511</v>
      </c>
      <c r="F301" s="2"/>
      <c r="G301" s="34"/>
      <c r="H301" s="2">
        <v>50</v>
      </c>
      <c r="I301" s="81"/>
      <c r="J301" s="81"/>
      <c r="K301" s="18">
        <f t="shared" si="16"/>
        <v>0</v>
      </c>
      <c r="L301" s="18">
        <f t="shared" si="17"/>
        <v>0</v>
      </c>
      <c r="M301" s="81"/>
      <c r="N301" s="81"/>
      <c r="O301" s="18">
        <f t="shared" si="18"/>
        <v>0</v>
      </c>
      <c r="P301" s="18">
        <f t="shared" si="19"/>
        <v>0</v>
      </c>
    </row>
    <row r="302" spans="1:16" ht="91.75" customHeight="1" x14ac:dyDescent="0.35">
      <c r="A302" s="20" t="s">
        <v>574</v>
      </c>
      <c r="B302" s="20" t="s">
        <v>506</v>
      </c>
      <c r="C302" s="20" t="s">
        <v>510</v>
      </c>
      <c r="D302" s="20">
        <v>44120000</v>
      </c>
      <c r="E302" s="2" t="s">
        <v>512</v>
      </c>
      <c r="F302" s="2"/>
      <c r="G302" s="34"/>
      <c r="H302" s="2">
        <v>10</v>
      </c>
      <c r="I302" s="81"/>
      <c r="J302" s="81"/>
      <c r="K302" s="18">
        <f t="shared" si="16"/>
        <v>0</v>
      </c>
      <c r="L302" s="18">
        <f t="shared" si="17"/>
        <v>0</v>
      </c>
      <c r="M302" s="81"/>
      <c r="N302" s="81"/>
      <c r="O302" s="18">
        <f t="shared" si="18"/>
        <v>0</v>
      </c>
      <c r="P302" s="18">
        <f t="shared" si="19"/>
        <v>0</v>
      </c>
    </row>
    <row r="303" spans="1:16" ht="91.75" customHeight="1" x14ac:dyDescent="0.35">
      <c r="A303" s="20" t="s">
        <v>575</v>
      </c>
      <c r="B303" s="20" t="s">
        <v>506</v>
      </c>
      <c r="C303" s="20" t="s">
        <v>513</v>
      </c>
      <c r="D303" s="20">
        <v>44120000</v>
      </c>
      <c r="E303" s="2" t="s">
        <v>514</v>
      </c>
      <c r="F303" s="2"/>
      <c r="G303" s="34"/>
      <c r="H303" s="2">
        <v>10</v>
      </c>
      <c r="I303" s="81"/>
      <c r="J303" s="81"/>
      <c r="K303" s="18">
        <f t="shared" si="16"/>
        <v>0</v>
      </c>
      <c r="L303" s="18">
        <f t="shared" si="17"/>
        <v>0</v>
      </c>
      <c r="M303" s="81"/>
      <c r="N303" s="81"/>
      <c r="O303" s="18">
        <f t="shared" si="18"/>
        <v>0</v>
      </c>
      <c r="P303" s="18">
        <f t="shared" si="19"/>
        <v>0</v>
      </c>
    </row>
    <row r="304" spans="1:16" ht="91.75" customHeight="1" x14ac:dyDescent="0.35">
      <c r="A304" s="20" t="s">
        <v>576</v>
      </c>
      <c r="B304" s="20" t="s">
        <v>506</v>
      </c>
      <c r="C304" s="20" t="s">
        <v>513</v>
      </c>
      <c r="D304" s="20">
        <v>44120000</v>
      </c>
      <c r="E304" s="2" t="s">
        <v>515</v>
      </c>
      <c r="F304" s="2"/>
      <c r="G304" s="34"/>
      <c r="H304" s="2">
        <v>10</v>
      </c>
      <c r="I304" s="81"/>
      <c r="J304" s="81"/>
      <c r="K304" s="18">
        <f t="shared" si="16"/>
        <v>0</v>
      </c>
      <c r="L304" s="18">
        <f t="shared" si="17"/>
        <v>0</v>
      </c>
      <c r="M304" s="81"/>
      <c r="N304" s="81"/>
      <c r="O304" s="18">
        <f t="shared" si="18"/>
        <v>0</v>
      </c>
      <c r="P304" s="18">
        <f t="shared" si="19"/>
        <v>0</v>
      </c>
    </row>
    <row r="305" spans="1:16" ht="91.75" customHeight="1" x14ac:dyDescent="0.35">
      <c r="A305" s="20" t="s">
        <v>577</v>
      </c>
      <c r="B305" s="20" t="s">
        <v>506</v>
      </c>
      <c r="C305" s="20" t="s">
        <v>513</v>
      </c>
      <c r="D305" s="20">
        <v>44120000</v>
      </c>
      <c r="E305" s="2" t="s">
        <v>516</v>
      </c>
      <c r="F305" s="2"/>
      <c r="G305" s="34"/>
      <c r="H305" s="2">
        <v>10</v>
      </c>
      <c r="I305" s="81"/>
      <c r="J305" s="81"/>
      <c r="K305" s="18">
        <f t="shared" si="16"/>
        <v>0</v>
      </c>
      <c r="L305" s="18">
        <f t="shared" si="17"/>
        <v>0</v>
      </c>
      <c r="M305" s="81"/>
      <c r="N305" s="81"/>
      <c r="O305" s="18">
        <f t="shared" si="18"/>
        <v>0</v>
      </c>
      <c r="P305" s="18">
        <f t="shared" si="19"/>
        <v>0</v>
      </c>
    </row>
    <row r="306" spans="1:16" ht="91.75" customHeight="1" x14ac:dyDescent="0.35">
      <c r="A306" s="20" t="s">
        <v>578</v>
      </c>
      <c r="B306" s="20" t="s">
        <v>506</v>
      </c>
      <c r="C306" s="20" t="s">
        <v>513</v>
      </c>
      <c r="D306" s="20">
        <v>44120000</v>
      </c>
      <c r="E306" s="2" t="s">
        <v>517</v>
      </c>
      <c r="F306" s="2"/>
      <c r="G306" s="34"/>
      <c r="H306" s="2">
        <v>10</v>
      </c>
      <c r="I306" s="81"/>
      <c r="J306" s="81"/>
      <c r="K306" s="18">
        <f t="shared" si="16"/>
        <v>0</v>
      </c>
      <c r="L306" s="18">
        <f t="shared" si="17"/>
        <v>0</v>
      </c>
      <c r="M306" s="81"/>
      <c r="N306" s="81"/>
      <c r="O306" s="18">
        <f t="shared" si="18"/>
        <v>0</v>
      </c>
      <c r="P306" s="18">
        <f t="shared" si="19"/>
        <v>0</v>
      </c>
    </row>
    <row r="307" spans="1:16" ht="91.75" customHeight="1" x14ac:dyDescent="0.35">
      <c r="A307" s="20" t="s">
        <v>579</v>
      </c>
      <c r="B307" s="20" t="s">
        <v>506</v>
      </c>
      <c r="C307" s="20" t="s">
        <v>518</v>
      </c>
      <c r="D307" s="20">
        <v>44120000</v>
      </c>
      <c r="E307" s="2" t="s">
        <v>519</v>
      </c>
      <c r="F307" s="2"/>
      <c r="G307" s="34"/>
      <c r="H307" s="2">
        <v>50</v>
      </c>
      <c r="I307" s="81"/>
      <c r="J307" s="81"/>
      <c r="K307" s="18">
        <f t="shared" si="16"/>
        <v>0</v>
      </c>
      <c r="L307" s="18">
        <f t="shared" si="17"/>
        <v>0</v>
      </c>
      <c r="M307" s="81"/>
      <c r="N307" s="81"/>
      <c r="O307" s="18">
        <f t="shared" si="18"/>
        <v>0</v>
      </c>
      <c r="P307" s="59">
        <f t="shared" si="19"/>
        <v>0</v>
      </c>
    </row>
    <row r="308" spans="1:16" ht="91.75" customHeight="1" x14ac:dyDescent="0.35">
      <c r="A308" s="20" t="s">
        <v>580</v>
      </c>
      <c r="B308" s="20" t="s">
        <v>506</v>
      </c>
      <c r="C308" s="20" t="s">
        <v>518</v>
      </c>
      <c r="D308" s="20">
        <v>44120000</v>
      </c>
      <c r="E308" s="2" t="s">
        <v>520</v>
      </c>
      <c r="F308" s="2"/>
      <c r="G308" s="34"/>
      <c r="H308" s="2">
        <v>50</v>
      </c>
      <c r="I308" s="81"/>
      <c r="J308" s="81"/>
      <c r="K308" s="18">
        <f t="shared" si="16"/>
        <v>0</v>
      </c>
      <c r="L308" s="18">
        <f t="shared" si="17"/>
        <v>0</v>
      </c>
      <c r="M308" s="81"/>
      <c r="N308" s="81"/>
      <c r="O308" s="18">
        <f t="shared" si="18"/>
        <v>0</v>
      </c>
      <c r="P308" s="18">
        <f t="shared" si="19"/>
        <v>0</v>
      </c>
    </row>
    <row r="309" spans="1:16" ht="91.75" customHeight="1" x14ac:dyDescent="0.35">
      <c r="A309" s="20" t="s">
        <v>581</v>
      </c>
      <c r="B309" s="20" t="s">
        <v>506</v>
      </c>
      <c r="C309" s="20" t="s">
        <v>518</v>
      </c>
      <c r="D309" s="20">
        <v>44120000</v>
      </c>
      <c r="E309" s="2" t="s">
        <v>521</v>
      </c>
      <c r="F309" s="2"/>
      <c r="G309" s="34"/>
      <c r="H309" s="2">
        <v>50</v>
      </c>
      <c r="I309" s="81"/>
      <c r="J309" s="81"/>
      <c r="K309" s="18">
        <f t="shared" si="16"/>
        <v>0</v>
      </c>
      <c r="L309" s="18">
        <f t="shared" si="17"/>
        <v>0</v>
      </c>
      <c r="M309" s="81"/>
      <c r="N309" s="81"/>
      <c r="O309" s="18">
        <f t="shared" si="18"/>
        <v>0</v>
      </c>
      <c r="P309" s="18">
        <f t="shared" si="19"/>
        <v>0</v>
      </c>
    </row>
    <row r="310" spans="1:16" ht="91.75" customHeight="1" x14ac:dyDescent="0.35">
      <c r="A310" s="20" t="s">
        <v>582</v>
      </c>
      <c r="B310" s="20" t="s">
        <v>506</v>
      </c>
      <c r="C310" s="20" t="s">
        <v>518</v>
      </c>
      <c r="D310" s="20">
        <v>44120000</v>
      </c>
      <c r="E310" s="2" t="s">
        <v>522</v>
      </c>
      <c r="F310" s="2"/>
      <c r="G310" s="34"/>
      <c r="H310" s="2">
        <v>50</v>
      </c>
      <c r="I310" s="81"/>
      <c r="J310" s="81"/>
      <c r="K310" s="18">
        <f t="shared" si="16"/>
        <v>0</v>
      </c>
      <c r="L310" s="18">
        <f t="shared" si="17"/>
        <v>0</v>
      </c>
      <c r="M310" s="81"/>
      <c r="N310" s="81"/>
      <c r="O310" s="18">
        <f t="shared" si="18"/>
        <v>0</v>
      </c>
      <c r="P310" s="18">
        <f t="shared" si="19"/>
        <v>0</v>
      </c>
    </row>
    <row r="311" spans="1:16" ht="91.75" customHeight="1" x14ac:dyDescent="0.35">
      <c r="A311" s="20" t="s">
        <v>583</v>
      </c>
      <c r="B311" s="20" t="s">
        <v>506</v>
      </c>
      <c r="C311" s="20" t="s">
        <v>518</v>
      </c>
      <c r="D311" s="20">
        <v>44120000</v>
      </c>
      <c r="E311" s="2" t="s">
        <v>523</v>
      </c>
      <c r="F311" s="2"/>
      <c r="G311" s="34"/>
      <c r="H311" s="2">
        <v>50</v>
      </c>
      <c r="I311" s="81"/>
      <c r="J311" s="81"/>
      <c r="K311" s="18">
        <f t="shared" si="16"/>
        <v>0</v>
      </c>
      <c r="L311" s="18">
        <f t="shared" si="17"/>
        <v>0</v>
      </c>
      <c r="M311" s="81"/>
      <c r="N311" s="81"/>
      <c r="O311" s="18">
        <f t="shared" si="18"/>
        <v>0</v>
      </c>
      <c r="P311" s="18">
        <f t="shared" si="19"/>
        <v>0</v>
      </c>
    </row>
    <row r="312" spans="1:16" ht="91.75" customHeight="1" x14ac:dyDescent="0.35">
      <c r="A312" s="20" t="s">
        <v>584</v>
      </c>
      <c r="B312" s="20" t="s">
        <v>504</v>
      </c>
      <c r="C312" s="20" t="s">
        <v>524</v>
      </c>
      <c r="D312" s="20">
        <v>48102005</v>
      </c>
      <c r="E312" s="2" t="s">
        <v>525</v>
      </c>
      <c r="F312" s="2"/>
      <c r="G312" s="34"/>
      <c r="H312" s="2">
        <v>250</v>
      </c>
      <c r="I312" s="81"/>
      <c r="J312" s="81"/>
      <c r="K312" s="18">
        <f t="shared" si="16"/>
        <v>0</v>
      </c>
      <c r="L312" s="18">
        <f t="shared" si="17"/>
        <v>0</v>
      </c>
      <c r="M312" s="81"/>
      <c r="N312" s="81"/>
      <c r="O312" s="18">
        <f t="shared" si="18"/>
        <v>0</v>
      </c>
      <c r="P312" s="18">
        <f t="shared" si="19"/>
        <v>0</v>
      </c>
    </row>
    <row r="313" spans="1:16" ht="91.75" customHeight="1" x14ac:dyDescent="0.35">
      <c r="A313" s="20" t="s">
        <v>585</v>
      </c>
      <c r="B313" s="20" t="s">
        <v>504</v>
      </c>
      <c r="C313" s="20" t="s">
        <v>526</v>
      </c>
      <c r="D313" s="20">
        <v>56101502</v>
      </c>
      <c r="E313" s="2" t="s">
        <v>527</v>
      </c>
      <c r="F313" s="2"/>
      <c r="G313" s="34"/>
      <c r="H313" s="2">
        <v>50</v>
      </c>
      <c r="I313" s="81"/>
      <c r="J313" s="81"/>
      <c r="K313" s="18">
        <f t="shared" si="16"/>
        <v>0</v>
      </c>
      <c r="L313" s="18">
        <f t="shared" si="17"/>
        <v>0</v>
      </c>
      <c r="M313" s="81"/>
      <c r="N313" s="81"/>
      <c r="O313" s="18">
        <f t="shared" si="18"/>
        <v>0</v>
      </c>
      <c r="P313" s="18">
        <f t="shared" si="19"/>
        <v>0</v>
      </c>
    </row>
    <row r="314" spans="1:16" ht="91.75" customHeight="1" x14ac:dyDescent="0.35">
      <c r="A314" s="20" t="s">
        <v>586</v>
      </c>
      <c r="B314" s="20" t="s">
        <v>504</v>
      </c>
      <c r="C314" s="20" t="s">
        <v>526</v>
      </c>
      <c r="D314" s="20">
        <v>56101502</v>
      </c>
      <c r="E314" s="2" t="s">
        <v>528</v>
      </c>
      <c r="F314" s="2"/>
      <c r="G314" s="34"/>
      <c r="H314" s="2">
        <v>50</v>
      </c>
      <c r="I314" s="81"/>
      <c r="J314" s="81"/>
      <c r="K314" s="18">
        <f t="shared" si="16"/>
        <v>0</v>
      </c>
      <c r="L314" s="18">
        <f t="shared" si="17"/>
        <v>0</v>
      </c>
      <c r="M314" s="81"/>
      <c r="N314" s="81"/>
      <c r="O314" s="18">
        <f t="shared" si="18"/>
        <v>0</v>
      </c>
      <c r="P314" s="18">
        <f t="shared" si="19"/>
        <v>0</v>
      </c>
    </row>
    <row r="315" spans="1:16" ht="91.75" customHeight="1" x14ac:dyDescent="0.35">
      <c r="A315" s="20" t="s">
        <v>587</v>
      </c>
      <c r="B315" s="20" t="s">
        <v>504</v>
      </c>
      <c r="C315" s="20" t="s">
        <v>526</v>
      </c>
      <c r="D315" s="20">
        <v>56101502</v>
      </c>
      <c r="E315" s="2" t="s">
        <v>529</v>
      </c>
      <c r="F315" s="2"/>
      <c r="G315" s="34"/>
      <c r="H315" s="2">
        <v>50</v>
      </c>
      <c r="I315" s="81"/>
      <c r="J315" s="81"/>
      <c r="K315" s="18">
        <f t="shared" si="16"/>
        <v>0</v>
      </c>
      <c r="L315" s="18">
        <f t="shared" si="17"/>
        <v>0</v>
      </c>
      <c r="M315" s="81"/>
      <c r="N315" s="81"/>
      <c r="O315" s="18">
        <f t="shared" si="18"/>
        <v>0</v>
      </c>
      <c r="P315" s="18">
        <f t="shared" si="19"/>
        <v>0</v>
      </c>
    </row>
    <row r="316" spans="1:16" ht="91.75" customHeight="1" x14ac:dyDescent="0.35">
      <c r="A316" s="20" t="s">
        <v>588</v>
      </c>
      <c r="B316" s="20" t="s">
        <v>506</v>
      </c>
      <c r="C316" s="20" t="s">
        <v>530</v>
      </c>
      <c r="D316" s="20">
        <v>56101503</v>
      </c>
      <c r="E316" s="2" t="s">
        <v>531</v>
      </c>
      <c r="F316" s="2"/>
      <c r="G316" s="34"/>
      <c r="H316" s="2">
        <v>50</v>
      </c>
      <c r="I316" s="81"/>
      <c r="J316" s="81"/>
      <c r="K316" s="18">
        <f t="shared" si="16"/>
        <v>0</v>
      </c>
      <c r="L316" s="18">
        <f t="shared" si="17"/>
        <v>0</v>
      </c>
      <c r="M316" s="81"/>
      <c r="N316" s="81"/>
      <c r="O316" s="18">
        <f t="shared" si="18"/>
        <v>0</v>
      </c>
      <c r="P316" s="18">
        <f t="shared" si="19"/>
        <v>0</v>
      </c>
    </row>
    <row r="317" spans="1:16" ht="91.75" customHeight="1" x14ac:dyDescent="0.35">
      <c r="A317" s="20" t="s">
        <v>589</v>
      </c>
      <c r="B317" s="20" t="s">
        <v>506</v>
      </c>
      <c r="C317" s="20" t="s">
        <v>530</v>
      </c>
      <c r="D317" s="20">
        <v>56101503</v>
      </c>
      <c r="E317" s="2" t="s">
        <v>532</v>
      </c>
      <c r="F317" s="2"/>
      <c r="G317" s="34"/>
      <c r="H317" s="2">
        <v>50</v>
      </c>
      <c r="I317" s="81"/>
      <c r="J317" s="81"/>
      <c r="K317" s="18">
        <f t="shared" si="16"/>
        <v>0</v>
      </c>
      <c r="L317" s="18">
        <f t="shared" si="17"/>
        <v>0</v>
      </c>
      <c r="M317" s="81"/>
      <c r="N317" s="81"/>
      <c r="O317" s="18">
        <f t="shared" si="18"/>
        <v>0</v>
      </c>
      <c r="P317" s="18">
        <f t="shared" si="19"/>
        <v>0</v>
      </c>
    </row>
    <row r="318" spans="1:16" ht="91.75" customHeight="1" x14ac:dyDescent="0.35">
      <c r="A318" s="20" t="s">
        <v>590</v>
      </c>
      <c r="B318" s="20" t="s">
        <v>506</v>
      </c>
      <c r="C318" s="20" t="s">
        <v>530</v>
      </c>
      <c r="D318" s="20">
        <v>56101503</v>
      </c>
      <c r="E318" s="2" t="s">
        <v>533</v>
      </c>
      <c r="F318" s="2"/>
      <c r="G318" s="34"/>
      <c r="H318" s="2">
        <v>50</v>
      </c>
      <c r="I318" s="81"/>
      <c r="J318" s="81"/>
      <c r="K318" s="18">
        <f t="shared" si="16"/>
        <v>0</v>
      </c>
      <c r="L318" s="18">
        <f t="shared" si="17"/>
        <v>0</v>
      </c>
      <c r="M318" s="81"/>
      <c r="N318" s="81"/>
      <c r="O318" s="18">
        <f t="shared" si="18"/>
        <v>0</v>
      </c>
      <c r="P318" s="18">
        <f t="shared" si="19"/>
        <v>0</v>
      </c>
    </row>
    <row r="319" spans="1:16" ht="91.75" customHeight="1" x14ac:dyDescent="0.35">
      <c r="A319" s="20" t="s">
        <v>591</v>
      </c>
      <c r="B319" s="20" t="s">
        <v>506</v>
      </c>
      <c r="C319" s="20" t="s">
        <v>530</v>
      </c>
      <c r="D319" s="20">
        <v>56101503</v>
      </c>
      <c r="E319" s="2" t="s">
        <v>534</v>
      </c>
      <c r="F319" s="2"/>
      <c r="G319" s="34"/>
      <c r="H319" s="2">
        <v>50</v>
      </c>
      <c r="I319" s="81"/>
      <c r="J319" s="81"/>
      <c r="K319" s="18">
        <f t="shared" si="16"/>
        <v>0</v>
      </c>
      <c r="L319" s="18">
        <f t="shared" si="17"/>
        <v>0</v>
      </c>
      <c r="M319" s="81"/>
      <c r="N319" s="81"/>
      <c r="O319" s="18">
        <f t="shared" si="18"/>
        <v>0</v>
      </c>
      <c r="P319" s="18">
        <f t="shared" si="19"/>
        <v>0</v>
      </c>
    </row>
    <row r="320" spans="1:16" ht="91.75" customHeight="1" x14ac:dyDescent="0.35">
      <c r="A320" s="20" t="s">
        <v>592</v>
      </c>
      <c r="B320" s="20" t="s">
        <v>504</v>
      </c>
      <c r="C320" s="20" t="s">
        <v>535</v>
      </c>
      <c r="D320" s="20">
        <v>56101504</v>
      </c>
      <c r="E320" s="2" t="s">
        <v>536</v>
      </c>
      <c r="F320" s="2"/>
      <c r="G320" s="34"/>
      <c r="H320" s="2">
        <v>50</v>
      </c>
      <c r="I320" s="81"/>
      <c r="J320" s="81"/>
      <c r="K320" s="18">
        <f t="shared" si="16"/>
        <v>0</v>
      </c>
      <c r="L320" s="18">
        <f t="shared" si="17"/>
        <v>0</v>
      </c>
      <c r="M320" s="81"/>
      <c r="N320" s="81"/>
      <c r="O320" s="18">
        <f t="shared" si="18"/>
        <v>0</v>
      </c>
      <c r="P320" s="18">
        <f t="shared" si="19"/>
        <v>0</v>
      </c>
    </row>
    <row r="321" spans="1:16" ht="91.75" customHeight="1" x14ac:dyDescent="0.35">
      <c r="A321" s="20" t="s">
        <v>593</v>
      </c>
      <c r="B321" s="20" t="s">
        <v>504</v>
      </c>
      <c r="C321" s="20" t="s">
        <v>535</v>
      </c>
      <c r="D321" s="20">
        <v>56101504</v>
      </c>
      <c r="E321" s="2" t="s">
        <v>537</v>
      </c>
      <c r="F321" s="2"/>
      <c r="G321" s="34"/>
      <c r="H321" s="2">
        <v>50</v>
      </c>
      <c r="I321" s="81"/>
      <c r="J321" s="81"/>
      <c r="K321" s="18">
        <f t="shared" si="16"/>
        <v>0</v>
      </c>
      <c r="L321" s="18">
        <f t="shared" si="17"/>
        <v>0</v>
      </c>
      <c r="M321" s="81"/>
      <c r="N321" s="81"/>
      <c r="O321" s="18">
        <f t="shared" si="18"/>
        <v>0</v>
      </c>
      <c r="P321" s="18">
        <f t="shared" si="19"/>
        <v>0</v>
      </c>
    </row>
    <row r="322" spans="1:16" ht="91.75" customHeight="1" x14ac:dyDescent="0.35">
      <c r="A322" s="20" t="s">
        <v>594</v>
      </c>
      <c r="B322" s="20" t="s">
        <v>504</v>
      </c>
      <c r="C322" s="20" t="s">
        <v>535</v>
      </c>
      <c r="D322" s="20">
        <v>56101504</v>
      </c>
      <c r="E322" s="2" t="s">
        <v>538</v>
      </c>
      <c r="F322" s="2"/>
      <c r="G322" s="34"/>
      <c r="H322" s="2">
        <v>50</v>
      </c>
      <c r="I322" s="81"/>
      <c r="J322" s="81"/>
      <c r="K322" s="18">
        <f t="shared" si="16"/>
        <v>0</v>
      </c>
      <c r="L322" s="18">
        <f t="shared" si="17"/>
        <v>0</v>
      </c>
      <c r="M322" s="81"/>
      <c r="N322" s="81"/>
      <c r="O322" s="18">
        <f t="shared" si="18"/>
        <v>0</v>
      </c>
      <c r="P322" s="18">
        <f t="shared" si="19"/>
        <v>0</v>
      </c>
    </row>
    <row r="323" spans="1:16" ht="91.75" customHeight="1" x14ac:dyDescent="0.35">
      <c r="A323" s="20" t="s">
        <v>595</v>
      </c>
      <c r="B323" s="20" t="s">
        <v>504</v>
      </c>
      <c r="C323" s="20" t="s">
        <v>539</v>
      </c>
      <c r="D323" s="20">
        <v>56101504</v>
      </c>
      <c r="E323" s="2" t="s">
        <v>540</v>
      </c>
      <c r="F323" s="2"/>
      <c r="G323" s="34"/>
      <c r="H323" s="2">
        <v>250</v>
      </c>
      <c r="I323" s="81"/>
      <c r="J323" s="81"/>
      <c r="K323" s="18">
        <f t="shared" si="16"/>
        <v>0</v>
      </c>
      <c r="L323" s="18">
        <f t="shared" si="17"/>
        <v>0</v>
      </c>
      <c r="M323" s="81"/>
      <c r="N323" s="81"/>
      <c r="O323" s="18">
        <f t="shared" si="18"/>
        <v>0</v>
      </c>
      <c r="P323" s="18">
        <f t="shared" si="19"/>
        <v>0</v>
      </c>
    </row>
    <row r="324" spans="1:16" ht="91.75" customHeight="1" x14ac:dyDescent="0.35">
      <c r="A324" s="20" t="s">
        <v>596</v>
      </c>
      <c r="B324" s="20" t="s">
        <v>504</v>
      </c>
      <c r="C324" s="20" t="s">
        <v>539</v>
      </c>
      <c r="D324" s="20">
        <v>56101504</v>
      </c>
      <c r="E324" s="2" t="s">
        <v>541</v>
      </c>
      <c r="F324" s="2"/>
      <c r="G324" s="34"/>
      <c r="H324" s="2">
        <v>250</v>
      </c>
      <c r="I324" s="81"/>
      <c r="J324" s="81"/>
      <c r="K324" s="18">
        <f t="shared" si="16"/>
        <v>0</v>
      </c>
      <c r="L324" s="18">
        <f t="shared" si="17"/>
        <v>0</v>
      </c>
      <c r="M324" s="81"/>
      <c r="N324" s="81"/>
      <c r="O324" s="18">
        <f t="shared" si="18"/>
        <v>0</v>
      </c>
      <c r="P324" s="18">
        <f t="shared" si="19"/>
        <v>0</v>
      </c>
    </row>
    <row r="325" spans="1:16" ht="91.75" customHeight="1" x14ac:dyDescent="0.35">
      <c r="A325" s="20" t="s">
        <v>597</v>
      </c>
      <c r="B325" s="20" t="s">
        <v>504</v>
      </c>
      <c r="C325" s="20" t="s">
        <v>539</v>
      </c>
      <c r="D325" s="20">
        <v>56101504</v>
      </c>
      <c r="E325" s="2" t="s">
        <v>542</v>
      </c>
      <c r="F325" s="2"/>
      <c r="G325" s="34"/>
      <c r="H325" s="2">
        <v>250</v>
      </c>
      <c r="I325" s="81"/>
      <c r="J325" s="81"/>
      <c r="K325" s="18">
        <f t="shared" si="16"/>
        <v>0</v>
      </c>
      <c r="L325" s="18">
        <f t="shared" si="17"/>
        <v>0</v>
      </c>
      <c r="M325" s="81"/>
      <c r="N325" s="81"/>
      <c r="O325" s="18">
        <f t="shared" si="18"/>
        <v>0</v>
      </c>
      <c r="P325" s="18">
        <f t="shared" si="19"/>
        <v>0</v>
      </c>
    </row>
    <row r="326" spans="1:16" ht="91.75" customHeight="1" x14ac:dyDescent="0.35">
      <c r="A326" s="20" t="s">
        <v>598</v>
      </c>
      <c r="B326" s="20" t="s">
        <v>504</v>
      </c>
      <c r="C326" s="20" t="s">
        <v>539</v>
      </c>
      <c r="D326" s="20">
        <v>56101504</v>
      </c>
      <c r="E326" s="2" t="s">
        <v>543</v>
      </c>
      <c r="F326" s="2"/>
      <c r="G326" s="34"/>
      <c r="H326" s="2">
        <v>250</v>
      </c>
      <c r="I326" s="81"/>
      <c r="J326" s="81"/>
      <c r="K326" s="18">
        <f t="shared" ref="K326:K343" si="20">SUM(I326+J326)</f>
        <v>0</v>
      </c>
      <c r="L326" s="18">
        <f t="shared" ref="L326:L343" si="21">SUM(K326*H326)</f>
        <v>0</v>
      </c>
      <c r="M326" s="81"/>
      <c r="N326" s="81"/>
      <c r="O326" s="18">
        <f t="shared" ref="O326:O343" si="22">SUM(M326+N326)</f>
        <v>0</v>
      </c>
      <c r="P326" s="18">
        <f t="shared" ref="P326:P343" si="23">SUM(O326*H326)</f>
        <v>0</v>
      </c>
    </row>
    <row r="327" spans="1:16" ht="91.75" customHeight="1" x14ac:dyDescent="0.35">
      <c r="A327" s="20" t="s">
        <v>599</v>
      </c>
      <c r="B327" s="20" t="s">
        <v>504</v>
      </c>
      <c r="C327" s="20" t="s">
        <v>539</v>
      </c>
      <c r="D327" s="20">
        <v>56101504</v>
      </c>
      <c r="E327" s="2" t="s">
        <v>544</v>
      </c>
      <c r="F327" s="2"/>
      <c r="G327" s="34"/>
      <c r="H327" s="2">
        <v>250</v>
      </c>
      <c r="I327" s="81"/>
      <c r="J327" s="81"/>
      <c r="K327" s="18">
        <f t="shared" si="20"/>
        <v>0</v>
      </c>
      <c r="L327" s="18">
        <f t="shared" si="21"/>
        <v>0</v>
      </c>
      <c r="M327" s="81"/>
      <c r="N327" s="81"/>
      <c r="O327" s="18">
        <f t="shared" si="22"/>
        <v>0</v>
      </c>
      <c r="P327" s="18">
        <f t="shared" si="23"/>
        <v>0</v>
      </c>
    </row>
    <row r="328" spans="1:16" ht="91.75" customHeight="1" x14ac:dyDescent="0.35">
      <c r="A328" s="20" t="s">
        <v>600</v>
      </c>
      <c r="B328" s="20" t="s">
        <v>504</v>
      </c>
      <c r="C328" s="20" t="s">
        <v>539</v>
      </c>
      <c r="D328" s="20">
        <v>56101504</v>
      </c>
      <c r="E328" s="2" t="s">
        <v>545</v>
      </c>
      <c r="F328" s="2"/>
      <c r="G328" s="34"/>
      <c r="H328" s="2">
        <v>250</v>
      </c>
      <c r="I328" s="81"/>
      <c r="J328" s="81"/>
      <c r="K328" s="18">
        <f t="shared" si="20"/>
        <v>0</v>
      </c>
      <c r="L328" s="18">
        <f t="shared" si="21"/>
        <v>0</v>
      </c>
      <c r="M328" s="81"/>
      <c r="N328" s="81"/>
      <c r="O328" s="18">
        <f t="shared" si="22"/>
        <v>0</v>
      </c>
      <c r="P328" s="18">
        <f t="shared" si="23"/>
        <v>0</v>
      </c>
    </row>
    <row r="329" spans="1:16" ht="91.75" customHeight="1" x14ac:dyDescent="0.35">
      <c r="A329" s="20" t="s">
        <v>601</v>
      </c>
      <c r="B329" s="20" t="s">
        <v>504</v>
      </c>
      <c r="C329" s="20" t="s">
        <v>539</v>
      </c>
      <c r="D329" s="20">
        <v>56101504</v>
      </c>
      <c r="E329" s="2" t="s">
        <v>546</v>
      </c>
      <c r="F329" s="2"/>
      <c r="G329" s="34"/>
      <c r="H329" s="2">
        <v>250</v>
      </c>
      <c r="I329" s="81"/>
      <c r="J329" s="81"/>
      <c r="K329" s="18">
        <f t="shared" si="20"/>
        <v>0</v>
      </c>
      <c r="L329" s="18">
        <f t="shared" si="21"/>
        <v>0</v>
      </c>
      <c r="M329" s="81"/>
      <c r="N329" s="81"/>
      <c r="O329" s="18">
        <f t="shared" si="22"/>
        <v>0</v>
      </c>
      <c r="P329" s="18">
        <f t="shared" si="23"/>
        <v>0</v>
      </c>
    </row>
    <row r="330" spans="1:16" ht="91.75" customHeight="1" x14ac:dyDescent="0.35">
      <c r="A330" s="20" t="s">
        <v>602</v>
      </c>
      <c r="B330" s="20" t="s">
        <v>504</v>
      </c>
      <c r="C330" s="20" t="s">
        <v>539</v>
      </c>
      <c r="D330" s="20">
        <v>56101504</v>
      </c>
      <c r="E330" s="2" t="s">
        <v>547</v>
      </c>
      <c r="F330" s="2"/>
      <c r="G330" s="34"/>
      <c r="H330" s="2">
        <v>250</v>
      </c>
      <c r="I330" s="81"/>
      <c r="J330" s="81"/>
      <c r="K330" s="18">
        <f t="shared" si="20"/>
        <v>0</v>
      </c>
      <c r="L330" s="18">
        <f t="shared" si="21"/>
        <v>0</v>
      </c>
      <c r="M330" s="81"/>
      <c r="N330" s="81"/>
      <c r="O330" s="18">
        <f t="shared" si="22"/>
        <v>0</v>
      </c>
      <c r="P330" s="18">
        <f t="shared" si="23"/>
        <v>0</v>
      </c>
    </row>
    <row r="331" spans="1:16" ht="91.75" customHeight="1" x14ac:dyDescent="0.35">
      <c r="A331" s="20" t="s">
        <v>603</v>
      </c>
      <c r="B331" s="20" t="s">
        <v>505</v>
      </c>
      <c r="C331" s="20" t="s">
        <v>548</v>
      </c>
      <c r="D331" s="20">
        <v>56101519</v>
      </c>
      <c r="E331" s="2" t="s">
        <v>549</v>
      </c>
      <c r="F331" s="2"/>
      <c r="G331" s="34"/>
      <c r="H331" s="2">
        <v>50</v>
      </c>
      <c r="I331" s="81"/>
      <c r="J331" s="81"/>
      <c r="K331" s="18">
        <f t="shared" si="20"/>
        <v>0</v>
      </c>
      <c r="L331" s="18">
        <f t="shared" si="21"/>
        <v>0</v>
      </c>
      <c r="M331" s="81"/>
      <c r="N331" s="81"/>
      <c r="O331" s="18">
        <f t="shared" si="22"/>
        <v>0</v>
      </c>
      <c r="P331" s="18">
        <f t="shared" si="23"/>
        <v>0</v>
      </c>
    </row>
    <row r="332" spans="1:16" ht="91.75" customHeight="1" x14ac:dyDescent="0.35">
      <c r="A332" s="20" t="s">
        <v>604</v>
      </c>
      <c r="B332" s="20" t="s">
        <v>505</v>
      </c>
      <c r="C332" s="20" t="s">
        <v>548</v>
      </c>
      <c r="D332" s="20">
        <v>56101519</v>
      </c>
      <c r="E332" s="2" t="s">
        <v>550</v>
      </c>
      <c r="F332" s="2"/>
      <c r="G332" s="34"/>
      <c r="H332" s="2">
        <v>50</v>
      </c>
      <c r="I332" s="81"/>
      <c r="J332" s="81"/>
      <c r="K332" s="18">
        <f t="shared" si="20"/>
        <v>0</v>
      </c>
      <c r="L332" s="18">
        <f t="shared" si="21"/>
        <v>0</v>
      </c>
      <c r="M332" s="81"/>
      <c r="N332" s="81"/>
      <c r="O332" s="18">
        <f t="shared" si="22"/>
        <v>0</v>
      </c>
      <c r="P332" s="18">
        <f t="shared" si="23"/>
        <v>0</v>
      </c>
    </row>
    <row r="333" spans="1:16" ht="91.75" customHeight="1" x14ac:dyDescent="0.35">
      <c r="A333" s="20" t="s">
        <v>605</v>
      </c>
      <c r="B333" s="20" t="s">
        <v>505</v>
      </c>
      <c r="C333" s="20" t="s">
        <v>548</v>
      </c>
      <c r="D333" s="20">
        <v>56101519</v>
      </c>
      <c r="E333" s="2" t="s">
        <v>551</v>
      </c>
      <c r="F333" s="2"/>
      <c r="G333" s="34"/>
      <c r="H333" s="2">
        <v>50</v>
      </c>
      <c r="I333" s="81"/>
      <c r="J333" s="81"/>
      <c r="K333" s="18">
        <f t="shared" si="20"/>
        <v>0</v>
      </c>
      <c r="L333" s="18">
        <f t="shared" si="21"/>
        <v>0</v>
      </c>
      <c r="M333" s="81"/>
      <c r="N333" s="81"/>
      <c r="O333" s="18">
        <f t="shared" si="22"/>
        <v>0</v>
      </c>
      <c r="P333" s="18">
        <f t="shared" si="23"/>
        <v>0</v>
      </c>
    </row>
    <row r="334" spans="1:16" ht="91.75" customHeight="1" x14ac:dyDescent="0.35">
      <c r="A334" s="20" t="s">
        <v>606</v>
      </c>
      <c r="B334" s="20" t="s">
        <v>505</v>
      </c>
      <c r="C334" s="20" t="s">
        <v>548</v>
      </c>
      <c r="D334" s="20">
        <v>56101519</v>
      </c>
      <c r="E334" s="2" t="s">
        <v>552</v>
      </c>
      <c r="F334" s="2"/>
      <c r="G334" s="34"/>
      <c r="H334" s="2">
        <v>50</v>
      </c>
      <c r="I334" s="81"/>
      <c r="J334" s="81"/>
      <c r="K334" s="18">
        <f t="shared" si="20"/>
        <v>0</v>
      </c>
      <c r="L334" s="18">
        <f t="shared" si="21"/>
        <v>0</v>
      </c>
      <c r="M334" s="81"/>
      <c r="N334" s="81"/>
      <c r="O334" s="18">
        <f t="shared" si="22"/>
        <v>0</v>
      </c>
      <c r="P334" s="18">
        <f t="shared" si="23"/>
        <v>0</v>
      </c>
    </row>
    <row r="335" spans="1:16" ht="91.75" customHeight="1" x14ac:dyDescent="0.35">
      <c r="A335" s="20" t="s">
        <v>607</v>
      </c>
      <c r="B335" s="20" t="s">
        <v>505</v>
      </c>
      <c r="C335" s="20" t="s">
        <v>548</v>
      </c>
      <c r="D335" s="20">
        <v>56101519</v>
      </c>
      <c r="E335" s="2" t="s">
        <v>553</v>
      </c>
      <c r="F335" s="2"/>
      <c r="G335" s="34"/>
      <c r="H335" s="2">
        <v>50</v>
      </c>
      <c r="I335" s="81"/>
      <c r="J335" s="81"/>
      <c r="K335" s="18">
        <f t="shared" si="20"/>
        <v>0</v>
      </c>
      <c r="L335" s="18">
        <f t="shared" si="21"/>
        <v>0</v>
      </c>
      <c r="M335" s="81"/>
      <c r="N335" s="81"/>
      <c r="O335" s="18">
        <f t="shared" si="22"/>
        <v>0</v>
      </c>
      <c r="P335" s="18">
        <f t="shared" si="23"/>
        <v>0</v>
      </c>
    </row>
    <row r="336" spans="1:16" ht="91.75" customHeight="1" x14ac:dyDescent="0.35">
      <c r="A336" s="20" t="s">
        <v>608</v>
      </c>
      <c r="B336" s="20" t="s">
        <v>505</v>
      </c>
      <c r="C336" s="20" t="s">
        <v>548</v>
      </c>
      <c r="D336" s="20">
        <v>56101519</v>
      </c>
      <c r="E336" s="2" t="s">
        <v>554</v>
      </c>
      <c r="F336" s="2"/>
      <c r="G336" s="34"/>
      <c r="H336" s="2">
        <v>50</v>
      </c>
      <c r="I336" s="81"/>
      <c r="J336" s="81"/>
      <c r="K336" s="18">
        <f t="shared" si="20"/>
        <v>0</v>
      </c>
      <c r="L336" s="18">
        <f t="shared" si="21"/>
        <v>0</v>
      </c>
      <c r="M336" s="81"/>
      <c r="N336" s="81"/>
      <c r="O336" s="18">
        <f t="shared" si="22"/>
        <v>0</v>
      </c>
      <c r="P336" s="18">
        <f t="shared" si="23"/>
        <v>0</v>
      </c>
    </row>
    <row r="337" spans="1:16" ht="91.75" customHeight="1" x14ac:dyDescent="0.35">
      <c r="A337" s="20" t="s">
        <v>609</v>
      </c>
      <c r="B337" s="20" t="s">
        <v>507</v>
      </c>
      <c r="C337" s="20" t="s">
        <v>555</v>
      </c>
      <c r="D337" s="20">
        <v>56101520</v>
      </c>
      <c r="E337" s="2" t="s">
        <v>556</v>
      </c>
      <c r="F337" s="2"/>
      <c r="G337" s="34"/>
      <c r="H337" s="2">
        <v>250</v>
      </c>
      <c r="I337" s="81"/>
      <c r="J337" s="81"/>
      <c r="K337" s="18">
        <f t="shared" si="20"/>
        <v>0</v>
      </c>
      <c r="L337" s="18">
        <f t="shared" si="21"/>
        <v>0</v>
      </c>
      <c r="M337" s="81"/>
      <c r="N337" s="81"/>
      <c r="O337" s="18">
        <f t="shared" si="22"/>
        <v>0</v>
      </c>
      <c r="P337" s="18">
        <f t="shared" si="23"/>
        <v>0</v>
      </c>
    </row>
    <row r="338" spans="1:16" ht="91.75" customHeight="1" x14ac:dyDescent="0.35">
      <c r="A338" s="20" t="s">
        <v>610</v>
      </c>
      <c r="B338" s="20" t="s">
        <v>507</v>
      </c>
      <c r="C338" s="20" t="s">
        <v>555</v>
      </c>
      <c r="D338" s="20">
        <v>56101520</v>
      </c>
      <c r="E338" s="2" t="s">
        <v>557</v>
      </c>
      <c r="F338" s="2"/>
      <c r="G338" s="34"/>
      <c r="H338" s="2">
        <v>250</v>
      </c>
      <c r="I338" s="81"/>
      <c r="J338" s="81"/>
      <c r="K338" s="18">
        <f t="shared" si="20"/>
        <v>0</v>
      </c>
      <c r="L338" s="18">
        <f t="shared" si="21"/>
        <v>0</v>
      </c>
      <c r="M338" s="81"/>
      <c r="N338" s="81"/>
      <c r="O338" s="18">
        <f t="shared" si="22"/>
        <v>0</v>
      </c>
      <c r="P338" s="18">
        <f t="shared" si="23"/>
        <v>0</v>
      </c>
    </row>
    <row r="339" spans="1:16" ht="91.75" customHeight="1" x14ac:dyDescent="0.35">
      <c r="A339" s="20" t="s">
        <v>611</v>
      </c>
      <c r="B339" s="20" t="s">
        <v>506</v>
      </c>
      <c r="C339" s="20" t="s">
        <v>558</v>
      </c>
      <c r="D339" s="20">
        <v>56101533</v>
      </c>
      <c r="E339" s="2" t="s">
        <v>559</v>
      </c>
      <c r="F339" s="2"/>
      <c r="G339" s="34"/>
      <c r="H339" s="2">
        <v>250</v>
      </c>
      <c r="I339" s="81"/>
      <c r="J339" s="81"/>
      <c r="K339" s="18">
        <f t="shared" si="20"/>
        <v>0</v>
      </c>
      <c r="L339" s="18">
        <f t="shared" si="21"/>
        <v>0</v>
      </c>
      <c r="M339" s="81"/>
      <c r="N339" s="81"/>
      <c r="O339" s="18">
        <f t="shared" si="22"/>
        <v>0</v>
      </c>
      <c r="P339" s="18">
        <f t="shared" si="23"/>
        <v>0</v>
      </c>
    </row>
    <row r="340" spans="1:16" ht="91.75" customHeight="1" x14ac:dyDescent="0.35">
      <c r="A340" s="20" t="s">
        <v>612</v>
      </c>
      <c r="B340" s="20" t="s">
        <v>506</v>
      </c>
      <c r="C340" s="20" t="s">
        <v>558</v>
      </c>
      <c r="D340" s="20">
        <v>56101533</v>
      </c>
      <c r="E340" s="2" t="s">
        <v>560</v>
      </c>
      <c r="F340" s="2"/>
      <c r="G340" s="34"/>
      <c r="H340" s="2">
        <v>150</v>
      </c>
      <c r="I340" s="81"/>
      <c r="J340" s="81"/>
      <c r="K340" s="18">
        <f t="shared" si="20"/>
        <v>0</v>
      </c>
      <c r="L340" s="18">
        <f t="shared" si="21"/>
        <v>0</v>
      </c>
      <c r="M340" s="81"/>
      <c r="N340" s="81"/>
      <c r="O340" s="18">
        <f t="shared" si="22"/>
        <v>0</v>
      </c>
      <c r="P340" s="18">
        <f t="shared" si="23"/>
        <v>0</v>
      </c>
    </row>
    <row r="341" spans="1:16" ht="91.75" customHeight="1" x14ac:dyDescent="0.35">
      <c r="A341" s="20" t="s">
        <v>613</v>
      </c>
      <c r="B341" s="20" t="s">
        <v>506</v>
      </c>
      <c r="C341" s="20" t="s">
        <v>558</v>
      </c>
      <c r="D341" s="20">
        <v>56101533</v>
      </c>
      <c r="E341" s="2" t="s">
        <v>561</v>
      </c>
      <c r="F341" s="2"/>
      <c r="G341" s="34"/>
      <c r="H341" s="2">
        <v>150</v>
      </c>
      <c r="I341" s="81"/>
      <c r="J341" s="81"/>
      <c r="K341" s="18">
        <f t="shared" si="20"/>
        <v>0</v>
      </c>
      <c r="L341" s="18">
        <f t="shared" si="21"/>
        <v>0</v>
      </c>
      <c r="M341" s="81"/>
      <c r="N341" s="81"/>
      <c r="O341" s="18">
        <f t="shared" si="22"/>
        <v>0</v>
      </c>
      <c r="P341" s="18">
        <f t="shared" si="23"/>
        <v>0</v>
      </c>
    </row>
    <row r="342" spans="1:16" ht="91.75" customHeight="1" x14ac:dyDescent="0.35">
      <c r="A342" s="20" t="s">
        <v>614</v>
      </c>
      <c r="B342" s="20" t="s">
        <v>506</v>
      </c>
      <c r="C342" s="20" t="s">
        <v>562</v>
      </c>
      <c r="D342" s="20">
        <v>56101717</v>
      </c>
      <c r="E342" s="2" t="s">
        <v>563</v>
      </c>
      <c r="F342" s="2"/>
      <c r="G342" s="34"/>
      <c r="H342" s="2">
        <v>250</v>
      </c>
      <c r="I342" s="81"/>
      <c r="J342" s="81"/>
      <c r="K342" s="18">
        <f t="shared" si="20"/>
        <v>0</v>
      </c>
      <c r="L342" s="18">
        <f t="shared" si="21"/>
        <v>0</v>
      </c>
      <c r="M342" s="81"/>
      <c r="N342" s="81"/>
      <c r="O342" s="18">
        <f t="shared" si="22"/>
        <v>0</v>
      </c>
      <c r="P342" s="18">
        <f t="shared" si="23"/>
        <v>0</v>
      </c>
    </row>
    <row r="343" spans="1:16" ht="91.75" customHeight="1" thickBot="1" x14ac:dyDescent="0.4">
      <c r="A343" s="20" t="s">
        <v>615</v>
      </c>
      <c r="B343" s="20" t="s">
        <v>506</v>
      </c>
      <c r="C343" s="20" t="s">
        <v>562</v>
      </c>
      <c r="D343" s="20">
        <v>56101717</v>
      </c>
      <c r="E343" s="2" t="s">
        <v>564</v>
      </c>
      <c r="F343" s="2"/>
      <c r="G343" s="34"/>
      <c r="H343" s="2">
        <v>250</v>
      </c>
      <c r="I343" s="82"/>
      <c r="J343" s="82"/>
      <c r="K343" s="49">
        <f t="shared" si="20"/>
        <v>0</v>
      </c>
      <c r="L343" s="49">
        <f t="shared" si="21"/>
        <v>0</v>
      </c>
      <c r="M343" s="82"/>
      <c r="N343" s="82"/>
      <c r="O343" s="49">
        <f t="shared" si="22"/>
        <v>0</v>
      </c>
      <c r="P343" s="49">
        <f t="shared" si="23"/>
        <v>0</v>
      </c>
    </row>
    <row r="344" spans="1:16" ht="91.75" customHeight="1" thickBot="1" x14ac:dyDescent="0.4">
      <c r="A344" s="55"/>
      <c r="B344" s="55"/>
      <c r="C344" s="55"/>
      <c r="D344" s="55"/>
      <c r="E344" s="6"/>
      <c r="F344" s="6"/>
      <c r="G344" s="6"/>
      <c r="I344" s="126" t="s">
        <v>816</v>
      </c>
      <c r="J344" s="127"/>
      <c r="K344" s="127"/>
      <c r="L344" s="86">
        <f>SUM(L5:L343)</f>
        <v>0</v>
      </c>
      <c r="M344" s="126" t="s">
        <v>817</v>
      </c>
      <c r="N344" s="127"/>
      <c r="O344" s="127"/>
      <c r="P344" s="86">
        <f>+SUM(P5:P343)</f>
        <v>0</v>
      </c>
    </row>
    <row r="345" spans="1:16" ht="91.75" customHeight="1" x14ac:dyDescent="0.35">
      <c r="A345" s="55"/>
      <c r="B345" s="55"/>
      <c r="C345" s="55"/>
      <c r="D345" s="55"/>
      <c r="E345" s="6"/>
      <c r="F345" s="6"/>
      <c r="G345" s="6"/>
    </row>
    <row r="346" spans="1:16" ht="91.75" customHeight="1" x14ac:dyDescent="0.35">
      <c r="A346" s="55"/>
      <c r="B346" s="55"/>
      <c r="C346" s="55"/>
      <c r="D346" s="55"/>
      <c r="E346" s="6"/>
      <c r="F346" s="6"/>
      <c r="G346" s="6"/>
    </row>
    <row r="347" spans="1:16" ht="91.75" customHeight="1" x14ac:dyDescent="0.35">
      <c r="A347" s="55"/>
      <c r="B347" s="55"/>
      <c r="C347" s="55"/>
      <c r="D347" s="55"/>
      <c r="E347" s="6"/>
      <c r="F347" s="6"/>
      <c r="G347" s="6"/>
    </row>
    <row r="348" spans="1:16" ht="91.75" customHeight="1" x14ac:dyDescent="0.35">
      <c r="A348" s="55"/>
      <c r="B348" s="55"/>
      <c r="C348" s="55"/>
      <c r="D348" s="55"/>
      <c r="E348" s="6"/>
      <c r="F348" s="6"/>
      <c r="G348" s="6"/>
    </row>
    <row r="349" spans="1:16" ht="91.75" customHeight="1" x14ac:dyDescent="0.35">
      <c r="A349" s="55"/>
      <c r="B349" s="55"/>
      <c r="C349" s="55"/>
      <c r="D349" s="55"/>
      <c r="E349" s="6"/>
      <c r="F349" s="6"/>
      <c r="G349" s="6"/>
    </row>
    <row r="350" spans="1:16" ht="91.75" customHeight="1" x14ac:dyDescent="0.35">
      <c r="A350" s="55"/>
      <c r="B350" s="55"/>
      <c r="C350" s="55"/>
      <c r="D350" s="55"/>
      <c r="E350" s="6"/>
      <c r="F350" s="6"/>
      <c r="G350" s="6"/>
    </row>
    <row r="351" spans="1:16" ht="91.75" customHeight="1" x14ac:dyDescent="0.35">
      <c r="A351" s="55"/>
      <c r="B351" s="55"/>
      <c r="C351" s="55"/>
      <c r="D351" s="55"/>
      <c r="E351" s="6"/>
      <c r="F351" s="6"/>
      <c r="G351" s="6"/>
    </row>
    <row r="352" spans="1:16" ht="91.75" customHeight="1" x14ac:dyDescent="0.35">
      <c r="A352" s="55"/>
      <c r="B352" s="55"/>
      <c r="C352" s="55"/>
      <c r="D352" s="55"/>
      <c r="E352" s="6"/>
      <c r="F352" s="6"/>
      <c r="G352" s="6"/>
    </row>
    <row r="353" spans="1:7" ht="91.75" customHeight="1" x14ac:dyDescent="0.35">
      <c r="A353" s="55"/>
      <c r="B353" s="55"/>
      <c r="C353" s="55"/>
      <c r="D353" s="55"/>
      <c r="E353" s="6"/>
      <c r="F353" s="6"/>
      <c r="G353" s="6"/>
    </row>
    <row r="354" spans="1:7" ht="91.75" customHeight="1" x14ac:dyDescent="0.35">
      <c r="A354" s="55"/>
      <c r="B354" s="55"/>
      <c r="C354" s="55"/>
      <c r="D354" s="55"/>
      <c r="E354" s="6"/>
      <c r="F354" s="6"/>
      <c r="G354" s="6"/>
    </row>
    <row r="355" spans="1:7" ht="91.75" customHeight="1" x14ac:dyDescent="0.35">
      <c r="A355" s="55"/>
      <c r="B355" s="55"/>
      <c r="C355" s="55"/>
      <c r="D355" s="55"/>
      <c r="E355" s="6"/>
      <c r="F355" s="6"/>
      <c r="G355" s="6"/>
    </row>
    <row r="356" spans="1:7" ht="91.75" customHeight="1" x14ac:dyDescent="0.35">
      <c r="A356" s="55"/>
      <c r="B356" s="55"/>
      <c r="C356" s="55"/>
      <c r="D356" s="55"/>
      <c r="E356" s="6"/>
      <c r="F356" s="6"/>
      <c r="G356" s="6"/>
    </row>
    <row r="357" spans="1:7" ht="91.75" customHeight="1" x14ac:dyDescent="0.35">
      <c r="A357" s="55"/>
      <c r="B357" s="55"/>
      <c r="C357" s="55"/>
      <c r="D357" s="55"/>
      <c r="E357" s="6"/>
      <c r="F357" s="6"/>
      <c r="G357" s="6"/>
    </row>
    <row r="358" spans="1:7" ht="91.75" customHeight="1" x14ac:dyDescent="0.35">
      <c r="A358" s="55"/>
      <c r="B358" s="55"/>
      <c r="C358" s="55"/>
      <c r="D358" s="55"/>
      <c r="E358" s="6"/>
      <c r="F358" s="6"/>
      <c r="G358" s="6"/>
    </row>
    <row r="359" spans="1:7" ht="91.75" customHeight="1" x14ac:dyDescent="0.35">
      <c r="A359" s="55"/>
      <c r="B359" s="55"/>
      <c r="C359" s="55"/>
      <c r="D359" s="55"/>
      <c r="E359" s="6"/>
      <c r="F359" s="6"/>
      <c r="G359" s="6"/>
    </row>
    <row r="360" spans="1:7" ht="91.75" customHeight="1" x14ac:dyDescent="0.35">
      <c r="A360" s="55"/>
      <c r="B360" s="55"/>
      <c r="C360" s="55"/>
      <c r="D360" s="55"/>
      <c r="E360" s="6"/>
      <c r="F360" s="6"/>
      <c r="G360" s="6"/>
    </row>
    <row r="361" spans="1:7" ht="91.75" customHeight="1" x14ac:dyDescent="0.35">
      <c r="A361" s="55"/>
      <c r="B361" s="55"/>
      <c r="C361" s="55"/>
      <c r="D361" s="55"/>
      <c r="E361" s="6"/>
      <c r="F361" s="6"/>
      <c r="G361" s="6"/>
    </row>
    <row r="362" spans="1:7" ht="91.75" customHeight="1" x14ac:dyDescent="0.35">
      <c r="A362" s="55"/>
      <c r="B362" s="55"/>
      <c r="C362" s="55"/>
      <c r="D362" s="55"/>
      <c r="E362" s="6"/>
      <c r="F362" s="6"/>
      <c r="G362" s="6"/>
    </row>
    <row r="363" spans="1:7" ht="91.75" customHeight="1" x14ac:dyDescent="0.35">
      <c r="A363" s="55"/>
      <c r="B363" s="55"/>
      <c r="C363" s="55"/>
      <c r="D363" s="55"/>
      <c r="E363" s="6"/>
      <c r="F363" s="6"/>
      <c r="G363" s="6"/>
    </row>
    <row r="364" spans="1:7" ht="91.75" customHeight="1" x14ac:dyDescent="0.35">
      <c r="A364" s="55"/>
      <c r="B364" s="55"/>
      <c r="C364" s="55"/>
      <c r="D364" s="55"/>
      <c r="E364" s="6"/>
      <c r="F364" s="6"/>
      <c r="G364" s="6"/>
    </row>
    <row r="365" spans="1:7" ht="91.75" customHeight="1" x14ac:dyDescent="0.35">
      <c r="A365" s="55"/>
      <c r="B365" s="55"/>
      <c r="C365" s="55"/>
      <c r="D365" s="55"/>
      <c r="E365" s="6"/>
      <c r="F365" s="6"/>
      <c r="G365" s="6"/>
    </row>
    <row r="366" spans="1:7" ht="91.75" customHeight="1" x14ac:dyDescent="0.35">
      <c r="A366" s="55"/>
      <c r="B366" s="55"/>
      <c r="C366" s="55"/>
      <c r="D366" s="55"/>
      <c r="E366" s="6"/>
      <c r="F366" s="6"/>
      <c r="G366" s="6"/>
    </row>
    <row r="367" spans="1:7" ht="91.75" customHeight="1" x14ac:dyDescent="0.35">
      <c r="A367" s="55"/>
      <c r="B367" s="55"/>
      <c r="C367" s="55"/>
      <c r="D367" s="55"/>
      <c r="E367" s="6"/>
      <c r="F367" s="6"/>
      <c r="G367" s="6"/>
    </row>
    <row r="368" spans="1:7" ht="91.75" customHeight="1" x14ac:dyDescent="0.35">
      <c r="A368" s="55"/>
      <c r="B368" s="55"/>
      <c r="C368" s="55"/>
      <c r="D368" s="55"/>
      <c r="E368" s="6"/>
      <c r="F368" s="6"/>
      <c r="G368" s="6"/>
    </row>
    <row r="369" spans="1:7" ht="91.75" customHeight="1" x14ac:dyDescent="0.35">
      <c r="A369" s="55"/>
      <c r="B369" s="55"/>
      <c r="C369" s="55"/>
      <c r="D369" s="55"/>
      <c r="E369" s="6"/>
      <c r="F369" s="6"/>
      <c r="G369" s="6"/>
    </row>
    <row r="370" spans="1:7" ht="91.75" customHeight="1" x14ac:dyDescent="0.35">
      <c r="A370" s="55"/>
      <c r="B370" s="55"/>
      <c r="C370" s="55"/>
      <c r="D370" s="55"/>
      <c r="E370" s="6"/>
      <c r="F370" s="6"/>
      <c r="G370" s="6"/>
    </row>
    <row r="371" spans="1:7" ht="91.75" customHeight="1" x14ac:dyDescent="0.35">
      <c r="A371" s="55"/>
      <c r="B371" s="55"/>
      <c r="C371" s="55"/>
      <c r="D371" s="55"/>
      <c r="E371" s="6"/>
      <c r="F371" s="6"/>
      <c r="G371" s="6"/>
    </row>
    <row r="372" spans="1:7" ht="91.75" customHeight="1" x14ac:dyDescent="0.35">
      <c r="A372" s="55"/>
      <c r="B372" s="55"/>
      <c r="C372" s="55"/>
      <c r="D372" s="55"/>
      <c r="E372" s="6"/>
      <c r="F372" s="6"/>
      <c r="G372" s="6"/>
    </row>
    <row r="373" spans="1:7" ht="91.75" customHeight="1" x14ac:dyDescent="0.35">
      <c r="A373" s="55"/>
      <c r="B373" s="55"/>
      <c r="C373" s="55"/>
      <c r="D373" s="55"/>
      <c r="E373" s="6"/>
      <c r="F373" s="6"/>
      <c r="G373" s="6"/>
    </row>
    <row r="374" spans="1:7" ht="91.75" customHeight="1" x14ac:dyDescent="0.35">
      <c r="A374" s="55"/>
      <c r="B374" s="55"/>
      <c r="C374" s="55"/>
      <c r="D374" s="55"/>
      <c r="E374" s="6"/>
      <c r="F374" s="6"/>
      <c r="G374" s="6"/>
    </row>
    <row r="375" spans="1:7" ht="91.75" customHeight="1" x14ac:dyDescent="0.35">
      <c r="A375" s="55"/>
      <c r="B375" s="55"/>
      <c r="C375" s="55"/>
      <c r="D375" s="55"/>
      <c r="E375" s="6"/>
      <c r="F375" s="6"/>
      <c r="G375" s="6"/>
    </row>
    <row r="376" spans="1:7" ht="91.75" customHeight="1" x14ac:dyDescent="0.35">
      <c r="A376" s="55"/>
      <c r="B376" s="55"/>
      <c r="C376" s="55"/>
      <c r="D376" s="55"/>
      <c r="E376" s="6"/>
      <c r="F376" s="6"/>
      <c r="G376" s="6"/>
    </row>
    <row r="377" spans="1:7" ht="91.75" customHeight="1" x14ac:dyDescent="0.35">
      <c r="A377" s="55"/>
      <c r="B377" s="55"/>
      <c r="C377" s="55"/>
      <c r="D377" s="55"/>
      <c r="E377" s="6"/>
      <c r="F377" s="6"/>
      <c r="G377" s="6"/>
    </row>
    <row r="378" spans="1:7" ht="91.75" customHeight="1" x14ac:dyDescent="0.35">
      <c r="A378" s="55"/>
      <c r="B378" s="55"/>
      <c r="C378" s="55"/>
      <c r="D378" s="55"/>
      <c r="E378" s="6"/>
      <c r="F378" s="6"/>
      <c r="G378" s="6"/>
    </row>
    <row r="379" spans="1:7" ht="91.75" customHeight="1" x14ac:dyDescent="0.35">
      <c r="A379" s="55"/>
      <c r="B379" s="55"/>
      <c r="C379" s="55"/>
      <c r="D379" s="55"/>
      <c r="E379" s="6"/>
      <c r="F379" s="6"/>
      <c r="G379" s="6"/>
    </row>
    <row r="380" spans="1:7" ht="91.75" customHeight="1" x14ac:dyDescent="0.35">
      <c r="A380" s="55"/>
      <c r="B380" s="55"/>
      <c r="C380" s="55"/>
      <c r="D380" s="55"/>
      <c r="E380" s="6"/>
      <c r="F380" s="6"/>
      <c r="G380" s="6"/>
    </row>
    <row r="381" spans="1:7" ht="91.75" customHeight="1" x14ac:dyDescent="0.35">
      <c r="A381" s="55"/>
      <c r="B381" s="55"/>
      <c r="C381" s="55"/>
      <c r="D381" s="55"/>
      <c r="E381" s="6"/>
      <c r="F381" s="6"/>
      <c r="G381" s="6"/>
    </row>
    <row r="382" spans="1:7" ht="91.75" customHeight="1" x14ac:dyDescent="0.35">
      <c r="A382" s="55"/>
      <c r="B382" s="55"/>
      <c r="C382" s="55"/>
      <c r="D382" s="55"/>
      <c r="E382" s="6"/>
      <c r="F382" s="6"/>
      <c r="G382" s="6"/>
    </row>
    <row r="383" spans="1:7" ht="91.75" customHeight="1" x14ac:dyDescent="0.35">
      <c r="A383" s="55"/>
      <c r="B383" s="55"/>
      <c r="C383" s="55"/>
      <c r="D383" s="55"/>
      <c r="E383" s="6"/>
      <c r="F383" s="6"/>
      <c r="G383" s="6"/>
    </row>
    <row r="384" spans="1:7" ht="91.75" customHeight="1" x14ac:dyDescent="0.35">
      <c r="A384" s="55"/>
      <c r="B384" s="55"/>
      <c r="C384" s="55"/>
      <c r="D384" s="55"/>
      <c r="E384" s="6"/>
      <c r="F384" s="6"/>
      <c r="G384" s="6"/>
    </row>
    <row r="385" spans="1:7" ht="91.75" customHeight="1" x14ac:dyDescent="0.35">
      <c r="A385" s="55"/>
      <c r="B385" s="55"/>
      <c r="C385" s="55"/>
      <c r="D385" s="55"/>
      <c r="E385" s="6"/>
      <c r="F385" s="6"/>
      <c r="G385" s="6"/>
    </row>
    <row r="386" spans="1:7" ht="91.75" customHeight="1" x14ac:dyDescent="0.35">
      <c r="A386" s="55"/>
      <c r="B386" s="55"/>
      <c r="C386" s="55"/>
      <c r="D386" s="55"/>
      <c r="E386" s="6"/>
      <c r="F386" s="6"/>
      <c r="G386" s="6"/>
    </row>
    <row r="387" spans="1:7" ht="91.75" customHeight="1" x14ac:dyDescent="0.35">
      <c r="A387" s="55"/>
      <c r="B387" s="55"/>
      <c r="C387" s="55"/>
      <c r="D387" s="55"/>
      <c r="E387" s="6"/>
      <c r="F387" s="6"/>
      <c r="G387" s="6"/>
    </row>
    <row r="388" spans="1:7" ht="91.75" customHeight="1" x14ac:dyDescent="0.35">
      <c r="A388" s="55"/>
      <c r="B388" s="55"/>
      <c r="C388" s="55"/>
      <c r="D388" s="55"/>
      <c r="E388" s="6"/>
      <c r="F388" s="6"/>
      <c r="G388" s="6"/>
    </row>
    <row r="389" spans="1:7" ht="91.75" customHeight="1" x14ac:dyDescent="0.35">
      <c r="A389" s="55"/>
      <c r="B389" s="55"/>
      <c r="C389" s="55"/>
      <c r="D389" s="55"/>
      <c r="E389" s="6"/>
      <c r="F389" s="6"/>
      <c r="G389" s="6"/>
    </row>
    <row r="390" spans="1:7" ht="91.75" customHeight="1" x14ac:dyDescent="0.35">
      <c r="A390" s="55"/>
      <c r="B390" s="55"/>
      <c r="C390" s="55"/>
      <c r="D390" s="55"/>
      <c r="E390" s="6"/>
      <c r="F390" s="6"/>
      <c r="G390" s="6"/>
    </row>
    <row r="391" spans="1:7" ht="91.75" customHeight="1" x14ac:dyDescent="0.35">
      <c r="A391" s="55"/>
      <c r="B391" s="55"/>
      <c r="C391" s="55"/>
      <c r="D391" s="55"/>
      <c r="E391" s="6"/>
      <c r="F391" s="6"/>
      <c r="G391" s="6"/>
    </row>
    <row r="392" spans="1:7" ht="91.75" customHeight="1" x14ac:dyDescent="0.35">
      <c r="A392" s="55"/>
      <c r="B392" s="55"/>
      <c r="C392" s="55"/>
      <c r="D392" s="55"/>
      <c r="E392" s="6"/>
      <c r="F392" s="6"/>
      <c r="G392" s="6"/>
    </row>
    <row r="393" spans="1:7" ht="91.75" customHeight="1" x14ac:dyDescent="0.35">
      <c r="A393" s="55"/>
      <c r="B393" s="55"/>
      <c r="C393" s="55"/>
      <c r="D393" s="55"/>
      <c r="E393" s="6"/>
      <c r="F393" s="6"/>
      <c r="G393" s="6"/>
    </row>
    <row r="394" spans="1:7" ht="91.75" customHeight="1" x14ac:dyDescent="0.35">
      <c r="A394" s="55"/>
      <c r="B394" s="55"/>
      <c r="C394" s="55"/>
      <c r="D394" s="55"/>
      <c r="E394" s="6"/>
      <c r="F394" s="6"/>
      <c r="G394" s="6"/>
    </row>
    <row r="395" spans="1:7" ht="91.75" customHeight="1" x14ac:dyDescent="0.35">
      <c r="A395" s="55"/>
      <c r="B395" s="55"/>
      <c r="C395" s="55"/>
      <c r="D395" s="55"/>
      <c r="E395" s="6"/>
      <c r="F395" s="6"/>
      <c r="G395" s="6"/>
    </row>
    <row r="396" spans="1:7" ht="91.75" customHeight="1" x14ac:dyDescent="0.35">
      <c r="A396" s="55"/>
      <c r="B396" s="55"/>
      <c r="C396" s="55"/>
      <c r="D396" s="55"/>
      <c r="E396" s="6"/>
      <c r="F396" s="6"/>
      <c r="G396" s="6"/>
    </row>
    <row r="397" spans="1:7" ht="91.75" customHeight="1" x14ac:dyDescent="0.35">
      <c r="A397" s="55"/>
      <c r="B397" s="55"/>
      <c r="C397" s="55"/>
      <c r="D397" s="55"/>
      <c r="E397" s="6"/>
      <c r="F397" s="6"/>
      <c r="G397" s="6"/>
    </row>
    <row r="398" spans="1:7" ht="91.75" customHeight="1" x14ac:dyDescent="0.35">
      <c r="A398" s="55"/>
      <c r="B398" s="55"/>
      <c r="C398" s="55"/>
      <c r="D398" s="55"/>
      <c r="E398" s="6"/>
      <c r="F398" s="6"/>
      <c r="G398" s="6"/>
    </row>
    <row r="399" spans="1:7" ht="91.75" customHeight="1" x14ac:dyDescent="0.35">
      <c r="A399" s="55"/>
      <c r="B399" s="55"/>
      <c r="C399" s="55"/>
      <c r="D399" s="55"/>
      <c r="E399" s="6"/>
      <c r="F399" s="6"/>
      <c r="G399" s="6"/>
    </row>
    <row r="400" spans="1:7" ht="91.75" customHeight="1" x14ac:dyDescent="0.35">
      <c r="A400" s="55"/>
      <c r="B400" s="55"/>
      <c r="C400" s="55"/>
      <c r="D400" s="55"/>
      <c r="E400" s="6"/>
      <c r="F400" s="6"/>
      <c r="G400" s="6"/>
    </row>
    <row r="401" spans="1:7" ht="91.75" customHeight="1" x14ac:dyDescent="0.35">
      <c r="A401" s="55"/>
      <c r="B401" s="55"/>
      <c r="C401" s="55"/>
      <c r="D401" s="55"/>
      <c r="E401" s="6"/>
      <c r="F401" s="6"/>
      <c r="G401" s="6"/>
    </row>
    <row r="402" spans="1:7" ht="91.75" customHeight="1" x14ac:dyDescent="0.35">
      <c r="A402" s="55"/>
      <c r="B402" s="55"/>
      <c r="C402" s="55"/>
      <c r="D402" s="55"/>
      <c r="E402" s="6"/>
      <c r="F402" s="6"/>
      <c r="G402" s="6"/>
    </row>
    <row r="403" spans="1:7" ht="91.75" customHeight="1" x14ac:dyDescent="0.35">
      <c r="A403" s="55"/>
      <c r="B403" s="55"/>
      <c r="C403" s="55"/>
      <c r="D403" s="55"/>
      <c r="E403" s="6"/>
      <c r="F403" s="6"/>
      <c r="G403" s="6"/>
    </row>
    <row r="404" spans="1:7" ht="91.75" customHeight="1" x14ac:dyDescent="0.35">
      <c r="A404" s="55"/>
      <c r="B404" s="55"/>
      <c r="C404" s="55"/>
      <c r="D404" s="55"/>
      <c r="E404" s="6"/>
      <c r="F404" s="6"/>
      <c r="G404" s="6"/>
    </row>
    <row r="405" spans="1:7" ht="91.75" customHeight="1" x14ac:dyDescent="0.35">
      <c r="A405" s="55"/>
      <c r="B405" s="55"/>
      <c r="C405" s="55"/>
      <c r="D405" s="55"/>
      <c r="E405" s="6"/>
      <c r="F405" s="6"/>
      <c r="G405" s="6"/>
    </row>
    <row r="406" spans="1:7" ht="91.75" customHeight="1" x14ac:dyDescent="0.35">
      <c r="A406" s="55"/>
      <c r="B406" s="55"/>
      <c r="C406" s="55"/>
      <c r="D406" s="55"/>
      <c r="E406" s="6"/>
      <c r="F406" s="6"/>
      <c r="G406" s="6"/>
    </row>
    <row r="407" spans="1:7" ht="91.75" customHeight="1" x14ac:dyDescent="0.35">
      <c r="A407" s="55"/>
      <c r="B407" s="55"/>
      <c r="C407" s="55"/>
      <c r="D407" s="55"/>
      <c r="E407" s="6"/>
      <c r="F407" s="6"/>
      <c r="G407" s="6"/>
    </row>
    <row r="408" spans="1:7" ht="91.75" customHeight="1" x14ac:dyDescent="0.35">
      <c r="A408" s="55"/>
      <c r="B408" s="55"/>
      <c r="C408" s="55"/>
      <c r="D408" s="55"/>
      <c r="E408" s="6"/>
      <c r="F408" s="6"/>
      <c r="G408" s="6"/>
    </row>
    <row r="409" spans="1:7" ht="91.75" customHeight="1" x14ac:dyDescent="0.35">
      <c r="A409" s="55"/>
      <c r="B409" s="55"/>
      <c r="C409" s="55"/>
      <c r="D409" s="55"/>
      <c r="E409" s="6"/>
      <c r="F409" s="6"/>
      <c r="G409" s="6"/>
    </row>
    <row r="410" spans="1:7" ht="91.75" customHeight="1" x14ac:dyDescent="0.35">
      <c r="A410" s="55"/>
      <c r="B410" s="55"/>
      <c r="C410" s="55"/>
      <c r="D410" s="55"/>
      <c r="E410" s="6"/>
      <c r="F410" s="6"/>
      <c r="G410" s="6"/>
    </row>
    <row r="411" spans="1:7" ht="91.75" customHeight="1" x14ac:dyDescent="0.35">
      <c r="A411" s="55"/>
      <c r="B411" s="55"/>
      <c r="C411" s="55"/>
      <c r="D411" s="55"/>
      <c r="E411" s="6"/>
      <c r="F411" s="6"/>
      <c r="G411" s="6"/>
    </row>
    <row r="412" spans="1:7" ht="91.75" customHeight="1" x14ac:dyDescent="0.35">
      <c r="A412" s="55"/>
      <c r="B412" s="55"/>
      <c r="C412" s="55"/>
      <c r="D412" s="55"/>
      <c r="E412" s="6"/>
      <c r="F412" s="6"/>
      <c r="G412" s="6"/>
    </row>
    <row r="413" spans="1:7" ht="91.75" customHeight="1" x14ac:dyDescent="0.35">
      <c r="A413" s="55"/>
      <c r="B413" s="55"/>
      <c r="C413" s="55"/>
      <c r="D413" s="55"/>
      <c r="E413" s="6"/>
      <c r="F413" s="6"/>
      <c r="G413" s="6"/>
    </row>
    <row r="414" spans="1:7" ht="91.75" customHeight="1" x14ac:dyDescent="0.35">
      <c r="A414" s="55"/>
      <c r="B414" s="55"/>
      <c r="C414" s="55"/>
      <c r="D414" s="55"/>
      <c r="E414" s="6"/>
      <c r="F414" s="6"/>
      <c r="G414" s="6"/>
    </row>
    <row r="415" spans="1:7" ht="91.75" customHeight="1" x14ac:dyDescent="0.35">
      <c r="A415" s="55"/>
      <c r="B415" s="55"/>
      <c r="C415" s="55"/>
      <c r="D415" s="55"/>
      <c r="E415" s="6"/>
      <c r="F415" s="6"/>
      <c r="G415" s="6"/>
    </row>
    <row r="416" spans="1:7" ht="91.75" customHeight="1" x14ac:dyDescent="0.35">
      <c r="A416" s="55"/>
      <c r="B416" s="55"/>
      <c r="C416" s="55"/>
      <c r="D416" s="55"/>
      <c r="E416" s="6"/>
      <c r="F416" s="6"/>
      <c r="G416" s="6"/>
    </row>
    <row r="417" spans="1:7" ht="91.75" customHeight="1" x14ac:dyDescent="0.35">
      <c r="A417" s="55"/>
      <c r="B417" s="55"/>
      <c r="C417" s="55"/>
      <c r="D417" s="55"/>
      <c r="E417" s="6"/>
      <c r="F417" s="6"/>
      <c r="G417" s="6"/>
    </row>
    <row r="418" spans="1:7" ht="91.75" customHeight="1" x14ac:dyDescent="0.35">
      <c r="A418" s="55"/>
      <c r="B418" s="55"/>
      <c r="C418" s="55"/>
      <c r="D418" s="55"/>
      <c r="E418" s="6"/>
      <c r="F418" s="6"/>
      <c r="G418" s="6"/>
    </row>
    <row r="419" spans="1:7" ht="91.75" customHeight="1" x14ac:dyDescent="0.35">
      <c r="A419" s="55"/>
      <c r="B419" s="55"/>
      <c r="C419" s="55"/>
      <c r="D419" s="55"/>
      <c r="E419" s="6"/>
      <c r="F419" s="6"/>
      <c r="G419" s="6"/>
    </row>
    <row r="420" spans="1:7" ht="91.75" customHeight="1" x14ac:dyDescent="0.35">
      <c r="A420" s="55"/>
      <c r="B420" s="55"/>
      <c r="C420" s="55"/>
      <c r="D420" s="55"/>
      <c r="E420" s="6"/>
      <c r="F420" s="6"/>
      <c r="G420" s="6"/>
    </row>
    <row r="421" spans="1:7" ht="91.75" customHeight="1" x14ac:dyDescent="0.35">
      <c r="A421" s="55"/>
      <c r="B421" s="55"/>
      <c r="C421" s="55"/>
      <c r="D421" s="55"/>
      <c r="E421" s="6"/>
      <c r="F421" s="6"/>
      <c r="G421" s="6"/>
    </row>
    <row r="422" spans="1:7" ht="91.75" customHeight="1" x14ac:dyDescent="0.35">
      <c r="A422" s="55"/>
      <c r="B422" s="55"/>
      <c r="C422" s="55"/>
      <c r="D422" s="55"/>
      <c r="E422" s="6"/>
      <c r="F422" s="6"/>
      <c r="G422" s="6"/>
    </row>
    <row r="423" spans="1:7" ht="91.75" customHeight="1" x14ac:dyDescent="0.35">
      <c r="A423" s="55"/>
      <c r="B423" s="55"/>
      <c r="C423" s="55"/>
      <c r="D423" s="55"/>
      <c r="E423" s="6"/>
      <c r="F423" s="6"/>
      <c r="G423" s="6"/>
    </row>
    <row r="424" spans="1:7" ht="91.75" customHeight="1" x14ac:dyDescent="0.35">
      <c r="A424" s="55"/>
      <c r="B424" s="55"/>
      <c r="C424" s="55"/>
      <c r="D424" s="55"/>
      <c r="E424" s="6"/>
      <c r="F424" s="6"/>
      <c r="G424" s="6"/>
    </row>
    <row r="425" spans="1:7" ht="91.75" customHeight="1" x14ac:dyDescent="0.35">
      <c r="A425" s="55"/>
      <c r="B425" s="55"/>
      <c r="C425" s="55"/>
      <c r="D425" s="55"/>
      <c r="E425" s="6"/>
      <c r="F425" s="6"/>
      <c r="G425" s="6"/>
    </row>
    <row r="426" spans="1:7" ht="91.75" customHeight="1" x14ac:dyDescent="0.35">
      <c r="A426" s="55"/>
      <c r="B426" s="55"/>
      <c r="C426" s="55"/>
      <c r="D426" s="55"/>
      <c r="E426" s="6"/>
      <c r="F426" s="6"/>
      <c r="G426" s="6"/>
    </row>
    <row r="427" spans="1:7" ht="91.75" customHeight="1" x14ac:dyDescent="0.35">
      <c r="A427" s="55"/>
      <c r="B427" s="55"/>
      <c r="C427" s="55"/>
      <c r="D427" s="55"/>
      <c r="E427" s="6"/>
      <c r="F427" s="6"/>
      <c r="G427" s="6"/>
    </row>
    <row r="428" spans="1:7" ht="91.75" customHeight="1" x14ac:dyDescent="0.35">
      <c r="A428" s="55"/>
      <c r="B428" s="55"/>
      <c r="C428" s="55"/>
      <c r="D428" s="55"/>
      <c r="E428" s="6"/>
      <c r="F428" s="6"/>
      <c r="G428" s="6"/>
    </row>
    <row r="429" spans="1:7" ht="91.75" customHeight="1" x14ac:dyDescent="0.35">
      <c r="A429" s="55"/>
      <c r="B429" s="55"/>
      <c r="C429" s="55"/>
      <c r="D429" s="55"/>
      <c r="E429" s="6"/>
      <c r="F429" s="6"/>
      <c r="G429" s="6"/>
    </row>
    <row r="430" spans="1:7" ht="91.75" customHeight="1" x14ac:dyDescent="0.35">
      <c r="A430" s="55"/>
      <c r="B430" s="55"/>
      <c r="C430" s="55"/>
      <c r="D430" s="55"/>
      <c r="E430" s="6"/>
      <c r="F430" s="6"/>
      <c r="G430" s="6"/>
    </row>
    <row r="431" spans="1:7" ht="91.75" customHeight="1" x14ac:dyDescent="0.35">
      <c r="A431" s="55"/>
      <c r="B431" s="55"/>
      <c r="C431" s="55"/>
      <c r="D431" s="55"/>
      <c r="E431" s="6"/>
      <c r="F431" s="6"/>
      <c r="G431" s="6"/>
    </row>
    <row r="432" spans="1:7" ht="91.75" customHeight="1" x14ac:dyDescent="0.35">
      <c r="A432" s="55"/>
      <c r="B432" s="55"/>
      <c r="C432" s="55"/>
      <c r="D432" s="55"/>
      <c r="E432" s="6"/>
      <c r="F432" s="6"/>
      <c r="G432" s="6"/>
    </row>
    <row r="433" spans="1:7" ht="91.75" customHeight="1" x14ac:dyDescent="0.35">
      <c r="A433" s="55"/>
      <c r="B433" s="55"/>
      <c r="C433" s="55"/>
      <c r="D433" s="55"/>
      <c r="E433" s="6"/>
      <c r="F433" s="6"/>
      <c r="G433" s="6"/>
    </row>
    <row r="434" spans="1:7" ht="91.75" customHeight="1" x14ac:dyDescent="0.35">
      <c r="A434" s="55"/>
      <c r="B434" s="55"/>
      <c r="C434" s="55"/>
      <c r="D434" s="55"/>
      <c r="E434" s="6"/>
      <c r="F434" s="6"/>
      <c r="G434" s="6"/>
    </row>
    <row r="435" spans="1:7" ht="91.75" customHeight="1" x14ac:dyDescent="0.35">
      <c r="A435" s="55"/>
      <c r="B435" s="55"/>
      <c r="C435" s="55"/>
      <c r="D435" s="55"/>
      <c r="E435" s="6"/>
      <c r="F435" s="6"/>
      <c r="G435" s="6"/>
    </row>
    <row r="436" spans="1:7" ht="91.75" customHeight="1" x14ac:dyDescent="0.35">
      <c r="A436" s="55"/>
      <c r="B436" s="55"/>
      <c r="C436" s="55"/>
      <c r="D436" s="55"/>
      <c r="E436" s="6"/>
      <c r="F436" s="6"/>
      <c r="G436" s="6"/>
    </row>
    <row r="437" spans="1:7" ht="91.75" customHeight="1" x14ac:dyDescent="0.35">
      <c r="A437" s="55"/>
      <c r="B437" s="55"/>
      <c r="C437" s="55"/>
      <c r="D437" s="55"/>
      <c r="E437" s="6"/>
      <c r="F437" s="6"/>
      <c r="G437" s="6"/>
    </row>
    <row r="438" spans="1:7" ht="91.75" customHeight="1" x14ac:dyDescent="0.35">
      <c r="A438" s="55"/>
      <c r="B438" s="55"/>
      <c r="C438" s="55"/>
      <c r="D438" s="55"/>
      <c r="E438" s="6"/>
      <c r="F438" s="6"/>
      <c r="G438" s="6"/>
    </row>
    <row r="439" spans="1:7" ht="91.75" customHeight="1" x14ac:dyDescent="0.35">
      <c r="A439" s="55"/>
      <c r="B439" s="55"/>
      <c r="C439" s="55"/>
      <c r="D439" s="55"/>
      <c r="E439" s="6"/>
      <c r="F439" s="6"/>
      <c r="G439" s="6"/>
    </row>
    <row r="440" spans="1:7" ht="91.75" customHeight="1" x14ac:dyDescent="0.35">
      <c r="A440" s="55"/>
      <c r="B440" s="55"/>
      <c r="C440" s="55"/>
      <c r="D440" s="55"/>
      <c r="E440" s="6"/>
      <c r="F440" s="6"/>
      <c r="G440" s="6"/>
    </row>
    <row r="441" spans="1:7" ht="91.75" customHeight="1" x14ac:dyDescent="0.35">
      <c r="A441" s="55"/>
      <c r="B441" s="55"/>
      <c r="C441" s="55"/>
      <c r="D441" s="55"/>
      <c r="E441" s="6"/>
      <c r="F441" s="6"/>
      <c r="G441" s="6"/>
    </row>
    <row r="442" spans="1:7" ht="91.75" customHeight="1" x14ac:dyDescent="0.35">
      <c r="A442" s="55"/>
      <c r="B442" s="55"/>
      <c r="C442" s="55"/>
      <c r="D442" s="55"/>
      <c r="E442" s="6"/>
      <c r="F442" s="6"/>
      <c r="G442" s="6"/>
    </row>
    <row r="443" spans="1:7" ht="91.75" customHeight="1" x14ac:dyDescent="0.35">
      <c r="A443" s="55"/>
      <c r="B443" s="55"/>
      <c r="C443" s="55"/>
      <c r="D443" s="55"/>
      <c r="E443" s="6"/>
      <c r="F443" s="6"/>
      <c r="G443" s="6"/>
    </row>
    <row r="444" spans="1:7" ht="91.75" customHeight="1" x14ac:dyDescent="0.35">
      <c r="A444" s="55"/>
      <c r="B444" s="55"/>
      <c r="C444" s="55"/>
      <c r="D444" s="55"/>
      <c r="E444" s="6"/>
      <c r="F444" s="6"/>
      <c r="G444" s="6"/>
    </row>
    <row r="445" spans="1:7" ht="91.75" customHeight="1" x14ac:dyDescent="0.35">
      <c r="A445" s="55"/>
      <c r="B445" s="55"/>
      <c r="C445" s="55"/>
      <c r="D445" s="55"/>
      <c r="E445" s="6"/>
      <c r="F445" s="6"/>
      <c r="G445" s="6"/>
    </row>
    <row r="446" spans="1:7" ht="91.75" customHeight="1" x14ac:dyDescent="0.35">
      <c r="A446" s="55"/>
      <c r="B446" s="55"/>
      <c r="C446" s="55"/>
      <c r="D446" s="55"/>
      <c r="E446" s="6"/>
      <c r="F446" s="6"/>
      <c r="G446" s="6"/>
    </row>
    <row r="447" spans="1:7" ht="91.75" customHeight="1" x14ac:dyDescent="0.35">
      <c r="A447" s="55"/>
      <c r="B447" s="55"/>
      <c r="C447" s="55"/>
      <c r="D447" s="55"/>
      <c r="E447" s="6"/>
      <c r="F447" s="6"/>
      <c r="G447" s="6"/>
    </row>
    <row r="448" spans="1:7" ht="91.75" customHeight="1" x14ac:dyDescent="0.35">
      <c r="A448" s="55"/>
      <c r="B448" s="55"/>
      <c r="C448" s="55"/>
      <c r="D448" s="55"/>
      <c r="E448" s="6"/>
      <c r="F448" s="6"/>
      <c r="G448" s="6"/>
    </row>
    <row r="449" spans="1:7" ht="91.75" customHeight="1" x14ac:dyDescent="0.35">
      <c r="A449" s="55"/>
      <c r="B449" s="55"/>
      <c r="C449" s="55"/>
      <c r="D449" s="55"/>
      <c r="E449" s="6"/>
      <c r="F449" s="6"/>
      <c r="G449" s="6"/>
    </row>
    <row r="450" spans="1:7" ht="91.75" customHeight="1" x14ac:dyDescent="0.35">
      <c r="A450" s="55"/>
      <c r="B450" s="55"/>
      <c r="C450" s="55"/>
      <c r="D450" s="55"/>
      <c r="E450" s="6"/>
      <c r="F450" s="6"/>
      <c r="G450" s="6"/>
    </row>
    <row r="451" spans="1:7" ht="91.75" customHeight="1" x14ac:dyDescent="0.35">
      <c r="A451" s="55"/>
      <c r="B451" s="55"/>
      <c r="C451" s="55"/>
      <c r="D451" s="55"/>
      <c r="E451" s="6"/>
      <c r="F451" s="6"/>
      <c r="G451" s="6"/>
    </row>
    <row r="452" spans="1:7" ht="91.75" customHeight="1" x14ac:dyDescent="0.35">
      <c r="A452" s="55"/>
      <c r="B452" s="55"/>
      <c r="C452" s="55"/>
      <c r="D452" s="55"/>
      <c r="E452" s="6"/>
      <c r="F452" s="6"/>
      <c r="G452" s="6"/>
    </row>
    <row r="453" spans="1:7" ht="91.75" customHeight="1" x14ac:dyDescent="0.35">
      <c r="A453" s="55"/>
      <c r="B453" s="55"/>
      <c r="C453" s="55"/>
      <c r="D453" s="55"/>
      <c r="E453" s="6"/>
      <c r="F453" s="6"/>
      <c r="G453" s="6"/>
    </row>
    <row r="454" spans="1:7" ht="91.75" customHeight="1" x14ac:dyDescent="0.35">
      <c r="A454" s="55"/>
      <c r="B454" s="55"/>
      <c r="C454" s="55"/>
      <c r="D454" s="55"/>
      <c r="E454" s="6"/>
      <c r="F454" s="6"/>
      <c r="G454" s="6"/>
    </row>
    <row r="455" spans="1:7" ht="91.75" customHeight="1" x14ac:dyDescent="0.35">
      <c r="A455" s="55"/>
      <c r="B455" s="55"/>
      <c r="C455" s="55"/>
      <c r="D455" s="55"/>
      <c r="E455" s="6"/>
      <c r="F455" s="6"/>
      <c r="G455" s="6"/>
    </row>
    <row r="456" spans="1:7" ht="91.75" customHeight="1" x14ac:dyDescent="0.35">
      <c r="A456" s="55"/>
      <c r="B456" s="55"/>
      <c r="C456" s="55"/>
      <c r="D456" s="55"/>
      <c r="E456" s="6"/>
      <c r="F456" s="6"/>
      <c r="G456" s="6"/>
    </row>
    <row r="457" spans="1:7" ht="91.75" customHeight="1" x14ac:dyDescent="0.35">
      <c r="A457" s="55"/>
      <c r="B457" s="55"/>
      <c r="C457" s="55"/>
      <c r="D457" s="55"/>
      <c r="E457" s="6"/>
      <c r="F457" s="6"/>
      <c r="G457" s="6"/>
    </row>
    <row r="458" spans="1:7" ht="91.75" customHeight="1" x14ac:dyDescent="0.35">
      <c r="A458" s="55"/>
      <c r="B458" s="55"/>
      <c r="C458" s="55"/>
      <c r="D458" s="55"/>
      <c r="E458" s="6"/>
      <c r="F458" s="6"/>
      <c r="G458" s="6"/>
    </row>
    <row r="459" spans="1:7" ht="91.75" customHeight="1" x14ac:dyDescent="0.35">
      <c r="A459" s="55"/>
      <c r="B459" s="55"/>
      <c r="C459" s="55"/>
      <c r="D459" s="55"/>
      <c r="E459" s="6"/>
      <c r="F459" s="6"/>
      <c r="G459" s="6"/>
    </row>
    <row r="460" spans="1:7" ht="91.75" customHeight="1" x14ac:dyDescent="0.35">
      <c r="A460" s="55"/>
      <c r="B460" s="55"/>
      <c r="C460" s="55"/>
      <c r="D460" s="55"/>
      <c r="E460" s="6"/>
      <c r="F460" s="6"/>
      <c r="G460" s="6"/>
    </row>
    <row r="461" spans="1:7" ht="91.75" customHeight="1" x14ac:dyDescent="0.35">
      <c r="A461" s="55"/>
      <c r="B461" s="55"/>
      <c r="C461" s="55"/>
      <c r="D461" s="55"/>
      <c r="E461" s="6"/>
      <c r="F461" s="6"/>
      <c r="G461" s="6"/>
    </row>
    <row r="462" spans="1:7" ht="91.75" customHeight="1" x14ac:dyDescent="0.35">
      <c r="A462" s="55"/>
      <c r="B462" s="55"/>
      <c r="C462" s="55"/>
      <c r="D462" s="55"/>
      <c r="E462" s="6"/>
      <c r="F462" s="6"/>
      <c r="G462" s="6"/>
    </row>
    <row r="463" spans="1:7" ht="91.75" customHeight="1" x14ac:dyDescent="0.35">
      <c r="A463" s="55"/>
      <c r="B463" s="55"/>
      <c r="C463" s="55"/>
      <c r="D463" s="55"/>
      <c r="E463" s="6"/>
      <c r="F463" s="6"/>
      <c r="G463" s="6"/>
    </row>
    <row r="464" spans="1:7" ht="91.75" customHeight="1" x14ac:dyDescent="0.35">
      <c r="A464" s="55"/>
      <c r="B464" s="55"/>
      <c r="C464" s="55"/>
      <c r="D464" s="55"/>
      <c r="E464" s="6"/>
      <c r="F464" s="6"/>
      <c r="G464" s="6"/>
    </row>
    <row r="465" spans="1:7" ht="91.75" customHeight="1" x14ac:dyDescent="0.35">
      <c r="A465" s="55"/>
      <c r="B465" s="55"/>
      <c r="C465" s="55"/>
      <c r="D465" s="55"/>
      <c r="E465" s="6"/>
      <c r="F465" s="6"/>
      <c r="G465" s="6"/>
    </row>
    <row r="466" spans="1:7" ht="91.75" customHeight="1" x14ac:dyDescent="0.35">
      <c r="A466" s="55"/>
      <c r="B466" s="55"/>
      <c r="C466" s="55"/>
      <c r="D466" s="55"/>
      <c r="E466" s="6"/>
      <c r="F466" s="6"/>
      <c r="G466" s="6"/>
    </row>
    <row r="467" spans="1:7" ht="91.75" customHeight="1" x14ac:dyDescent="0.35">
      <c r="A467" s="55"/>
      <c r="B467" s="55"/>
      <c r="C467" s="55"/>
      <c r="D467" s="55"/>
      <c r="E467" s="6"/>
      <c r="F467" s="6"/>
      <c r="G467" s="6"/>
    </row>
    <row r="468" spans="1:7" ht="91.75" customHeight="1" x14ac:dyDescent="0.35">
      <c r="A468" s="55"/>
      <c r="B468" s="55"/>
      <c r="C468" s="55"/>
      <c r="D468" s="55"/>
      <c r="E468" s="6"/>
      <c r="F468" s="6"/>
      <c r="G468" s="6"/>
    </row>
    <row r="469" spans="1:7" ht="91.75" customHeight="1" x14ac:dyDescent="0.35">
      <c r="A469" s="55"/>
      <c r="B469" s="55"/>
      <c r="C469" s="55"/>
      <c r="D469" s="55"/>
      <c r="E469" s="6"/>
      <c r="F469" s="6"/>
      <c r="G469" s="6"/>
    </row>
    <row r="470" spans="1:7" ht="91.75" customHeight="1" x14ac:dyDescent="0.35">
      <c r="A470" s="55"/>
      <c r="B470" s="55"/>
      <c r="C470" s="55"/>
      <c r="D470" s="55"/>
      <c r="E470" s="6"/>
      <c r="F470" s="6"/>
      <c r="G470" s="6"/>
    </row>
    <row r="471" spans="1:7" ht="91.75" customHeight="1" x14ac:dyDescent="0.35">
      <c r="A471" s="55"/>
      <c r="B471" s="55"/>
      <c r="C471" s="55"/>
      <c r="D471" s="55"/>
      <c r="E471" s="6"/>
      <c r="F471" s="6"/>
      <c r="G471" s="6"/>
    </row>
    <row r="472" spans="1:7" ht="91.75" customHeight="1" x14ac:dyDescent="0.35">
      <c r="A472" s="55"/>
      <c r="B472" s="55"/>
      <c r="C472" s="55"/>
      <c r="D472" s="55"/>
      <c r="E472" s="6"/>
      <c r="F472" s="6"/>
      <c r="G472" s="6"/>
    </row>
    <row r="473" spans="1:7" ht="91.75" customHeight="1" x14ac:dyDescent="0.35">
      <c r="A473" s="55"/>
      <c r="B473" s="55"/>
      <c r="C473" s="55"/>
      <c r="D473" s="55"/>
      <c r="E473" s="6"/>
      <c r="F473" s="6"/>
      <c r="G473" s="6"/>
    </row>
    <row r="474" spans="1:7" ht="91.75" customHeight="1" x14ac:dyDescent="0.35">
      <c r="A474" s="55"/>
      <c r="B474" s="55"/>
      <c r="C474" s="55"/>
      <c r="D474" s="55"/>
      <c r="E474" s="6"/>
      <c r="F474" s="6"/>
      <c r="G474" s="6"/>
    </row>
    <row r="475" spans="1:7" ht="91.75" customHeight="1" x14ac:dyDescent="0.35">
      <c r="A475" s="55"/>
      <c r="B475" s="55"/>
      <c r="C475" s="55"/>
      <c r="D475" s="55"/>
      <c r="E475" s="6"/>
      <c r="F475" s="6"/>
      <c r="G475" s="6"/>
    </row>
    <row r="476" spans="1:7" ht="91.75" customHeight="1" x14ac:dyDescent="0.35">
      <c r="A476" s="55"/>
      <c r="B476" s="55"/>
      <c r="C476" s="55"/>
      <c r="D476" s="55"/>
      <c r="E476" s="6"/>
      <c r="F476" s="6"/>
      <c r="G476" s="6"/>
    </row>
    <row r="477" spans="1:7" ht="91.75" customHeight="1" x14ac:dyDescent="0.35">
      <c r="A477" s="55"/>
      <c r="B477" s="55"/>
      <c r="C477" s="55"/>
      <c r="D477" s="55"/>
      <c r="E477" s="6"/>
      <c r="F477" s="6"/>
      <c r="G477" s="6"/>
    </row>
    <row r="478" spans="1:7" ht="91.75" customHeight="1" x14ac:dyDescent="0.35">
      <c r="A478" s="55"/>
      <c r="B478" s="55"/>
      <c r="C478" s="55"/>
      <c r="D478" s="55"/>
      <c r="E478" s="6"/>
      <c r="F478" s="6"/>
      <c r="G478" s="6"/>
    </row>
    <row r="479" spans="1:7" ht="91.75" customHeight="1" x14ac:dyDescent="0.35">
      <c r="A479" s="55"/>
      <c r="B479" s="55"/>
      <c r="C479" s="55"/>
      <c r="D479" s="55"/>
      <c r="E479" s="6"/>
      <c r="F479" s="6"/>
      <c r="G479" s="6"/>
    </row>
    <row r="480" spans="1:7" ht="91.75" customHeight="1" x14ac:dyDescent="0.35">
      <c r="A480" s="55"/>
      <c r="B480" s="55"/>
      <c r="C480" s="55"/>
      <c r="D480" s="55"/>
      <c r="E480" s="6"/>
      <c r="F480" s="6"/>
      <c r="G480" s="6"/>
    </row>
    <row r="481" spans="1:7" ht="91.75" customHeight="1" x14ac:dyDescent="0.35">
      <c r="A481" s="55"/>
      <c r="B481" s="55"/>
      <c r="C481" s="55"/>
      <c r="D481" s="55"/>
      <c r="E481" s="6"/>
      <c r="F481" s="6"/>
      <c r="G481" s="6"/>
    </row>
    <row r="482" spans="1:7" ht="91.75" customHeight="1" x14ac:dyDescent="0.35">
      <c r="A482" s="55"/>
      <c r="B482" s="55"/>
      <c r="C482" s="55"/>
      <c r="D482" s="55"/>
      <c r="E482" s="6"/>
      <c r="F482" s="6"/>
      <c r="G482" s="6"/>
    </row>
    <row r="483" spans="1:7" ht="91.75" customHeight="1" x14ac:dyDescent="0.35">
      <c r="A483" s="55"/>
      <c r="B483" s="55"/>
      <c r="C483" s="55"/>
      <c r="D483" s="55"/>
      <c r="E483" s="6"/>
      <c r="F483" s="6"/>
      <c r="G483" s="6"/>
    </row>
    <row r="484" spans="1:7" ht="91.75" customHeight="1" x14ac:dyDescent="0.35">
      <c r="A484" s="55"/>
      <c r="B484" s="55"/>
      <c r="C484" s="55"/>
      <c r="D484" s="55"/>
      <c r="E484" s="6"/>
      <c r="F484" s="6"/>
      <c r="G484" s="6"/>
    </row>
    <row r="485" spans="1:7" ht="91.75" customHeight="1" x14ac:dyDescent="0.35">
      <c r="A485" s="55"/>
      <c r="B485" s="55"/>
      <c r="C485" s="55"/>
      <c r="D485" s="55"/>
      <c r="E485" s="6"/>
      <c r="F485" s="6"/>
      <c r="G485" s="6"/>
    </row>
    <row r="486" spans="1:7" ht="91.75" customHeight="1" x14ac:dyDescent="0.35">
      <c r="A486" s="55"/>
      <c r="B486" s="55"/>
      <c r="C486" s="55"/>
      <c r="D486" s="55"/>
      <c r="E486" s="6"/>
      <c r="F486" s="6"/>
      <c r="G486" s="6"/>
    </row>
    <row r="487" spans="1:7" ht="91.75" customHeight="1" x14ac:dyDescent="0.35">
      <c r="A487" s="55"/>
      <c r="B487" s="55"/>
      <c r="C487" s="55"/>
      <c r="D487" s="55"/>
      <c r="E487" s="6"/>
      <c r="F487" s="6"/>
      <c r="G487" s="6"/>
    </row>
    <row r="488" spans="1:7" ht="91.75" customHeight="1" x14ac:dyDescent="0.35">
      <c r="A488" s="55"/>
      <c r="B488" s="55"/>
      <c r="C488" s="55"/>
      <c r="D488" s="55"/>
      <c r="E488" s="6"/>
      <c r="F488" s="6"/>
      <c r="G488" s="6"/>
    </row>
    <row r="489" spans="1:7" ht="91.75" customHeight="1" x14ac:dyDescent="0.35">
      <c r="A489" s="55"/>
      <c r="B489" s="55"/>
      <c r="C489" s="55"/>
      <c r="D489" s="55"/>
      <c r="E489" s="6"/>
      <c r="F489" s="6"/>
      <c r="G489" s="6"/>
    </row>
    <row r="490" spans="1:7" ht="91.75" customHeight="1" x14ac:dyDescent="0.35">
      <c r="A490" s="55"/>
      <c r="B490" s="55"/>
      <c r="C490" s="55"/>
      <c r="D490" s="55"/>
      <c r="E490" s="6"/>
      <c r="F490" s="6"/>
      <c r="G490" s="6"/>
    </row>
    <row r="491" spans="1:7" ht="91.75" customHeight="1" x14ac:dyDescent="0.35">
      <c r="A491" s="55"/>
      <c r="B491" s="55"/>
      <c r="C491" s="55"/>
      <c r="D491" s="55"/>
      <c r="E491" s="6"/>
      <c r="F491" s="6"/>
      <c r="G491" s="6"/>
    </row>
    <row r="492" spans="1:7" ht="91.75" customHeight="1" x14ac:dyDescent="0.35">
      <c r="A492" s="55"/>
      <c r="B492" s="55"/>
      <c r="C492" s="55"/>
      <c r="D492" s="55"/>
      <c r="E492" s="6"/>
      <c r="F492" s="6"/>
      <c r="G492" s="6"/>
    </row>
    <row r="493" spans="1:7" ht="91.75" customHeight="1" x14ac:dyDescent="0.35">
      <c r="A493" s="55"/>
      <c r="B493" s="55"/>
      <c r="C493" s="55"/>
      <c r="D493" s="55"/>
      <c r="E493" s="6"/>
      <c r="F493" s="6"/>
      <c r="G493" s="6"/>
    </row>
    <row r="494" spans="1:7" ht="91.75" customHeight="1" x14ac:dyDescent="0.35">
      <c r="A494" s="55"/>
      <c r="B494" s="55"/>
      <c r="C494" s="55"/>
      <c r="D494" s="55"/>
      <c r="E494" s="6"/>
      <c r="F494" s="6"/>
      <c r="G494" s="6"/>
    </row>
    <row r="495" spans="1:7" ht="91.75" customHeight="1" x14ac:dyDescent="0.35">
      <c r="A495" s="55"/>
      <c r="B495" s="55"/>
      <c r="C495" s="55"/>
      <c r="D495" s="55"/>
      <c r="E495" s="6"/>
      <c r="F495" s="6"/>
      <c r="G495" s="6"/>
    </row>
    <row r="496" spans="1:7" ht="91.75" customHeight="1" x14ac:dyDescent="0.35">
      <c r="A496" s="55"/>
      <c r="B496" s="55"/>
      <c r="C496" s="55"/>
      <c r="D496" s="55"/>
      <c r="E496" s="6"/>
      <c r="F496" s="6"/>
      <c r="G496" s="6"/>
    </row>
    <row r="497" spans="1:7" ht="91.75" customHeight="1" x14ac:dyDescent="0.35">
      <c r="A497" s="55"/>
      <c r="B497" s="55"/>
      <c r="C497" s="55"/>
      <c r="D497" s="55"/>
      <c r="E497" s="6"/>
      <c r="F497" s="6"/>
      <c r="G497" s="6"/>
    </row>
    <row r="498" spans="1:7" ht="91.75" customHeight="1" x14ac:dyDescent="0.35">
      <c r="A498" s="55"/>
      <c r="B498" s="55"/>
      <c r="C498" s="55"/>
      <c r="D498" s="55"/>
      <c r="E498" s="6"/>
      <c r="F498" s="6"/>
      <c r="G498" s="6"/>
    </row>
    <row r="499" spans="1:7" ht="91.75" customHeight="1" x14ac:dyDescent="0.35">
      <c r="A499" s="55"/>
      <c r="B499" s="55"/>
      <c r="C499" s="55"/>
      <c r="D499" s="55"/>
      <c r="E499" s="6"/>
      <c r="F499" s="6"/>
      <c r="G499" s="6"/>
    </row>
    <row r="500" spans="1:7" ht="91.75" customHeight="1" x14ac:dyDescent="0.35">
      <c r="A500" s="55"/>
      <c r="B500" s="55"/>
      <c r="C500" s="55"/>
      <c r="D500" s="55"/>
      <c r="E500" s="6"/>
      <c r="F500" s="6"/>
      <c r="G500" s="6"/>
    </row>
    <row r="501" spans="1:7" ht="91.75" customHeight="1" x14ac:dyDescent="0.35">
      <c r="A501" s="55"/>
      <c r="B501" s="55"/>
      <c r="C501" s="55"/>
      <c r="D501" s="55"/>
      <c r="E501" s="6"/>
      <c r="F501" s="6"/>
      <c r="G501" s="6"/>
    </row>
    <row r="502" spans="1:7" ht="91.75" customHeight="1" x14ac:dyDescent="0.35">
      <c r="A502" s="55"/>
      <c r="B502" s="55"/>
      <c r="C502" s="55"/>
      <c r="D502" s="55"/>
      <c r="E502" s="6"/>
      <c r="F502" s="6"/>
      <c r="G502" s="6"/>
    </row>
    <row r="503" spans="1:7" ht="91.75" customHeight="1" x14ac:dyDescent="0.35">
      <c r="A503" s="55"/>
      <c r="B503" s="55"/>
      <c r="C503" s="55"/>
      <c r="D503" s="55"/>
      <c r="E503" s="6"/>
      <c r="F503" s="6"/>
      <c r="G503" s="6"/>
    </row>
    <row r="504" spans="1:7" ht="91.75" customHeight="1" x14ac:dyDescent="0.35">
      <c r="A504" s="55"/>
      <c r="B504" s="55"/>
      <c r="C504" s="55"/>
      <c r="D504" s="55"/>
      <c r="E504" s="6"/>
      <c r="F504" s="6"/>
      <c r="G504" s="6"/>
    </row>
    <row r="505" spans="1:7" ht="91.75" customHeight="1" x14ac:dyDescent="0.35">
      <c r="A505" s="55"/>
      <c r="B505" s="55"/>
      <c r="C505" s="55"/>
      <c r="D505" s="55"/>
      <c r="E505" s="6"/>
      <c r="F505" s="6"/>
      <c r="G505" s="6"/>
    </row>
    <row r="506" spans="1:7" ht="91.75" customHeight="1" x14ac:dyDescent="0.35">
      <c r="A506" s="55"/>
      <c r="B506" s="55"/>
      <c r="C506" s="55"/>
      <c r="D506" s="55"/>
      <c r="E506" s="6"/>
      <c r="F506" s="6"/>
      <c r="G506" s="6"/>
    </row>
    <row r="507" spans="1:7" ht="91.75" customHeight="1" x14ac:dyDescent="0.35">
      <c r="A507" s="55"/>
      <c r="B507" s="55"/>
      <c r="C507" s="55"/>
      <c r="D507" s="55"/>
      <c r="E507" s="6"/>
      <c r="F507" s="6"/>
      <c r="G507" s="6"/>
    </row>
    <row r="508" spans="1:7" ht="91.75" customHeight="1" x14ac:dyDescent="0.35">
      <c r="A508" s="55"/>
      <c r="B508" s="55"/>
      <c r="C508" s="55"/>
      <c r="D508" s="55"/>
      <c r="E508" s="6"/>
      <c r="F508" s="6"/>
      <c r="G508" s="6"/>
    </row>
    <row r="509" spans="1:7" ht="91.75" customHeight="1" x14ac:dyDescent="0.35">
      <c r="A509" s="55"/>
      <c r="B509" s="55"/>
      <c r="C509" s="55"/>
      <c r="D509" s="55"/>
      <c r="E509" s="6"/>
      <c r="F509" s="6"/>
      <c r="G509" s="6"/>
    </row>
    <row r="510" spans="1:7" ht="91.75" customHeight="1" x14ac:dyDescent="0.35">
      <c r="A510" s="55"/>
      <c r="B510" s="55"/>
      <c r="C510" s="55"/>
      <c r="D510" s="55"/>
      <c r="E510" s="6"/>
      <c r="F510" s="6"/>
      <c r="G510" s="6"/>
    </row>
    <row r="511" spans="1:7" ht="91.75" customHeight="1" x14ac:dyDescent="0.35">
      <c r="A511" s="55"/>
      <c r="B511" s="55"/>
      <c r="C511" s="55"/>
      <c r="D511" s="55"/>
      <c r="E511" s="6"/>
      <c r="F511" s="6"/>
      <c r="G511" s="6"/>
    </row>
    <row r="512" spans="1:7" ht="91.75" customHeight="1" x14ac:dyDescent="0.35">
      <c r="A512" s="55"/>
      <c r="B512" s="55"/>
      <c r="C512" s="55"/>
      <c r="D512" s="55"/>
      <c r="E512" s="6"/>
      <c r="F512" s="6"/>
      <c r="G512" s="6"/>
    </row>
    <row r="513" spans="1:7" ht="91.75" customHeight="1" x14ac:dyDescent="0.35">
      <c r="A513" s="55"/>
      <c r="B513" s="55"/>
      <c r="C513" s="55"/>
      <c r="D513" s="55"/>
      <c r="E513" s="6"/>
      <c r="F513" s="6"/>
      <c r="G513" s="6"/>
    </row>
    <row r="514" spans="1:7" ht="91.75" customHeight="1" x14ac:dyDescent="0.35">
      <c r="A514" s="55"/>
      <c r="B514" s="55"/>
      <c r="C514" s="55"/>
      <c r="D514" s="55"/>
      <c r="E514" s="6"/>
      <c r="F514" s="6"/>
      <c r="G514" s="6"/>
    </row>
    <row r="515" spans="1:7" ht="91.75" customHeight="1" x14ac:dyDescent="0.35">
      <c r="A515" s="55"/>
      <c r="B515" s="55"/>
      <c r="C515" s="55"/>
      <c r="D515" s="55"/>
      <c r="E515" s="6"/>
      <c r="F515" s="6"/>
      <c r="G515" s="6"/>
    </row>
    <row r="516" spans="1:7" ht="91.75" customHeight="1" x14ac:dyDescent="0.35">
      <c r="A516" s="55"/>
      <c r="B516" s="55"/>
      <c r="C516" s="55"/>
      <c r="D516" s="55"/>
      <c r="E516" s="6"/>
      <c r="F516" s="6"/>
      <c r="G516" s="6"/>
    </row>
    <row r="517" spans="1:7" ht="91.75" customHeight="1" x14ac:dyDescent="0.35">
      <c r="A517" s="55"/>
      <c r="B517" s="55"/>
      <c r="C517" s="55"/>
      <c r="D517" s="55"/>
      <c r="E517" s="6"/>
      <c r="F517" s="6"/>
      <c r="G517" s="6"/>
    </row>
    <row r="518" spans="1:7" ht="91.75" customHeight="1" x14ac:dyDescent="0.35">
      <c r="A518" s="55"/>
      <c r="B518" s="55"/>
      <c r="C518" s="55"/>
      <c r="D518" s="55"/>
      <c r="E518" s="6"/>
      <c r="F518" s="6"/>
      <c r="G518" s="6"/>
    </row>
    <row r="519" spans="1:7" ht="91.75" customHeight="1" x14ac:dyDescent="0.35">
      <c r="A519" s="55"/>
      <c r="B519" s="55"/>
      <c r="C519" s="55"/>
      <c r="D519" s="55"/>
      <c r="E519" s="6"/>
      <c r="F519" s="6"/>
      <c r="G519" s="6"/>
    </row>
    <row r="520" spans="1:7" ht="91.75" customHeight="1" x14ac:dyDescent="0.35">
      <c r="A520" s="55"/>
      <c r="B520" s="55"/>
      <c r="C520" s="55"/>
      <c r="D520" s="55"/>
      <c r="E520" s="6"/>
      <c r="F520" s="6"/>
      <c r="G520" s="6"/>
    </row>
    <row r="521" spans="1:7" ht="91.75" customHeight="1" x14ac:dyDescent="0.35">
      <c r="A521" s="55"/>
      <c r="B521" s="55"/>
      <c r="C521" s="55"/>
      <c r="D521" s="55"/>
      <c r="E521" s="6"/>
      <c r="F521" s="6"/>
      <c r="G521" s="6"/>
    </row>
    <row r="522" spans="1:7" ht="91.75" customHeight="1" x14ac:dyDescent="0.35">
      <c r="A522" s="55"/>
      <c r="B522" s="55"/>
      <c r="C522" s="55"/>
      <c r="D522" s="55"/>
      <c r="E522" s="6"/>
      <c r="F522" s="6"/>
      <c r="G522" s="6"/>
    </row>
    <row r="523" spans="1:7" ht="91.75" customHeight="1" x14ac:dyDescent="0.35">
      <c r="A523" s="55"/>
      <c r="B523" s="55"/>
      <c r="C523" s="55"/>
      <c r="D523" s="55"/>
      <c r="E523" s="6"/>
      <c r="F523" s="6"/>
      <c r="G523" s="6"/>
    </row>
    <row r="524" spans="1:7" ht="91.75" customHeight="1" x14ac:dyDescent="0.35">
      <c r="A524" s="55"/>
      <c r="B524" s="55"/>
      <c r="C524" s="55"/>
      <c r="D524" s="55"/>
      <c r="E524" s="6"/>
      <c r="F524" s="6"/>
      <c r="G524" s="6"/>
    </row>
    <row r="525" spans="1:7" ht="91.75" customHeight="1" x14ac:dyDescent="0.35">
      <c r="A525" s="55"/>
      <c r="B525" s="55"/>
      <c r="C525" s="55"/>
      <c r="D525" s="55"/>
      <c r="E525" s="6"/>
      <c r="F525" s="6"/>
      <c r="G525" s="6"/>
    </row>
    <row r="526" spans="1:7" ht="91.75" customHeight="1" x14ac:dyDescent="0.35">
      <c r="A526" s="55"/>
      <c r="B526" s="55"/>
      <c r="C526" s="55"/>
      <c r="D526" s="55"/>
      <c r="E526" s="6"/>
      <c r="F526" s="6"/>
      <c r="G526" s="6"/>
    </row>
    <row r="527" spans="1:7" ht="91.75" customHeight="1" x14ac:dyDescent="0.35">
      <c r="A527" s="55"/>
      <c r="B527" s="55"/>
      <c r="C527" s="55"/>
      <c r="D527" s="55"/>
      <c r="E527" s="6"/>
      <c r="F527" s="6"/>
      <c r="G527" s="6"/>
    </row>
    <row r="528" spans="1:7" ht="91.75" customHeight="1" x14ac:dyDescent="0.35">
      <c r="A528" s="55"/>
      <c r="B528" s="55"/>
      <c r="C528" s="55"/>
      <c r="D528" s="55"/>
      <c r="E528" s="6"/>
      <c r="F528" s="6"/>
      <c r="G528" s="6"/>
    </row>
    <row r="529" spans="1:7" ht="91.75" customHeight="1" x14ac:dyDescent="0.35">
      <c r="A529" s="55"/>
      <c r="B529" s="55"/>
      <c r="C529" s="55"/>
      <c r="D529" s="55"/>
      <c r="E529" s="6"/>
      <c r="F529" s="6"/>
      <c r="G529" s="6"/>
    </row>
    <row r="530" spans="1:7" ht="91.75" customHeight="1" x14ac:dyDescent="0.35">
      <c r="A530" s="55"/>
      <c r="B530" s="55"/>
      <c r="C530" s="55"/>
      <c r="D530" s="55"/>
      <c r="E530" s="6"/>
      <c r="F530" s="6"/>
      <c r="G530" s="6"/>
    </row>
    <row r="531" spans="1:7" ht="91.75" customHeight="1" x14ac:dyDescent="0.35">
      <c r="A531" s="55"/>
      <c r="B531" s="55"/>
      <c r="C531" s="55"/>
      <c r="D531" s="55"/>
      <c r="E531" s="6"/>
      <c r="F531" s="6"/>
      <c r="G531" s="6"/>
    </row>
    <row r="532" spans="1:7" ht="91.75" customHeight="1" x14ac:dyDescent="0.35">
      <c r="A532" s="55"/>
      <c r="B532" s="55"/>
      <c r="C532" s="55"/>
      <c r="D532" s="55"/>
      <c r="E532" s="6"/>
      <c r="F532" s="6"/>
      <c r="G532" s="6"/>
    </row>
    <row r="533" spans="1:7" ht="91.75" customHeight="1" x14ac:dyDescent="0.35">
      <c r="A533" s="55"/>
      <c r="B533" s="55"/>
      <c r="C533" s="55"/>
      <c r="D533" s="55"/>
      <c r="E533" s="6"/>
      <c r="F533" s="6"/>
      <c r="G533" s="6"/>
    </row>
    <row r="534" spans="1:7" ht="91.75" customHeight="1" x14ac:dyDescent="0.35">
      <c r="A534" s="55"/>
      <c r="B534" s="55"/>
      <c r="C534" s="55"/>
      <c r="D534" s="55"/>
      <c r="E534" s="6"/>
      <c r="F534" s="6"/>
      <c r="G534" s="6"/>
    </row>
    <row r="535" spans="1:7" ht="91.75" customHeight="1" x14ac:dyDescent="0.35">
      <c r="A535" s="55"/>
      <c r="B535" s="55"/>
      <c r="C535" s="55"/>
      <c r="D535" s="55"/>
      <c r="E535" s="6"/>
      <c r="F535" s="6"/>
      <c r="G535" s="6"/>
    </row>
    <row r="536" spans="1:7" ht="91.75" customHeight="1" x14ac:dyDescent="0.35">
      <c r="A536" s="55"/>
      <c r="B536" s="55"/>
      <c r="C536" s="55"/>
      <c r="D536" s="55"/>
      <c r="E536" s="6"/>
      <c r="F536" s="6"/>
      <c r="G536" s="6"/>
    </row>
    <row r="537" spans="1:7" ht="91.75" customHeight="1" x14ac:dyDescent="0.35">
      <c r="A537" s="55"/>
      <c r="B537" s="55"/>
      <c r="C537" s="55"/>
      <c r="D537" s="55"/>
      <c r="E537" s="6"/>
      <c r="F537" s="6"/>
      <c r="G537" s="6"/>
    </row>
    <row r="538" spans="1:7" ht="91.75" customHeight="1" x14ac:dyDescent="0.35">
      <c r="A538" s="55"/>
      <c r="B538" s="55"/>
      <c r="C538" s="55"/>
      <c r="D538" s="55"/>
      <c r="E538" s="6"/>
      <c r="F538" s="6"/>
      <c r="G538" s="6"/>
    </row>
    <row r="539" spans="1:7" ht="91.75" customHeight="1" x14ac:dyDescent="0.35">
      <c r="A539" s="55"/>
      <c r="B539" s="55"/>
      <c r="C539" s="55"/>
      <c r="D539" s="55"/>
      <c r="E539" s="6"/>
      <c r="F539" s="6"/>
      <c r="G539" s="6"/>
    </row>
    <row r="540" spans="1:7" ht="91.75" customHeight="1" x14ac:dyDescent="0.35">
      <c r="A540" s="55"/>
      <c r="B540" s="55"/>
      <c r="C540" s="55"/>
      <c r="D540" s="55"/>
      <c r="E540" s="6"/>
      <c r="F540" s="6"/>
      <c r="G540" s="6"/>
    </row>
    <row r="541" spans="1:7" ht="91.75" customHeight="1" x14ac:dyDescent="0.35">
      <c r="A541" s="55"/>
      <c r="B541" s="55"/>
      <c r="C541" s="55"/>
      <c r="D541" s="55"/>
      <c r="E541" s="6"/>
      <c r="F541" s="6"/>
      <c r="G541" s="6"/>
    </row>
    <row r="542" spans="1:7" ht="91.75" customHeight="1" x14ac:dyDescent="0.35">
      <c r="A542" s="55"/>
      <c r="B542" s="55"/>
      <c r="C542" s="55"/>
      <c r="D542" s="55"/>
      <c r="E542" s="6"/>
      <c r="F542" s="6"/>
      <c r="G542" s="6"/>
    </row>
    <row r="543" spans="1:7" ht="91.75" customHeight="1" x14ac:dyDescent="0.35">
      <c r="A543" s="55"/>
      <c r="B543" s="55"/>
      <c r="C543" s="55"/>
      <c r="D543" s="55"/>
      <c r="E543" s="6"/>
      <c r="F543" s="6"/>
      <c r="G543" s="6"/>
    </row>
    <row r="544" spans="1:7" ht="91.75" customHeight="1" x14ac:dyDescent="0.35">
      <c r="A544" s="55"/>
      <c r="B544" s="55"/>
      <c r="C544" s="55"/>
      <c r="D544" s="55"/>
      <c r="E544" s="6"/>
      <c r="F544" s="6"/>
      <c r="G544" s="6"/>
    </row>
    <row r="545" spans="1:7" ht="91.75" customHeight="1" x14ac:dyDescent="0.35">
      <c r="A545" s="55"/>
      <c r="B545" s="55"/>
      <c r="C545" s="55"/>
      <c r="D545" s="55"/>
      <c r="E545" s="6"/>
      <c r="F545" s="6"/>
      <c r="G545" s="6"/>
    </row>
    <row r="546" spans="1:7" ht="91.75" customHeight="1" x14ac:dyDescent="0.35">
      <c r="A546" s="55"/>
      <c r="B546" s="55"/>
      <c r="C546" s="55"/>
      <c r="D546" s="55"/>
      <c r="E546" s="6"/>
      <c r="F546" s="6"/>
      <c r="G546" s="6"/>
    </row>
    <row r="547" spans="1:7" ht="91.75" customHeight="1" x14ac:dyDescent="0.35">
      <c r="A547" s="55"/>
      <c r="B547" s="55"/>
      <c r="C547" s="55"/>
      <c r="D547" s="55"/>
      <c r="E547" s="6"/>
      <c r="F547" s="6"/>
      <c r="G547" s="6"/>
    </row>
    <row r="548" spans="1:7" ht="91.75" customHeight="1" x14ac:dyDescent="0.35">
      <c r="A548" s="55"/>
      <c r="B548" s="55"/>
      <c r="C548" s="55"/>
      <c r="D548" s="55"/>
      <c r="E548" s="6"/>
      <c r="F548" s="6"/>
      <c r="G548" s="6"/>
    </row>
    <row r="549" spans="1:7" ht="91.75" customHeight="1" x14ac:dyDescent="0.35">
      <c r="A549" s="55"/>
      <c r="B549" s="55"/>
      <c r="C549" s="55"/>
      <c r="D549" s="55"/>
      <c r="E549" s="6"/>
      <c r="F549" s="6"/>
      <c r="G549" s="6"/>
    </row>
    <row r="550" spans="1:7" ht="91.75" customHeight="1" x14ac:dyDescent="0.35">
      <c r="A550" s="55"/>
      <c r="B550" s="55"/>
      <c r="C550" s="55"/>
      <c r="D550" s="55"/>
      <c r="E550" s="6"/>
      <c r="F550" s="6"/>
      <c r="G550" s="6"/>
    </row>
    <row r="551" spans="1:7" ht="91.75" customHeight="1" x14ac:dyDescent="0.35">
      <c r="A551" s="55"/>
      <c r="B551" s="55"/>
      <c r="C551" s="55"/>
      <c r="D551" s="55"/>
      <c r="E551" s="6"/>
      <c r="F551" s="6"/>
      <c r="G551" s="6"/>
    </row>
    <row r="552" spans="1:7" ht="91.75" customHeight="1" x14ac:dyDescent="0.35">
      <c r="A552" s="55"/>
      <c r="B552" s="55"/>
      <c r="C552" s="55"/>
      <c r="D552" s="55"/>
      <c r="E552" s="6"/>
      <c r="F552" s="6"/>
      <c r="G552" s="6"/>
    </row>
    <row r="553" spans="1:7" ht="91.75" customHeight="1" x14ac:dyDescent="0.35">
      <c r="A553" s="55"/>
      <c r="B553" s="55"/>
      <c r="C553" s="55"/>
      <c r="D553" s="55"/>
      <c r="E553" s="6"/>
      <c r="F553" s="6"/>
      <c r="G553" s="6"/>
    </row>
    <row r="554" spans="1:7" ht="91.75" customHeight="1" x14ac:dyDescent="0.35">
      <c r="A554" s="55"/>
      <c r="B554" s="55"/>
      <c r="C554" s="55"/>
      <c r="D554" s="55"/>
      <c r="E554" s="6"/>
      <c r="F554" s="6"/>
      <c r="G554" s="6"/>
    </row>
    <row r="555" spans="1:7" ht="91.75" customHeight="1" x14ac:dyDescent="0.35">
      <c r="A555" s="55"/>
      <c r="B555" s="55"/>
      <c r="C555" s="55"/>
      <c r="D555" s="55"/>
      <c r="E555" s="6"/>
      <c r="F555" s="6"/>
      <c r="G555" s="6"/>
    </row>
    <row r="556" spans="1:7" ht="91.75" customHeight="1" x14ac:dyDescent="0.35">
      <c r="A556" s="55"/>
      <c r="B556" s="55"/>
      <c r="C556" s="55"/>
      <c r="D556" s="55"/>
      <c r="E556" s="6"/>
      <c r="F556" s="6"/>
      <c r="G556" s="6"/>
    </row>
    <row r="557" spans="1:7" ht="91.75" customHeight="1" x14ac:dyDescent="0.35">
      <c r="A557" s="55"/>
      <c r="B557" s="55"/>
      <c r="C557" s="55"/>
      <c r="D557" s="55"/>
      <c r="E557" s="6"/>
      <c r="F557" s="6"/>
      <c r="G557" s="6"/>
    </row>
    <row r="558" spans="1:7" ht="91.75" customHeight="1" x14ac:dyDescent="0.35">
      <c r="A558" s="55"/>
      <c r="B558" s="55"/>
      <c r="C558" s="55"/>
      <c r="D558" s="55"/>
      <c r="E558" s="6"/>
      <c r="F558" s="6"/>
      <c r="G558" s="6"/>
    </row>
    <row r="559" spans="1:7" ht="91.75" customHeight="1" x14ac:dyDescent="0.35">
      <c r="A559" s="55"/>
      <c r="B559" s="55"/>
      <c r="C559" s="55"/>
      <c r="D559" s="55"/>
      <c r="E559" s="6"/>
      <c r="F559" s="6"/>
      <c r="G559" s="6"/>
    </row>
    <row r="560" spans="1:7" ht="91.75" customHeight="1" x14ac:dyDescent="0.35">
      <c r="A560" s="55"/>
      <c r="B560" s="55"/>
      <c r="C560" s="55"/>
      <c r="D560" s="55"/>
      <c r="E560" s="6"/>
      <c r="F560" s="6"/>
      <c r="G560" s="6"/>
    </row>
    <row r="561" spans="1:7" ht="91.75" customHeight="1" x14ac:dyDescent="0.35">
      <c r="A561" s="55"/>
      <c r="B561" s="55"/>
      <c r="C561" s="55"/>
      <c r="D561" s="55"/>
      <c r="E561" s="6"/>
      <c r="F561" s="6"/>
      <c r="G561" s="6"/>
    </row>
    <row r="562" spans="1:7" ht="91.75" customHeight="1" x14ac:dyDescent="0.35">
      <c r="A562" s="55"/>
      <c r="B562" s="55"/>
      <c r="C562" s="55"/>
      <c r="D562" s="55"/>
      <c r="E562" s="6"/>
      <c r="F562" s="6"/>
      <c r="G562" s="6"/>
    </row>
    <row r="563" spans="1:7" ht="91.75" customHeight="1" x14ac:dyDescent="0.35">
      <c r="A563" s="55"/>
      <c r="B563" s="55"/>
      <c r="C563" s="55"/>
      <c r="D563" s="55"/>
      <c r="E563" s="6"/>
      <c r="F563" s="6"/>
      <c r="G563" s="6"/>
    </row>
    <row r="564" spans="1:7" ht="91.75" customHeight="1" x14ac:dyDescent="0.35">
      <c r="A564" s="55"/>
      <c r="B564" s="55"/>
      <c r="C564" s="55"/>
      <c r="D564" s="55"/>
      <c r="E564" s="6"/>
      <c r="F564" s="6"/>
      <c r="G564" s="6"/>
    </row>
    <row r="565" spans="1:7" ht="91.75" customHeight="1" x14ac:dyDescent="0.35">
      <c r="A565" s="55"/>
      <c r="B565" s="55"/>
      <c r="C565" s="55"/>
      <c r="D565" s="55"/>
      <c r="E565" s="6"/>
      <c r="F565" s="6"/>
      <c r="G565" s="6"/>
    </row>
    <row r="566" spans="1:7" ht="91.75" customHeight="1" x14ac:dyDescent="0.35">
      <c r="A566" s="55"/>
      <c r="B566" s="55"/>
      <c r="C566" s="55"/>
      <c r="D566" s="55"/>
      <c r="E566" s="6"/>
      <c r="F566" s="6"/>
      <c r="G566" s="6"/>
    </row>
    <row r="567" spans="1:7" ht="91.75" customHeight="1" x14ac:dyDescent="0.35">
      <c r="A567" s="55"/>
      <c r="B567" s="55"/>
      <c r="C567" s="55"/>
      <c r="D567" s="55"/>
      <c r="E567" s="6"/>
      <c r="F567" s="6"/>
      <c r="G567" s="6"/>
    </row>
    <row r="568" spans="1:7" ht="91.75" customHeight="1" x14ac:dyDescent="0.35">
      <c r="A568" s="55"/>
      <c r="B568" s="55"/>
      <c r="C568" s="55"/>
      <c r="D568" s="55"/>
      <c r="E568" s="6"/>
      <c r="F568" s="6"/>
      <c r="G568" s="6"/>
    </row>
    <row r="569" spans="1:7" ht="91.75" customHeight="1" x14ac:dyDescent="0.35">
      <c r="A569" s="55"/>
      <c r="B569" s="55"/>
      <c r="C569" s="55"/>
      <c r="D569" s="55"/>
      <c r="E569" s="6"/>
      <c r="F569" s="6"/>
      <c r="G569" s="6"/>
    </row>
    <row r="570" spans="1:7" ht="91.75" customHeight="1" x14ac:dyDescent="0.35">
      <c r="A570" s="55"/>
      <c r="B570" s="55"/>
      <c r="C570" s="55"/>
      <c r="D570" s="55"/>
      <c r="E570" s="6"/>
      <c r="F570" s="6"/>
      <c r="G570" s="6"/>
    </row>
    <row r="571" spans="1:7" ht="91.75" customHeight="1" x14ac:dyDescent="0.35">
      <c r="A571" s="55"/>
      <c r="B571" s="55"/>
      <c r="C571" s="55"/>
      <c r="D571" s="55"/>
      <c r="E571" s="6"/>
      <c r="F571" s="6"/>
      <c r="G571" s="6"/>
    </row>
    <row r="572" spans="1:7" ht="91.75" customHeight="1" x14ac:dyDescent="0.35">
      <c r="A572" s="55"/>
      <c r="B572" s="55"/>
      <c r="C572" s="55"/>
      <c r="D572" s="55"/>
      <c r="E572" s="6"/>
      <c r="F572" s="6"/>
      <c r="G572" s="6"/>
    </row>
    <row r="573" spans="1:7" ht="91.75" customHeight="1" x14ac:dyDescent="0.35">
      <c r="A573" s="55"/>
      <c r="B573" s="55"/>
      <c r="C573" s="55"/>
      <c r="D573" s="55"/>
      <c r="E573" s="6"/>
      <c r="F573" s="6"/>
      <c r="G573" s="6"/>
    </row>
    <row r="574" spans="1:7" ht="91.75" customHeight="1" x14ac:dyDescent="0.35">
      <c r="A574" s="55"/>
      <c r="B574" s="55"/>
      <c r="C574" s="55"/>
      <c r="D574" s="55"/>
      <c r="E574" s="6"/>
      <c r="F574" s="6"/>
      <c r="G574" s="6"/>
    </row>
    <row r="575" spans="1:7" ht="91.75" customHeight="1" x14ac:dyDescent="0.35">
      <c r="A575" s="55"/>
      <c r="B575" s="55"/>
      <c r="C575" s="55"/>
      <c r="D575" s="55"/>
      <c r="E575" s="6"/>
      <c r="F575" s="6"/>
      <c r="G575" s="6"/>
    </row>
    <row r="576" spans="1:7" ht="91.75" customHeight="1" x14ac:dyDescent="0.35">
      <c r="A576" s="55"/>
      <c r="B576" s="55"/>
      <c r="C576" s="55"/>
      <c r="D576" s="55"/>
      <c r="E576" s="6"/>
      <c r="F576" s="6"/>
      <c r="G576" s="6"/>
    </row>
    <row r="577" spans="1:7" ht="91.75" customHeight="1" x14ac:dyDescent="0.35">
      <c r="A577" s="55"/>
      <c r="B577" s="55"/>
      <c r="C577" s="55"/>
      <c r="D577" s="55"/>
      <c r="E577" s="6"/>
      <c r="F577" s="6"/>
      <c r="G577" s="6"/>
    </row>
    <row r="578" spans="1:7" ht="91.75" customHeight="1" x14ac:dyDescent="0.35">
      <c r="A578" s="55"/>
      <c r="B578" s="55"/>
      <c r="C578" s="55"/>
      <c r="D578" s="55"/>
      <c r="E578" s="6"/>
      <c r="F578" s="6"/>
      <c r="G578" s="6"/>
    </row>
    <row r="579" spans="1:7" ht="91.75" customHeight="1" x14ac:dyDescent="0.35">
      <c r="A579" s="55"/>
      <c r="B579" s="55"/>
      <c r="C579" s="55"/>
      <c r="D579" s="55"/>
      <c r="E579" s="6"/>
      <c r="F579" s="6"/>
      <c r="G579" s="6"/>
    </row>
    <row r="580" spans="1:7" ht="91.75" customHeight="1" x14ac:dyDescent="0.35">
      <c r="A580" s="55"/>
      <c r="B580" s="55"/>
      <c r="C580" s="55"/>
      <c r="D580" s="55"/>
      <c r="E580" s="6"/>
      <c r="F580" s="6"/>
      <c r="G580" s="6"/>
    </row>
    <row r="581" spans="1:7" ht="91.75" customHeight="1" x14ac:dyDescent="0.35">
      <c r="A581" s="55"/>
      <c r="B581" s="55"/>
      <c r="C581" s="55"/>
      <c r="D581" s="55"/>
      <c r="E581" s="6"/>
      <c r="F581" s="6"/>
      <c r="G581" s="6"/>
    </row>
    <row r="582" spans="1:7" ht="91.75" customHeight="1" x14ac:dyDescent="0.35">
      <c r="A582" s="55"/>
      <c r="B582" s="55"/>
      <c r="C582" s="55"/>
      <c r="D582" s="55"/>
      <c r="E582" s="6"/>
      <c r="F582" s="6"/>
      <c r="G582" s="6"/>
    </row>
    <row r="583" spans="1:7" ht="91.75" customHeight="1" x14ac:dyDescent="0.35">
      <c r="A583" s="55"/>
      <c r="B583" s="55"/>
      <c r="C583" s="55"/>
      <c r="D583" s="55"/>
      <c r="E583" s="6"/>
      <c r="F583" s="6"/>
      <c r="G583" s="6"/>
    </row>
    <row r="584" spans="1:7" ht="91.75" customHeight="1" x14ac:dyDescent="0.35">
      <c r="A584" s="55"/>
      <c r="B584" s="55"/>
      <c r="C584" s="55"/>
      <c r="D584" s="55"/>
      <c r="E584" s="6"/>
      <c r="F584" s="6"/>
      <c r="G584" s="6"/>
    </row>
    <row r="585" spans="1:7" ht="91.75" customHeight="1" x14ac:dyDescent="0.35">
      <c r="A585" s="55"/>
      <c r="B585" s="55"/>
      <c r="C585" s="55"/>
      <c r="D585" s="55"/>
      <c r="E585" s="6"/>
      <c r="F585" s="6"/>
      <c r="G585" s="6"/>
    </row>
    <row r="586" spans="1:7" ht="91.75" customHeight="1" x14ac:dyDescent="0.35">
      <c r="A586" s="55"/>
      <c r="B586" s="55"/>
      <c r="C586" s="55"/>
      <c r="D586" s="55"/>
      <c r="E586" s="6"/>
      <c r="F586" s="6"/>
      <c r="G586" s="6"/>
    </row>
    <row r="587" spans="1:7" ht="91.75" customHeight="1" x14ac:dyDescent="0.35">
      <c r="A587" s="55"/>
      <c r="B587" s="55"/>
      <c r="C587" s="55"/>
      <c r="D587" s="55"/>
      <c r="E587" s="6"/>
      <c r="F587" s="6"/>
      <c r="G587" s="6"/>
    </row>
    <row r="588" spans="1:7" ht="91.75" customHeight="1" x14ac:dyDescent="0.35">
      <c r="A588" s="55"/>
      <c r="B588" s="55"/>
      <c r="C588" s="55"/>
      <c r="D588" s="55"/>
      <c r="E588" s="6"/>
      <c r="F588" s="6"/>
      <c r="G588" s="6"/>
    </row>
    <row r="589" spans="1:7" ht="91.75" customHeight="1" x14ac:dyDescent="0.35">
      <c r="A589" s="55"/>
      <c r="B589" s="55"/>
      <c r="C589" s="55"/>
      <c r="D589" s="55"/>
      <c r="E589" s="6"/>
      <c r="F589" s="6"/>
      <c r="G589" s="6"/>
    </row>
    <row r="590" spans="1:7" ht="91.75" customHeight="1" x14ac:dyDescent="0.35">
      <c r="A590" s="55"/>
      <c r="B590" s="55"/>
      <c r="C590" s="55"/>
      <c r="D590" s="55"/>
      <c r="E590" s="6"/>
      <c r="F590" s="6"/>
      <c r="G590" s="6"/>
    </row>
    <row r="591" spans="1:7" ht="91.75" customHeight="1" x14ac:dyDescent="0.35">
      <c r="A591" s="55"/>
      <c r="B591" s="55"/>
      <c r="C591" s="55"/>
      <c r="D591" s="55"/>
      <c r="E591" s="6"/>
      <c r="F591" s="6"/>
      <c r="G591" s="6"/>
    </row>
    <row r="592" spans="1:7" ht="91.75" customHeight="1" x14ac:dyDescent="0.35">
      <c r="A592" s="55"/>
      <c r="B592" s="55"/>
      <c r="C592" s="55"/>
      <c r="D592" s="55"/>
      <c r="E592" s="6"/>
      <c r="F592" s="6"/>
      <c r="G592" s="6"/>
    </row>
    <row r="593" spans="1:7" ht="91.75" customHeight="1" x14ac:dyDescent="0.35">
      <c r="A593" s="55"/>
      <c r="B593" s="55"/>
      <c r="C593" s="55"/>
      <c r="D593" s="55"/>
      <c r="E593" s="6"/>
      <c r="F593" s="6"/>
      <c r="G593" s="6"/>
    </row>
    <row r="594" spans="1:7" ht="91.75" customHeight="1" x14ac:dyDescent="0.35">
      <c r="A594" s="55"/>
      <c r="B594" s="55"/>
      <c r="C594" s="55"/>
      <c r="D594" s="55"/>
      <c r="E594" s="6"/>
      <c r="F594" s="6"/>
      <c r="G594" s="6"/>
    </row>
    <row r="595" spans="1:7" ht="91.75" customHeight="1" x14ac:dyDescent="0.35">
      <c r="A595" s="55"/>
      <c r="B595" s="55"/>
      <c r="C595" s="55"/>
      <c r="D595" s="55"/>
      <c r="E595" s="6"/>
      <c r="F595" s="6"/>
      <c r="G595" s="6"/>
    </row>
    <row r="596" spans="1:7" ht="91.75" customHeight="1" x14ac:dyDescent="0.35">
      <c r="A596" s="55"/>
      <c r="B596" s="55"/>
      <c r="C596" s="55"/>
      <c r="D596" s="55"/>
      <c r="E596" s="6"/>
      <c r="F596" s="6"/>
      <c r="G596" s="6"/>
    </row>
    <row r="597" spans="1:7" ht="91.75" customHeight="1" x14ac:dyDescent="0.35">
      <c r="A597" s="55"/>
      <c r="B597" s="55"/>
      <c r="C597" s="55"/>
      <c r="D597" s="55"/>
      <c r="E597" s="6"/>
      <c r="F597" s="6"/>
      <c r="G597" s="6"/>
    </row>
    <row r="598" spans="1:7" ht="91.75" customHeight="1" x14ac:dyDescent="0.35">
      <c r="A598" s="55"/>
      <c r="B598" s="55"/>
      <c r="C598" s="55"/>
      <c r="D598" s="55"/>
      <c r="E598" s="6"/>
      <c r="F598" s="6"/>
      <c r="G598" s="6"/>
    </row>
    <row r="599" spans="1:7" ht="91.75" customHeight="1" x14ac:dyDescent="0.35">
      <c r="A599" s="55"/>
      <c r="B599" s="55"/>
      <c r="C599" s="55"/>
      <c r="D599" s="55"/>
      <c r="E599" s="6"/>
      <c r="F599" s="6"/>
      <c r="G599" s="6"/>
    </row>
    <row r="600" spans="1:7" ht="91.75" customHeight="1" x14ac:dyDescent="0.35">
      <c r="A600" s="55"/>
      <c r="B600" s="55"/>
      <c r="C600" s="55"/>
      <c r="D600" s="55"/>
      <c r="E600" s="6"/>
      <c r="F600" s="6"/>
      <c r="G600" s="6"/>
    </row>
    <row r="601" spans="1:7" ht="91.75" customHeight="1" x14ac:dyDescent="0.35">
      <c r="A601" s="55"/>
      <c r="B601" s="55"/>
      <c r="C601" s="55"/>
      <c r="D601" s="55"/>
      <c r="E601" s="6"/>
      <c r="F601" s="6"/>
      <c r="G601" s="6"/>
    </row>
    <row r="602" spans="1:7" ht="91.75" customHeight="1" x14ac:dyDescent="0.35">
      <c r="A602" s="55"/>
      <c r="B602" s="55"/>
      <c r="C602" s="55"/>
      <c r="D602" s="55"/>
      <c r="E602" s="6"/>
      <c r="F602" s="6"/>
      <c r="G602" s="6"/>
    </row>
    <row r="603" spans="1:7" ht="91.75" customHeight="1" x14ac:dyDescent="0.35">
      <c r="A603" s="55"/>
      <c r="B603" s="55"/>
      <c r="C603" s="55"/>
      <c r="D603" s="55"/>
      <c r="E603" s="6"/>
      <c r="F603" s="6"/>
      <c r="G603" s="6"/>
    </row>
    <row r="604" spans="1:7" ht="91.75" customHeight="1" x14ac:dyDescent="0.35">
      <c r="A604" s="55"/>
      <c r="B604" s="55"/>
      <c r="C604" s="55"/>
      <c r="D604" s="55"/>
      <c r="E604" s="6"/>
      <c r="F604" s="6"/>
      <c r="G604" s="6"/>
    </row>
    <row r="605" spans="1:7" ht="91.75" customHeight="1" x14ac:dyDescent="0.35">
      <c r="A605" s="55"/>
      <c r="B605" s="55"/>
      <c r="C605" s="55"/>
      <c r="D605" s="55"/>
      <c r="E605" s="6"/>
      <c r="F605" s="6"/>
      <c r="G605" s="6"/>
    </row>
    <row r="606" spans="1:7" ht="91.75" customHeight="1" x14ac:dyDescent="0.35">
      <c r="A606" s="55"/>
      <c r="B606" s="55"/>
      <c r="C606" s="55"/>
      <c r="D606" s="55"/>
      <c r="E606" s="6"/>
      <c r="F606" s="6"/>
      <c r="G606" s="6"/>
    </row>
    <row r="607" spans="1:7" ht="91.75" customHeight="1" x14ac:dyDescent="0.35">
      <c r="A607" s="55"/>
      <c r="B607" s="55"/>
      <c r="C607" s="55"/>
      <c r="D607" s="55"/>
      <c r="E607" s="6"/>
      <c r="F607" s="6"/>
      <c r="G607" s="6"/>
    </row>
    <row r="608" spans="1:7" ht="91.75" customHeight="1" x14ac:dyDescent="0.35">
      <c r="A608" s="55"/>
      <c r="B608" s="55"/>
      <c r="C608" s="55"/>
      <c r="D608" s="55"/>
      <c r="E608" s="6"/>
      <c r="F608" s="6"/>
      <c r="G608" s="6"/>
    </row>
    <row r="609" spans="1:7" ht="91.75" customHeight="1" x14ac:dyDescent="0.35">
      <c r="A609" s="55"/>
      <c r="B609" s="55"/>
      <c r="C609" s="55"/>
      <c r="D609" s="55"/>
      <c r="E609" s="6"/>
      <c r="F609" s="6"/>
      <c r="G609" s="6"/>
    </row>
    <row r="610" spans="1:7" ht="91.75" customHeight="1" x14ac:dyDescent="0.35">
      <c r="A610" s="55"/>
      <c r="B610" s="55"/>
      <c r="C610" s="55"/>
      <c r="D610" s="55"/>
      <c r="E610" s="6"/>
      <c r="F610" s="6"/>
      <c r="G610" s="6"/>
    </row>
    <row r="611" spans="1:7" ht="91.75" customHeight="1" x14ac:dyDescent="0.35">
      <c r="A611" s="55"/>
      <c r="B611" s="55"/>
      <c r="C611" s="55"/>
      <c r="D611" s="55"/>
      <c r="E611" s="6"/>
      <c r="F611" s="6"/>
      <c r="G611" s="6"/>
    </row>
    <row r="612" spans="1:7" ht="91.75" customHeight="1" x14ac:dyDescent="0.35">
      <c r="A612" s="55"/>
      <c r="B612" s="55"/>
      <c r="C612" s="55"/>
      <c r="D612" s="55"/>
      <c r="E612" s="6"/>
      <c r="F612" s="6"/>
      <c r="G612" s="6"/>
    </row>
    <row r="613" spans="1:7" ht="91.75" customHeight="1" x14ac:dyDescent="0.35">
      <c r="A613" s="55"/>
      <c r="B613" s="55"/>
      <c r="C613" s="55"/>
      <c r="D613" s="55"/>
      <c r="E613" s="6"/>
      <c r="F613" s="6"/>
      <c r="G613" s="6"/>
    </row>
    <row r="614" spans="1:7" ht="91.75" customHeight="1" x14ac:dyDescent="0.35">
      <c r="A614" s="55"/>
      <c r="B614" s="55"/>
      <c r="C614" s="55"/>
      <c r="D614" s="55"/>
      <c r="E614" s="6"/>
      <c r="F614" s="6"/>
      <c r="G614" s="6"/>
    </row>
    <row r="615" spans="1:7" ht="91.75" customHeight="1" x14ac:dyDescent="0.35">
      <c r="A615" s="55"/>
      <c r="B615" s="55"/>
      <c r="C615" s="55"/>
      <c r="D615" s="55"/>
      <c r="E615" s="6"/>
      <c r="F615" s="6"/>
      <c r="G615" s="6"/>
    </row>
    <row r="616" spans="1:7" ht="91.75" customHeight="1" x14ac:dyDescent="0.35">
      <c r="A616" s="55"/>
      <c r="B616" s="55"/>
      <c r="C616" s="55"/>
      <c r="D616" s="55"/>
      <c r="E616" s="6"/>
      <c r="F616" s="6"/>
      <c r="G616" s="6"/>
    </row>
    <row r="617" spans="1:7" ht="91.75" customHeight="1" x14ac:dyDescent="0.35">
      <c r="A617" s="55"/>
      <c r="B617" s="55"/>
      <c r="C617" s="55"/>
      <c r="D617" s="55"/>
      <c r="E617" s="6"/>
      <c r="F617" s="6"/>
      <c r="G617" s="6"/>
    </row>
    <row r="618" spans="1:7" ht="91.75" customHeight="1" x14ac:dyDescent="0.35">
      <c r="A618" s="55"/>
      <c r="B618" s="55"/>
      <c r="C618" s="55"/>
      <c r="D618" s="55"/>
      <c r="E618" s="6"/>
      <c r="F618" s="6"/>
      <c r="G618" s="6"/>
    </row>
    <row r="619" spans="1:7" ht="91.75" customHeight="1" x14ac:dyDescent="0.35">
      <c r="A619" s="55"/>
      <c r="B619" s="55"/>
      <c r="C619" s="55"/>
      <c r="D619" s="55"/>
      <c r="E619" s="6"/>
      <c r="F619" s="6"/>
      <c r="G619" s="6"/>
    </row>
    <row r="620" spans="1:7" ht="91.75" customHeight="1" x14ac:dyDescent="0.35">
      <c r="A620" s="55"/>
      <c r="B620" s="55"/>
      <c r="C620" s="55"/>
      <c r="D620" s="55"/>
      <c r="E620" s="6"/>
      <c r="F620" s="6"/>
      <c r="G620" s="6"/>
    </row>
    <row r="621" spans="1:7" ht="91.75" customHeight="1" x14ac:dyDescent="0.35">
      <c r="A621" s="55"/>
      <c r="B621" s="55"/>
      <c r="C621" s="55"/>
      <c r="D621" s="55"/>
      <c r="E621" s="6"/>
      <c r="F621" s="6"/>
      <c r="G621" s="6"/>
    </row>
    <row r="622" spans="1:7" ht="91.75" customHeight="1" x14ac:dyDescent="0.35">
      <c r="A622" s="55"/>
      <c r="B622" s="55"/>
      <c r="C622" s="55"/>
      <c r="D622" s="55"/>
      <c r="E622" s="6"/>
      <c r="F622" s="6"/>
      <c r="G622" s="6"/>
    </row>
    <row r="623" spans="1:7" ht="91.75" customHeight="1" x14ac:dyDescent="0.35">
      <c r="A623" s="55"/>
      <c r="B623" s="55"/>
      <c r="C623" s="55"/>
      <c r="D623" s="55"/>
      <c r="E623" s="6"/>
      <c r="F623" s="6"/>
      <c r="G623" s="6"/>
    </row>
    <row r="624" spans="1:7" ht="91.75" customHeight="1" x14ac:dyDescent="0.35">
      <c r="A624" s="55"/>
      <c r="B624" s="55"/>
      <c r="C624" s="55"/>
      <c r="D624" s="55"/>
      <c r="E624" s="6"/>
      <c r="F624" s="6"/>
      <c r="G624" s="6"/>
    </row>
    <row r="625" spans="1:7" ht="91.75" customHeight="1" x14ac:dyDescent="0.35">
      <c r="A625" s="55"/>
      <c r="B625" s="55"/>
      <c r="C625" s="55"/>
      <c r="D625" s="55"/>
      <c r="E625" s="6"/>
      <c r="F625" s="6"/>
      <c r="G625" s="6"/>
    </row>
    <row r="626" spans="1:7" ht="91.75" customHeight="1" x14ac:dyDescent="0.35">
      <c r="A626" s="55"/>
      <c r="B626" s="55"/>
      <c r="C626" s="55"/>
      <c r="D626" s="55"/>
      <c r="E626" s="6"/>
      <c r="F626" s="6"/>
      <c r="G626" s="6"/>
    </row>
    <row r="627" spans="1:7" ht="91.75" customHeight="1" x14ac:dyDescent="0.35">
      <c r="A627" s="55"/>
      <c r="B627" s="55"/>
      <c r="C627" s="55"/>
      <c r="D627" s="55"/>
      <c r="E627" s="6"/>
      <c r="F627" s="6"/>
      <c r="G627" s="6"/>
    </row>
    <row r="628" spans="1:7" ht="91.75" customHeight="1" x14ac:dyDescent="0.35">
      <c r="A628" s="55"/>
      <c r="B628" s="55"/>
      <c r="C628" s="55"/>
      <c r="D628" s="55"/>
      <c r="E628" s="6"/>
      <c r="F628" s="6"/>
      <c r="G628" s="6"/>
    </row>
    <row r="629" spans="1:7" ht="91.75" customHeight="1" x14ac:dyDescent="0.35">
      <c r="A629" s="55"/>
      <c r="B629" s="55"/>
      <c r="C629" s="55"/>
      <c r="D629" s="55"/>
      <c r="E629" s="6"/>
      <c r="F629" s="6"/>
      <c r="G629" s="6"/>
    </row>
    <row r="630" spans="1:7" ht="91.75" customHeight="1" x14ac:dyDescent="0.35">
      <c r="A630" s="55"/>
      <c r="B630" s="55"/>
      <c r="C630" s="55"/>
      <c r="D630" s="55"/>
      <c r="E630" s="6"/>
      <c r="F630" s="6"/>
      <c r="G630" s="6"/>
    </row>
    <row r="631" spans="1:7" ht="91.75" customHeight="1" x14ac:dyDescent="0.35">
      <c r="A631" s="55"/>
      <c r="B631" s="55"/>
      <c r="C631" s="55"/>
      <c r="D631" s="55"/>
      <c r="E631" s="6"/>
      <c r="F631" s="6"/>
      <c r="G631" s="6"/>
    </row>
    <row r="632" spans="1:7" ht="91.75" customHeight="1" x14ac:dyDescent="0.35">
      <c r="A632" s="55"/>
      <c r="B632" s="55"/>
      <c r="C632" s="55"/>
      <c r="D632" s="55"/>
      <c r="E632" s="6"/>
      <c r="F632" s="6"/>
      <c r="G632" s="6"/>
    </row>
    <row r="633" spans="1:7" ht="91.75" customHeight="1" x14ac:dyDescent="0.35">
      <c r="A633" s="55"/>
      <c r="B633" s="55"/>
      <c r="C633" s="55"/>
      <c r="D633" s="55"/>
      <c r="E633" s="6"/>
      <c r="F633" s="6"/>
      <c r="G633" s="6"/>
    </row>
    <row r="634" spans="1:7" ht="91.75" customHeight="1" x14ac:dyDescent="0.35">
      <c r="A634" s="55"/>
      <c r="B634" s="55"/>
      <c r="C634" s="55"/>
      <c r="D634" s="55"/>
      <c r="E634" s="6"/>
      <c r="F634" s="6"/>
      <c r="G634" s="6"/>
    </row>
    <row r="635" spans="1:7" ht="91.75" customHeight="1" x14ac:dyDescent="0.35">
      <c r="A635" s="55"/>
      <c r="B635" s="55"/>
      <c r="C635" s="55"/>
      <c r="D635" s="55"/>
      <c r="E635" s="6"/>
      <c r="F635" s="6"/>
      <c r="G635" s="6"/>
    </row>
  </sheetData>
  <sheetProtection algorithmName="SHA-512" hashValue="qudNvazo+ZK5wzMCq1nPYOU0JoJNmxKcTfMaz3muZJU9xdpQCdXr1rX9spmyl/gY0oHzSqjROi4+s15t40iC9g==" saltValue="8o5cYBG+LrtTo2Eg3W7CeA==" spinCount="100000" sheet="1" objects="1" scenarios="1"/>
  <mergeCells count="8">
    <mergeCell ref="I344:K344"/>
    <mergeCell ref="M344:O344"/>
    <mergeCell ref="A1:P1"/>
    <mergeCell ref="I3:L3"/>
    <mergeCell ref="M3:P3"/>
    <mergeCell ref="A3:H3"/>
    <mergeCell ref="A2:C2"/>
    <mergeCell ref="D2:E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17"/>
  <sheetViews>
    <sheetView topLeftCell="A4" workbookViewId="0">
      <selection activeCell="A17" sqref="A17"/>
    </sheetView>
  </sheetViews>
  <sheetFormatPr defaultRowHeight="14.5" x14ac:dyDescent="0.35"/>
  <cols>
    <col min="1" max="1" width="46" customWidth="1"/>
    <col min="2" max="2" width="24.81640625" customWidth="1"/>
  </cols>
  <sheetData>
    <row r="1" spans="1:3" ht="25" x14ac:dyDescent="0.35">
      <c r="A1" s="60" t="s">
        <v>842</v>
      </c>
      <c r="B1" s="61"/>
      <c r="C1" s="61"/>
    </row>
    <row r="2" spans="1:3" ht="15.5" x14ac:dyDescent="0.35">
      <c r="A2" s="62"/>
      <c r="B2" s="61"/>
      <c r="C2" s="61"/>
    </row>
    <row r="3" spans="1:3" ht="15.5" x14ac:dyDescent="0.35">
      <c r="A3" s="62"/>
      <c r="B3" s="61"/>
      <c r="C3" s="61"/>
    </row>
    <row r="4" spans="1:3" x14ac:dyDescent="0.35">
      <c r="A4" s="63" t="s">
        <v>744</v>
      </c>
      <c r="B4" s="64" t="s">
        <v>745</v>
      </c>
      <c r="C4" s="65"/>
    </row>
    <row r="5" spans="1:3" x14ac:dyDescent="0.35">
      <c r="A5" s="66" t="s">
        <v>746</v>
      </c>
      <c r="B5" s="67"/>
      <c r="C5" s="65"/>
    </row>
    <row r="6" spans="1:3" x14ac:dyDescent="0.35">
      <c r="A6" s="66" t="s">
        <v>747</v>
      </c>
      <c r="B6" s="67"/>
      <c r="C6" s="68"/>
    </row>
    <row r="7" spans="1:3" x14ac:dyDescent="0.35">
      <c r="A7" s="69"/>
      <c r="B7" s="65"/>
      <c r="C7" s="65"/>
    </row>
    <row r="8" spans="1:3" x14ac:dyDescent="0.35">
      <c r="A8" s="69"/>
      <c r="B8" s="65"/>
      <c r="C8" s="65"/>
    </row>
    <row r="9" spans="1:3" ht="26" x14ac:dyDescent="0.35">
      <c r="A9" s="63" t="s">
        <v>748</v>
      </c>
      <c r="B9" s="64" t="s">
        <v>745</v>
      </c>
      <c r="C9" s="65"/>
    </row>
    <row r="10" spans="1:3" x14ac:dyDescent="0.35">
      <c r="A10" s="70" t="s">
        <v>749</v>
      </c>
      <c r="B10" s="67"/>
      <c r="C10" s="65"/>
    </row>
    <row r="11" spans="1:3" x14ac:dyDescent="0.35">
      <c r="A11" s="70" t="s">
        <v>750</v>
      </c>
      <c r="B11" s="67"/>
      <c r="C11" s="65"/>
    </row>
    <row r="12" spans="1:3" x14ac:dyDescent="0.35">
      <c r="A12" s="70" t="s">
        <v>751</v>
      </c>
      <c r="B12" s="67"/>
      <c r="C12" s="65"/>
    </row>
    <row r="13" spans="1:3" x14ac:dyDescent="0.35">
      <c r="A13" s="70" t="s">
        <v>752</v>
      </c>
      <c r="B13" s="67"/>
      <c r="C13" s="65"/>
    </row>
    <row r="14" spans="1:3" x14ac:dyDescent="0.35">
      <c r="A14" s="69"/>
      <c r="B14" s="65"/>
      <c r="C14" s="65"/>
    </row>
    <row r="15" spans="1:3" x14ac:dyDescent="0.35">
      <c r="A15" s="69"/>
      <c r="B15" s="65"/>
      <c r="C15" s="65"/>
    </row>
    <row r="16" spans="1:3" x14ac:dyDescent="0.35">
      <c r="A16" s="63" t="s">
        <v>753</v>
      </c>
      <c r="B16" s="64" t="s">
        <v>745</v>
      </c>
      <c r="C16" s="65"/>
    </row>
    <row r="17" spans="1:3" ht="50" x14ac:dyDescent="0.35">
      <c r="A17" s="70" t="s">
        <v>818</v>
      </c>
      <c r="B17" s="67">
        <v>0</v>
      </c>
      <c r="C17" s="65"/>
    </row>
  </sheetData>
  <sheetProtection algorithmName="SHA-512" hashValue="P7llm7NPAxhYdQ3YpTq/rolD4ajHla6EF/96u8BNj/UjI4/PPPSkfmFvhiQWZ9eTHdqBwEyQqTTawj5HQ+pyeQ==" saltValue="L2t0tFnlBVtk7bK/DMqbz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1 Evaluated</vt:lpstr>
      <vt:lpstr>Lot 1 Non Evaluated</vt:lpstr>
    </vt:vector>
  </TitlesOfParts>
  <Manager>Elizabeth Riley</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Neighbour, Madeline  (Def Comrcl SSM-Furniture2)</dc:creator>
  <cp:lastModifiedBy>Rebecca Williamns</cp:lastModifiedBy>
  <cp:lastPrinted>2019-08-29T07:00:18Z</cp:lastPrinted>
  <dcterms:created xsi:type="dcterms:W3CDTF">2019-07-24T12:17:40Z</dcterms:created>
  <dcterms:modified xsi:type="dcterms:W3CDTF">2019-10-30T12:53:59Z</dcterms:modified>
</cp:coreProperties>
</file>