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hanadasa\Downloads\"/>
    </mc:Choice>
  </mc:AlternateContent>
  <xr:revisionPtr revIDLastSave="0" documentId="8_{5A9F5453-DD20-4BD6-AE04-B27D4DC59743}" xr6:coauthVersionLast="47" xr6:coauthVersionMax="47" xr10:uidLastSave="{00000000-0000-0000-0000-000000000000}"/>
  <bookViews>
    <workbookView xWindow="28680" yWindow="-120" windowWidth="29040" windowHeight="15840" tabRatio="738" xr2:uid="{00000000-000D-0000-FFFF-FFFF00000000}"/>
  </bookViews>
  <sheets>
    <sheet name="Forest House" sheetId="3" r:id="rId1"/>
  </sheets>
  <externalReferences>
    <externalReference r:id="rId2"/>
    <externalReference r:id="rId3"/>
  </externalReferences>
  <definedNames>
    <definedName name="_Fill" hidden="1">#REF!</definedName>
    <definedName name="_Key1" hidden="1">#REF!</definedName>
    <definedName name="_Sort" hidden="1">#REF!</definedName>
    <definedName name="area">#REF!</definedName>
    <definedName name="AREA_150mm_Recercado_Atico_window">#REF!</definedName>
    <definedName name="AREA_200mm_Wall_Between_Buildings">#REF!</definedName>
    <definedName name="AREA_Brick_GF">#REF!</definedName>
    <definedName name="AREA_Brick_Typical">#REF!</definedName>
    <definedName name="AREA_Facade_Atico">#REF!</definedName>
    <definedName name="AREA_Metal_U_Chanel">#REF!</definedName>
    <definedName name="AREA_Stone_400">#REF!</definedName>
    <definedName name="AREA_Vertical_Stone">#REF!</definedName>
    <definedName name="AREA_Window_1585x1875">[1]windows!#REF!</definedName>
    <definedName name="AREA_Window_1585x1905">[1]windows!#REF!</definedName>
    <definedName name="AREA_Window_1585x2350">[1]windows!#REF!</definedName>
    <definedName name="AREA_Window_1585x2550">[1]windows!#REF!</definedName>
    <definedName name="AREA_Window_1585x2595">[1]windows!#REF!</definedName>
    <definedName name="AREA_Window_1585x3000">[1]windows!#REF!</definedName>
    <definedName name="AREA_Window_1917.5x3225">[1]windows!#REF!</definedName>
    <definedName name="AREA_Window_2012.5x2350">[1]windows!#REF!</definedName>
    <definedName name="AREA_Window_2022.5x3000">[1]windows!#REF!</definedName>
    <definedName name="AREA_Window_2035x1875">[1]windows!#REF!</definedName>
    <definedName name="AREA_Window_2035x1905">[1]windows!#REF!</definedName>
    <definedName name="AREA_Window_2040x3000">[1]windows!#REF!</definedName>
    <definedName name="AREA_Window_2250x3225">[1]windows!#REF!</definedName>
    <definedName name="AREA_Window_2507.5x23.5">[1]windows!#REF!</definedName>
    <definedName name="blankline">#REF!</definedName>
    <definedName name="Collection">#REF!</definedName>
    <definedName name="COUNT_150mm_Recercado_Atico_window">#REF!</definedName>
    <definedName name="COUNT_200mm_Wall_Between_Buildings">#REF!</definedName>
    <definedName name="COUNT_Brick_GF">#REF!</definedName>
    <definedName name="COUNT_Brick_Typical">#REF!</definedName>
    <definedName name="COUNT_Facade_Atico">#REF!</definedName>
    <definedName name="COUNT_Metal_U_Chanel">#REF!</definedName>
    <definedName name="COUNT_Stone_400">#REF!</definedName>
    <definedName name="COUNT_Vertical_Stone">#REF!</definedName>
    <definedName name="COUNT_Window_1585x1875">[1]windows!#REF!</definedName>
    <definedName name="COUNT_Window_1585x1905">[1]windows!#REF!</definedName>
    <definedName name="COUNT_Window_1585x2350">[1]windows!#REF!</definedName>
    <definedName name="COUNT_Window_1585x2550">[1]windows!#REF!</definedName>
    <definedName name="COUNT_Window_1585x2595">[1]windows!#REF!</definedName>
    <definedName name="COUNT_Window_1585x3000">[1]windows!#REF!</definedName>
    <definedName name="COUNT_Window_1917.5x3225">[1]windows!#REF!</definedName>
    <definedName name="COUNT_Window_2012.5x2350">[1]windows!#REF!</definedName>
    <definedName name="COUNT_Window_2022.5x3000">[1]windows!#REF!</definedName>
    <definedName name="COUNT_Window_2035x1875">[1]windows!#REF!</definedName>
    <definedName name="COUNT_Window_2035x1905">[1]windows!#REF!</definedName>
    <definedName name="COUNT_Window_2040x3000">[1]windows!#REF!</definedName>
    <definedName name="COUNT_Window_2250x3225">[1]windows!#REF!</definedName>
    <definedName name="COUNT_Window_2507.5x23.5">[1]windows!#REF!</definedName>
    <definedName name="CUSTOM1_150mm_Recercado_Atico_window">#REF!</definedName>
    <definedName name="CUSTOM1_200mm_Wall_Between_Buildings">#REF!</definedName>
    <definedName name="CUSTOM1_Brick_GF">#REF!</definedName>
    <definedName name="CUSTOM1_Brick_Typical">#REF!</definedName>
    <definedName name="CUSTOM1_Facade_Atico">#REF!</definedName>
    <definedName name="CUSTOM1_Metal_U_Chanel">#REF!</definedName>
    <definedName name="CUSTOM1_Stone_400">#REF!</definedName>
    <definedName name="CUSTOM1_Vertical_Stone">#REF!</definedName>
    <definedName name="CUSTOM1_Window_1585x1875">[1]windows!#REF!</definedName>
    <definedName name="CUSTOM1_Window_1585x1905">[1]windows!#REF!</definedName>
    <definedName name="CUSTOM1_Window_1585x2350">[1]windows!#REF!</definedName>
    <definedName name="CUSTOM1_Window_1585x2550">[1]windows!#REF!</definedName>
    <definedName name="CUSTOM1_Window_1585x2595">[1]windows!#REF!</definedName>
    <definedName name="CUSTOM1_Window_1585x3000">[1]windows!#REF!</definedName>
    <definedName name="CUSTOM1_Window_1917.5x3225">[1]windows!#REF!</definedName>
    <definedName name="CUSTOM1_Window_2012.5x2350">[1]windows!#REF!</definedName>
    <definedName name="CUSTOM1_Window_2022.5x3000">[1]windows!#REF!</definedName>
    <definedName name="CUSTOM1_Window_2035x1875">[1]windows!#REF!</definedName>
    <definedName name="CUSTOM1_Window_2035x1905">[1]windows!#REF!</definedName>
    <definedName name="CUSTOM1_Window_2040x3000">[1]windows!#REF!</definedName>
    <definedName name="CUSTOM1_Window_2250x3225">[1]windows!#REF!</definedName>
    <definedName name="CUSTOM1_Window_2507.5x23.5">[1]windows!#REF!</definedName>
    <definedName name="CUSTOM2_150mm_Recercado_Atico_window">#REF!</definedName>
    <definedName name="CUSTOM2_200mm_Wall_Between_Buildings">#REF!</definedName>
    <definedName name="CUSTOM2_Brick_GF">#REF!</definedName>
    <definedName name="CUSTOM2_Brick_Typical">#REF!</definedName>
    <definedName name="CUSTOM2_Facade_Atico">#REF!</definedName>
    <definedName name="CUSTOM2_Metal_U_Chanel">#REF!</definedName>
    <definedName name="CUSTOM2_Stone_400">#REF!</definedName>
    <definedName name="CUSTOM2_Vertical_Stone">#REF!</definedName>
    <definedName name="CUSTOM2_Window_1585x1875">[1]windows!#REF!</definedName>
    <definedName name="CUSTOM2_Window_1585x1905">[1]windows!#REF!</definedName>
    <definedName name="CUSTOM2_Window_1585x2350">[1]windows!#REF!</definedName>
    <definedName name="CUSTOM2_Window_1585x2550">[1]windows!#REF!</definedName>
    <definedName name="CUSTOM2_Window_1585x2595">[1]windows!#REF!</definedName>
    <definedName name="CUSTOM2_Window_1585x3000">[1]windows!#REF!</definedName>
    <definedName name="CUSTOM2_Window_1917.5x3225">[1]windows!#REF!</definedName>
    <definedName name="CUSTOM2_Window_2012.5x2350">[1]windows!#REF!</definedName>
    <definedName name="CUSTOM2_Window_2022.5x3000">[1]windows!#REF!</definedName>
    <definedName name="CUSTOM2_Window_2035x1875">[1]windows!#REF!</definedName>
    <definedName name="CUSTOM2_Window_2035x1905">[1]windows!#REF!</definedName>
    <definedName name="CUSTOM2_Window_2040x3000">[1]windows!#REF!</definedName>
    <definedName name="CUSTOM2_Window_2250x3225">[1]windows!#REF!</definedName>
    <definedName name="CUSTOM2_Window_2507.5x23.5">[1]windows!#REF!</definedName>
    <definedName name="CUSTOM3_150mm_Recercado_Atico_window">#REF!</definedName>
    <definedName name="CUSTOM3_200mm_Wall_Between_Buildings">#REF!</definedName>
    <definedName name="CUSTOM3_Brick_GF">#REF!</definedName>
    <definedName name="CUSTOM3_Brick_Typical">#REF!</definedName>
    <definedName name="CUSTOM3_Facade_Atico">#REF!</definedName>
    <definedName name="CUSTOM3_Metal_U_Chanel">#REF!</definedName>
    <definedName name="CUSTOM3_Stone_400">#REF!</definedName>
    <definedName name="CUSTOM3_Vertical_Stone">#REF!</definedName>
    <definedName name="CUSTOM3_Window_1585x1875">[1]windows!#REF!</definedName>
    <definedName name="CUSTOM3_Window_1585x1905">[1]windows!#REF!</definedName>
    <definedName name="CUSTOM3_Window_1585x2350">[1]windows!#REF!</definedName>
    <definedName name="CUSTOM3_Window_1585x2550">[1]windows!#REF!</definedName>
    <definedName name="CUSTOM3_Window_1585x2595">[1]windows!#REF!</definedName>
    <definedName name="CUSTOM3_Window_1585x3000">[1]windows!#REF!</definedName>
    <definedName name="CUSTOM3_Window_1917.5x3225">[1]windows!#REF!</definedName>
    <definedName name="CUSTOM3_Window_2012.5x2350">[1]windows!#REF!</definedName>
    <definedName name="CUSTOM3_Window_2022.5x3000">[1]windows!#REF!</definedName>
    <definedName name="CUSTOM3_Window_2035x1875">[1]windows!#REF!</definedName>
    <definedName name="CUSTOM3_Window_2035x1905">[1]windows!#REF!</definedName>
    <definedName name="CUSTOM3_Window_2040x3000">[1]windows!#REF!</definedName>
    <definedName name="CUSTOM3_Window_2250x3225">[1]windows!#REF!</definedName>
    <definedName name="CUSTOM3_Window_2507.5x23.5">[1]windows!#REF!</definedName>
    <definedName name="dummy">#REF!</definedName>
    <definedName name="HEIGHT_150mm_Recercado_Atico_window">#REF!</definedName>
    <definedName name="HEIGHT_200mm_Wall_Between_Buildings">#REF!</definedName>
    <definedName name="HEIGHT_Brick_GF">#REF!</definedName>
    <definedName name="HEIGHT_Brick_Typical">#REF!</definedName>
    <definedName name="HEIGHT_Facade_Atico">#REF!</definedName>
    <definedName name="HEIGHT_Metal_U_Chanel">#REF!</definedName>
    <definedName name="HEIGHT_Stone_400">#REF!</definedName>
    <definedName name="HEIGHT_Vertical_Stone">#REF!</definedName>
    <definedName name="HEIGHT_Window_1585x1875">[1]windows!#REF!</definedName>
    <definedName name="HEIGHT_Window_1585x1905">[1]windows!#REF!</definedName>
    <definedName name="HEIGHT_Window_1585x2350">[1]windows!#REF!</definedName>
    <definedName name="HEIGHT_Window_1585x2550">[1]windows!#REF!</definedName>
    <definedName name="HEIGHT_Window_1585x2595">[1]windows!#REF!</definedName>
    <definedName name="HEIGHT_Window_1585x3000">[1]windows!#REF!</definedName>
    <definedName name="HEIGHT_Window_1917.5x3225">[1]windows!#REF!</definedName>
    <definedName name="HEIGHT_Window_2012.5x2350">[1]windows!#REF!</definedName>
    <definedName name="HEIGHT_Window_2022.5x3000">[1]windows!#REF!</definedName>
    <definedName name="HEIGHT_Window_2035x1875">[1]windows!#REF!</definedName>
    <definedName name="HEIGHT_Window_2035x1905">[1]windows!#REF!</definedName>
    <definedName name="HEIGHT_Window_2040x3000">[1]windows!#REF!</definedName>
    <definedName name="HEIGHT_Window_2250x3225">[1]windows!#REF!</definedName>
    <definedName name="HEIGHT_Window_2507.5x23.5">[1]windows!#REF!</definedName>
    <definedName name="home">#REF!</definedName>
    <definedName name="LENGTH_150mm_Recercado_Atico_window">#REF!</definedName>
    <definedName name="LENGTH_200mm_Wall_Between_Buildings">#REF!</definedName>
    <definedName name="LENGTH_Brick_GF">#REF!</definedName>
    <definedName name="LENGTH_Brick_Typical">#REF!</definedName>
    <definedName name="LENGTH_Facade_Atico">#REF!</definedName>
    <definedName name="LENGTH_Metal_U_Chanel">#REF!</definedName>
    <definedName name="LENGTH_Stone_400">#REF!</definedName>
    <definedName name="LENGTH_Vertical_Stone">#REF!</definedName>
    <definedName name="LENGTH_Window_1585x1875">[1]windows!#REF!</definedName>
    <definedName name="LENGTH_Window_1585x1905">[1]windows!#REF!</definedName>
    <definedName name="LENGTH_Window_1585x2350">[1]windows!#REF!</definedName>
    <definedName name="LENGTH_Window_1585x2550">[1]windows!#REF!</definedName>
    <definedName name="LENGTH_Window_1585x2595">[1]windows!#REF!</definedName>
    <definedName name="LENGTH_Window_1585x3000">[1]windows!#REF!</definedName>
    <definedName name="LENGTH_Window_1917.5x3225">[1]windows!#REF!</definedName>
    <definedName name="LENGTH_Window_2012.5x2350">[1]windows!#REF!</definedName>
    <definedName name="LENGTH_Window_2022.5x3000">[1]windows!#REF!</definedName>
    <definedName name="LENGTH_Window_2035x1875">[1]windows!#REF!</definedName>
    <definedName name="LENGTH_Window_2035x1905">[1]windows!#REF!</definedName>
    <definedName name="LENGTH_Window_2040x3000">[1]windows!#REF!</definedName>
    <definedName name="LENGTH_Window_2250x3225">[1]windows!#REF!</definedName>
    <definedName name="LENGTH_Window_2507.5x23.5">[1]windows!#REF!</definedName>
    <definedName name="_xlnm.Print_Area" localSheetId="0">'Forest House'!$A$6:$G$118</definedName>
    <definedName name="_xlnm.Print_Titles" localSheetId="0">'Forest House'!$6:$11</definedName>
    <definedName name="shading">#REF!</definedName>
    <definedName name="siteworks">[2]Collection!$O$9</definedName>
    <definedName name="summary">#REF!</definedName>
    <definedName name="summaryhead">#REF!</definedName>
    <definedName name="VOLUME_150mm_Recercado_Atico_window">#REF!</definedName>
    <definedName name="VOLUME_200mm_Wall_Between_Buildings">#REF!</definedName>
    <definedName name="VOLUME_Brick_GF">#REF!</definedName>
    <definedName name="VOLUME_Brick_Typical">#REF!</definedName>
    <definedName name="VOLUME_Facade_Atico">#REF!</definedName>
    <definedName name="VOLUME_Metal_U_Chanel">#REF!</definedName>
    <definedName name="VOLUME_Stone_400">#REF!</definedName>
    <definedName name="VOLUME_Vertical_Stone">#REF!</definedName>
    <definedName name="VOLUME_Window_1585x1875">[1]windows!#REF!</definedName>
    <definedName name="VOLUME_Window_1585x1905">[1]windows!#REF!</definedName>
    <definedName name="VOLUME_Window_1585x2350">[1]windows!#REF!</definedName>
    <definedName name="VOLUME_Window_1585x2550">[1]windows!#REF!</definedName>
    <definedName name="VOLUME_Window_1585x2595">[1]windows!#REF!</definedName>
    <definedName name="VOLUME_Window_1585x3000">[1]windows!#REF!</definedName>
    <definedName name="VOLUME_Window_1917.5x3225">[1]windows!#REF!</definedName>
    <definedName name="VOLUME_Window_2012.5x2350">[1]windows!#REF!</definedName>
    <definedName name="VOLUME_Window_2022.5x3000">[1]windows!#REF!</definedName>
    <definedName name="VOLUME_Window_2035x1875">[1]windows!#REF!</definedName>
    <definedName name="VOLUME_Window_2035x1905">[1]windows!#REF!</definedName>
    <definedName name="VOLUME_Window_2040x3000">[1]windows!#REF!</definedName>
    <definedName name="VOLUME_Window_2250x3225">[1]windows!#REF!</definedName>
    <definedName name="VOLUME_Window_2507.5x23.5">[1]windows!#REF!</definedName>
    <definedName name="WALLAREA_150mm_Recercado_Atico_window">#REF!</definedName>
    <definedName name="WALLAREA_200mm_Wall_Between_Buildings">#REF!</definedName>
    <definedName name="WALLAREA_Brick_GF">#REF!</definedName>
    <definedName name="WALLAREA_Brick_Typical">#REF!</definedName>
    <definedName name="WALLAREA_Facade_Atico">#REF!</definedName>
    <definedName name="WALLAREA_Metal_U_Chanel">#REF!</definedName>
    <definedName name="WALLAREA_Stone_400">#REF!</definedName>
    <definedName name="WALLAREA_Vertical_Stone">#REF!</definedName>
    <definedName name="WALLAREA_Window_1585x1875">[1]windows!#REF!</definedName>
    <definedName name="WALLAREA_Window_1585x1905">[1]windows!#REF!</definedName>
    <definedName name="WALLAREA_Window_1585x2350">[1]windows!#REF!</definedName>
    <definedName name="WALLAREA_Window_1585x2550">[1]windows!#REF!</definedName>
    <definedName name="WALLAREA_Window_1585x2595">[1]windows!#REF!</definedName>
    <definedName name="WALLAREA_Window_1585x3000">[1]windows!#REF!</definedName>
    <definedName name="WALLAREA_Window_1917.5x3225">[1]windows!#REF!</definedName>
    <definedName name="WALLAREA_Window_2012.5x2350">[1]windows!#REF!</definedName>
    <definedName name="WALLAREA_Window_2022.5x3000">[1]windows!#REF!</definedName>
    <definedName name="WALLAREA_Window_2035x1875">[1]windows!#REF!</definedName>
    <definedName name="WALLAREA_Window_2035x1905">[1]windows!#REF!</definedName>
    <definedName name="WALLAREA_Window_2040x3000">[1]windows!#REF!</definedName>
    <definedName name="WALLAREA_Window_2250x3225">[1]windows!#REF!</definedName>
    <definedName name="WALLAREA_Window_2507.5x23.5">[1]windows!#REF!</definedName>
    <definedName name="WEIGHT_150mm_Recercado_Atico_window">#REF!</definedName>
    <definedName name="WEIGHT_200mm_Wall_Between_Buildings">#REF!</definedName>
    <definedName name="WEIGHT_Brick_GF">#REF!</definedName>
    <definedName name="WEIGHT_Brick_Typical">#REF!</definedName>
    <definedName name="WEIGHT_Facade_Atico">#REF!</definedName>
    <definedName name="WEIGHT_Metal_U_Chanel">#REF!</definedName>
    <definedName name="WEIGHT_Stone_400">#REF!</definedName>
    <definedName name="WEIGHT_Vertical_Stone">#REF!</definedName>
    <definedName name="WEIGHT_Window_1585x1875">[1]windows!#REF!</definedName>
    <definedName name="WEIGHT_Window_1585x1905">[1]windows!#REF!</definedName>
    <definedName name="WEIGHT_Window_1585x2350">[1]windows!#REF!</definedName>
    <definedName name="WEIGHT_Window_1585x2550">[1]windows!#REF!</definedName>
    <definedName name="WEIGHT_Window_1585x2595">[1]windows!#REF!</definedName>
    <definedName name="WEIGHT_Window_1585x3000">[1]windows!#REF!</definedName>
    <definedName name="WEIGHT_Window_1917.5x3225">[1]windows!#REF!</definedName>
    <definedName name="WEIGHT_Window_2012.5x2350">[1]windows!#REF!</definedName>
    <definedName name="WEIGHT_Window_2022.5x3000">[1]windows!#REF!</definedName>
    <definedName name="WEIGHT_Window_2035x1875">[1]windows!#REF!</definedName>
    <definedName name="WEIGHT_Window_2035x1905">[1]windows!#REF!</definedName>
    <definedName name="WEIGHT_Window_2040x3000">[1]windows!#REF!</definedName>
    <definedName name="WEIGHT_Window_2250x3225">[1]windows!#REF!</definedName>
    <definedName name="WEIGHT_Window_2507.5x23.5">[1]windows!#REF!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8" i="3" l="1"/>
  <c r="F24" i="3"/>
  <c r="F22" i="3"/>
  <c r="F20" i="3"/>
  <c r="F18" i="3"/>
  <c r="F16" i="3"/>
  <c r="A104" i="3" l="1"/>
  <c r="F112" i="3"/>
  <c r="F111" i="3"/>
  <c r="F90" i="3"/>
  <c r="F114" i="3" l="1"/>
  <c r="F113" i="3"/>
  <c r="F102" i="3"/>
  <c r="F30" i="3"/>
  <c r="F29" i="3"/>
  <c r="F28" i="3"/>
  <c r="F27" i="3"/>
  <c r="F80" i="3"/>
  <c r="F76" i="3"/>
  <c r="F78" i="3"/>
  <c r="F74" i="3"/>
  <c r="F52" i="3"/>
  <c r="F70" i="3"/>
  <c r="F62" i="3"/>
  <c r="B118" i="3" l="1"/>
  <c r="F106" i="3" l="1"/>
  <c r="F104" i="3"/>
  <c r="F100" i="3"/>
  <c r="F98" i="3"/>
  <c r="F94" i="3"/>
  <c r="F56" i="3"/>
  <c r="F50" i="3"/>
  <c r="F46" i="3"/>
  <c r="A16" i="3" l="1"/>
  <c r="A18" i="3" s="1"/>
  <c r="A20" i="3" s="1"/>
  <c r="A22" i="3" s="1"/>
  <c r="A24" i="3" s="1"/>
  <c r="A26" i="3" l="1"/>
  <c r="A34" i="3" l="1"/>
  <c r="A36" i="3" s="1"/>
  <c r="A38" i="3" s="1"/>
  <c r="A40" i="3" s="1"/>
  <c r="A42" i="3" s="1"/>
  <c r="A44" i="3" l="1"/>
  <c r="A46" i="3" s="1"/>
  <c r="A48" i="3" s="1"/>
  <c r="A50" i="3" s="1"/>
  <c r="A52" i="3" s="1"/>
  <c r="A54" i="3" s="1"/>
  <c r="A56" i="3" s="1"/>
  <c r="A58" i="3" s="1"/>
  <c r="A60" i="3" s="1"/>
  <c r="A62" i="3" s="1"/>
  <c r="A64" i="3" s="1"/>
  <c r="A66" i="3" s="1"/>
  <c r="A68" i="3" s="1"/>
  <c r="A70" i="3" s="1"/>
  <c r="A72" i="3" s="1"/>
  <c r="A74" i="3" s="1"/>
  <c r="A76" i="3" s="1"/>
  <c r="A78" i="3" s="1"/>
  <c r="A80" i="3" s="1"/>
  <c r="A84" i="3" s="1"/>
  <c r="A86" i="3" s="1"/>
  <c r="A94" i="3" l="1"/>
  <c r="A96" i="3" s="1"/>
  <c r="A98" i="3" s="1"/>
  <c r="A100" i="3" s="1"/>
  <c r="A106" i="3" l="1"/>
  <c r="A108" i="3" s="1"/>
  <c r="A110" i="3" s="1"/>
  <c r="A102" i="3"/>
  <c r="F34" i="3" l="1"/>
  <c r="F58" i="3" l="1"/>
  <c r="F42" i="3" l="1"/>
  <c r="F44" i="3" l="1"/>
  <c r="F64" i="3"/>
  <c r="F87" i="3"/>
  <c r="F88" i="3"/>
  <c r="F82" i="3"/>
  <c r="F54" i="3"/>
  <c r="F40" i="3"/>
  <c r="F96" i="3"/>
  <c r="F81" i="3" l="1"/>
  <c r="F66" i="3"/>
  <c r="F60" i="3"/>
  <c r="F48" i="3"/>
  <c r="F36" i="3"/>
  <c r="F38" i="3"/>
  <c r="F72" i="3"/>
  <c r="F84" i="3" l="1"/>
  <c r="F108" i="3" l="1"/>
  <c r="F89" i="3"/>
  <c r="F14" i="3" l="1"/>
  <c r="F116" i="3" s="1"/>
  <c r="F118" i="3" l="1"/>
</calcChain>
</file>

<file path=xl/sharedStrings.xml><?xml version="1.0" encoding="utf-8"?>
<sst xmlns="http://schemas.openxmlformats.org/spreadsheetml/2006/main" count="84" uniqueCount="65">
  <si>
    <t>THIS TEMPLATE MAY BE USED TO CALCULATE THE SUB-SECTIONS</t>
  </si>
  <si>
    <t>Item</t>
  </si>
  <si>
    <t>Item Description</t>
  </si>
  <si>
    <t>Qty</t>
  </si>
  <si>
    <t>Unit</t>
  </si>
  <si>
    <t>Total</t>
  </si>
  <si>
    <t>£</t>
  </si>
  <si>
    <t>Any other items, please list:</t>
  </si>
  <si>
    <t>a</t>
  </si>
  <si>
    <t>Any other items:</t>
  </si>
  <si>
    <t>b</t>
  </si>
  <si>
    <t>c</t>
  </si>
  <si>
    <t>d</t>
  </si>
  <si>
    <t>Sub-total</t>
  </si>
  <si>
    <t>TOTAL - TO SUMMARY</t>
  </si>
  <si>
    <t>Rate</t>
  </si>
  <si>
    <t>Preliminaries</t>
  </si>
  <si>
    <t>Site Set-up / Accomodation</t>
  </si>
  <si>
    <t>Staff and Management Costs</t>
  </si>
  <si>
    <t>Surveys &amp; Validations</t>
  </si>
  <si>
    <t>Design Development</t>
  </si>
  <si>
    <t>O&amp;M Manuals, Record Drawings &amp; Client Training / demonstrations</t>
  </si>
  <si>
    <t>Access Equipment / Podiums</t>
  </si>
  <si>
    <t>Main Works</t>
  </si>
  <si>
    <t>Strip-out of existing system</t>
  </si>
  <si>
    <t>Cooling System to Central Recording Equipment</t>
  </si>
  <si>
    <t>Viewing / Monitoring Equipment</t>
  </si>
  <si>
    <t>Primary Containment - Galvanised Trunking  (Option 1)</t>
  </si>
  <si>
    <t>Primary Containment - Galvanised Tray  (Option 2)</t>
  </si>
  <si>
    <t>Primary Containment - Galvanised Basket  (Option 3)</t>
  </si>
  <si>
    <t>Primary Containment - Steel Galvanised Conduit (Option 4)</t>
  </si>
  <si>
    <t>Secondary Containment - Steel Galvanised Conduit</t>
  </si>
  <si>
    <t>Cat 6a Data Cabling</t>
  </si>
  <si>
    <t xml:space="preserve"> </t>
  </si>
  <si>
    <t>Internal PTZ Cameras (Please specify manufacturer)</t>
  </si>
  <si>
    <t>Vandal Resistant, Dust and Waterproof camera casing</t>
  </si>
  <si>
    <t xml:space="preserve">Camera Brackets </t>
  </si>
  <si>
    <t>Camera mounting poles / columns</t>
  </si>
  <si>
    <t>Camera Licenses</t>
  </si>
  <si>
    <t>Allowance for Labelling, Testing &amp;  Commissioning</t>
  </si>
  <si>
    <t>Builderswork</t>
  </si>
  <si>
    <t>Access Holes to ceiling where required</t>
  </si>
  <si>
    <t>Make Good existing ceilings where access holes installed</t>
  </si>
  <si>
    <t xml:space="preserve">Excavate, backfill and make good </t>
  </si>
  <si>
    <t>Ducting to external areas (if required)</t>
  </si>
  <si>
    <t>Inspection chambers (if required)</t>
  </si>
  <si>
    <t>Concrete bases for column mounted cameras (if required)</t>
  </si>
  <si>
    <t>Builderswork holes for installation internally</t>
  </si>
  <si>
    <t>Allowance for firestopping (where necessary)</t>
  </si>
  <si>
    <t>Network Switches (Please specify manufacturer) - D-Link DGS-1210-26MP</t>
  </si>
  <si>
    <t>Patch Panels (Please specify manufacturer) - Excel Unloaded Keystone Patch Panel Frame 24 port 1U Black</t>
  </si>
  <si>
    <t>UPS (Please specify manufacturer) - APC Smart-UPS 2200VA LCD 230V with SmartConnect SRT2200XLI</t>
  </si>
  <si>
    <t>Anti-Ligature Corner to Corner Cameras (Please specify manufacturer) - AXIS P9106-V Network Camera</t>
  </si>
  <si>
    <t>Internal Dome Cameras (Please specify manufacturer) - AXIS M3206-LVE Network Camera</t>
  </si>
  <si>
    <t>External PTZ Cameras (Please specify manufacturer) - Bosch NDP-5502-Z30L</t>
  </si>
  <si>
    <t>Milestone Professional Plus Base Licences</t>
  </si>
  <si>
    <t>Milestone Professional Plus Device Licence plus 1 yr care plus</t>
  </si>
  <si>
    <t>2-Year Warranty</t>
  </si>
  <si>
    <t>Electrical Installation</t>
  </si>
  <si>
    <t>Equipment Installation</t>
  </si>
  <si>
    <t>Data Cabinets (Please specify manufacturer) - RITTAL ENCL NETWORK/SERVER TS-IT 42U 2000X800X800MM RAL 7035 GLAZED</t>
  </si>
  <si>
    <t>Terminations - Included in Item 21 above</t>
  </si>
  <si>
    <t>FOREST HOUSE - CCTV REFURBISHMENT</t>
  </si>
  <si>
    <t>Recording Server (Please specify manufacturer) - Milestone Husky HE1000R 64TB Rack Mount</t>
  </si>
  <si>
    <t>External  Dome Cameras (Please specify manufacturer) - AXIS M3206-LVE Network Camera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</si>
</sst>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0;###0"/>
    <numFmt numFmtId="165" formatCode="#,##0.00;[Red]\(#,##0.00\)"/>
    <numFmt numFmtId="166" formatCode="_(* #,##0.00_);_(* \(#,##0.00\);_(* &quot;-&quot;??_);_(@_)"/>
  </numFmts>
  <fonts count="11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PT Sans"/>
      <family val="2"/>
    </font>
    <font>
      <b/>
      <sz val="10"/>
      <color rgb="FFFF0000"/>
      <name val="PT Sans"/>
      <family val="2"/>
    </font>
    <font>
      <sz val="10"/>
      <name val="PT Sans"/>
      <family val="2"/>
    </font>
    <font>
      <b/>
      <sz val="10"/>
      <color rgb="FF000000"/>
      <name val="PT Sans"/>
      <family val="2"/>
    </font>
    <font>
      <b/>
      <sz val="10"/>
      <color theme="0"/>
      <name val="PT Sans"/>
      <family val="2"/>
    </font>
    <font>
      <b/>
      <u/>
      <sz val="10"/>
      <name val="PT Sans"/>
      <family val="2"/>
    </font>
    <font>
      <b/>
      <sz val="11"/>
      <color rgb="FF0065A4"/>
      <name val="PT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165" fontId="2" fillId="0" borderId="0"/>
    <xf numFmtId="43" fontId="1" fillId="0" borderId="0" applyFont="0" applyFill="0" applyBorder="0" applyAlignment="0" applyProtection="0"/>
    <xf numFmtId="0" fontId="1" fillId="0" borderId="0"/>
    <xf numFmtId="166" fontId="2" fillId="0" borderId="0" applyFont="0" applyFill="0" applyBorder="0" applyAlignment="0" applyProtection="0"/>
  </cellStyleXfs>
  <cellXfs count="19"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43" fontId="6" fillId="0" borderId="1" xfId="1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left" vertical="top"/>
    </xf>
    <xf numFmtId="164" fontId="6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43" fontId="6" fillId="0" borderId="1" xfId="1" applyFont="1" applyFill="1" applyBorder="1" applyAlignment="1">
      <alignment horizontal="left" vertical="top"/>
    </xf>
    <xf numFmtId="43" fontId="6" fillId="0" borderId="3" xfId="1" applyFont="1" applyFill="1" applyBorder="1" applyAlignment="1">
      <alignment horizontal="left" vertical="top"/>
    </xf>
    <xf numFmtId="43" fontId="6" fillId="0" borderId="2" xfId="1" applyFont="1" applyFill="1" applyBorder="1" applyAlignment="1">
      <alignment horizontal="left" vertical="top"/>
    </xf>
    <xf numFmtId="164" fontId="8" fillId="2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right" vertical="top" wrapText="1"/>
    </xf>
    <xf numFmtId="43" fontId="8" fillId="2" borderId="1" xfId="1" applyFont="1" applyFill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</cellXfs>
  <cellStyles count="6">
    <cellStyle name="Comma" xfId="1" builtinId="3"/>
    <cellStyle name="Comma 2" xfId="3" xr:uid="{00000000-0005-0000-0000-000001000000}"/>
    <cellStyle name="Comma 4" xfId="5" xr:uid="{00000000-0005-0000-0000-000002000000}"/>
    <cellStyle name="Normal" xfId="0" builtinId="0"/>
    <cellStyle name="Normal 2" xfId="4" xr:uid="{00000000-0005-0000-0000-000004000000}"/>
    <cellStyle name="Normal 6" xfId="2" xr:uid="{00000000-0005-0000-0000-000005000000}"/>
  </cellStyles>
  <dxfs count="0"/>
  <tableStyles count="0" defaultTableStyle="TableStyleMedium9" defaultPivotStyle="PivotStyleLight16"/>
  <colors>
    <mruColors>
      <color rgb="FF808080"/>
      <color rgb="FF0065A4"/>
      <color rgb="FFDAE0E2"/>
      <color rgb="FF05055B"/>
      <color rgb="FF0000CC"/>
      <color rgb="FF000066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clipsedigital.sharepoint.com/15361%20-%20Royal%20Albert%20Docks/Building%20Elements/Pre%20Contract/Estimates/Stage%20D/Type%20A/Stage%20D%20-%20Report/Windows%20Type%20A3.1co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tpazurestore.file.core.windows.net\wtnewjobs\108520%20Fulham%20Stadium\Cost%20Plans\Scheme%20design\no%20calc%20shown%20cost%20pl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 TFP 5A XX M3 AR Plot_5A"/>
      <sheetName val="Summary By Drawing"/>
      <sheetName val="windows"/>
      <sheetName val="Glazing A3.1"/>
      <sheetName val="Glazing A3.2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over"/>
      <sheetName val="Cover "/>
      <sheetName val="Coverfly"/>
      <sheetName val="Contents"/>
      <sheetName val="Executive summary "/>
      <sheetName val="Notes&amp;Excl"/>
      <sheetName val="Basis of Estimate"/>
      <sheetName val="Main Schedule"/>
      <sheetName val="menu"/>
      <sheetName val="Collection"/>
      <sheetName val="1"/>
      <sheetName val="2 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O9">
            <v>23850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G118"/>
  <sheetViews>
    <sheetView tabSelected="1" view="pageBreakPreview" zoomScaleNormal="100" zoomScaleSheetLayoutView="100" workbookViewId="0">
      <pane xSplit="1" ySplit="10" topLeftCell="B11" activePane="bottomRight" state="frozenSplit"/>
      <selection pane="topRight" activeCell="B8" sqref="B8"/>
      <selection pane="bottomLeft" activeCell="B8" sqref="B8"/>
      <selection pane="bottomRight"/>
    </sheetView>
  </sheetViews>
  <sheetFormatPr defaultColWidth="9.33203125" defaultRowHeight="13.2" x14ac:dyDescent="0.25"/>
  <cols>
    <col min="1" max="1" width="9.33203125" style="1"/>
    <col min="2" max="2" width="140.6640625" style="1" customWidth="1"/>
    <col min="3" max="3" width="10.77734375" style="1" bestFit="1" customWidth="1"/>
    <col min="4" max="4" width="9.33203125" style="1" customWidth="1"/>
    <col min="5" max="5" width="12" style="1" customWidth="1"/>
    <col min="6" max="6" width="15.33203125" style="1" customWidth="1"/>
    <col min="7" max="7" width="3.109375" style="1" customWidth="1"/>
    <col min="8" max="16384" width="9.33203125" style="1"/>
  </cols>
  <sheetData>
    <row r="3" spans="1:7" x14ac:dyDescent="0.25">
      <c r="A3" s="18" t="s">
        <v>0</v>
      </c>
      <c r="B3" s="18"/>
    </row>
    <row r="6" spans="1:7" x14ac:dyDescent="0.25">
      <c r="A6" s="2"/>
    </row>
    <row r="7" spans="1:7" ht="13.8" x14ac:dyDescent="0.25">
      <c r="A7" s="2"/>
      <c r="B7" s="16" t="s">
        <v>62</v>
      </c>
    </row>
    <row r="9" spans="1:7" s="7" customFormat="1" x14ac:dyDescent="0.25">
      <c r="A9" s="6" t="s">
        <v>1</v>
      </c>
      <c r="B9" s="6" t="s">
        <v>2</v>
      </c>
      <c r="C9" s="6" t="s">
        <v>3</v>
      </c>
      <c r="D9" s="6" t="s">
        <v>4</v>
      </c>
      <c r="E9" s="6" t="s">
        <v>15</v>
      </c>
      <c r="F9" s="6" t="s">
        <v>5</v>
      </c>
      <c r="G9" s="1"/>
    </row>
    <row r="10" spans="1:7" s="7" customFormat="1" x14ac:dyDescent="0.25">
      <c r="A10" s="6"/>
      <c r="B10" s="6"/>
      <c r="C10" s="6"/>
      <c r="D10" s="6"/>
      <c r="E10" s="6" t="s">
        <v>6</v>
      </c>
      <c r="F10" s="6" t="s">
        <v>6</v>
      </c>
      <c r="G10" s="1"/>
    </row>
    <row r="11" spans="1:7" x14ac:dyDescent="0.25">
      <c r="A11" s="3"/>
      <c r="B11" s="3"/>
      <c r="C11" s="3"/>
      <c r="D11" s="3"/>
      <c r="E11" s="17"/>
      <c r="F11" s="17"/>
    </row>
    <row r="12" spans="1:7" x14ac:dyDescent="0.25">
      <c r="A12" s="8"/>
      <c r="B12" s="9" t="s">
        <v>16</v>
      </c>
      <c r="C12" s="5"/>
      <c r="D12" s="10"/>
      <c r="E12" s="10"/>
      <c r="F12" s="10"/>
    </row>
    <row r="13" spans="1:7" x14ac:dyDescent="0.25">
      <c r="A13" s="8"/>
      <c r="B13" s="4"/>
      <c r="C13" s="5"/>
      <c r="D13" s="10"/>
      <c r="E13" s="10"/>
      <c r="F13" s="10"/>
    </row>
    <row r="14" spans="1:7" x14ac:dyDescent="0.25">
      <c r="A14" s="8">
        <v>1</v>
      </c>
      <c r="B14" s="4" t="s">
        <v>17</v>
      </c>
      <c r="C14" s="5">
        <v>1</v>
      </c>
      <c r="D14" s="10">
        <v>0</v>
      </c>
      <c r="E14" s="10">
        <v>1800.72</v>
      </c>
      <c r="F14" s="10">
        <f>C14*E14</f>
        <v>1800.72</v>
      </c>
    </row>
    <row r="15" spans="1:7" x14ac:dyDescent="0.25">
      <c r="A15" s="8"/>
      <c r="B15" s="4"/>
      <c r="C15" s="5"/>
      <c r="D15" s="10"/>
      <c r="E15" s="10"/>
      <c r="F15" s="10"/>
    </row>
    <row r="16" spans="1:7" x14ac:dyDescent="0.25">
      <c r="A16" s="8">
        <f>A14+1</f>
        <v>2</v>
      </c>
      <c r="B16" s="4" t="s">
        <v>18</v>
      </c>
      <c r="C16" s="5">
        <v>1</v>
      </c>
      <c r="D16" s="10">
        <v>0</v>
      </c>
      <c r="E16" s="10">
        <v>17164.349999999999</v>
      </c>
      <c r="F16" s="10">
        <f>C16*E16</f>
        <v>17164.349999999999</v>
      </c>
    </row>
    <row r="17" spans="1:6" x14ac:dyDescent="0.25">
      <c r="A17" s="8"/>
      <c r="B17" s="4"/>
      <c r="C17" s="5"/>
      <c r="D17" s="10"/>
      <c r="E17" s="10"/>
      <c r="F17" s="10"/>
    </row>
    <row r="18" spans="1:6" x14ac:dyDescent="0.25">
      <c r="A18" s="8">
        <f>A16+1</f>
        <v>3</v>
      </c>
      <c r="B18" s="4" t="s">
        <v>19</v>
      </c>
      <c r="C18" s="5">
        <v>1</v>
      </c>
      <c r="D18" s="10">
        <v>0</v>
      </c>
      <c r="E18" s="10">
        <v>1228.18</v>
      </c>
      <c r="F18" s="10">
        <f>C18*E18</f>
        <v>1228.18</v>
      </c>
    </row>
    <row r="19" spans="1:6" x14ac:dyDescent="0.25">
      <c r="A19" s="8"/>
      <c r="B19" s="4"/>
      <c r="C19" s="5"/>
      <c r="D19" s="10"/>
      <c r="E19" s="10"/>
      <c r="F19" s="10"/>
    </row>
    <row r="20" spans="1:6" x14ac:dyDescent="0.25">
      <c r="A20" s="8">
        <f>A18+1</f>
        <v>4</v>
      </c>
      <c r="B20" s="4" t="s">
        <v>20</v>
      </c>
      <c r="C20" s="5">
        <v>0</v>
      </c>
      <c r="D20" s="10">
        <v>0</v>
      </c>
      <c r="E20" s="10">
        <v>0</v>
      </c>
      <c r="F20" s="10">
        <f>C20*E20</f>
        <v>0</v>
      </c>
    </row>
    <row r="21" spans="1:6" x14ac:dyDescent="0.25">
      <c r="A21" s="8"/>
      <c r="B21" s="4"/>
      <c r="C21" s="5"/>
      <c r="D21" s="10"/>
      <c r="E21" s="10"/>
      <c r="F21" s="10"/>
    </row>
    <row r="22" spans="1:6" x14ac:dyDescent="0.25">
      <c r="A22" s="8">
        <f>A20+1</f>
        <v>5</v>
      </c>
      <c r="B22" s="4" t="s">
        <v>21</v>
      </c>
      <c r="C22" s="5">
        <v>1</v>
      </c>
      <c r="D22" s="10">
        <v>0</v>
      </c>
      <c r="E22" s="10">
        <v>2065.42</v>
      </c>
      <c r="F22" s="10">
        <f>C22*E22</f>
        <v>2065.42</v>
      </c>
    </row>
    <row r="23" spans="1:6" x14ac:dyDescent="0.25">
      <c r="A23" s="8"/>
      <c r="B23" s="4"/>
      <c r="C23" s="5"/>
      <c r="D23" s="10"/>
      <c r="E23" s="10"/>
      <c r="F23" s="10"/>
    </row>
    <row r="24" spans="1:6" x14ac:dyDescent="0.25">
      <c r="A24" s="8">
        <f>A22+1</f>
        <v>6</v>
      </c>
      <c r="B24" s="4" t="s">
        <v>22</v>
      </c>
      <c r="C24" s="5">
        <v>1</v>
      </c>
      <c r="D24" s="10">
        <v>0</v>
      </c>
      <c r="E24" s="10">
        <v>1284.51</v>
      </c>
      <c r="F24" s="10">
        <f>C24*E24</f>
        <v>1284.51</v>
      </c>
    </row>
    <row r="25" spans="1:6" x14ac:dyDescent="0.25">
      <c r="A25" s="8"/>
      <c r="B25" s="4"/>
      <c r="C25" s="5"/>
      <c r="D25" s="10"/>
      <c r="E25" s="10"/>
      <c r="F25" s="10"/>
    </row>
    <row r="26" spans="1:6" x14ac:dyDescent="0.25">
      <c r="A26" s="8">
        <f>A24+1</f>
        <v>7</v>
      </c>
      <c r="B26" s="4" t="s">
        <v>7</v>
      </c>
      <c r="C26" s="5"/>
      <c r="D26" s="10"/>
      <c r="E26" s="10"/>
      <c r="F26" s="10"/>
    </row>
    <row r="27" spans="1:6" x14ac:dyDescent="0.25">
      <c r="A27" s="8" t="s">
        <v>8</v>
      </c>
      <c r="B27" s="4" t="s">
        <v>9</v>
      </c>
      <c r="C27" s="5">
        <v>0</v>
      </c>
      <c r="D27" s="10">
        <v>0</v>
      </c>
      <c r="E27" s="10">
        <v>0</v>
      </c>
      <c r="F27" s="10">
        <f>C27*E27</f>
        <v>0</v>
      </c>
    </row>
    <row r="28" spans="1:6" x14ac:dyDescent="0.25">
      <c r="A28" s="8" t="s">
        <v>10</v>
      </c>
      <c r="B28" s="4" t="s">
        <v>9</v>
      </c>
      <c r="C28" s="5">
        <v>0</v>
      </c>
      <c r="D28" s="10">
        <v>0</v>
      </c>
      <c r="E28" s="10">
        <v>0</v>
      </c>
      <c r="F28" s="10">
        <f>C28*E28</f>
        <v>0</v>
      </c>
    </row>
    <row r="29" spans="1:6" x14ac:dyDescent="0.25">
      <c r="A29" s="8" t="s">
        <v>11</v>
      </c>
      <c r="B29" s="4" t="s">
        <v>9</v>
      </c>
      <c r="C29" s="5">
        <v>0</v>
      </c>
      <c r="D29" s="10">
        <v>0</v>
      </c>
      <c r="E29" s="10">
        <v>0</v>
      </c>
      <c r="F29" s="10">
        <f>C29*E29</f>
        <v>0</v>
      </c>
    </row>
    <row r="30" spans="1:6" x14ac:dyDescent="0.25">
      <c r="A30" s="8" t="s">
        <v>12</v>
      </c>
      <c r="B30" s="4" t="s">
        <v>9</v>
      </c>
      <c r="C30" s="5">
        <v>0</v>
      </c>
      <c r="D30" s="10">
        <v>0</v>
      </c>
      <c r="E30" s="10">
        <v>0</v>
      </c>
      <c r="F30" s="10">
        <f>C30*E30</f>
        <v>0</v>
      </c>
    </row>
    <row r="31" spans="1:6" x14ac:dyDescent="0.25">
      <c r="A31" s="8"/>
      <c r="B31" s="4"/>
      <c r="C31" s="5"/>
      <c r="D31" s="10"/>
      <c r="E31" s="10"/>
      <c r="F31" s="10"/>
    </row>
    <row r="32" spans="1:6" x14ac:dyDescent="0.25">
      <c r="A32" s="8"/>
      <c r="B32" s="9" t="s">
        <v>23</v>
      </c>
      <c r="C32" s="5"/>
      <c r="D32" s="10"/>
      <c r="E32" s="10"/>
      <c r="F32" s="10"/>
    </row>
    <row r="33" spans="1:6" x14ac:dyDescent="0.25">
      <c r="A33" s="8"/>
      <c r="B33" s="4"/>
      <c r="C33" s="5"/>
      <c r="D33" s="10"/>
      <c r="E33" s="10"/>
      <c r="F33" s="10"/>
    </row>
    <row r="34" spans="1:6" x14ac:dyDescent="0.25">
      <c r="A34" s="8">
        <f>A26+1</f>
        <v>8</v>
      </c>
      <c r="B34" s="4" t="s">
        <v>24</v>
      </c>
      <c r="C34" s="5">
        <v>1</v>
      </c>
      <c r="D34" s="10">
        <v>0</v>
      </c>
      <c r="E34" s="10">
        <v>1212.6099999999999</v>
      </c>
      <c r="F34" s="10">
        <f>C34*E34</f>
        <v>1212.6099999999999</v>
      </c>
    </row>
    <row r="35" spans="1:6" x14ac:dyDescent="0.25">
      <c r="A35" s="8"/>
      <c r="B35" s="4"/>
      <c r="C35" s="5"/>
      <c r="D35" s="10"/>
      <c r="E35" s="10"/>
      <c r="F35" s="10"/>
    </row>
    <row r="36" spans="1:6" x14ac:dyDescent="0.25">
      <c r="A36" s="8">
        <f>A34+1</f>
        <v>9</v>
      </c>
      <c r="B36" s="4" t="s">
        <v>60</v>
      </c>
      <c r="C36" s="5">
        <v>1</v>
      </c>
      <c r="D36" s="10">
        <v>0</v>
      </c>
      <c r="E36" s="10">
        <v>2353.7800000000002</v>
      </c>
      <c r="F36" s="10">
        <f>C36*E36</f>
        <v>2353.7800000000002</v>
      </c>
    </row>
    <row r="37" spans="1:6" x14ac:dyDescent="0.25">
      <c r="A37" s="8"/>
      <c r="B37" s="4"/>
      <c r="C37" s="5"/>
      <c r="D37" s="10"/>
      <c r="E37" s="10"/>
      <c r="F37" s="10"/>
    </row>
    <row r="38" spans="1:6" x14ac:dyDescent="0.25">
      <c r="A38" s="8">
        <f t="shared" ref="A38" si="0">A36+1</f>
        <v>10</v>
      </c>
      <c r="B38" s="4" t="s">
        <v>49</v>
      </c>
      <c r="C38" s="5">
        <v>3</v>
      </c>
      <c r="D38" s="10">
        <v>0</v>
      </c>
      <c r="E38" s="10">
        <v>369.27</v>
      </c>
      <c r="F38" s="10">
        <f>C38*E38</f>
        <v>1107.81</v>
      </c>
    </row>
    <row r="39" spans="1:6" x14ac:dyDescent="0.25">
      <c r="A39" s="8"/>
      <c r="B39" s="4"/>
      <c r="C39" s="5"/>
      <c r="D39" s="10"/>
      <c r="E39" s="10"/>
      <c r="F39" s="10"/>
    </row>
    <row r="40" spans="1:6" x14ac:dyDescent="0.25">
      <c r="A40" s="8">
        <f t="shared" ref="A40" si="1">A38+1</f>
        <v>11</v>
      </c>
      <c r="B40" s="4" t="s">
        <v>50</v>
      </c>
      <c r="C40" s="5">
        <v>3</v>
      </c>
      <c r="D40" s="10">
        <v>0</v>
      </c>
      <c r="E40" s="10">
        <v>95.34</v>
      </c>
      <c r="F40" s="10">
        <f>C40*E40</f>
        <v>286.02</v>
      </c>
    </row>
    <row r="41" spans="1:6" x14ac:dyDescent="0.25">
      <c r="A41" s="8"/>
      <c r="B41" s="4"/>
      <c r="C41" s="5"/>
      <c r="D41" s="10"/>
      <c r="E41" s="10"/>
      <c r="F41" s="10"/>
    </row>
    <row r="42" spans="1:6" x14ac:dyDescent="0.25">
      <c r="A42" s="8">
        <f t="shared" ref="A42:A44" si="2">A40+1</f>
        <v>12</v>
      </c>
      <c r="B42" s="4" t="s">
        <v>63</v>
      </c>
      <c r="C42" s="5">
        <v>1</v>
      </c>
      <c r="D42" s="10">
        <v>0</v>
      </c>
      <c r="E42" s="10">
        <v>10354.14</v>
      </c>
      <c r="F42" s="10">
        <f>C42*E42</f>
        <v>10354.14</v>
      </c>
    </row>
    <row r="43" spans="1:6" x14ac:dyDescent="0.25">
      <c r="A43" s="8"/>
      <c r="B43" s="4"/>
      <c r="C43" s="5"/>
      <c r="D43" s="10"/>
      <c r="E43" s="10"/>
      <c r="F43" s="10"/>
    </row>
    <row r="44" spans="1:6" x14ac:dyDescent="0.25">
      <c r="A44" s="8">
        <f t="shared" si="2"/>
        <v>13</v>
      </c>
      <c r="B44" s="4" t="s">
        <v>51</v>
      </c>
      <c r="C44" s="5">
        <v>1</v>
      </c>
      <c r="D44" s="10">
        <v>0</v>
      </c>
      <c r="E44" s="10">
        <v>1668.75</v>
      </c>
      <c r="F44" s="10">
        <f>C44*E44</f>
        <v>1668.75</v>
      </c>
    </row>
    <row r="45" spans="1:6" x14ac:dyDescent="0.25">
      <c r="A45" s="8"/>
      <c r="B45" s="4"/>
      <c r="C45" s="5"/>
      <c r="D45" s="10"/>
      <c r="E45" s="10"/>
      <c r="F45" s="10"/>
    </row>
    <row r="46" spans="1:6" x14ac:dyDescent="0.25">
      <c r="A46" s="8">
        <f>A44+1</f>
        <v>14</v>
      </c>
      <c r="B46" s="4" t="s">
        <v>25</v>
      </c>
      <c r="C46" s="5">
        <v>0</v>
      </c>
      <c r="D46" s="10">
        <v>0</v>
      </c>
      <c r="E46" s="10">
        <v>0</v>
      </c>
      <c r="F46" s="10">
        <f>C46*E46</f>
        <v>0</v>
      </c>
    </row>
    <row r="47" spans="1:6" x14ac:dyDescent="0.25">
      <c r="A47" s="8"/>
      <c r="B47" s="4"/>
      <c r="C47" s="5"/>
      <c r="D47" s="10"/>
      <c r="E47" s="10"/>
      <c r="F47" s="10"/>
    </row>
    <row r="48" spans="1:6" x14ac:dyDescent="0.25">
      <c r="A48" s="8">
        <f t="shared" ref="A48" si="3">A46+1</f>
        <v>15</v>
      </c>
      <c r="B48" s="4" t="s">
        <v>26</v>
      </c>
      <c r="C48" s="5">
        <v>3</v>
      </c>
      <c r="D48" s="10">
        <v>0</v>
      </c>
      <c r="E48" s="10">
        <v>2004.8</v>
      </c>
      <c r="F48" s="10">
        <f>C48*E48</f>
        <v>6014.4</v>
      </c>
    </row>
    <row r="49" spans="1:6" x14ac:dyDescent="0.25">
      <c r="A49" s="8"/>
      <c r="B49" s="4"/>
      <c r="C49" s="5"/>
      <c r="D49" s="10"/>
      <c r="E49" s="10"/>
      <c r="F49" s="10"/>
    </row>
    <row r="50" spans="1:6" x14ac:dyDescent="0.25">
      <c r="A50" s="8">
        <f t="shared" ref="A50" si="4">A48+1</f>
        <v>16</v>
      </c>
      <c r="B50" s="4" t="s">
        <v>27</v>
      </c>
      <c r="C50" s="5">
        <v>0</v>
      </c>
      <c r="D50" s="10">
        <v>0</v>
      </c>
      <c r="E50" s="10">
        <v>0</v>
      </c>
      <c r="F50" s="10">
        <f>C50*E50</f>
        <v>0</v>
      </c>
    </row>
    <row r="51" spans="1:6" x14ac:dyDescent="0.25">
      <c r="A51" s="8"/>
      <c r="B51" s="4"/>
      <c r="C51" s="5"/>
      <c r="D51" s="10"/>
      <c r="E51" s="10"/>
      <c r="F51" s="10"/>
    </row>
    <row r="52" spans="1:6" x14ac:dyDescent="0.25">
      <c r="A52" s="8">
        <f t="shared" ref="A52" si="5">A50+1</f>
        <v>17</v>
      </c>
      <c r="B52" s="4" t="s">
        <v>28</v>
      </c>
      <c r="C52" s="5">
        <v>0</v>
      </c>
      <c r="D52" s="10">
        <v>0</v>
      </c>
      <c r="E52" s="10">
        <v>0</v>
      </c>
      <c r="F52" s="10">
        <f>C52*E52</f>
        <v>0</v>
      </c>
    </row>
    <row r="53" spans="1:6" x14ac:dyDescent="0.25">
      <c r="A53" s="8"/>
      <c r="B53" s="4"/>
      <c r="C53" s="5"/>
      <c r="D53" s="10"/>
      <c r="E53" s="10"/>
      <c r="F53" s="10"/>
    </row>
    <row r="54" spans="1:6" x14ac:dyDescent="0.25">
      <c r="A54" s="8">
        <f t="shared" ref="A54" si="6">A52+1</f>
        <v>18</v>
      </c>
      <c r="B54" s="4" t="s">
        <v>29</v>
      </c>
      <c r="C54" s="5">
        <v>33</v>
      </c>
      <c r="D54" s="10">
        <v>0</v>
      </c>
      <c r="E54" s="10">
        <v>64.63</v>
      </c>
      <c r="F54" s="10">
        <f>C54*E54</f>
        <v>2132.79</v>
      </c>
    </row>
    <row r="55" spans="1:6" x14ac:dyDescent="0.25">
      <c r="A55" s="8"/>
      <c r="B55" s="4"/>
      <c r="C55" s="5"/>
      <c r="D55" s="10"/>
      <c r="E55" s="10"/>
      <c r="F55" s="10"/>
    </row>
    <row r="56" spans="1:6" x14ac:dyDescent="0.25">
      <c r="A56" s="8">
        <f t="shared" ref="A56" si="7">A54+1</f>
        <v>19</v>
      </c>
      <c r="B56" s="4" t="s">
        <v>30</v>
      </c>
      <c r="C56" s="5">
        <v>0</v>
      </c>
      <c r="D56" s="10">
        <v>0</v>
      </c>
      <c r="E56" s="10">
        <v>0</v>
      </c>
      <c r="F56" s="10">
        <f>C56*E56</f>
        <v>0</v>
      </c>
    </row>
    <row r="57" spans="1:6" x14ac:dyDescent="0.25">
      <c r="A57" s="8"/>
      <c r="B57" s="4"/>
      <c r="C57" s="5"/>
      <c r="D57" s="10"/>
      <c r="E57" s="10"/>
      <c r="F57" s="10"/>
    </row>
    <row r="58" spans="1:6" x14ac:dyDescent="0.25">
      <c r="A58" s="8">
        <f t="shared" ref="A58:A76" si="8">A56+1</f>
        <v>20</v>
      </c>
      <c r="B58" s="4" t="s">
        <v>31</v>
      </c>
      <c r="C58" s="5">
        <v>24</v>
      </c>
      <c r="D58" s="10">
        <v>0</v>
      </c>
      <c r="E58" s="10">
        <v>12.06</v>
      </c>
      <c r="F58" s="10">
        <f>C58*E58</f>
        <v>289.44</v>
      </c>
    </row>
    <row r="59" spans="1:6" x14ac:dyDescent="0.25">
      <c r="A59" s="8"/>
      <c r="B59" s="4"/>
      <c r="C59" s="5"/>
      <c r="D59" s="10"/>
      <c r="E59" s="10"/>
      <c r="F59" s="10"/>
    </row>
    <row r="60" spans="1:6" x14ac:dyDescent="0.25">
      <c r="A60" s="8">
        <f t="shared" ref="A60:A78" si="9">A58+1</f>
        <v>21</v>
      </c>
      <c r="B60" s="4" t="s">
        <v>32</v>
      </c>
      <c r="C60" s="5">
        <v>12</v>
      </c>
      <c r="D60" s="10">
        <v>0</v>
      </c>
      <c r="E60" s="10">
        <v>132.05000000000001</v>
      </c>
      <c r="F60" s="10">
        <f>C60*E60</f>
        <v>1584.6000000000001</v>
      </c>
    </row>
    <row r="61" spans="1:6" x14ac:dyDescent="0.25">
      <c r="A61" s="8"/>
      <c r="B61" s="4"/>
      <c r="C61" s="5"/>
      <c r="D61" s="10"/>
      <c r="E61" s="10"/>
      <c r="F61" s="10"/>
    </row>
    <row r="62" spans="1:6" x14ac:dyDescent="0.25">
      <c r="A62" s="8">
        <f t="shared" ref="A62:A80" si="10">A60+1</f>
        <v>22</v>
      </c>
      <c r="B62" s="4" t="s">
        <v>61</v>
      </c>
      <c r="C62" s="5">
        <v>0</v>
      </c>
      <c r="D62" s="10">
        <v>0</v>
      </c>
      <c r="E62" s="10">
        <v>0</v>
      </c>
      <c r="F62" s="10">
        <f>C62*E62</f>
        <v>0</v>
      </c>
    </row>
    <row r="63" spans="1:6" x14ac:dyDescent="0.25">
      <c r="A63" s="8"/>
      <c r="B63" s="4"/>
      <c r="C63" s="5"/>
      <c r="D63" s="10"/>
      <c r="E63" s="10"/>
      <c r="F63" s="10"/>
    </row>
    <row r="64" spans="1:6" x14ac:dyDescent="0.25">
      <c r="A64" s="8">
        <f t="shared" ref="A64" si="11">A62+1</f>
        <v>23</v>
      </c>
      <c r="B64" s="4" t="s">
        <v>52</v>
      </c>
      <c r="C64" s="5">
        <v>45</v>
      </c>
      <c r="D64" s="10">
        <v>0</v>
      </c>
      <c r="E64" s="10">
        <v>500.35</v>
      </c>
      <c r="F64" s="10">
        <f>C64*E64</f>
        <v>22515.75</v>
      </c>
    </row>
    <row r="65" spans="1:6" x14ac:dyDescent="0.25">
      <c r="A65" s="8"/>
      <c r="B65" s="4"/>
      <c r="C65" s="5"/>
      <c r="D65" s="10"/>
      <c r="E65" s="10"/>
      <c r="F65" s="10"/>
    </row>
    <row r="66" spans="1:6" x14ac:dyDescent="0.25">
      <c r="A66" s="8">
        <f t="shared" ref="A66:A86" si="12">A64+1</f>
        <v>24</v>
      </c>
      <c r="B66" s="4" t="s">
        <v>53</v>
      </c>
      <c r="C66" s="5">
        <v>5</v>
      </c>
      <c r="D66" s="10">
        <v>0</v>
      </c>
      <c r="E66" s="10">
        <v>500.35</v>
      </c>
      <c r="F66" s="10">
        <f>C66*E66</f>
        <v>2501.75</v>
      </c>
    </row>
    <row r="67" spans="1:6" x14ac:dyDescent="0.25">
      <c r="A67" s="8"/>
      <c r="B67" s="4" t="s">
        <v>33</v>
      </c>
      <c r="C67" s="5"/>
      <c r="D67" s="10"/>
      <c r="E67" s="10"/>
      <c r="F67" s="10"/>
    </row>
    <row r="68" spans="1:6" x14ac:dyDescent="0.25">
      <c r="A68" s="8">
        <f t="shared" ref="A68" si="13">A66+1</f>
        <v>25</v>
      </c>
      <c r="B68" s="4" t="s">
        <v>64</v>
      </c>
      <c r="C68" s="5">
        <v>21</v>
      </c>
      <c r="D68" s="10">
        <v>0</v>
      </c>
      <c r="E68" s="10">
        <v>500.35</v>
      </c>
      <c r="F68" s="10">
        <f>C68*E68</f>
        <v>10507.35</v>
      </c>
    </row>
    <row r="69" spans="1:6" x14ac:dyDescent="0.25">
      <c r="A69" s="8"/>
      <c r="B69" s="4"/>
      <c r="C69" s="5"/>
      <c r="D69" s="10"/>
      <c r="E69" s="10"/>
      <c r="F69" s="10"/>
    </row>
    <row r="70" spans="1:6" x14ac:dyDescent="0.25">
      <c r="A70" s="8">
        <f t="shared" ref="A70" si="14">A68+1</f>
        <v>26</v>
      </c>
      <c r="B70" s="4" t="s">
        <v>34</v>
      </c>
      <c r="C70" s="5">
        <v>0</v>
      </c>
      <c r="D70" s="10">
        <v>0</v>
      </c>
      <c r="E70" s="10">
        <v>0</v>
      </c>
      <c r="F70" s="10">
        <f>C70*E70</f>
        <v>0</v>
      </c>
    </row>
    <row r="71" spans="1:6" x14ac:dyDescent="0.25">
      <c r="A71" s="8"/>
      <c r="B71" s="4"/>
      <c r="C71" s="5"/>
      <c r="D71" s="10"/>
      <c r="E71" s="10"/>
      <c r="F71" s="10"/>
    </row>
    <row r="72" spans="1:6" x14ac:dyDescent="0.25">
      <c r="A72" s="8">
        <f t="shared" ref="A72" si="15">A70+1</f>
        <v>27</v>
      </c>
      <c r="B72" s="4" t="s">
        <v>54</v>
      </c>
      <c r="C72" s="5">
        <v>1</v>
      </c>
      <c r="D72" s="10">
        <v>0</v>
      </c>
      <c r="E72" s="10">
        <v>1608.27</v>
      </c>
      <c r="F72" s="10">
        <f>C72*E72</f>
        <v>1608.27</v>
      </c>
    </row>
    <row r="73" spans="1:6" x14ac:dyDescent="0.25">
      <c r="A73" s="8"/>
      <c r="B73" s="4"/>
      <c r="C73" s="5"/>
      <c r="D73" s="10"/>
      <c r="E73" s="10"/>
      <c r="F73" s="10"/>
    </row>
    <row r="74" spans="1:6" x14ac:dyDescent="0.25">
      <c r="A74" s="8">
        <f t="shared" ref="A74" si="16">A72+1</f>
        <v>28</v>
      </c>
      <c r="B74" s="4" t="s">
        <v>35</v>
      </c>
      <c r="C74" s="5">
        <v>0</v>
      </c>
      <c r="D74" s="10">
        <v>0</v>
      </c>
      <c r="E74" s="10">
        <v>0</v>
      </c>
      <c r="F74" s="10">
        <f>C74*E74</f>
        <v>0</v>
      </c>
    </row>
    <row r="75" spans="1:6" x14ac:dyDescent="0.25">
      <c r="A75" s="8"/>
      <c r="B75" s="4"/>
      <c r="C75" s="5"/>
      <c r="D75" s="10"/>
      <c r="E75" s="10"/>
      <c r="F75" s="10"/>
    </row>
    <row r="76" spans="1:6" x14ac:dyDescent="0.25">
      <c r="A76" s="8">
        <f t="shared" si="8"/>
        <v>29</v>
      </c>
      <c r="B76" s="4" t="s">
        <v>36</v>
      </c>
      <c r="C76" s="5">
        <v>0</v>
      </c>
      <c r="D76" s="10">
        <v>0</v>
      </c>
      <c r="E76" s="10">
        <v>0</v>
      </c>
      <c r="F76" s="10">
        <f>C76*E76</f>
        <v>0</v>
      </c>
    </row>
    <row r="77" spans="1:6" x14ac:dyDescent="0.25">
      <c r="A77" s="8"/>
      <c r="B77" s="4"/>
      <c r="C77" s="5"/>
      <c r="D77" s="10"/>
      <c r="E77" s="10"/>
      <c r="F77" s="10"/>
    </row>
    <row r="78" spans="1:6" x14ac:dyDescent="0.25">
      <c r="A78" s="8">
        <f t="shared" si="9"/>
        <v>30</v>
      </c>
      <c r="B78" s="4" t="s">
        <v>37</v>
      </c>
      <c r="C78" s="5">
        <v>0</v>
      </c>
      <c r="D78" s="10">
        <v>0</v>
      </c>
      <c r="E78" s="10">
        <v>0</v>
      </c>
      <c r="F78" s="10">
        <f>C78*E78</f>
        <v>0</v>
      </c>
    </row>
    <row r="79" spans="1:6" x14ac:dyDescent="0.25">
      <c r="A79" s="8"/>
      <c r="B79" s="4"/>
      <c r="C79" s="5"/>
      <c r="D79" s="10"/>
      <c r="E79" s="10"/>
      <c r="F79" s="10"/>
    </row>
    <row r="80" spans="1:6" x14ac:dyDescent="0.25">
      <c r="A80" s="8">
        <f t="shared" si="10"/>
        <v>31</v>
      </c>
      <c r="B80" s="4" t="s">
        <v>38</v>
      </c>
      <c r="C80" s="5">
        <v>0</v>
      </c>
      <c r="D80" s="10">
        <v>0</v>
      </c>
      <c r="E80" s="10">
        <v>0</v>
      </c>
      <c r="F80" s="10">
        <f>C80*E80</f>
        <v>0</v>
      </c>
    </row>
    <row r="81" spans="1:6" x14ac:dyDescent="0.25">
      <c r="A81" s="8"/>
      <c r="B81" s="4" t="s">
        <v>55</v>
      </c>
      <c r="C81" s="5">
        <v>1</v>
      </c>
      <c r="D81" s="10">
        <v>0</v>
      </c>
      <c r="E81" s="10">
        <v>323.60000000000002</v>
      </c>
      <c r="F81" s="10">
        <f t="shared" ref="F81:F82" si="17">C81*E81</f>
        <v>323.60000000000002</v>
      </c>
    </row>
    <row r="82" spans="1:6" x14ac:dyDescent="0.25">
      <c r="A82" s="8"/>
      <c r="B82" s="4" t="s">
        <v>56</v>
      </c>
      <c r="C82" s="5">
        <v>72</v>
      </c>
      <c r="D82" s="10">
        <v>0</v>
      </c>
      <c r="E82" s="10">
        <v>122.45</v>
      </c>
      <c r="F82" s="10">
        <f t="shared" si="17"/>
        <v>8816.4</v>
      </c>
    </row>
    <row r="83" spans="1:6" x14ac:dyDescent="0.25">
      <c r="A83" s="8"/>
      <c r="B83" s="4"/>
      <c r="C83" s="5"/>
      <c r="D83" s="10"/>
      <c r="E83" s="10"/>
      <c r="F83" s="10"/>
    </row>
    <row r="84" spans="1:6" x14ac:dyDescent="0.25">
      <c r="A84" s="8">
        <f>A80+1</f>
        <v>32</v>
      </c>
      <c r="B84" s="4" t="s">
        <v>39</v>
      </c>
      <c r="C84" s="5">
        <v>1</v>
      </c>
      <c r="D84" s="10">
        <v>0</v>
      </c>
      <c r="E84" s="10">
        <v>6371.41</v>
      </c>
      <c r="F84" s="10">
        <f>C84*E84</f>
        <v>6371.41</v>
      </c>
    </row>
    <row r="85" spans="1:6" x14ac:dyDescent="0.25">
      <c r="A85" s="8"/>
      <c r="B85" s="4"/>
      <c r="C85" s="5"/>
      <c r="D85" s="10"/>
      <c r="E85" s="10"/>
      <c r="F85" s="10"/>
    </row>
    <row r="86" spans="1:6" x14ac:dyDescent="0.25">
      <c r="A86" s="8">
        <f t="shared" si="12"/>
        <v>33</v>
      </c>
      <c r="B86" s="4" t="s">
        <v>7</v>
      </c>
      <c r="C86" s="5"/>
      <c r="D86" s="10"/>
      <c r="E86" s="10"/>
      <c r="F86" s="10"/>
    </row>
    <row r="87" spans="1:6" x14ac:dyDescent="0.25">
      <c r="A87" s="8" t="s">
        <v>8</v>
      </c>
      <c r="B87" s="4" t="s">
        <v>57</v>
      </c>
      <c r="C87" s="5">
        <v>1</v>
      </c>
      <c r="D87" s="10">
        <v>0</v>
      </c>
      <c r="E87" s="10">
        <v>4086.3</v>
      </c>
      <c r="F87" s="10">
        <f>C87*E87</f>
        <v>4086.3</v>
      </c>
    </row>
    <row r="88" spans="1:6" x14ac:dyDescent="0.25">
      <c r="A88" s="8" t="s">
        <v>10</v>
      </c>
      <c r="B88" s="4" t="s">
        <v>58</v>
      </c>
      <c r="C88" s="5">
        <v>1</v>
      </c>
      <c r="D88" s="10">
        <v>0</v>
      </c>
      <c r="E88" s="10">
        <v>1133.79</v>
      </c>
      <c r="F88" s="10">
        <f>C88*E88</f>
        <v>1133.79</v>
      </c>
    </row>
    <row r="89" spans="1:6" x14ac:dyDescent="0.25">
      <c r="A89" s="8" t="s">
        <v>11</v>
      </c>
      <c r="B89" s="4" t="s">
        <v>59</v>
      </c>
      <c r="C89" s="5">
        <v>1</v>
      </c>
      <c r="D89" s="10">
        <v>0</v>
      </c>
      <c r="E89" s="10">
        <v>57342.67</v>
      </c>
      <c r="F89" s="10">
        <f>C89*E89</f>
        <v>57342.67</v>
      </c>
    </row>
    <row r="90" spans="1:6" x14ac:dyDescent="0.25">
      <c r="A90" s="8" t="s">
        <v>12</v>
      </c>
      <c r="B90" s="4" t="s">
        <v>9</v>
      </c>
      <c r="C90" s="5">
        <v>0</v>
      </c>
      <c r="D90" s="10">
        <v>0</v>
      </c>
      <c r="E90" s="10">
        <v>0</v>
      </c>
      <c r="F90" s="10">
        <f>C90*E90</f>
        <v>0</v>
      </c>
    </row>
    <row r="91" spans="1:6" x14ac:dyDescent="0.25">
      <c r="A91" s="8"/>
      <c r="B91" s="4"/>
      <c r="C91" s="5"/>
      <c r="D91" s="10"/>
      <c r="E91" s="10"/>
      <c r="F91" s="10"/>
    </row>
    <row r="92" spans="1:6" x14ac:dyDescent="0.25">
      <c r="A92" s="8"/>
      <c r="B92" s="9" t="s">
        <v>40</v>
      </c>
      <c r="C92" s="5"/>
      <c r="D92" s="10"/>
      <c r="E92" s="10"/>
      <c r="F92" s="10"/>
    </row>
    <row r="93" spans="1:6" x14ac:dyDescent="0.25">
      <c r="A93" s="8"/>
      <c r="B93" s="4"/>
      <c r="C93" s="5"/>
      <c r="D93" s="10"/>
      <c r="E93" s="10"/>
      <c r="F93" s="10"/>
    </row>
    <row r="94" spans="1:6" x14ac:dyDescent="0.25">
      <c r="A94" s="8">
        <f>A86+1</f>
        <v>34</v>
      </c>
      <c r="B94" s="4" t="s">
        <v>41</v>
      </c>
      <c r="C94" s="5">
        <v>0</v>
      </c>
      <c r="D94" s="10">
        <v>0</v>
      </c>
      <c r="E94" s="10">
        <v>0</v>
      </c>
      <c r="F94" s="10">
        <f>C94*E94</f>
        <v>0</v>
      </c>
    </row>
    <row r="95" spans="1:6" x14ac:dyDescent="0.25">
      <c r="A95" s="8"/>
      <c r="B95" s="4"/>
      <c r="C95" s="5"/>
      <c r="D95" s="10"/>
      <c r="E95" s="10"/>
      <c r="F95" s="10"/>
    </row>
    <row r="96" spans="1:6" x14ac:dyDescent="0.25">
      <c r="A96" s="8">
        <f>A94+1</f>
        <v>35</v>
      </c>
      <c r="B96" s="4" t="s">
        <v>42</v>
      </c>
      <c r="C96" s="5">
        <v>1</v>
      </c>
      <c r="D96" s="10">
        <v>0</v>
      </c>
      <c r="E96" s="10">
        <v>1968.67</v>
      </c>
      <c r="F96" s="10">
        <f>C96*E96</f>
        <v>1968.67</v>
      </c>
    </row>
    <row r="97" spans="1:6" x14ac:dyDescent="0.25">
      <c r="A97" s="8"/>
      <c r="B97" s="4"/>
      <c r="C97" s="5"/>
      <c r="D97" s="10"/>
      <c r="E97" s="10"/>
      <c r="F97" s="10"/>
    </row>
    <row r="98" spans="1:6" x14ac:dyDescent="0.25">
      <c r="A98" s="8">
        <f>A96+1</f>
        <v>36</v>
      </c>
      <c r="B98" s="4" t="s">
        <v>43</v>
      </c>
      <c r="C98" s="5">
        <v>0</v>
      </c>
      <c r="D98" s="10">
        <v>0</v>
      </c>
      <c r="E98" s="10">
        <v>0</v>
      </c>
      <c r="F98" s="10">
        <f>C98*E98</f>
        <v>0</v>
      </c>
    </row>
    <row r="99" spans="1:6" x14ac:dyDescent="0.25">
      <c r="A99" s="8"/>
      <c r="B99" s="4"/>
      <c r="C99" s="5"/>
      <c r="D99" s="10"/>
      <c r="E99" s="10"/>
      <c r="F99" s="10"/>
    </row>
    <row r="100" spans="1:6" x14ac:dyDescent="0.25">
      <c r="A100" s="8">
        <f>A98+1</f>
        <v>37</v>
      </c>
      <c r="B100" s="4" t="s">
        <v>44</v>
      </c>
      <c r="C100" s="5">
        <v>0</v>
      </c>
      <c r="D100" s="10">
        <v>0</v>
      </c>
      <c r="E100" s="10">
        <v>0</v>
      </c>
      <c r="F100" s="10">
        <f>C100*E100</f>
        <v>0</v>
      </c>
    </row>
    <row r="101" spans="1:6" x14ac:dyDescent="0.25">
      <c r="A101" s="8"/>
      <c r="B101" s="4"/>
      <c r="C101" s="5"/>
      <c r="D101" s="10"/>
      <c r="E101" s="10"/>
      <c r="F101" s="10"/>
    </row>
    <row r="102" spans="1:6" x14ac:dyDescent="0.25">
      <c r="A102" s="8">
        <f>A100+1</f>
        <v>38</v>
      </c>
      <c r="B102" s="4" t="s">
        <v>45</v>
      </c>
      <c r="C102" s="5">
        <v>0</v>
      </c>
      <c r="D102" s="10">
        <v>0</v>
      </c>
      <c r="E102" s="10">
        <v>0</v>
      </c>
      <c r="F102" s="10">
        <f>C102*E102</f>
        <v>0</v>
      </c>
    </row>
    <row r="103" spans="1:6" x14ac:dyDescent="0.25">
      <c r="A103" s="8"/>
      <c r="B103" s="4"/>
      <c r="C103" s="5"/>
      <c r="D103" s="10"/>
      <c r="E103" s="10"/>
      <c r="F103" s="10"/>
    </row>
    <row r="104" spans="1:6" x14ac:dyDescent="0.25">
      <c r="A104" s="8">
        <f>A102+1</f>
        <v>39</v>
      </c>
      <c r="B104" s="4" t="s">
        <v>46</v>
      </c>
      <c r="C104" s="5">
        <v>0</v>
      </c>
      <c r="D104" s="10">
        <v>0</v>
      </c>
      <c r="E104" s="10">
        <v>0</v>
      </c>
      <c r="F104" s="10">
        <f>C104*E104</f>
        <v>0</v>
      </c>
    </row>
    <row r="105" spans="1:6" x14ac:dyDescent="0.25">
      <c r="A105" s="8"/>
      <c r="B105" s="4"/>
      <c r="C105" s="5"/>
      <c r="D105" s="10"/>
      <c r="E105" s="10"/>
      <c r="F105" s="10"/>
    </row>
    <row r="106" spans="1:6" x14ac:dyDescent="0.25">
      <c r="A106" s="8">
        <f>A104+1</f>
        <v>40</v>
      </c>
      <c r="B106" s="4" t="s">
        <v>47</v>
      </c>
      <c r="C106" s="5">
        <v>0</v>
      </c>
      <c r="D106" s="10">
        <v>0</v>
      </c>
      <c r="E106" s="10">
        <v>0</v>
      </c>
      <c r="F106" s="10">
        <f>C106*E106</f>
        <v>0</v>
      </c>
    </row>
    <row r="107" spans="1:6" x14ac:dyDescent="0.25">
      <c r="A107" s="8"/>
      <c r="B107" s="4"/>
      <c r="C107" s="5"/>
      <c r="D107" s="10"/>
      <c r="E107" s="10"/>
      <c r="F107" s="10"/>
    </row>
    <row r="108" spans="1:6" x14ac:dyDescent="0.25">
      <c r="A108" s="8">
        <f>A106+1</f>
        <v>41</v>
      </c>
      <c r="B108" s="4" t="s">
        <v>48</v>
      </c>
      <c r="C108" s="5">
        <v>1</v>
      </c>
      <c r="D108" s="10">
        <v>0</v>
      </c>
      <c r="E108" s="10">
        <v>8431.3799999999992</v>
      </c>
      <c r="F108" s="10">
        <f>C108*E108</f>
        <v>8431.3799999999992</v>
      </c>
    </row>
    <row r="109" spans="1:6" x14ac:dyDescent="0.25">
      <c r="A109" s="8"/>
      <c r="B109" s="4"/>
      <c r="C109" s="5"/>
      <c r="D109" s="10"/>
      <c r="E109" s="10"/>
      <c r="F109" s="10"/>
    </row>
    <row r="110" spans="1:6" x14ac:dyDescent="0.25">
      <c r="A110" s="8">
        <f>A108+1</f>
        <v>42</v>
      </c>
      <c r="B110" s="4" t="s">
        <v>7</v>
      </c>
      <c r="C110" s="5"/>
      <c r="D110" s="10"/>
      <c r="E110" s="10"/>
      <c r="F110" s="10"/>
    </row>
    <row r="111" spans="1:6" x14ac:dyDescent="0.25">
      <c r="A111" s="8" t="s">
        <v>8</v>
      </c>
      <c r="B111" s="4" t="s">
        <v>9</v>
      </c>
      <c r="C111" s="5">
        <v>0</v>
      </c>
      <c r="D111" s="10">
        <v>0</v>
      </c>
      <c r="E111" s="10">
        <v>0</v>
      </c>
      <c r="F111" s="10">
        <f>C111*E111</f>
        <v>0</v>
      </c>
    </row>
    <row r="112" spans="1:6" x14ac:dyDescent="0.25">
      <c r="A112" s="8" t="s">
        <v>10</v>
      </c>
      <c r="B112" s="4" t="s">
        <v>9</v>
      </c>
      <c r="C112" s="5">
        <v>0</v>
      </c>
      <c r="D112" s="10">
        <v>0</v>
      </c>
      <c r="E112" s="10">
        <v>0</v>
      </c>
      <c r="F112" s="10">
        <f>C112*E112</f>
        <v>0</v>
      </c>
    </row>
    <row r="113" spans="1:6" x14ac:dyDescent="0.25">
      <c r="A113" s="8" t="s">
        <v>11</v>
      </c>
      <c r="B113" s="4" t="s">
        <v>9</v>
      </c>
      <c r="C113" s="5">
        <v>0</v>
      </c>
      <c r="D113" s="10">
        <v>0</v>
      </c>
      <c r="E113" s="10">
        <v>0</v>
      </c>
      <c r="F113" s="10">
        <f>C113*E113</f>
        <v>0</v>
      </c>
    </row>
    <row r="114" spans="1:6" x14ac:dyDescent="0.25">
      <c r="A114" s="8" t="s">
        <v>12</v>
      </c>
      <c r="B114" s="4" t="s">
        <v>9</v>
      </c>
      <c r="C114" s="5">
        <v>0</v>
      </c>
      <c r="D114" s="10">
        <v>0</v>
      </c>
      <c r="E114" s="10">
        <v>0</v>
      </c>
      <c r="F114" s="10">
        <f>C114*E114</f>
        <v>0</v>
      </c>
    </row>
    <row r="115" spans="1:6" x14ac:dyDescent="0.25">
      <c r="A115" s="8"/>
      <c r="B115" s="4"/>
      <c r="C115" s="5"/>
      <c r="D115" s="10"/>
      <c r="E115" s="10"/>
      <c r="F115" s="11"/>
    </row>
    <row r="116" spans="1:6" x14ac:dyDescent="0.25">
      <c r="A116" s="8"/>
      <c r="B116" s="4" t="s">
        <v>13</v>
      </c>
      <c r="C116" s="5"/>
      <c r="D116" s="10"/>
      <c r="E116" s="10"/>
      <c r="F116" s="12">
        <f>SUM(F12:F115)</f>
        <v>176154.86000000002</v>
      </c>
    </row>
    <row r="117" spans="1:6" x14ac:dyDescent="0.25">
      <c r="A117" s="8"/>
      <c r="B117" s="4"/>
      <c r="C117" s="5"/>
      <c r="D117" s="10"/>
      <c r="E117" s="10"/>
      <c r="F117" s="10"/>
    </row>
    <row r="118" spans="1:6" x14ac:dyDescent="0.25">
      <c r="A118" s="13"/>
      <c r="B118" s="14" t="str">
        <f>B7</f>
        <v>FOREST HOUSE - CCTV REFURBISHMENT</v>
      </c>
      <c r="C118" s="15" t="s">
        <v>14</v>
      </c>
      <c r="D118" s="15"/>
      <c r="E118" s="15"/>
      <c r="F118" s="15">
        <f>SUM(F116:F117)</f>
        <v>176154.86000000002</v>
      </c>
    </row>
  </sheetData>
  <mergeCells count="1">
    <mergeCell ref="A3:B3"/>
  </mergeCells>
  <pageMargins left="0.70866141732283472" right="0.70866141732283472" top="0.74803149606299213" bottom="0.74803149606299213" header="0.31496062992125984" footer="0.31496062992125984"/>
  <pageSetup paperSize="9" scale="7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51ad36-3802-495d-ab35-f7c5e4dfdd52">
      <Terms xmlns="http://schemas.microsoft.com/office/infopath/2007/PartnerControls"/>
    </lcf76f155ced4ddcb4097134ff3c332f>
    <TaxCatchAll xmlns="b45f1f2a-c1ec-47f0-8010-07013650441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2165EE353C00449E19847D4F88E03E" ma:contentTypeVersion="14" ma:contentTypeDescription="Create a new document." ma:contentTypeScope="" ma:versionID="9bfbf1d1455e546381134b62a403a43d">
  <xsd:schema xmlns:xsd="http://www.w3.org/2001/XMLSchema" xmlns:xs="http://www.w3.org/2001/XMLSchema" xmlns:p="http://schemas.microsoft.com/office/2006/metadata/properties" xmlns:ns2="4d51ad36-3802-495d-ab35-f7c5e4dfdd52" xmlns:ns3="b45f1f2a-c1ec-47f0-8010-07013650441b" targetNamespace="http://schemas.microsoft.com/office/2006/metadata/properties" ma:root="true" ma:fieldsID="d7ddc0dff02ece5a86ef6c06043b0fe0" ns2:_="" ns3:_="">
    <xsd:import namespace="4d51ad36-3802-495d-ab35-f7c5e4dfdd52"/>
    <xsd:import namespace="b45f1f2a-c1ec-47f0-8010-0701365044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51ad36-3802-495d-ab35-f7c5e4dfdd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1f6862c-0f7a-4f71-8f21-3528f42507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5f1f2a-c1ec-47f0-8010-07013650441b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36452e3a-a12b-42fe-a778-8d6d5fef872d}" ma:internalName="TaxCatchAll" ma:showField="CatchAllData" ma:web="b45f1f2a-c1ec-47f0-8010-0701365044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529BCF-876B-4074-9ED4-75ECC6ADEA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DBC03E-C539-4EA5-B8FA-BD7D639C1C27}">
  <ds:schemaRefs>
    <ds:schemaRef ds:uri="http://schemas.microsoft.com/office/2006/metadata/properties"/>
    <ds:schemaRef ds:uri="http://schemas.microsoft.com/office/infopath/2007/PartnerControls"/>
    <ds:schemaRef ds:uri="4d51ad36-3802-495d-ab35-f7c5e4dfdd52"/>
    <ds:schemaRef ds:uri="b45f1f2a-c1ec-47f0-8010-07013650441b"/>
  </ds:schemaRefs>
</ds:datastoreItem>
</file>

<file path=customXml/itemProps3.xml><?xml version="1.0" encoding="utf-8"?>
<ds:datastoreItem xmlns:ds="http://schemas.openxmlformats.org/officeDocument/2006/customXml" ds:itemID="{4AA9955B-C0FF-4EC0-B847-8143938DB3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51ad36-3802-495d-ab35-f7c5e4dfdd52"/>
    <ds:schemaRef ds:uri="b45f1f2a-c1ec-47f0-8010-0701365044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Forest House</vt:lpstr>
      <vt:lpstr>'Forest House'!Print_Area</vt:lpstr>
      <vt:lpstr>'Forest House'!Print_Titles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NRM 1 - Order of Cost Estimating &amp; Cost Planning for Capital Building Works (2nd Ed) Apr 2012.pdf</dc:title>
  <dc:subject/>
  <dc:creator>paul.moore</dc:creator>
  <cp:keywords/>
  <dc:description/>
  <cp:lastModifiedBy>Mohanadas Anandaprakassh (RWG) West Hertfordshire TR</cp:lastModifiedBy>
  <cp:revision/>
  <dcterms:created xsi:type="dcterms:W3CDTF">2016-09-21T18:16:44Z</dcterms:created>
  <dcterms:modified xsi:type="dcterms:W3CDTF">2022-12-07T09:38:45Z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0x0101005D2165EE353C00449E19847D4F88E03E</vt:lpwstr>
  </property>
  <property fmtid="{D5CDD505-2E9C-101B-9397-08002B2CF9AE}" pid="3" name="MediaServiceImageTags">
    <vt:lpwstr/>
  </property>
</Properties>
</file>