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an467\Desktop\Counselling\ITT Docs\"/>
    </mc:Choice>
  </mc:AlternateContent>
  <bookViews>
    <workbookView xWindow="0" yWindow="0" windowWidth="20355" windowHeight="3525" tabRatio="833" firstSheet="2"/>
  </bookViews>
  <sheets>
    <sheet name="Toolkit user details" sheetId="1" r:id="rId1"/>
    <sheet name="Introduction" sheetId="2" r:id="rId2"/>
    <sheet name="1.Empowerment-MSP" sheetId="6" r:id="rId3"/>
    <sheet name="2.Prevention" sheetId="7" r:id="rId4"/>
    <sheet name="3.Proportionality" sheetId="18" r:id="rId5"/>
    <sheet name="4.Protection" sheetId="17" r:id="rId6"/>
    <sheet name="5.Partnership" sheetId="9" r:id="rId7"/>
    <sheet name="6.Accountability" sheetId="5" r:id="rId8"/>
    <sheet name="7.Information Sharing" sheetId="10" r:id="rId9"/>
    <sheet name="Agency Action Plan Summary" sheetId="12" r:id="rId10"/>
    <sheet name="Score Summary" sheetId="13" r:id="rId11"/>
  </sheets>
  <definedNames>
    <definedName name="_xlnm.Print_Area" localSheetId="2">'1.Empowerment-MSP'!$A$1:$I$13</definedName>
    <definedName name="_xlnm.Print_Area" localSheetId="3">'2.Prevention'!$A$1:$I$28</definedName>
    <definedName name="_xlnm.Print_Area" localSheetId="7">'6.Accountability'!$A$3:$H$11</definedName>
    <definedName name="_xlnm.Print_Area" localSheetId="8">'7.Information Sharing'!$A$3:$H$9</definedName>
    <definedName name="_xlnm.Print_Area" localSheetId="1">Introduction!$A$1:$A$18</definedName>
    <definedName name="_xlnm.Print_Area" localSheetId="10">'Score Summary'!$A$2:$Q$22</definedName>
    <definedName name="_xlnm.Print_Area" localSheetId="0">'Toolkit user details'!$A$1:$A$30</definedName>
    <definedName name="_xlnm.Print_Titles" localSheetId="2">'1.Empowerment-MSP'!$5:$5</definedName>
    <definedName name="_xlnm.Print_Titles" localSheetId="3">'2.Prevention'!$5:$5</definedName>
    <definedName name="_xlnm.Print_Titles" localSheetId="6">'5.Partnership'!$5:$5</definedName>
    <definedName name="_xlnm.Print_Titles" localSheetId="7">'6.Accountability'!$5:$5</definedName>
    <definedName name="_xlnm.Print_Titles" localSheetId="8">'7.Information Sharing'!$5:$5</definedName>
    <definedName name="Z_1DD22809_6A2A_4071_8C2F_7D979EEB9178_.wvu.PrintArea" localSheetId="2" hidden="1">'1.Empowerment-MSP'!$A$1:$H$6</definedName>
    <definedName name="Z_1DD22809_6A2A_4071_8C2F_7D979EEB9178_.wvu.PrintArea" localSheetId="3" hidden="1">'2.Prevention'!$A$1:$H$10</definedName>
    <definedName name="Z_1DD22809_6A2A_4071_8C2F_7D979EEB9178_.wvu.PrintArea" localSheetId="6" hidden="1">'5.Partnership'!$A$3:$H$7</definedName>
    <definedName name="Z_1DD22809_6A2A_4071_8C2F_7D979EEB9178_.wvu.PrintArea" localSheetId="7" hidden="1">'6.Accountability'!$A$3:$H$8</definedName>
    <definedName name="Z_1DD22809_6A2A_4071_8C2F_7D979EEB9178_.wvu.PrintArea" localSheetId="8" hidden="1">'7.Information Sharing'!$A$3:$H$8</definedName>
    <definedName name="Z_1DD22809_6A2A_4071_8C2F_7D979EEB9178_.wvu.PrintArea" localSheetId="10" hidden="1">'Score Summary'!$A$2:$Q$22</definedName>
    <definedName name="Z_1DD22809_6A2A_4071_8C2F_7D979EEB9178_.wvu.PrintArea" localSheetId="0" hidden="1">'Toolkit user details'!$A$1:$A$34</definedName>
    <definedName name="Z_1DD22809_6A2A_4071_8C2F_7D979EEB9178_.wvu.PrintTitles" localSheetId="2" hidden="1">'1.Empowerment-MSP'!$5:$5</definedName>
    <definedName name="Z_1DD22809_6A2A_4071_8C2F_7D979EEB9178_.wvu.PrintTitles" localSheetId="3" hidden="1">'2.Prevention'!$5:$5</definedName>
    <definedName name="Z_1DD22809_6A2A_4071_8C2F_7D979EEB9178_.wvu.PrintTitles" localSheetId="6" hidden="1">'5.Partnership'!$5:$5</definedName>
    <definedName name="Z_1DD22809_6A2A_4071_8C2F_7D979EEB9178_.wvu.PrintTitles" localSheetId="7" hidden="1">'6.Accountability'!$3:$4</definedName>
    <definedName name="Z_1DD22809_6A2A_4071_8C2F_7D979EEB9178_.wvu.PrintTitles" localSheetId="8" hidden="1">'7.Information Sharing'!$5:$5</definedName>
    <definedName name="Z_4131F700_39F9_4624_949A_7B949C5C8F32_.wvu.PrintArea" localSheetId="2" hidden="1">'1.Empowerment-MSP'!$A$1:$H$6</definedName>
    <definedName name="Z_4131F700_39F9_4624_949A_7B949C5C8F32_.wvu.PrintArea" localSheetId="3" hidden="1">'2.Prevention'!$A$1:$H$10</definedName>
    <definedName name="Z_4131F700_39F9_4624_949A_7B949C5C8F32_.wvu.PrintArea" localSheetId="6" hidden="1">'5.Partnership'!$A$3:$H$7</definedName>
    <definedName name="Z_4131F700_39F9_4624_949A_7B949C5C8F32_.wvu.PrintArea" localSheetId="7" hidden="1">'6.Accountability'!$A$3:$H$8</definedName>
    <definedName name="Z_4131F700_39F9_4624_949A_7B949C5C8F32_.wvu.PrintArea" localSheetId="8" hidden="1">'7.Information Sharing'!$A$3:$H$8</definedName>
    <definedName name="Z_4131F700_39F9_4624_949A_7B949C5C8F32_.wvu.PrintArea" localSheetId="10" hidden="1">'Score Summary'!$A$2:$Q$22</definedName>
    <definedName name="Z_4131F700_39F9_4624_949A_7B949C5C8F32_.wvu.PrintArea" localSheetId="0" hidden="1">'Toolkit user details'!$A$1:$A$34</definedName>
    <definedName name="Z_4131F700_39F9_4624_949A_7B949C5C8F32_.wvu.PrintTitles" localSheetId="2" hidden="1">'1.Empowerment-MSP'!$5:$5</definedName>
    <definedName name="Z_4131F700_39F9_4624_949A_7B949C5C8F32_.wvu.PrintTitles" localSheetId="3" hidden="1">'2.Prevention'!$5:$5</definedName>
    <definedName name="Z_4131F700_39F9_4624_949A_7B949C5C8F32_.wvu.PrintTitles" localSheetId="6" hidden="1">'5.Partnership'!$5:$5</definedName>
    <definedName name="Z_4131F700_39F9_4624_949A_7B949C5C8F32_.wvu.PrintTitles" localSheetId="7" hidden="1">'6.Accountability'!$3:$4</definedName>
    <definedName name="Z_4131F700_39F9_4624_949A_7B949C5C8F32_.wvu.PrintTitles" localSheetId="8" hidden="1">'7.Information Sharing'!$5:$5</definedName>
    <definedName name="Z_BD3E719C_B017_427A_9FDB_0112EACC27FC_.wvu.PrintArea" localSheetId="2" hidden="1">'1.Empowerment-MSP'!$A$1:$H$6</definedName>
    <definedName name="Z_BD3E719C_B017_427A_9FDB_0112EACC27FC_.wvu.PrintArea" localSheetId="3" hidden="1">'2.Prevention'!$A$1:$H$10</definedName>
    <definedName name="Z_BD3E719C_B017_427A_9FDB_0112EACC27FC_.wvu.PrintArea" localSheetId="6" hidden="1">'5.Partnership'!$A$3:$H$7</definedName>
    <definedName name="Z_BD3E719C_B017_427A_9FDB_0112EACC27FC_.wvu.PrintArea" localSheetId="7" hidden="1">'6.Accountability'!$A$3:$H$8</definedName>
    <definedName name="Z_BD3E719C_B017_427A_9FDB_0112EACC27FC_.wvu.PrintArea" localSheetId="8" hidden="1">'7.Information Sharing'!$A$3:$H$8</definedName>
    <definedName name="Z_BD3E719C_B017_427A_9FDB_0112EACC27FC_.wvu.PrintArea" localSheetId="10" hidden="1">'Score Summary'!$A$2:$Q$22</definedName>
    <definedName name="Z_BD3E719C_B017_427A_9FDB_0112EACC27FC_.wvu.PrintArea" localSheetId="0" hidden="1">'Toolkit user details'!$A$1:$A$34</definedName>
    <definedName name="Z_BD3E719C_B017_427A_9FDB_0112EACC27FC_.wvu.PrintTitles" localSheetId="2" hidden="1">'1.Empowerment-MSP'!$5:$5</definedName>
    <definedName name="Z_BD3E719C_B017_427A_9FDB_0112EACC27FC_.wvu.PrintTitles" localSheetId="3" hidden="1">'2.Prevention'!$5:$5</definedName>
    <definedName name="Z_BD3E719C_B017_427A_9FDB_0112EACC27FC_.wvu.PrintTitles" localSheetId="6" hidden="1">'5.Partnership'!$5:$5</definedName>
    <definedName name="Z_BD3E719C_B017_427A_9FDB_0112EACC27FC_.wvu.PrintTitles" localSheetId="7" hidden="1">'6.Accountability'!$3:$4</definedName>
    <definedName name="Z_BD3E719C_B017_427A_9FDB_0112EACC27FC_.wvu.PrintTitles" localSheetId="8" hidden="1">'7.Information Sharing'!$5:$5</definedName>
  </definedNames>
  <calcPr calcId="152511"/>
  <customWorkbookViews>
    <customWorkbookView name="aak665 - Personal View" guid="{BD3E719C-B017-427A-9FDB-0112EACC27FC}" mergeInterval="0" personalView="1" maximized="1" xWindow="1" yWindow="1" windowWidth="1436" windowHeight="770" tabRatio="833" activeSheetId="9"/>
    <customWorkbookView name="Ramesh - Personal View" guid="{4131F700-39F9-4624-949A-7B949C5C8F32}" mergeInterval="0" personalView="1" maximized="1" windowWidth="1276" windowHeight="844" tabRatio="833" activeSheetId="1"/>
    <customWorkbookView name="aad161 - Personal View" guid="{1DD22809-6A2A-4071-8C2F-7D979EEB9178}" mergeInterval="0" personalView="1" maximized="1" windowWidth="1276" windowHeight="870" tabRatio="833" activeSheetId="11"/>
  </customWorkbookViews>
</workbook>
</file>

<file path=xl/calcChain.xml><?xml version="1.0" encoding="utf-8"?>
<calcChain xmlns="http://schemas.openxmlformats.org/spreadsheetml/2006/main">
  <c r="A56" i="12" l="1"/>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B56" i="12"/>
  <c r="B54" i="12"/>
  <c r="B55" i="12"/>
  <c r="B53" i="12"/>
  <c r="B50" i="12"/>
  <c r="B51" i="12"/>
  <c r="B52" i="12"/>
  <c r="B48" i="12"/>
  <c r="B49" i="12"/>
  <c r="B47" i="12"/>
  <c r="B45" i="12"/>
  <c r="B46" i="12"/>
  <c r="B44" i="12"/>
  <c r="B43" i="12"/>
  <c r="B42" i="12"/>
  <c r="B41" i="12"/>
  <c r="B40" i="12"/>
  <c r="B39" i="12"/>
  <c r="B16" i="12"/>
  <c r="B17" i="12"/>
  <c r="B18" i="12"/>
  <c r="B19" i="12"/>
  <c r="B20" i="12"/>
  <c r="B21" i="12"/>
  <c r="B22" i="12"/>
  <c r="B23" i="12"/>
  <c r="B24" i="12"/>
  <c r="B25" i="12"/>
  <c r="B26" i="12"/>
  <c r="B27" i="12"/>
  <c r="B28" i="12"/>
  <c r="B29" i="12"/>
  <c r="B30" i="12"/>
  <c r="B31" i="12"/>
  <c r="B32" i="12"/>
  <c r="B33" i="12"/>
  <c r="B34" i="12"/>
  <c r="B35" i="12"/>
  <c r="B36" i="12"/>
  <c r="B37" i="12"/>
  <c r="B38" i="12"/>
  <c r="B7" i="12"/>
  <c r="B8" i="12"/>
  <c r="B9" i="12"/>
  <c r="B10" i="12"/>
  <c r="B11" i="12"/>
  <c r="B12" i="12"/>
  <c r="B13" i="12"/>
  <c r="B14" i="12"/>
  <c r="D19" i="13"/>
  <c r="C19" i="13"/>
  <c r="F11" i="13"/>
  <c r="E11" i="13"/>
  <c r="D11" i="13"/>
  <c r="C11" i="13"/>
  <c r="F7" i="13"/>
  <c r="E7" i="13"/>
  <c r="D7" i="13"/>
  <c r="C7" i="13"/>
  <c r="P2" i="10"/>
  <c r="F19" i="13" s="1"/>
  <c r="O2" i="10"/>
  <c r="E19" i="13" s="1"/>
  <c r="N2" i="10"/>
  <c r="M2" i="10"/>
  <c r="P2" i="5"/>
  <c r="F17" i="13" s="1"/>
  <c r="O2" i="5"/>
  <c r="E17" i="13" s="1"/>
  <c r="N2" i="5"/>
  <c r="D17" i="13" s="1"/>
  <c r="M2" i="5"/>
  <c r="C17" i="13" s="1"/>
  <c r="M2" i="9"/>
  <c r="C15" i="13" s="1"/>
  <c r="P2" i="17"/>
  <c r="F13" i="13" s="1"/>
  <c r="O2" i="17"/>
  <c r="E13" i="13" s="1"/>
  <c r="N2" i="17"/>
  <c r="D13" i="13" s="1"/>
  <c r="M2" i="17"/>
  <c r="C13" i="13" s="1"/>
  <c r="P2" i="18"/>
  <c r="O2" i="18"/>
  <c r="N2" i="18"/>
  <c r="M2" i="18"/>
  <c r="P2" i="7"/>
  <c r="F9" i="13" s="1"/>
  <c r="O2" i="7"/>
  <c r="E9" i="13" s="1"/>
  <c r="N2" i="7"/>
  <c r="D9" i="13" s="1"/>
  <c r="M2" i="7"/>
  <c r="C9" i="13" s="1"/>
  <c r="P2" i="6"/>
  <c r="O2" i="6"/>
  <c r="N2" i="6"/>
  <c r="M2" i="6"/>
  <c r="L2" i="17" l="1"/>
  <c r="B13" i="13" s="1"/>
  <c r="L2" i="18"/>
  <c r="B11" i="13" s="1"/>
  <c r="A3" i="17"/>
  <c r="A13" i="13" s="1"/>
  <c r="A3" i="18"/>
  <c r="A11" i="13" s="1"/>
  <c r="A3" i="9" l="1"/>
  <c r="A15" i="13" s="1"/>
  <c r="B15" i="12" l="1"/>
  <c r="P2" i="9"/>
  <c r="F15" i="13" s="1"/>
  <c r="O2" i="9"/>
  <c r="E15" i="13" s="1"/>
  <c r="N2" i="9"/>
  <c r="D15" i="13" s="1"/>
  <c r="A3" i="5"/>
  <c r="A17" i="13" s="1"/>
  <c r="A3" i="6"/>
  <c r="A7" i="13" s="1"/>
  <c r="A3" i="7"/>
  <c r="A9" i="13" s="1"/>
  <c r="A3" i="10"/>
  <c r="A19" i="13" s="1"/>
  <c r="L2" i="10"/>
  <c r="B19" i="13" s="1"/>
  <c r="B4" i="12"/>
  <c r="L2" i="5" l="1"/>
  <c r="B17" i="13" s="1"/>
  <c r="L2" i="9"/>
  <c r="B15" i="13" s="1"/>
  <c r="F21" i="13"/>
  <c r="E21" i="13"/>
  <c r="L2" i="7"/>
  <c r="B9" i="13" s="1"/>
  <c r="L2" i="6"/>
  <c r="B7" i="13" s="1"/>
  <c r="B21" i="13" l="1"/>
  <c r="C21" i="13"/>
  <c r="D21" i="13"/>
</calcChain>
</file>

<file path=xl/sharedStrings.xml><?xml version="1.0" encoding="utf-8"?>
<sst xmlns="http://schemas.openxmlformats.org/spreadsheetml/2006/main" count="382" uniqueCount="211">
  <si>
    <r>
      <t xml:space="preserve">The organisation carries out </t>
    </r>
    <r>
      <rPr>
        <sz val="12"/>
        <rFont val="Arial"/>
        <family val="2"/>
      </rPr>
      <t xml:space="preserve">DBS </t>
    </r>
    <r>
      <rPr>
        <sz val="12"/>
        <color indexed="8"/>
        <rFont val="Arial"/>
        <family val="2"/>
      </rPr>
      <t>checks on all staff and volunteers who work with adults at risk. 
The organisation makes clear checks of employment history, identity and obtains at least 2 references which comment on suitability of working with adults at risk, if appropriate.</t>
    </r>
  </si>
  <si>
    <t xml:space="preserve">There is an accessible 'whistle blowing'  procedure and a culture conducive for staff to confidentially report their concerns. </t>
  </si>
  <si>
    <t xml:space="preserve">The organisation does not understand its responsibility to share information in order to safeguard adults at risk 
There is no clear guidance available to staff about information-sharing with other organisations.  
</t>
  </si>
  <si>
    <t xml:space="preserve">The organisation can demonstrate that it has a clear understanding of its responsibility to share information in order to safeguard children.
There is guidance available to staff on information-sharing with other organisations. 
All staff who come into contact with adults at risk should understand the purpose of information sharing in order to safeguard and promote the welfare of adults at risk. </t>
  </si>
  <si>
    <t>There is no evidence to suggest the work of the organisation is anti-discriminatory. The organisation does not have an Equality and Diversity Policy</t>
  </si>
  <si>
    <t>Safeguarding Toolkit- a self-assessment tool</t>
  </si>
  <si>
    <t xml:space="preserve">There are no policies in place to support effective inter-agency working in individual cases. </t>
  </si>
  <si>
    <t xml:space="preserve">There are accessible policies in place to support effective interagency working in individual cases.  </t>
  </si>
  <si>
    <t>There is not a named senior person in the organisation who is repsonsible for dealing with allegations or concerns.</t>
  </si>
  <si>
    <t xml:space="preserve">There is a named senior officer to whom allegations or concerns should be reported.
The named person is easily contactable and there are cover arrangements in place if named person is unavailable. </t>
  </si>
  <si>
    <t>The organisation has no or poor recording systems in place for allegations.</t>
  </si>
  <si>
    <t>The organisation has clear procedures and protocols for effective inter-agency working and communication between partner agencies.
Staff are aware of local  policies and protocols and apply them when they are working on individual cases.</t>
  </si>
  <si>
    <t xml:space="preserve">There is no safer recuitment policy. </t>
  </si>
  <si>
    <t>Date completed:</t>
  </si>
  <si>
    <t xml:space="preserve">There is no named person with a clearly defined safeguarding role at operational level. </t>
  </si>
  <si>
    <t>The organisation does not have a retention policy for the results of checks, or cannot provide sufficient evidence when requested.</t>
  </si>
  <si>
    <t xml:space="preserve">1. Not met </t>
  </si>
  <si>
    <t>2. Partly met</t>
  </si>
  <si>
    <t>3. Fully met</t>
  </si>
  <si>
    <t xml:space="preserve">If your score is 'Not met' or 'Partly met', please provide details on what plans are in place to meet or improve upon the current standards? Who is responsible for these actions and by when?
</t>
  </si>
  <si>
    <t>Question</t>
  </si>
  <si>
    <t>Back to INTRODUCTION</t>
  </si>
  <si>
    <t>unanswered</t>
  </si>
  <si>
    <t>answer 1</t>
  </si>
  <si>
    <t>answer 2</t>
  </si>
  <si>
    <t>answer 3</t>
  </si>
  <si>
    <t>No of questions</t>
  </si>
  <si>
    <t>questions</t>
  </si>
  <si>
    <t>Total All Areas</t>
  </si>
  <si>
    <t>Totals for each area</t>
  </si>
  <si>
    <t xml:space="preserve">The organisation does not have a 'whistle blowing' procedure. </t>
  </si>
  <si>
    <t>Organisation:</t>
  </si>
  <si>
    <t>Actions transferred from each sheet to Agency Action Tracker</t>
  </si>
  <si>
    <t>Rating</t>
  </si>
  <si>
    <t xml:space="preserve">If your rating is 'Not met' or 'Partly met', please provide details on what plans are in place to meet or improve upon the current standards? Who is responsible for these actions and by when?
</t>
  </si>
  <si>
    <t xml:space="preserve">There is no named person responsible for safeguarding at senior management level / trustee / on senior management committee. 
</t>
  </si>
  <si>
    <t xml:space="preserve">Staff do not know who to go to if they have any concerns about sharing information. </t>
  </si>
  <si>
    <t xml:space="preserve">The organisation is not committed to inter-agency working and staff do not understand its importance.
Staff are not aware of other organisations’ involvement with children and families who use their services. 
Staff do not attend multi-agency meetings or understand the importance of their attendance and contribution. 
</t>
  </si>
  <si>
    <t xml:space="preserve">Please rate 'Partly met' if your agency has some arrangements in place, but is not fully meeting the standard. </t>
  </si>
  <si>
    <t xml:space="preserve">Lead person name/title: 
Action: 
Outcome:
Timescale:
Progress: 
</t>
  </si>
  <si>
    <t xml:space="preserve">If your score is 'Fully met', please provide evidence on your agency is meeting the standard. Please give full details. 
</t>
  </si>
  <si>
    <t>Date completed</t>
  </si>
  <si>
    <t>Auditor name</t>
  </si>
  <si>
    <t>Auditor job title</t>
  </si>
  <si>
    <t>Audit sign-off date</t>
  </si>
  <si>
    <t>User Details</t>
  </si>
  <si>
    <t>Introduction</t>
  </si>
  <si>
    <t>Not met</t>
  </si>
  <si>
    <t xml:space="preserve">Partly met </t>
  </si>
  <si>
    <t>Fully met</t>
  </si>
  <si>
    <t>Standard</t>
  </si>
  <si>
    <t>Unanswered</t>
  </si>
  <si>
    <t>AGENCY ACTION PLAN SUMMARY</t>
  </si>
  <si>
    <t xml:space="preserve">Please read each statement below and decide whether your organisation has 'Fully met', 'Partly met' or 'Not met' the standard. </t>
  </si>
  <si>
    <t xml:space="preserve">Lead person name/title: 
Action:
Outcome:
Timescale:
Progress: 
</t>
  </si>
  <si>
    <t>Audit signed off by</t>
  </si>
  <si>
    <t xml:space="preserve">After you have completed your scoring please review the 'Score Summary' to see an evaluation of your responses and review the 'Agency Action Plan Summary' to see your generated action plan. </t>
  </si>
  <si>
    <t xml:space="preserve">Follow the links below to each worksheet where you enter your score against each of the statements and provide further details. </t>
  </si>
  <si>
    <t>Organisation name and address</t>
  </si>
  <si>
    <t>Auditor email address</t>
  </si>
  <si>
    <t>Auditor telephone number</t>
  </si>
  <si>
    <t xml:space="preserve">Staff are aware of who to go to within the organisation should they require clarification on information sharing </t>
  </si>
  <si>
    <r>
      <t>There is a named senior person within the organisation</t>
    </r>
    <r>
      <rPr>
        <sz val="12"/>
        <color indexed="51"/>
        <rFont val="Arial"/>
        <family val="2"/>
      </rPr>
      <t xml:space="preserve"> </t>
    </r>
    <r>
      <rPr>
        <sz val="12"/>
        <color indexed="9"/>
        <rFont val="Arial"/>
        <family val="2"/>
      </rPr>
      <t>to whom allegations or concerns should be reported.</t>
    </r>
  </si>
  <si>
    <t>The organisation does not carry out DBS checks on staff and volunteers.
There is little or no evidence of references being taken up and previous employment checks being made.</t>
  </si>
  <si>
    <t>Safeguarding Toolkit - Score Summary</t>
  </si>
  <si>
    <t xml:space="preserve">A named person at senior management level or a trustee or a senior management committee is identified and responsible for safeguarding adults at risk.
</t>
  </si>
  <si>
    <t xml:space="preserve">There is a named person identified at operational level with a clearly defined role in respect of safeguarding adults at risk. 
The named person is easily contactable and there are cover arrangements in place if named person is unavailable. 
Both the named person and deputy should receive training for this role.
</t>
  </si>
  <si>
    <t xml:space="preserve">Staff likely to come into contact with adults at risk do not have a clear understanding of their responsibility towards them </t>
  </si>
  <si>
    <t xml:space="preserve">All staff and volunteers likely to come into contact with adults at risk as part of their job understands their responsibility towards adults at risk and there is guidance on how to behave towards adults at risk. </t>
  </si>
  <si>
    <t xml:space="preserve">Staff likely to come into contact with adults at risk do not have a clearly defined roles in relation to safeguarding </t>
  </si>
  <si>
    <t xml:space="preserve">All staff and volunteers likely to come into contact with adults at risk as part of their job has clearly defined roles in relation to safeguarding within the organisation. </t>
  </si>
  <si>
    <t>The organisation takes into account the need to safeguard adults at risk when planning a new service or considering how to improve a service.</t>
  </si>
  <si>
    <t>The organisation cannot demonstrate that service development takes into account the need to safeguard and promote the welfare of adults at risk.</t>
  </si>
  <si>
    <t>Consideration is given within plans as to how the delivery of services will take account of the need to safeguard and promote the welfare of adults at risk.</t>
  </si>
  <si>
    <t xml:space="preserve">Plans are developed without reference to the wishes and feelings of adults at risk and their families. 
</t>
  </si>
  <si>
    <t xml:space="preserve">Adults at risk and their families are actively involved in the design, development and delivery of services. 
</t>
  </si>
  <si>
    <t>Please rate 'Partly met' if your agency has some arrangements in place, but is not fully meeting the standard. For example, there is training at Induction, but there is no reference to the organisation's safeguarding adults  policy.</t>
  </si>
  <si>
    <t>There is no training needs analysis/plan</t>
  </si>
  <si>
    <t>There are no documents available that reflect the organisation's responsibility to safeguard adults at risk</t>
  </si>
  <si>
    <t>There is evidence of measures being taken to mitigate the risk of harm to others (including referrals to Children's Services)</t>
  </si>
  <si>
    <t xml:space="preserve">The organisation is not committed to identifying and referring adults or children at risk of harm or abuse, unless they are already the subject of a safeguarding investigation.
</t>
  </si>
  <si>
    <t xml:space="preserve">There is a named person responsible for safeguarding adults at risk at senior management level / trustee / on senior management committee. </t>
  </si>
  <si>
    <t>FOR STATUTORY ORGANISATIONS ONLY 
Staff involved in recruitment are suitably trained (e.g. at least one member on the short listing / interview panel must have been on safer recruitment training)</t>
  </si>
  <si>
    <t xml:space="preserve">There are no staff trained in safer recruitment withih the organisation.  </t>
  </si>
  <si>
    <t>='Toolkit user details'!A8:A11</t>
  </si>
  <si>
    <t xml:space="preserve">There are clear referral pathways to relevant agencies where the safeguarding concern may impact upon people  other than the subject of the safeguarding concern (including other adults at risk and children) </t>
  </si>
  <si>
    <t>2. Prevention (including training and recruitment) - It is better to take action before harm occurs</t>
  </si>
  <si>
    <t>5. Partnership - local solutions through services working with their communities</t>
  </si>
  <si>
    <t xml:space="preserve">6. Accountability - Transparency in delivering services - A clear line of accountability within the organisation for work on safeguarding and promoting the welfare of adults at risk </t>
  </si>
  <si>
    <r>
      <t>Safeguarding Toolkit</t>
    </r>
    <r>
      <rPr>
        <b/>
        <sz val="14"/>
        <color indexed="13"/>
        <rFont val="Arial"/>
        <family val="2"/>
      </rPr>
      <t xml:space="preserve"> </t>
    </r>
    <r>
      <rPr>
        <b/>
        <sz val="14"/>
        <color indexed="56"/>
        <rFont val="Arial"/>
        <family val="2"/>
      </rPr>
      <t>- a self-assessment tool</t>
    </r>
  </si>
  <si>
    <t>4. Protection - Support and representation to those in greatest need</t>
  </si>
  <si>
    <t xml:space="preserve">There is a code of conduct for staff working directly with adults at risk, concerning acceptable and unacceptable behaviour including discrimination and bullying </t>
  </si>
  <si>
    <t xml:space="preserve">There is no induction.                         There is an induction but it does not include training on the safeguarding of adults at risk. </t>
  </si>
  <si>
    <r>
      <t>An induction process is in place which includes  familiarisation with safeguarding of adults at risk and the policies and procedures to be followed if there are concerns about the safety or welfare of an adult ar risk.</t>
    </r>
    <r>
      <rPr>
        <sz val="12"/>
        <color indexed="51"/>
        <rFont val="Arial"/>
        <family val="2"/>
      </rPr>
      <t>.</t>
    </r>
    <r>
      <rPr>
        <sz val="12"/>
        <rFont val="Arial"/>
        <family val="2"/>
      </rPr>
      <t xml:space="preserve">
It always takes places within first 3 months of employment.   </t>
    </r>
  </si>
  <si>
    <t xml:space="preserve">There is a policy that addresses the sexual needs, sexual behaviour and relationships of the adult at risk. </t>
  </si>
  <si>
    <t xml:space="preserve">There is a policy, staff are aware of it and it is fully embeded. 
</t>
  </si>
  <si>
    <t>There is no process in place.</t>
  </si>
  <si>
    <t>3. Proportionality - Proportionate and least intrusive response apropriate to the risk presented</t>
  </si>
  <si>
    <t xml:space="preserve">There is a whistle-blowing policy and a culture that enables issues about safeguarding and promoting the well-being of adults at risk to be addressed. </t>
  </si>
  <si>
    <t>Providers do not ensure that there is consistently good decision making, that is person-centred and proportionate. They do not enusre that "best interest" thinking is embeded and that intervention is limited to what is strictly necessary.</t>
  </si>
  <si>
    <t xml:space="preserve">There is evidence that professionals work in the best interstes of the adult at risk and only get intervene as much as necessary. </t>
  </si>
  <si>
    <t>Professionals do not work in the best interest of the adult at risk and limit their intervention to only  what is needed.</t>
  </si>
  <si>
    <t>There is an effective proccess in place to ensure that providers are making good decisions, that are person- centred and documented. There is a regular audit process to monitor and quality assure decision making and the level of intervention..</t>
  </si>
  <si>
    <t xml:space="preserve">When it is possible that the care and treatment of an adult at risk has become a deprivation of their liberty, workers recognise this and take the necessary action for such a deprivation to be authorised through the DoLS process.   </t>
  </si>
  <si>
    <t xml:space="preserve">Workers do not recognise when the care and treatment of an adult at risk may have become a deprivation of their liberty and do not take steps to have the deprivation authorised through the DoLS process </t>
  </si>
  <si>
    <t>There is evidence that proffesionals fiollow the DoLS process when the care and treament of an adult at risk has become a deprivation of their liberty and this is documented. It is also documented when this has been considered but DoLS has not be requested.</t>
  </si>
  <si>
    <t xml:space="preserve">Effective safeguarding arrangements of adults at risk are not in place or embeded. There are no internal Safeguarding Adults Policy and Procedures and the organisation does not adhere to the Peterborough Multi-Agency Safeguarding Adults Policy and Procedures. </t>
  </si>
  <si>
    <t xml:space="preserve">There is evidence that effective safeguarding arrangements of adults at risk are in place.  There are clear internal policy and procedures and the organsiation adheres to the Peterborough Multi-Agency Safeguarding Adults Policy and Procedures. Staff are fully aware of the policy and procedures.
</t>
  </si>
  <si>
    <t>The organsiation does not regulary review its Safeguarding policy and procedures.</t>
  </si>
  <si>
    <t>The Safeguarding policy and procedures are regulary reviewed.  There is evidence that action is taken, if necessary, to improve the effectiveness and to ensure they are up to date.</t>
  </si>
  <si>
    <t>There are staff with clearly defined roles and responsibilities in relation to safeguarding of adults at risk within the organisation.</t>
  </si>
  <si>
    <t>Staff are aware of their role and responsibilites in the event of a Safeguarding investigation.</t>
  </si>
  <si>
    <t xml:space="preserve">Staff are not aware of their role and responsibility in the event of a Safeguarding investigation </t>
  </si>
  <si>
    <t>All relevant staff are made aware of what their role and responsibility would be in the event that a Safeguarding investigation has to take place.</t>
  </si>
  <si>
    <t>The principles of Making Safeguarding Personal are not included in training and induction programmes.</t>
  </si>
  <si>
    <t xml:space="preserve">The principles of Making Safeguarding Personal are included in training and induction programmes. </t>
  </si>
  <si>
    <t xml:space="preserve">There is clear evidence that the principles of Making Safeguarding personal are shared with staff and embedded within the organisation. </t>
  </si>
  <si>
    <t>Adults at risk are not made aware of their rights to be safe from abuse or what to do if they are being abused.</t>
  </si>
  <si>
    <t xml:space="preserve">Adults at risk are made aware of their rights to be safe from abuse and they know what to do if they are being abused. </t>
  </si>
  <si>
    <t>There is no information about Safeguarding.</t>
  </si>
  <si>
    <t xml:space="preserve">Staff are unaware of the organisation's policies and their personal responsibilities relating to information sharing. 
Staff  are not confident about what they can share under the law, including how to obtain consent to share information and when information can be shared even though consent has not been obtained. </t>
  </si>
  <si>
    <t>All staff  who come into contact with adults at risk should understand the purpose of information sharing in order to safeguard adults at risk.</t>
  </si>
  <si>
    <t xml:space="preserve">All staff are aware of their personal responsibilities relating to sharing information in order to safeguard children and understand its purpose.  
All staff are confident about what they can and should do under the law, including how to obtain consent to share information and when information may be shared even though consent has not been obtained. </t>
  </si>
  <si>
    <t xml:space="preserve">All staff have a named contact within the organisation to whom they can go for clarification of any issues in relation to information sharing.
</t>
  </si>
  <si>
    <t>All staff are aware of the roles of other professionals/ organisations/ advocates and understand the principles of working with adults at risk and, if appropriate, their families</t>
  </si>
  <si>
    <t>Staff do not have an understanding of other organisations/ professionals/advocates</t>
  </si>
  <si>
    <t xml:space="preserve">The organisation can demonstrate that staff have a clear understanding of the roles of other agencies,professionals and advocates in order to safeguard adults at risk.
There is guidance available to staff on who to contact within each of the partner agencies.
All staff who come into contact with adults at risk of abuse should understand the processes and procedures to follow when contacting partners in order to safeguard and promote the welfare of the adult at risk.. </t>
  </si>
  <si>
    <t xml:space="preserve">Information on the availability and role of advocates is available and  accessible to service users, carers and members of the public </t>
  </si>
  <si>
    <t xml:space="preserve">There is no information about the availability and role of advocates. </t>
  </si>
  <si>
    <t xml:space="preserve">The organisiation is aware of its duty. If there has been a situatiion where harm was caused there is evidence that  information was shared  appropiately.    </t>
  </si>
  <si>
    <t xml:space="preserve">The organisation does not adhere to its duty of candour.
</t>
  </si>
  <si>
    <t xml:space="preserve">The organsiation does not adhere to its Duty of Candour. </t>
  </si>
  <si>
    <t>There are no arrangements in place for the supervision of clinical staff.</t>
  </si>
  <si>
    <t xml:space="preserve">There is a process in place for regular supervision of clinical staff at all levels and this is monitored and audited. All clinical staff have the opportunity to share good practice, learn new and up to date information and discuss concerns.
</t>
  </si>
  <si>
    <t>There are no arrangements in place for the supervision of non-clinical staff.</t>
  </si>
  <si>
    <t xml:space="preserve">There is a process in place for the regular supervision of non-clinical staff at all levels and this is monitored and audited. All non-clinical staff have the opportunity to share good practice, learn new and up to date information and discuss concerns. 
</t>
  </si>
  <si>
    <t>There is no "End of Life" Policy.</t>
  </si>
  <si>
    <t xml:space="preserve">There is an end of life policy and all staff are aware of this. This information is shared with service users and their families. 
</t>
  </si>
  <si>
    <t xml:space="preserve">There are clear arrangements in place for regular supervision for clinical staff at all levels, for the sharing of good practice, up to date information and an opportunity to discuss concerns. This must be on a one to one basis but can be supplemented with group sessions. </t>
  </si>
  <si>
    <t xml:space="preserve">(For residential providers) The organisation has its own   "end of life" policy which is fully embeded across the establishment. </t>
  </si>
  <si>
    <t>There are no "end of life" discussions.</t>
  </si>
  <si>
    <t xml:space="preserve">There is evidence that "end of life" .  discussions take place on admission and these are documented. There is further evidence that this is discussed again if the circumstances of the service user changes, i.e their health deteriorates.
</t>
  </si>
  <si>
    <t>The organisation does not follow the Gold Standard Framework.</t>
  </si>
  <si>
    <t xml:space="preserve">There is evidence that the Gold Standard Framework is followed and embeded. The wishes of the service user and their family are documented and where possible implemented.  The organisation has sought, or is working to achieve accreditation in the Gold Standard Framework. 
</t>
  </si>
  <si>
    <t xml:space="preserve">There is a process in place to send and receive key messages from the Peterborough Safeguarding Adults Board. Information, such as learning from Safeguarding Adult Reviews, is shared with staff.   
</t>
  </si>
  <si>
    <t xml:space="preserve"> (Health and Adult Social Care providers reguistered with CQC)The organisation is aware of its Duty of Candour and its requirement to share information when there is harm to a service user from the care or treatment provided and adheres to this requirement.</t>
  </si>
  <si>
    <t>There is good quality documentation that is specific and accessible to the staff and meets the cretia of the Care Act statutory guidance (14.41). Staff have knowledge and understanding of the procedures and when to apply them.</t>
  </si>
  <si>
    <t>If you have queries relating to the use of this form, please contact:</t>
  </si>
  <si>
    <t>Specific documents are in place e.g. procedures, that reflect your organisation's responsibility to safeguard and promote the wellbeing of adults at risk (see Care Act statutory guidance 14.41).</t>
  </si>
  <si>
    <t>All staff have training on the safeguarding of adults at risk when they join the organistion which includes an introduction to the organisation's safeguarding adults at risk policy/procedure and an understanding of their duty of care. 
The induction should be within first three months of employment.</t>
  </si>
  <si>
    <t xml:space="preserve">There is a training pathway for staff which is developed according to their role and level of responsibility within the organisation regarding safeguarding adults at risk </t>
  </si>
  <si>
    <t>There is not a training pathway for staff which is developed according to their role and level of responsability regarding safeguarding adults at risk</t>
  </si>
  <si>
    <t>There is clear evidence that the organisation is responsive to latest safeguarding issues and guidance and regulary reviews its training.</t>
  </si>
  <si>
    <t xml:space="preserve">The organisation has an accessible safer recruitment policy which covers how to safely recruit  staff who have contact with adults at risk.
</t>
  </si>
  <si>
    <t>The organisation has a retention policy for information about the results of checks carried out on staff</t>
  </si>
  <si>
    <t>The organisation has a clear retention policy for information and regularly update their records.</t>
  </si>
  <si>
    <t xml:space="preserve">There are clear and , accessible procedures for handling complaints and allegations against staff. 
</t>
  </si>
  <si>
    <t xml:space="preserve">There are no clear procedures within the organisation for handling allegations of abuse against staff.  
</t>
  </si>
  <si>
    <t xml:space="preserve">In the case of an allegation against a staff member the organisation ensures that immediate consideration is given to how best safeguard the adult at risk (e.g. suspension or not wokring unsupervised). </t>
  </si>
  <si>
    <t xml:space="preserve">The organisation does not have arrangements in place to safeguard adults at risk in the event of an allegation against staff. </t>
  </si>
  <si>
    <t xml:space="preserve">The organisation gives full consideration and has arrangements in place to safeguard adults at risk when an allegation is made against a staff member.  </t>
  </si>
  <si>
    <t>Where the document refers to staff this includes all staff and volunteers.</t>
  </si>
  <si>
    <t>The organisation has  effective safeguarding arrangements in place and embedded for adults at risk. There are clear internal policy and procedures (Care Act 14.41) and the organsiation adheres to the Peterborough Multi-Agency Safeguarding Adults Policy and Procedures.</t>
  </si>
  <si>
    <t>The organsiation regulary reviews its Safeguarding policy and procedures to ensure they are up to date, contain key messages, legislation  and are fit for purpose.</t>
  </si>
  <si>
    <t xml:space="preserve">There is a named person/s within your organisation who takes the lead on safeguarding for the front-line service and has had appropiate training.  </t>
  </si>
  <si>
    <t xml:space="preserve">Staff  are aware of their  responsibilities if they are concerned about a person at risk and know the procedures to follow in such circumstances. </t>
  </si>
  <si>
    <t>Adults at risk are made aware of their right to be safe from abuse and what to do if they they are being abused .</t>
  </si>
  <si>
    <t>1. Empowerment - Making Safeguarding Personal - Personalisation &amp; the presumption of person led decisions &amp; informed consent, service development includes the need to safeguard and is informed by the views of service users, carers, families and advocates</t>
  </si>
  <si>
    <t xml:space="preserve">7. Information sharing </t>
  </si>
  <si>
    <t xml:space="preserve">The self-assessment tool is made up of 7 worksheets. </t>
  </si>
  <si>
    <t>7.1.</t>
  </si>
  <si>
    <t xml:space="preserve">There is no policy.                           There is a policy but staff are not aware of it or do not adhere to it. </t>
  </si>
  <si>
    <t>Providers are consistently making good decisions that are person-centred and proportionate and documented. The organisation ensures staff have "best interest" training and an understaning of what this means.</t>
  </si>
  <si>
    <t>Each worksheet focuses on one of the principles of Safeguarding as specified in the Care Act 2014, with an additional sheet on Information Sharing, and outlines the requirements to be achieved.</t>
  </si>
  <si>
    <t xml:space="preserve">The organisation can demonstrate that it takes into account the individuals needs based on race, language, religion, faith, gender, sexuality and disability when working with an adult at risk and, if appropriate, their family.
There is guidance available to staff on who to contact within the organisation when there is a need to tailor services to meet the needs of the individual and their family eg translators and interpreters. The organisation has an Equality and Diversity Policy and an Action Plan.
</t>
  </si>
  <si>
    <t xml:space="preserve">Information on Safeguarding adults at risk of abuse is available and accessible to service users, carers and, where appropiate,  members of the public </t>
  </si>
  <si>
    <t>There is good quality information available to service users, carers and, where appropiate,  members of the public about Safeguarding adults which has been made available in a variety of formats, languages and locations.</t>
  </si>
  <si>
    <t>There is good quality information available about the role and purpose of advocates and evidence that this is used.</t>
  </si>
  <si>
    <t>(Health and Adult Social Care providers registered with CQC) The organisation is aware of its Duty of Candour and adheres to its requirement to apologise and state what further action they will take when there is harm to a service user from the care or treatment provided. This is also included in relevant training and policy and procedures.</t>
  </si>
  <si>
    <t>There</t>
  </si>
  <si>
    <t>The organisiation is aware of its duty. If there has been a situatiion where harm was caused there is evidence that  an apology was offered and if any further action was necessary this was made known to the service user.  This has been included in relevent training and policy and procedures.</t>
  </si>
  <si>
    <t xml:space="preserve">Safeguarding of Adults at Risk is integrated into all relevant training and, where applicable,  the training needs analysis/plan. </t>
  </si>
  <si>
    <t>Safeguarding of Adults at Risk is clearly recorded and integrated into all relevant training and, where applicable, the training needs analysis/plan.</t>
  </si>
  <si>
    <t>The organisation reviews its internal training regulary  (at least annualy) to ensure it is up to date and contains key messages and latest legislation so that knowledge of safeguarding adults at risk is maintained and up-to-date</t>
  </si>
  <si>
    <t>There is little or no evidence of internal training being regularly reviewed.</t>
  </si>
  <si>
    <t>Staff receive appropriate training, according to their level of need and responsibility, regarding safeguarding adults at risk. Training needs are reviewed when staff change roles.</t>
  </si>
  <si>
    <t xml:space="preserve">There is an accessible safer recruitment policy which is followed and adhered to.. </t>
  </si>
  <si>
    <t>There is at least 1 person trained in safer recruitment within the organisation. Where there is not a trained person arrangements are in place with other providers to assist.</t>
  </si>
  <si>
    <t>There are clear procedures in place for complaints about staff and there are a variety of methods available to inform service users, families and staff about this process.</t>
  </si>
  <si>
    <t>(For residential providers)" End of life" discussions take place on admission to the residence and involve the service user, families/carers/advocate as appropiate and a record of this discussion is recorded. Further discussions take place at the appropiate time as circumstances change.</t>
  </si>
  <si>
    <t xml:space="preserve">(For residential providers) The organisation follows the "Gold Standard Framework" and staff are aware of what this means and strive to provide the best care and support in keeping with the wishes of the service user and their family. </t>
  </si>
  <si>
    <t>Professionals work in the best interest of the adult at risk and will only intervene as much as needed.</t>
  </si>
  <si>
    <t>The organisation has a clear understanding of the responsibility to share information relevant to safeguarding adults at risk and guidance on information sharing for staff.</t>
  </si>
  <si>
    <t xml:space="preserve">All staff  who have contact with adults at risk are properly selected and have appropriate checks in line with current legislation and guidance:
 - At least 2 references are always taken up
- Identity and qualifications are verified
- Face to face interviews 
- Previous employment history is checked
- Any anomalies or discrepancies are checked
- Necessary DBS checks are carried out 
</t>
  </si>
  <si>
    <r>
      <t>The organisation has a policy detailing how records are maintained which include  allegations made</t>
    </r>
    <r>
      <rPr>
        <sz val="12"/>
        <color indexed="51"/>
        <rFont val="Arial"/>
        <family val="2"/>
      </rPr>
      <t xml:space="preserve"> </t>
    </r>
    <r>
      <rPr>
        <sz val="12"/>
        <color indexed="9"/>
        <rFont val="Arial"/>
        <family val="2"/>
      </rPr>
      <t xml:space="preserve"> in respect of staff  and for how long.</t>
    </r>
  </si>
  <si>
    <t>The organisation has clear recording systems in place for allegations, which includes how long the record should be kept.</t>
  </si>
  <si>
    <t xml:space="preserve">Service development plans, or changes to the exsisting service, are informed by the views of adults at risk and their families.
</t>
  </si>
  <si>
    <t>There is little or no evidence that staff refresh their Safeguarding training regulary or every 3 years.</t>
  </si>
  <si>
    <t>Staff refresh their Safeguarding training regulary or at least every 3 years and this is documented and audited.</t>
  </si>
  <si>
    <t>The organisation ensures that staff regulary refresh their Safeguarding training. (The Safeguarding Adults Board recommends  at least every 3 years).</t>
  </si>
  <si>
    <t xml:space="preserve">All non-clinical staff involved in the care and treatment of adults at risk receive regular supervision and have an opportunity to discuss concerns. This may be a mixture of individual and group sessions. </t>
  </si>
  <si>
    <t xml:space="preserve">There is a process in place to send and receive key messages and information from the Peterborough Safeguarding Adults Board (for example learning from Safeguarding Adult Reviews) and disseminate the information to staff. </t>
  </si>
  <si>
    <t xml:space="preserve">The organisation has a commitment to inter-agency working and understand the roles and responsibilities of other organisations.  </t>
  </si>
  <si>
    <t xml:space="preserve">The organisation is fully committed to inter-agency working, and staff and volunteers understand its importance. 
Staff are aware of other organisations roles and responsibilties for safeguarding and promoting the welfare of children and adults at risk.  
Attendance at appropriate multi-agency meetings is expected throughout the organisation. Attendance at multi-agency meetings is monitored and action taken to address non-attendance where appropriate. 
</t>
  </si>
  <si>
    <t>The organisation has processes in place for staff to take action if the health, behaviour, or wellbeing of an individual could be detrimental to the health, behaviour or wellbeing of others (including children)</t>
  </si>
  <si>
    <t>There are no processes in place to enable staff to take action.</t>
  </si>
  <si>
    <t>Staff working with adults at risk record their work in accordance with statutory and best practice guidance.</t>
  </si>
  <si>
    <t>Staff do not record their work in accordance with statutory and best practice guidance. .</t>
  </si>
  <si>
    <t xml:space="preserve">All staff maintain an accurate and clear record of the care they give, and observations made, on a routine basis. This record is accessible, comprehensive and contemporaneous with both judgements made and decisions taken carefully recorded. The record is dated, signed and the persons name legibly written.    
There is evidence that records are regularly quality audited.   </t>
  </si>
  <si>
    <t>There is a clear pathway to relevant agencieswhere the safeguarding concern may impact on people other than the subject of teh safeguarding concern.
There is evidence of acceptance of referrals by relevant agencies of adults or children at risk of harm or abuse, where they were not the subject of the initial safeguarding allegation.</t>
  </si>
  <si>
    <t>If your score is 'Not met' or 'Partly met', please provide details on what plans are in place to meet or improve upon the current standards? Who is responsible for these actions and by when?</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</si>
</sst>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0"/>
      <name val="Arial"/>
    </font>
    <font>
      <b/>
      <sz val="14"/>
      <name val="Arial"/>
      <family val="2"/>
    </font>
    <font>
      <b/>
      <sz val="10"/>
      <name val="Arial"/>
      <family val="2"/>
    </font>
    <font>
      <b/>
      <sz val="12"/>
      <name val="Arial"/>
      <family val="2"/>
    </font>
    <font>
      <sz val="10"/>
      <name val="Arial"/>
      <family val="2"/>
    </font>
    <font>
      <sz val="12"/>
      <name val="Arial"/>
      <family val="2"/>
    </font>
    <font>
      <u/>
      <sz val="10"/>
      <color indexed="12"/>
      <name val="Arial"/>
    </font>
    <font>
      <b/>
      <sz val="12"/>
      <color indexed="38"/>
      <name val="Arial"/>
      <family val="2"/>
    </font>
    <font>
      <b/>
      <sz val="16"/>
      <name val="Arial"/>
      <family val="2"/>
    </font>
    <font>
      <b/>
      <u/>
      <sz val="14"/>
      <color indexed="10"/>
      <name val="Arial"/>
      <family val="2"/>
    </font>
    <font>
      <b/>
      <sz val="12"/>
      <color indexed="8"/>
      <name val="Arial"/>
      <family val="2"/>
    </font>
    <font>
      <b/>
      <sz val="18"/>
      <color indexed="21"/>
      <name val="Arial Black"/>
      <family val="2"/>
    </font>
    <font>
      <b/>
      <i/>
      <sz val="12"/>
      <name val="Arial"/>
      <family val="2"/>
    </font>
    <font>
      <b/>
      <i/>
      <sz val="14"/>
      <name val="Arial"/>
      <family val="2"/>
    </font>
    <font>
      <sz val="14"/>
      <name val="Arial"/>
      <family val="2"/>
    </font>
    <font>
      <u/>
      <sz val="14"/>
      <color indexed="12"/>
      <name val="Arial"/>
      <family val="2"/>
    </font>
    <font>
      <sz val="12"/>
      <name val="Arial"/>
    </font>
    <font>
      <sz val="14"/>
      <name val="Arial"/>
    </font>
    <font>
      <b/>
      <sz val="12"/>
      <name val="Arial"/>
    </font>
    <font>
      <b/>
      <sz val="12"/>
      <color indexed="9"/>
      <name val="Arial"/>
      <family val="2"/>
    </font>
    <font>
      <i/>
      <sz val="10"/>
      <name val="Arial"/>
      <family val="2"/>
    </font>
    <font>
      <sz val="12"/>
      <color indexed="8"/>
      <name val="Arial"/>
      <family val="2"/>
    </font>
    <font>
      <i/>
      <sz val="12"/>
      <color indexed="8"/>
      <name val="Arial"/>
      <family val="2"/>
    </font>
    <font>
      <i/>
      <sz val="12"/>
      <name val="Arial"/>
      <family val="2"/>
    </font>
    <font>
      <b/>
      <sz val="14"/>
      <color indexed="9"/>
      <name val="Arial"/>
      <family val="2"/>
    </font>
    <font>
      <sz val="12"/>
      <color indexed="9"/>
      <name val="Arial"/>
      <family val="2"/>
    </font>
    <font>
      <b/>
      <u/>
      <sz val="12"/>
      <color indexed="56"/>
      <name val="Arial"/>
      <family val="2"/>
    </font>
    <font>
      <b/>
      <sz val="16"/>
      <color indexed="56"/>
      <name val="Arial"/>
    </font>
    <font>
      <b/>
      <i/>
      <sz val="12"/>
      <color indexed="56"/>
      <name val="Arial"/>
      <family val="2"/>
    </font>
    <font>
      <sz val="10"/>
      <color indexed="56"/>
      <name val="Arial"/>
      <family val="2"/>
    </font>
    <font>
      <b/>
      <sz val="12"/>
      <color indexed="56"/>
      <name val="Arial"/>
      <family val="2"/>
    </font>
    <font>
      <b/>
      <sz val="16"/>
      <color indexed="56"/>
      <name val="Arial"/>
      <family val="2"/>
    </font>
    <font>
      <sz val="16"/>
      <color indexed="56"/>
      <name val="Arial"/>
      <family val="2"/>
    </font>
    <font>
      <sz val="12"/>
      <color indexed="56"/>
      <name val="Arial"/>
      <family val="2"/>
    </font>
    <font>
      <b/>
      <sz val="14"/>
      <color indexed="56"/>
      <name val="Arial"/>
      <family val="2"/>
    </font>
    <font>
      <sz val="14"/>
      <color indexed="56"/>
      <name val="Arial"/>
      <family val="2"/>
    </font>
    <font>
      <u/>
      <sz val="14"/>
      <color indexed="56"/>
      <name val="Arial"/>
      <family val="2"/>
    </font>
    <font>
      <b/>
      <sz val="10"/>
      <color indexed="56"/>
      <name val="Arial"/>
      <family val="2"/>
    </font>
    <font>
      <b/>
      <sz val="10"/>
      <color indexed="9"/>
      <name val="Arial"/>
      <family val="2"/>
    </font>
    <font>
      <b/>
      <sz val="14"/>
      <color indexed="9"/>
      <name val="Arial"/>
    </font>
    <font>
      <sz val="14"/>
      <color indexed="9"/>
      <name val="Arial"/>
    </font>
    <font>
      <b/>
      <sz val="12"/>
      <color indexed="49"/>
      <name val="Arial"/>
      <family val="2"/>
    </font>
    <font>
      <sz val="12"/>
      <color indexed="49"/>
      <name val="Arial"/>
      <family val="2"/>
    </font>
    <font>
      <b/>
      <u/>
      <sz val="12"/>
      <color indexed="49"/>
      <name val="Arial"/>
      <family val="2"/>
    </font>
    <font>
      <u/>
      <sz val="12"/>
      <color indexed="49"/>
      <name val="Arial"/>
      <family val="2"/>
    </font>
    <font>
      <b/>
      <u/>
      <sz val="14"/>
      <color indexed="49"/>
      <name val="Arial"/>
      <family val="2"/>
    </font>
    <font>
      <u/>
      <sz val="14"/>
      <color indexed="12"/>
      <name val="Arial"/>
    </font>
    <font>
      <sz val="12"/>
      <color indexed="51"/>
      <name val="Arial"/>
      <family val="2"/>
    </font>
    <font>
      <i/>
      <sz val="12"/>
      <color indexed="8"/>
      <name val="Arial"/>
    </font>
    <font>
      <b/>
      <sz val="14"/>
      <color indexed="13"/>
      <name val="Arial"/>
      <family val="2"/>
    </font>
    <font>
      <b/>
      <sz val="11"/>
      <name val="Arial"/>
      <family val="2"/>
    </font>
    <font>
      <sz val="12"/>
      <color rgb="FF002060"/>
      <name val="Arial"/>
      <family val="2"/>
    </font>
    <font>
      <sz val="12"/>
      <color theme="0"/>
      <name val="Arial"/>
      <family val="2"/>
    </font>
    <font>
      <sz val="12"/>
      <color rgb="FF303030"/>
      <name val="Arial"/>
      <family val="2"/>
    </font>
    <font>
      <sz val="12"/>
      <color rgb="FF000000"/>
      <name val="Arial"/>
      <family val="2"/>
    </font>
  </fonts>
  <fills count="9">
    <fill>
      <patternFill patternType="none"/>
    </fill>
    <fill>
      <patternFill patternType="gray125"/>
    </fill>
    <fill>
      <patternFill patternType="solid">
        <fgColor indexed="56"/>
        <bgColor indexed="64"/>
      </patternFill>
    </fill>
    <fill>
      <patternFill patternType="solid">
        <fgColor indexed="10"/>
        <bgColor indexed="64"/>
      </patternFill>
    </fill>
    <fill>
      <patternFill patternType="solid">
        <fgColor indexed="51"/>
        <bgColor indexed="64"/>
      </patternFill>
    </fill>
    <fill>
      <patternFill patternType="solid">
        <fgColor indexed="50"/>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rgb="FF00206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56"/>
      </left>
      <right style="thin">
        <color indexed="56"/>
      </right>
      <top style="thin">
        <color indexed="56"/>
      </top>
      <bottom style="thin">
        <color indexed="5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56"/>
      </left>
      <right style="thin">
        <color indexed="56"/>
      </right>
      <top/>
      <bottom style="thin">
        <color indexed="56"/>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style="thin">
        <color indexed="56"/>
      </left>
      <right style="thin">
        <color indexed="56"/>
      </right>
      <top style="thin">
        <color indexed="56"/>
      </top>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right/>
      <top/>
      <bottom style="thin">
        <color indexed="9"/>
      </bottom>
      <diagonal/>
    </border>
  </borders>
  <cellStyleXfs count="2">
    <xf numFmtId="0" fontId="0" fillId="0" borderId="0"/>
    <xf numFmtId="0" fontId="6" fillId="0" borderId="0" applyNumberFormat="0" applyFill="0" applyBorder="0" applyAlignment="0" applyProtection="0">
      <alignment vertical="top"/>
      <protection locked="0"/>
    </xf>
  </cellStyleXfs>
  <cellXfs count="225">
    <xf numFmtId="0" fontId="0" fillId="0" borderId="0" xfId="0"/>
    <xf numFmtId="0" fontId="0" fillId="0" borderId="0" xfId="0" applyAlignment="1"/>
    <xf numFmtId="0" fontId="0" fillId="0" borderId="0" xfId="0" applyAlignment="1">
      <alignment horizontal="center"/>
    </xf>
    <xf numFmtId="0" fontId="12" fillId="0" borderId="0" xfId="0" applyFont="1"/>
    <xf numFmtId="0" fontId="14" fillId="0" borderId="0" xfId="0" applyFont="1"/>
    <xf numFmtId="0" fontId="11" fillId="0" borderId="0" xfId="0" applyFont="1" applyAlignment="1">
      <alignment horizontal="center" vertical="top"/>
    </xf>
    <xf numFmtId="0" fontId="1" fillId="0" borderId="0" xfId="0" applyFont="1" applyAlignment="1">
      <alignment horizontal="center"/>
    </xf>
    <xf numFmtId="0" fontId="12" fillId="0" borderId="0" xfId="0" applyFont="1" applyAlignment="1">
      <alignment wrapText="1"/>
    </xf>
    <xf numFmtId="0" fontId="0" fillId="0" borderId="0" xfId="0" applyAlignment="1">
      <alignment wrapText="1"/>
    </xf>
    <xf numFmtId="0" fontId="18" fillId="0" borderId="0" xfId="0" applyFont="1" applyAlignment="1">
      <alignment vertical="center"/>
    </xf>
    <xf numFmtId="0" fontId="17" fillId="0" borderId="0" xfId="0" applyFont="1" applyAlignment="1">
      <alignment wrapText="1"/>
    </xf>
    <xf numFmtId="0" fontId="0" fillId="0" borderId="0" xfId="0" applyFill="1" applyAlignment="1"/>
    <xf numFmtId="0" fontId="7" fillId="0" borderId="0" xfId="0" applyFont="1" applyFill="1" applyAlignment="1">
      <alignment horizontal="left" vertical="top"/>
    </xf>
    <xf numFmtId="0" fontId="17" fillId="0" borderId="0" xfId="0" applyFont="1" applyAlignment="1">
      <alignment horizontal="left" wrapText="1"/>
    </xf>
    <xf numFmtId="0" fontId="4" fillId="0" borderId="0" xfId="0" applyFont="1" applyBorder="1" applyAlignment="1">
      <alignment vertical="top"/>
    </xf>
    <xf numFmtId="0" fontId="0" fillId="0" borderId="1" xfId="0" applyFill="1" applyBorder="1" applyAlignment="1">
      <alignment horizontal="left" vertical="top" wrapText="1"/>
    </xf>
    <xf numFmtId="0" fontId="1" fillId="0" borderId="0" xfId="0" applyFont="1" applyFill="1" applyAlignment="1"/>
    <xf numFmtId="0" fontId="18" fillId="0" borderId="0" xfId="0" applyFont="1" applyBorder="1" applyAlignment="1">
      <alignment vertical="center"/>
    </xf>
    <xf numFmtId="0" fontId="0" fillId="0" borderId="0" xfId="0" applyBorder="1" applyAlignment="1">
      <alignment wrapText="1"/>
    </xf>
    <xf numFmtId="0" fontId="0" fillId="0" borderId="0" xfId="0" applyBorder="1"/>
    <xf numFmtId="0" fontId="12" fillId="0" borderId="0" xfId="0" applyFont="1" applyBorder="1"/>
    <xf numFmtId="0" fontId="0" fillId="0" borderId="0" xfId="0" applyBorder="1" applyAlignment="1">
      <alignment horizontal="center"/>
    </xf>
    <xf numFmtId="0" fontId="0" fillId="0" borderId="0" xfId="0" applyFill="1" applyBorder="1" applyAlignment="1">
      <alignment horizontal="left"/>
    </xf>
    <xf numFmtId="0" fontId="0" fillId="0" borderId="0" xfId="0" applyFill="1" applyBorder="1"/>
    <xf numFmtId="0" fontId="2" fillId="0" borderId="0" xfId="0" applyFont="1" applyFill="1" applyBorder="1" applyAlignment="1">
      <alignment horizontal="left" vertical="top" wrapText="1"/>
    </xf>
    <xf numFmtId="0" fontId="0" fillId="0" borderId="0" xfId="0" applyFill="1" applyBorder="1" applyAlignment="1"/>
    <xf numFmtId="0" fontId="5" fillId="0" borderId="0" xfId="0" applyFont="1" applyBorder="1" applyAlignment="1">
      <alignment vertical="top"/>
    </xf>
    <xf numFmtId="0" fontId="5" fillId="0" borderId="0" xfId="0" applyFont="1" applyAlignment="1">
      <alignment vertical="top"/>
    </xf>
    <xf numFmtId="0" fontId="0" fillId="0" borderId="0" xfId="0" applyFill="1" applyBorder="1" applyAlignment="1">
      <alignment horizontal="center"/>
    </xf>
    <xf numFmtId="0" fontId="18" fillId="0" borderId="0" xfId="0" applyFont="1" applyFill="1" applyBorder="1" applyAlignment="1">
      <alignment vertical="center"/>
    </xf>
    <xf numFmtId="0" fontId="26" fillId="0" borderId="0" xfId="1" applyFont="1" applyAlignment="1" applyProtection="1">
      <alignment horizontal="center"/>
      <protection locked="0"/>
    </xf>
    <xf numFmtId="0" fontId="26" fillId="0" borderId="0" xfId="1" applyFont="1" applyFill="1" applyBorder="1" applyAlignment="1" applyProtection="1">
      <alignment horizontal="center"/>
      <protection locked="0"/>
    </xf>
    <xf numFmtId="0" fontId="19" fillId="2" borderId="2" xfId="0" applyFont="1" applyFill="1" applyBorder="1" applyAlignment="1">
      <alignment horizontal="left" vertical="top" wrapText="1"/>
    </xf>
    <xf numFmtId="0" fontId="5" fillId="0" borderId="3" xfId="0" applyFont="1" applyBorder="1" applyAlignment="1">
      <alignment vertical="top" wrapText="1"/>
    </xf>
    <xf numFmtId="0" fontId="12" fillId="0" borderId="0" xfId="0" applyFont="1" applyFill="1" applyBorder="1"/>
    <xf numFmtId="0" fontId="0" fillId="0" borderId="0" xfId="0" applyFill="1" applyBorder="1" applyAlignment="1">
      <alignment wrapText="1"/>
    </xf>
    <xf numFmtId="0" fontId="32" fillId="0" borderId="0" xfId="0" applyFont="1"/>
    <xf numFmtId="0" fontId="28" fillId="0" borderId="0" xfId="0" applyFont="1" applyFill="1" applyBorder="1"/>
    <xf numFmtId="0" fontId="29" fillId="0" borderId="0" xfId="0" applyFont="1" applyFill="1" applyBorder="1"/>
    <xf numFmtId="0" fontId="30" fillId="0" borderId="0" xfId="0" applyFont="1" applyFill="1" applyBorder="1" applyAlignment="1">
      <alignment vertical="center"/>
    </xf>
    <xf numFmtId="0" fontId="29" fillId="0" borderId="0" xfId="0" applyFont="1" applyFill="1" applyBorder="1" applyAlignment="1">
      <alignment wrapText="1"/>
    </xf>
    <xf numFmtId="0" fontId="29" fillId="0" borderId="0" xfId="0" applyFont="1" applyFill="1" applyBorder="1" applyAlignment="1">
      <alignment horizontal="center"/>
    </xf>
    <xf numFmtId="0" fontId="31" fillId="0" borderId="0" xfId="0" applyFont="1" applyFill="1" applyBorder="1" applyAlignment="1"/>
    <xf numFmtId="0" fontId="32" fillId="0" borderId="0" xfId="0" applyFont="1" applyFill="1" applyBorder="1"/>
    <xf numFmtId="0" fontId="32" fillId="0" borderId="0" xfId="0" applyFont="1" applyAlignment="1">
      <alignment wrapText="1"/>
    </xf>
    <xf numFmtId="0" fontId="19" fillId="3" borderId="4" xfId="0" applyFont="1" applyFill="1" applyBorder="1" applyAlignment="1">
      <alignment vertical="top" wrapText="1"/>
    </xf>
    <xf numFmtId="0" fontId="19" fillId="4" borderId="5" xfId="0" applyFont="1" applyFill="1" applyBorder="1" applyAlignment="1">
      <alignment vertical="top" wrapText="1"/>
    </xf>
    <xf numFmtId="0" fontId="19" fillId="5" borderId="6" xfId="0" applyFont="1" applyFill="1" applyBorder="1" applyAlignment="1">
      <alignment vertical="top" wrapText="1"/>
    </xf>
    <xf numFmtId="0" fontId="19" fillId="3" borderId="7" xfId="0" applyFont="1" applyFill="1" applyBorder="1" applyAlignment="1">
      <alignment vertical="top" wrapText="1"/>
    </xf>
    <xf numFmtId="0" fontId="19" fillId="4" borderId="7" xfId="0" applyFont="1" applyFill="1" applyBorder="1" applyAlignment="1">
      <alignment vertical="top" wrapText="1"/>
    </xf>
    <xf numFmtId="0" fontId="19" fillId="5" borderId="7" xfId="0" applyFont="1" applyFill="1" applyBorder="1" applyAlignment="1">
      <alignment vertical="top" wrapText="1"/>
    </xf>
    <xf numFmtId="0" fontId="21" fillId="0" borderId="3" xfId="0" applyFont="1" applyBorder="1" applyAlignment="1">
      <alignment vertical="top" wrapText="1"/>
    </xf>
    <xf numFmtId="0" fontId="5" fillId="0" borderId="3" xfId="0" applyFont="1" applyBorder="1" applyAlignment="1" applyProtection="1">
      <alignment horizontal="left" vertical="top" wrapText="1"/>
      <protection locked="0"/>
    </xf>
    <xf numFmtId="0" fontId="26" fillId="0" borderId="0" xfId="1" applyFont="1" applyBorder="1" applyAlignment="1" applyProtection="1">
      <alignment horizontal="center"/>
      <protection locked="0"/>
    </xf>
    <xf numFmtId="0" fontId="1" fillId="0" borderId="0" xfId="0" applyFont="1" applyFill="1" applyBorder="1" applyAlignment="1"/>
    <xf numFmtId="0" fontId="21" fillId="0" borderId="0" xfId="0" applyFont="1" applyAlignment="1">
      <alignment horizontal="left" indent="1"/>
    </xf>
    <xf numFmtId="0" fontId="0" fillId="0" borderId="0" xfId="0" applyAlignment="1">
      <alignment horizontal="left" indent="1"/>
    </xf>
    <xf numFmtId="0" fontId="6" fillId="0" borderId="0" xfId="1" applyAlignment="1" applyProtection="1">
      <alignment horizontal="left" indent="1"/>
    </xf>
    <xf numFmtId="0" fontId="5" fillId="0" borderId="0" xfId="0" applyFont="1" applyAlignment="1">
      <alignment horizontal="left" indent="1"/>
    </xf>
    <xf numFmtId="0" fontId="31" fillId="0" borderId="0" xfId="0" applyFont="1" applyFill="1" applyBorder="1"/>
    <xf numFmtId="0" fontId="37" fillId="0" borderId="0" xfId="0" applyFont="1" applyFill="1" applyBorder="1" applyAlignment="1">
      <alignment horizontal="left" wrapText="1"/>
    </xf>
    <xf numFmtId="0" fontId="29" fillId="0" borderId="0" xfId="0" applyFont="1" applyFill="1" applyBorder="1" applyAlignment="1">
      <alignment horizontal="left"/>
    </xf>
    <xf numFmtId="0" fontId="37" fillId="0" borderId="0" xfId="0" applyFont="1" applyFill="1" applyBorder="1" applyAlignment="1">
      <alignment horizontal="left" vertical="top" wrapText="1"/>
    </xf>
    <xf numFmtId="0" fontId="38" fillId="2" borderId="1" xfId="0" applyFont="1" applyFill="1" applyBorder="1" applyAlignment="1">
      <alignment horizontal="left" vertical="top"/>
    </xf>
    <xf numFmtId="0" fontId="38" fillId="2" borderId="1" xfId="0" applyFont="1" applyFill="1" applyBorder="1" applyAlignment="1">
      <alignment vertical="top" wrapText="1"/>
    </xf>
    <xf numFmtId="49" fontId="37" fillId="0" borderId="0" xfId="0" applyNumberFormat="1" applyFont="1" applyFill="1" applyBorder="1" applyAlignment="1"/>
    <xf numFmtId="14" fontId="37" fillId="0" borderId="0" xfId="0" applyNumberFormat="1" applyFont="1" applyFill="1" applyBorder="1" applyAlignment="1">
      <alignment horizontal="left" vertical="top" wrapText="1"/>
    </xf>
    <xf numFmtId="0" fontId="43" fillId="0" borderId="0" xfId="1" applyFont="1" applyAlignment="1" applyProtection="1">
      <alignment horizontal="left" vertical="center" wrapText="1"/>
    </xf>
    <xf numFmtId="0" fontId="42" fillId="0" borderId="0" xfId="0" applyFont="1" applyAlignment="1">
      <alignment vertical="center"/>
    </xf>
    <xf numFmtId="0" fontId="44" fillId="0" borderId="0" xfId="1" applyFont="1" applyAlignment="1" applyProtection="1">
      <alignment horizontal="left" vertical="center"/>
    </xf>
    <xf numFmtId="0" fontId="41" fillId="0" borderId="0" xfId="0" applyFont="1" applyAlignment="1">
      <alignment vertical="center"/>
    </xf>
    <xf numFmtId="0" fontId="36" fillId="0" borderId="0" xfId="1" applyFont="1" applyAlignment="1" applyProtection="1">
      <protection hidden="1"/>
    </xf>
    <xf numFmtId="0" fontId="14" fillId="0" borderId="0" xfId="0" applyFont="1" applyProtection="1">
      <protection hidden="1"/>
    </xf>
    <xf numFmtId="0" fontId="31" fillId="0" borderId="0" xfId="0" applyFont="1" applyFill="1" applyBorder="1" applyProtection="1">
      <protection hidden="1"/>
    </xf>
    <xf numFmtId="0" fontId="32" fillId="0" borderId="0" xfId="0" applyFont="1" applyFill="1" applyBorder="1" applyProtection="1">
      <protection hidden="1"/>
    </xf>
    <xf numFmtId="0" fontId="1" fillId="0" borderId="0" xfId="0" applyFont="1" applyAlignment="1" applyProtection="1">
      <alignment horizontal="justify"/>
      <protection hidden="1"/>
    </xf>
    <xf numFmtId="0" fontId="27" fillId="0" borderId="0" xfId="0" applyFont="1" applyFill="1" applyBorder="1" applyProtection="1">
      <protection hidden="1"/>
    </xf>
    <xf numFmtId="0" fontId="0" fillId="0" borderId="0" xfId="0" applyProtection="1">
      <protection hidden="1"/>
    </xf>
    <xf numFmtId="0" fontId="0" fillId="0" borderId="0" xfId="0" applyBorder="1" applyAlignment="1" applyProtection="1">
      <alignment vertical="top" wrapText="1"/>
      <protection hidden="1"/>
    </xf>
    <xf numFmtId="0" fontId="1" fillId="0" borderId="0" xfId="0" applyFont="1" applyProtection="1">
      <protection hidden="1"/>
    </xf>
    <xf numFmtId="0" fontId="34" fillId="0" borderId="0" xfId="0" applyFont="1" applyProtection="1">
      <protection hidden="1"/>
    </xf>
    <xf numFmtId="0" fontId="35" fillId="0" borderId="0" xfId="0" applyFont="1" applyProtection="1">
      <protection hidden="1"/>
    </xf>
    <xf numFmtId="0" fontId="35" fillId="0" borderId="0" xfId="0" applyFont="1" applyFill="1" applyProtection="1">
      <protection hidden="1"/>
    </xf>
    <xf numFmtId="0" fontId="36" fillId="0" borderId="0" xfId="1" applyFont="1" applyFill="1" applyAlignment="1" applyProtection="1">
      <protection hidden="1"/>
    </xf>
    <xf numFmtId="0" fontId="1" fillId="0" borderId="0" xfId="0" applyFont="1" applyBorder="1" applyProtection="1">
      <protection hidden="1"/>
    </xf>
    <xf numFmtId="0" fontId="14" fillId="0" borderId="0" xfId="0" applyFont="1" applyBorder="1" applyProtection="1">
      <protection hidden="1"/>
    </xf>
    <xf numFmtId="0" fontId="15" fillId="0" borderId="0" xfId="1" applyFont="1" applyAlignment="1" applyProtection="1">
      <protection hidden="1"/>
    </xf>
    <xf numFmtId="0" fontId="1" fillId="0" borderId="0" xfId="0" applyFont="1" applyBorder="1" applyAlignment="1" applyProtection="1">
      <alignment vertical="center"/>
      <protection hidden="1"/>
    </xf>
    <xf numFmtId="0" fontId="14" fillId="0" borderId="0" xfId="0" applyFont="1" applyFill="1" applyBorder="1" applyProtection="1">
      <protection hidden="1"/>
    </xf>
    <xf numFmtId="0" fontId="14" fillId="0" borderId="0" xfId="0" applyFont="1" applyFill="1" applyBorder="1" applyAlignment="1" applyProtection="1">
      <alignment horizontal="right"/>
      <protection hidden="1"/>
    </xf>
    <xf numFmtId="0" fontId="20" fillId="0" borderId="0" xfId="0" applyFont="1" applyProtection="1">
      <protection hidden="1"/>
    </xf>
    <xf numFmtId="0" fontId="4" fillId="0" borderId="0" xfId="0" applyFont="1" applyProtection="1">
      <protection hidden="1"/>
    </xf>
    <xf numFmtId="0" fontId="5" fillId="0" borderId="8" xfId="0" applyFont="1" applyBorder="1" applyAlignment="1" applyProtection="1">
      <alignment vertical="top" wrapText="1"/>
      <protection hidden="1"/>
    </xf>
    <xf numFmtId="0" fontId="22" fillId="0" borderId="8" xfId="0" applyFont="1" applyBorder="1" applyAlignment="1" applyProtection="1">
      <alignment horizontal="left" vertical="top" wrapText="1"/>
      <protection hidden="1"/>
    </xf>
    <xf numFmtId="0" fontId="21" fillId="0" borderId="8" xfId="0" applyFont="1" applyBorder="1" applyAlignment="1" applyProtection="1">
      <alignment vertical="top" wrapText="1"/>
      <protection hidden="1"/>
    </xf>
    <xf numFmtId="0" fontId="10" fillId="0" borderId="8" xfId="0" applyFont="1" applyFill="1" applyBorder="1" applyAlignment="1" applyProtection="1">
      <alignment horizontal="center" vertical="center" wrapText="1"/>
      <protection locked="0" hidden="1"/>
    </xf>
    <xf numFmtId="0" fontId="23" fillId="0" borderId="8" xfId="0" applyFont="1" applyFill="1" applyBorder="1" applyAlignment="1" applyProtection="1">
      <alignment horizontal="left" vertical="top" wrapText="1"/>
      <protection locked="0" hidden="1"/>
    </xf>
    <xf numFmtId="0" fontId="3" fillId="0" borderId="8" xfId="0" applyFont="1" applyFill="1" applyBorder="1" applyAlignment="1" applyProtection="1">
      <alignment horizontal="left" vertical="top" wrapText="1"/>
      <protection locked="0" hidden="1"/>
    </xf>
    <xf numFmtId="0" fontId="4" fillId="0" borderId="0" xfId="0" applyFont="1" applyAlignment="1" applyProtection="1">
      <alignment vertical="top"/>
      <protection hidden="1"/>
    </xf>
    <xf numFmtId="0" fontId="4" fillId="0" borderId="0" xfId="0" applyFont="1" applyAlignment="1" applyProtection="1">
      <alignment horizontal="center" vertical="top"/>
      <protection hidden="1"/>
    </xf>
    <xf numFmtId="0" fontId="0" fillId="0" borderId="0" xfId="0" applyAlignment="1" applyProtection="1">
      <alignment horizontal="center"/>
      <protection hidden="1"/>
    </xf>
    <xf numFmtId="0" fontId="16" fillId="0" borderId="0" xfId="0" applyFont="1" applyAlignment="1" applyProtection="1">
      <alignment wrapText="1"/>
      <protection locked="0" hidden="1"/>
    </xf>
    <xf numFmtId="0" fontId="16" fillId="0" borderId="0" xfId="0" applyFont="1" applyAlignment="1" applyProtection="1">
      <alignment horizontal="center"/>
      <protection hidden="1"/>
    </xf>
    <xf numFmtId="0" fontId="16" fillId="0" borderId="0" xfId="0" applyFont="1" applyProtection="1">
      <protection hidden="1"/>
    </xf>
    <xf numFmtId="0" fontId="16" fillId="0" borderId="0" xfId="0" applyFont="1" applyAlignment="1" applyProtection="1">
      <alignment wrapText="1"/>
      <protection hidden="1"/>
    </xf>
    <xf numFmtId="0" fontId="19" fillId="2" borderId="1" xfId="0" applyFont="1" applyFill="1" applyBorder="1" applyAlignment="1" applyProtection="1">
      <alignment horizontal="left" wrapText="1"/>
      <protection hidden="1"/>
    </xf>
    <xf numFmtId="0" fontId="19" fillId="3" borderId="1" xfId="0" applyFont="1" applyFill="1" applyBorder="1" applyAlignment="1" applyProtection="1">
      <alignment horizontal="center" wrapText="1"/>
      <protection hidden="1"/>
    </xf>
    <xf numFmtId="0" fontId="19" fillId="4" borderId="1" xfId="0" applyFont="1" applyFill="1" applyBorder="1" applyAlignment="1" applyProtection="1">
      <alignment horizontal="center" wrapText="1"/>
      <protection hidden="1"/>
    </xf>
    <xf numFmtId="0" fontId="19" fillId="5" borderId="1" xfId="0" applyFont="1" applyFill="1" applyBorder="1" applyAlignment="1" applyProtection="1">
      <alignment horizontal="center" wrapText="1"/>
      <protection hidden="1"/>
    </xf>
    <xf numFmtId="0" fontId="16" fillId="0" borderId="1" xfId="0" applyFont="1" applyBorder="1" applyAlignment="1" applyProtection="1">
      <alignment vertical="center" wrapText="1"/>
      <protection hidden="1"/>
    </xf>
    <xf numFmtId="0" fontId="1" fillId="0" borderId="1" xfId="0" applyFont="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0" fontId="16" fillId="0" borderId="0" xfId="0" applyFont="1" applyAlignment="1" applyProtection="1">
      <alignment vertical="center" wrapText="1"/>
      <protection hidden="1"/>
    </xf>
    <xf numFmtId="0" fontId="16" fillId="0" borderId="0" xfId="0" applyFont="1" applyAlignment="1" applyProtection="1">
      <alignment horizontal="center" vertical="center"/>
      <protection hidden="1"/>
    </xf>
    <xf numFmtId="0" fontId="16" fillId="0" borderId="0" xfId="0" applyFont="1" applyFill="1" applyAlignment="1" applyProtection="1">
      <alignment horizontal="center" vertical="center"/>
      <protection hidden="1"/>
    </xf>
    <xf numFmtId="0" fontId="16" fillId="0" borderId="0" xfId="0" applyFont="1" applyFill="1" applyAlignment="1" applyProtection="1">
      <alignment horizontal="center"/>
      <protection hidden="1"/>
    </xf>
    <xf numFmtId="0" fontId="8" fillId="0" borderId="1" xfId="0" applyFont="1" applyBorder="1" applyAlignment="1" applyProtection="1">
      <alignment vertical="center" wrapText="1"/>
      <protection hidden="1"/>
    </xf>
    <xf numFmtId="0" fontId="8" fillId="0" borderId="1" xfId="0" applyFont="1" applyBorder="1" applyAlignment="1" applyProtection="1">
      <alignment horizontal="center" vertical="center"/>
      <protection hidden="1"/>
    </xf>
    <xf numFmtId="0" fontId="8" fillId="0" borderId="1" xfId="0" applyFont="1" applyFill="1" applyBorder="1" applyAlignment="1" applyProtection="1">
      <alignment horizontal="center" vertical="center"/>
      <protection hidden="1"/>
    </xf>
    <xf numFmtId="0" fontId="16" fillId="0" borderId="9" xfId="0" applyFont="1" applyBorder="1" applyProtection="1">
      <protection hidden="1"/>
    </xf>
    <xf numFmtId="0" fontId="25" fillId="2" borderId="2" xfId="0" applyFont="1" applyFill="1" applyBorder="1" applyAlignment="1">
      <alignment horizontal="left" vertical="top" wrapText="1"/>
    </xf>
    <xf numFmtId="0" fontId="25" fillId="2" borderId="10" xfId="0" applyFont="1" applyFill="1" applyBorder="1" applyAlignment="1" applyProtection="1">
      <alignment horizontal="left" vertical="top" wrapText="1"/>
      <protection hidden="1"/>
    </xf>
    <xf numFmtId="0" fontId="25" fillId="2" borderId="11" xfId="0" applyFont="1" applyFill="1" applyBorder="1" applyAlignment="1" applyProtection="1">
      <alignment horizontal="left" vertical="top" wrapText="1"/>
      <protection hidden="1"/>
    </xf>
    <xf numFmtId="0" fontId="25" fillId="2" borderId="12" xfId="0" applyFont="1" applyFill="1" applyBorder="1" applyAlignment="1">
      <alignment horizontal="left" vertical="top" wrapText="1"/>
    </xf>
    <xf numFmtId="0" fontId="25" fillId="2" borderId="10"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13" xfId="0" applyFont="1" applyFill="1" applyBorder="1" applyAlignment="1">
      <alignment horizontal="left" vertical="top" wrapText="1"/>
    </xf>
    <xf numFmtId="0" fontId="22" fillId="0" borderId="3" xfId="0" applyFont="1" applyBorder="1" applyAlignment="1">
      <alignment horizontal="left" vertical="top" wrapText="1"/>
    </xf>
    <xf numFmtId="0" fontId="10"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top" wrapText="1"/>
      <protection locked="0"/>
    </xf>
    <xf numFmtId="0" fontId="5" fillId="0" borderId="3" xfId="0" applyFont="1" applyFill="1" applyBorder="1" applyAlignment="1">
      <alignment vertical="top" wrapText="1"/>
    </xf>
    <xf numFmtId="0" fontId="5" fillId="0" borderId="3" xfId="0" applyFont="1" applyFill="1" applyBorder="1" applyAlignment="1" applyProtection="1">
      <alignment horizontal="left" vertical="top" wrapText="1"/>
      <protection locked="0"/>
    </xf>
    <xf numFmtId="0" fontId="34" fillId="0" borderId="0" xfId="0" applyFont="1" applyFill="1" applyAlignment="1"/>
    <xf numFmtId="0" fontId="14" fillId="0" borderId="0" xfId="0" applyFont="1" applyAlignment="1"/>
    <xf numFmtId="0" fontId="46" fillId="0" borderId="0" xfId="1" applyFont="1" applyFill="1" applyAlignment="1" applyProtection="1">
      <protection hidden="1"/>
    </xf>
    <xf numFmtId="0" fontId="1" fillId="0" borderId="0" xfId="0" applyFont="1" applyBorder="1" applyAlignment="1" applyProtection="1">
      <alignment vertical="center"/>
      <protection locked="0" hidden="1"/>
    </xf>
    <xf numFmtId="0" fontId="14" fillId="0" borderId="0" xfId="0" applyFont="1" applyFill="1" applyBorder="1" applyAlignment="1" applyProtection="1">
      <alignment horizontal="left"/>
      <protection hidden="1"/>
    </xf>
    <xf numFmtId="0" fontId="45" fillId="0" borderId="0" xfId="0" applyFont="1" applyAlignment="1" applyProtection="1">
      <alignment vertical="center" wrapText="1"/>
      <protection hidden="1"/>
    </xf>
    <xf numFmtId="0" fontId="33" fillId="0" borderId="0" xfId="0" applyFont="1" applyFill="1" applyBorder="1" applyProtection="1">
      <protection hidden="1"/>
    </xf>
    <xf numFmtId="0" fontId="5" fillId="0" borderId="14" xfId="0" applyFont="1" applyBorder="1" applyAlignment="1">
      <alignment vertical="top" wrapText="1"/>
    </xf>
    <xf numFmtId="0" fontId="22" fillId="0" borderId="14" xfId="0" applyFont="1" applyBorder="1" applyAlignment="1">
      <alignment horizontal="left" vertical="top" wrapText="1"/>
    </xf>
    <xf numFmtId="0" fontId="10" fillId="0" borderId="14"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3" fillId="0" borderId="14" xfId="0" applyFont="1" applyFill="1" applyBorder="1" applyAlignment="1" applyProtection="1">
      <alignment horizontal="left" vertical="top" wrapText="1"/>
      <protection locked="0"/>
    </xf>
    <xf numFmtId="0" fontId="25" fillId="2" borderId="1" xfId="0" applyFont="1" applyFill="1" applyBorder="1" applyAlignment="1">
      <alignment horizontal="left" vertical="top" wrapText="1"/>
    </xf>
    <xf numFmtId="0" fontId="5" fillId="0" borderId="1" xfId="0" applyFont="1" applyBorder="1" applyAlignment="1">
      <alignment vertical="top" wrapText="1"/>
    </xf>
    <xf numFmtId="0" fontId="22" fillId="0" borderId="1" xfId="0" applyFont="1" applyBorder="1" applyAlignment="1">
      <alignment horizontal="left" vertical="top" wrapText="1"/>
    </xf>
    <xf numFmtId="0" fontId="10" fillId="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19" fillId="3" borderId="5" xfId="0" applyFont="1" applyFill="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48" fillId="0" borderId="1" xfId="0" applyFont="1" applyBorder="1" applyAlignment="1">
      <alignment vertical="top" wrapText="1"/>
    </xf>
    <xf numFmtId="0" fontId="25" fillId="2" borderId="7" xfId="0" applyFont="1" applyFill="1" applyBorder="1" applyAlignment="1">
      <alignment horizontal="left" vertical="top" wrapText="1"/>
    </xf>
    <xf numFmtId="0" fontId="21" fillId="0" borderId="14" xfId="0" applyFont="1" applyBorder="1" applyAlignment="1">
      <alignment vertical="top" wrapText="1"/>
    </xf>
    <xf numFmtId="0" fontId="5" fillId="0" borderId="1" xfId="0" applyFont="1" applyFill="1" applyBorder="1" applyAlignment="1">
      <alignment vertical="top" wrapText="1"/>
    </xf>
    <xf numFmtId="0" fontId="0" fillId="0" borderId="1" xfId="0" applyBorder="1"/>
    <xf numFmtId="0" fontId="33" fillId="0" borderId="0" xfId="0" applyFont="1" applyAlignment="1">
      <alignment horizontal="left" vertical="top" wrapText="1"/>
    </xf>
    <xf numFmtId="0" fontId="3" fillId="0" borderId="0" xfId="1" applyFont="1" applyAlignment="1" applyProtection="1">
      <alignment horizontal="left" vertical="center" wrapText="1"/>
    </xf>
    <xf numFmtId="0" fontId="3" fillId="0" borderId="0" xfId="0" applyFont="1" applyAlignment="1">
      <alignment vertical="center"/>
    </xf>
    <xf numFmtId="0" fontId="5" fillId="0" borderId="0" xfId="0" applyFont="1"/>
    <xf numFmtId="0" fontId="1" fillId="0" borderId="0" xfId="0" applyFont="1" applyFill="1" applyBorder="1"/>
    <xf numFmtId="0" fontId="50" fillId="0" borderId="0" xfId="1" applyFont="1" applyAlignment="1" applyProtection="1">
      <alignment horizontal="left" vertical="center" wrapText="1"/>
    </xf>
    <xf numFmtId="0" fontId="33" fillId="0" borderId="0" xfId="0" applyFont="1" applyAlignment="1">
      <alignment wrapText="1"/>
    </xf>
    <xf numFmtId="0" fontId="33" fillId="0" borderId="0" xfId="0" applyFont="1"/>
    <xf numFmtId="0" fontId="51" fillId="0" borderId="0" xfId="0" applyFont="1" applyAlignment="1"/>
    <xf numFmtId="0" fontId="19" fillId="2" borderId="19" xfId="0" applyFont="1" applyFill="1" applyBorder="1" applyAlignment="1">
      <alignment horizontal="left" vertical="top" wrapText="1"/>
    </xf>
    <xf numFmtId="0" fontId="5" fillId="0" borderId="15" xfId="0" applyFont="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hidden="1"/>
    </xf>
    <xf numFmtId="0" fontId="21" fillId="0" borderId="1" xfId="0" applyFont="1" applyFill="1" applyBorder="1" applyAlignment="1">
      <alignment vertical="top" wrapText="1"/>
    </xf>
    <xf numFmtId="0" fontId="21" fillId="0" borderId="1" xfId="0" applyFont="1" applyBorder="1" applyAlignment="1">
      <alignment vertical="top" wrapText="1"/>
    </xf>
    <xf numFmtId="2" fontId="25" fillId="2" borderId="1" xfId="0" applyNumberFormat="1" applyFont="1" applyFill="1" applyBorder="1" applyAlignment="1">
      <alignment horizontal="left" vertical="top" wrapText="1"/>
    </xf>
    <xf numFmtId="0" fontId="25" fillId="2" borderId="1" xfId="0" applyFont="1" applyFill="1" applyBorder="1" applyAlignment="1" applyProtection="1">
      <alignment horizontal="left" vertical="top" wrapText="1"/>
      <protection hidden="1"/>
    </xf>
    <xf numFmtId="0" fontId="5" fillId="0" borderId="1" xfId="0" applyFont="1" applyBorder="1" applyAlignment="1" applyProtection="1">
      <alignment vertical="top" wrapText="1"/>
      <protection hidden="1"/>
    </xf>
    <xf numFmtId="0" fontId="22" fillId="0" borderId="1" xfId="0" applyFont="1" applyBorder="1" applyAlignment="1" applyProtection="1">
      <alignment horizontal="left" vertical="top" wrapText="1"/>
      <protection hidden="1"/>
    </xf>
    <xf numFmtId="0" fontId="10" fillId="0" borderId="1" xfId="0" applyFont="1" applyFill="1" applyBorder="1" applyAlignment="1" applyProtection="1">
      <alignment horizontal="center" vertical="center" wrapText="1"/>
      <protection locked="0" hidden="1"/>
    </xf>
    <xf numFmtId="0" fontId="52" fillId="2" borderId="13" xfId="0" applyFont="1" applyFill="1" applyBorder="1" applyAlignment="1">
      <alignment horizontal="left" vertical="top" wrapText="1"/>
    </xf>
    <xf numFmtId="0" fontId="5" fillId="0" borderId="0" xfId="0" applyFont="1" applyFill="1" applyBorder="1" applyAlignment="1">
      <alignment vertical="top" wrapText="1"/>
    </xf>
    <xf numFmtId="0" fontId="52" fillId="2" borderId="1" xfId="0" applyFont="1" applyFill="1" applyBorder="1" applyAlignment="1" applyProtection="1">
      <alignment vertical="top" wrapText="1"/>
      <protection hidden="1"/>
    </xf>
    <xf numFmtId="2" fontId="25" fillId="2" borderId="1" xfId="0" applyNumberFormat="1" applyFont="1" applyFill="1" applyBorder="1" applyAlignment="1" applyProtection="1">
      <alignment horizontal="left" vertical="top" wrapText="1"/>
      <protection hidden="1"/>
    </xf>
    <xf numFmtId="0" fontId="25" fillId="6" borderId="12" xfId="0" applyFont="1" applyFill="1" applyBorder="1" applyAlignment="1">
      <alignment horizontal="left" vertical="top" wrapText="1"/>
    </xf>
    <xf numFmtId="0" fontId="5" fillId="7" borderId="1" xfId="0" applyFont="1" applyFill="1" applyBorder="1" applyAlignment="1" applyProtection="1">
      <alignment vertical="top" wrapText="1"/>
      <protection hidden="1"/>
    </xf>
    <xf numFmtId="0" fontId="22" fillId="7" borderId="1" xfId="0" applyFont="1" applyFill="1" applyBorder="1" applyAlignment="1" applyProtection="1">
      <alignment horizontal="left" vertical="top" wrapText="1"/>
      <protection hidden="1"/>
    </xf>
    <xf numFmtId="0" fontId="10" fillId="7" borderId="1" xfId="0" applyFont="1" applyFill="1" applyBorder="1" applyAlignment="1" applyProtection="1">
      <alignment horizontal="center" vertical="center" wrapText="1"/>
      <protection locked="0" hidden="1"/>
    </xf>
    <xf numFmtId="0" fontId="5" fillId="7" borderId="15" xfId="0" applyFont="1" applyFill="1" applyBorder="1" applyAlignment="1" applyProtection="1">
      <alignment horizontal="left" vertical="top" wrapText="1"/>
      <protection locked="0" hidden="1"/>
    </xf>
    <xf numFmtId="0" fontId="3" fillId="7" borderId="8" xfId="0" applyFont="1" applyFill="1" applyBorder="1" applyAlignment="1" applyProtection="1">
      <alignment horizontal="left" vertical="top" wrapText="1"/>
      <protection locked="0" hidden="1"/>
    </xf>
    <xf numFmtId="0" fontId="0" fillId="7" borderId="0" xfId="0" applyFill="1" applyProtection="1">
      <protection hidden="1"/>
    </xf>
    <xf numFmtId="0" fontId="25" fillId="8" borderId="1" xfId="0" applyFont="1" applyFill="1" applyBorder="1" applyAlignment="1" applyProtection="1">
      <alignment horizontal="left" vertical="top" wrapText="1"/>
      <protection hidden="1"/>
    </xf>
    <xf numFmtId="0" fontId="52" fillId="8" borderId="1" xfId="0" applyFont="1" applyFill="1" applyBorder="1" applyAlignment="1" applyProtection="1">
      <alignment vertical="top" wrapText="1"/>
      <protection hidden="1"/>
    </xf>
    <xf numFmtId="0" fontId="19" fillId="3" borderId="20" xfId="0" applyFont="1" applyFill="1" applyBorder="1" applyAlignment="1">
      <alignment vertical="top" wrapText="1"/>
    </xf>
    <xf numFmtId="0" fontId="19" fillId="4" borderId="20" xfId="0" applyFont="1" applyFill="1" applyBorder="1" applyAlignment="1">
      <alignment vertical="top" wrapText="1"/>
    </xf>
    <xf numFmtId="0" fontId="19" fillId="5" borderId="20" xfId="0" applyFont="1" applyFill="1" applyBorder="1" applyAlignment="1">
      <alignment vertical="top" wrapText="1"/>
    </xf>
    <xf numFmtId="0" fontId="19" fillId="2" borderId="2" xfId="0" applyFont="1" applyFill="1" applyBorder="1" applyAlignment="1">
      <alignment horizontal="center" vertical="top"/>
    </xf>
    <xf numFmtId="0" fontId="19" fillId="3" borderId="2" xfId="0" applyFont="1" applyFill="1" applyBorder="1" applyAlignment="1">
      <alignment vertical="top" wrapText="1"/>
    </xf>
    <xf numFmtId="0" fontId="19" fillId="4" borderId="2" xfId="0" applyFont="1" applyFill="1" applyBorder="1" applyAlignment="1">
      <alignment vertical="top" wrapText="1"/>
    </xf>
    <xf numFmtId="0" fontId="19" fillId="5" borderId="2" xfId="0" applyFont="1" applyFill="1" applyBorder="1" applyAlignment="1">
      <alignment vertical="top" wrapText="1"/>
    </xf>
    <xf numFmtId="0" fontId="53" fillId="0" borderId="1" xfId="0" applyFont="1" applyBorder="1" applyAlignment="1">
      <alignment vertical="top" wrapText="1"/>
    </xf>
    <xf numFmtId="0" fontId="22" fillId="0" borderId="1" xfId="0" applyFont="1" applyBorder="1" applyAlignment="1">
      <alignment vertical="top" wrapText="1"/>
    </xf>
    <xf numFmtId="0" fontId="54" fillId="0" borderId="1" xfId="0" applyFont="1" applyBorder="1" applyAlignment="1">
      <alignment vertical="top" wrapText="1"/>
    </xf>
    <xf numFmtId="0" fontId="3" fillId="0" borderId="1" xfId="0" applyFont="1" applyFill="1" applyBorder="1" applyAlignment="1">
      <alignment vertical="center"/>
    </xf>
    <xf numFmtId="0" fontId="5" fillId="0" borderId="1" xfId="0" applyFont="1" applyBorder="1" applyAlignment="1">
      <alignment wrapText="1"/>
    </xf>
    <xf numFmtId="0" fontId="52" fillId="6" borderId="0" xfId="0" applyFont="1" applyFill="1" applyAlignment="1">
      <alignment vertical="top" wrapText="1"/>
    </xf>
    <xf numFmtId="2" fontId="0" fillId="0" borderId="1" xfId="0" applyNumberFormat="1" applyFill="1" applyBorder="1" applyAlignment="1">
      <alignment horizontal="left" vertical="top" wrapText="1"/>
    </xf>
    <xf numFmtId="0" fontId="39" fillId="2" borderId="10" xfId="0" applyFont="1" applyFill="1" applyBorder="1" applyAlignment="1" applyProtection="1">
      <alignment vertical="top" wrapText="1"/>
      <protection hidden="1"/>
    </xf>
    <xf numFmtId="0" fontId="40" fillId="2" borderId="10" xfId="0" applyFont="1" applyFill="1" applyBorder="1" applyAlignment="1" applyProtection="1">
      <alignment vertical="top" wrapText="1"/>
      <protection hidden="1"/>
    </xf>
    <xf numFmtId="0" fontId="39" fillId="2" borderId="2" xfId="0" applyFont="1" applyFill="1" applyBorder="1" applyAlignment="1" applyProtection="1">
      <alignment vertical="top" wrapText="1"/>
      <protection hidden="1"/>
    </xf>
    <xf numFmtId="0" fontId="0" fillId="0" borderId="18" xfId="0" applyBorder="1" applyAlignment="1">
      <alignment vertical="top" wrapText="1"/>
    </xf>
    <xf numFmtId="0" fontId="39" fillId="2" borderId="10" xfId="0" applyFont="1" applyFill="1" applyBorder="1" applyAlignment="1" applyProtection="1">
      <alignment vertical="top"/>
      <protection hidden="1"/>
    </xf>
    <xf numFmtId="0" fontId="40" fillId="2" borderId="10" xfId="0" applyFont="1" applyFill="1" applyBorder="1" applyAlignment="1" applyProtection="1">
      <alignment vertical="top"/>
      <protection hidden="1"/>
    </xf>
    <xf numFmtId="0" fontId="24" fillId="2" borderId="10" xfId="0" applyFont="1" applyFill="1" applyBorder="1" applyAlignment="1" applyProtection="1">
      <alignment vertical="top" wrapText="1"/>
      <protection hidden="1"/>
    </xf>
    <xf numFmtId="0" fontId="14" fillId="0" borderId="0" xfId="0" applyFont="1" applyFill="1" applyBorder="1" applyProtection="1">
      <protection locked="0" hidden="1"/>
    </xf>
    <xf numFmtId="0" fontId="13" fillId="0" borderId="0" xfId="0" applyFont="1" applyBorder="1" applyAlignment="1" applyProtection="1">
      <alignment wrapText="1"/>
      <protection hidden="1"/>
    </xf>
    <xf numFmtId="0" fontId="19" fillId="2" borderId="10" xfId="0" applyFont="1" applyFill="1" applyBorder="1" applyAlignment="1">
      <alignment vertical="top" wrapText="1"/>
    </xf>
    <xf numFmtId="0" fontId="31" fillId="0" borderId="0" xfId="0" applyFont="1" applyFill="1" applyAlignment="1">
      <alignment horizontal="left" vertical="top" wrapText="1"/>
    </xf>
    <xf numFmtId="0" fontId="19" fillId="2" borderId="20" xfId="0" applyFont="1" applyFill="1" applyBorder="1" applyAlignment="1">
      <alignment vertical="top" wrapText="1"/>
    </xf>
    <xf numFmtId="0" fontId="31" fillId="0" borderId="0" xfId="0" applyFont="1" applyFill="1" applyBorder="1" applyAlignment="1">
      <alignment horizontal="left" vertical="top" wrapText="1"/>
    </xf>
    <xf numFmtId="0" fontId="19" fillId="2" borderId="2" xfId="0" applyFont="1" applyFill="1" applyBorder="1" applyAlignment="1">
      <alignment vertical="top" wrapText="1"/>
    </xf>
    <xf numFmtId="0" fontId="31" fillId="0" borderId="21" xfId="0" applyFont="1" applyFill="1" applyBorder="1" applyAlignment="1">
      <alignment horizontal="left" vertical="top" wrapText="1"/>
    </xf>
    <xf numFmtId="0" fontId="19" fillId="2" borderId="1" xfId="0" applyFont="1" applyFill="1" applyBorder="1" applyAlignment="1">
      <alignment vertical="top" wrapText="1"/>
    </xf>
    <xf numFmtId="0" fontId="9" fillId="0" borderId="0" xfId="1" applyFont="1" applyAlignment="1" applyProtection="1">
      <alignment horizontal="left"/>
      <protection locked="0" hidden="1"/>
    </xf>
    <xf numFmtId="0" fontId="8" fillId="0" borderId="0" xfId="0" applyFont="1" applyAlignment="1" applyProtection="1">
      <alignment horizontal="left"/>
      <protection hidden="1"/>
    </xf>
  </cellXfs>
  <cellStyles count="2">
    <cellStyle name="Hyperlink" xfId="1" builtinId="8"/>
    <cellStyle name="Normal" xfId="0" builtinId="0"/>
  </cellStyles>
  <dxfs count="80">
    <dxf>
      <fill>
        <patternFill>
          <bgColor indexed="9"/>
        </patternFill>
      </fill>
    </dxf>
    <dxf>
      <font>
        <condense val="0"/>
        <extend val="0"/>
        <color auto="1"/>
      </font>
      <fill>
        <patternFill>
          <bgColor indexed="9"/>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7C1642"/>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26069376329362E-2"/>
          <c:y val="6.3291139240506333E-2"/>
          <c:w val="0.87989368286453162"/>
          <c:h val="0.54430379746835444"/>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Summary'!$C$7</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Summary'!$D$7</c:f>
              <c:numCache>
                <c:formatCode>General</c:formatCode>
                <c:ptCount val="1"/>
                <c:pt idx="0">
                  <c:v>0</c:v>
                </c:pt>
              </c:numCache>
            </c:numRef>
          </c:val>
        </c:ser>
        <c:ser>
          <c:idx val="2"/>
          <c:order val="2"/>
          <c:spPr>
            <a:solidFill>
              <a:srgbClr val="00FF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olid"/>
              </a:ln>
            </c:spPr>
          </c:dPt>
          <c:val>
            <c:numRef>
              <c:f>'Score Summary'!$E$7</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Summary'!$F$7</c:f>
              <c:numCache>
                <c:formatCode>General</c:formatCode>
                <c:ptCount val="1"/>
                <c:pt idx="0">
                  <c:v>8</c:v>
                </c:pt>
              </c:numCache>
            </c:numRef>
          </c:val>
        </c:ser>
        <c:dLbls>
          <c:showLegendKey val="0"/>
          <c:showVal val="0"/>
          <c:showCatName val="0"/>
          <c:showSerName val="0"/>
          <c:showPercent val="0"/>
          <c:showBubbleSize val="0"/>
        </c:dLbls>
        <c:gapWidth val="0"/>
        <c:overlap val="100"/>
        <c:axId val="422190296"/>
        <c:axId val="422189512"/>
      </c:barChart>
      <c:catAx>
        <c:axId val="4221902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422189512"/>
        <c:crosses val="autoZero"/>
        <c:auto val="1"/>
        <c:lblAlgn val="ctr"/>
        <c:lblOffset val="100"/>
        <c:tickLblSkip val="1"/>
        <c:tickMarkSkip val="1"/>
        <c:noMultiLvlLbl val="0"/>
      </c:catAx>
      <c:valAx>
        <c:axId val="42218951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219029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Summary'!$C$9</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Summary'!$D$9</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Summary'!$E$9</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Summary'!$F$9</c:f>
              <c:numCache>
                <c:formatCode>General</c:formatCode>
                <c:ptCount val="1"/>
                <c:pt idx="0">
                  <c:v>24</c:v>
                </c:pt>
              </c:numCache>
            </c:numRef>
          </c:val>
        </c:ser>
        <c:dLbls>
          <c:showLegendKey val="0"/>
          <c:showVal val="0"/>
          <c:showCatName val="0"/>
          <c:showSerName val="0"/>
          <c:showPercent val="0"/>
          <c:showBubbleSize val="0"/>
        </c:dLbls>
        <c:gapWidth val="0"/>
        <c:overlap val="100"/>
        <c:axId val="567667104"/>
        <c:axId val="567667496"/>
      </c:barChart>
      <c:catAx>
        <c:axId val="567667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567667496"/>
        <c:crosses val="autoZero"/>
        <c:auto val="1"/>
        <c:lblAlgn val="ctr"/>
        <c:lblOffset val="100"/>
        <c:tickLblSkip val="1"/>
        <c:tickMarkSkip val="1"/>
        <c:noMultiLvlLbl val="0"/>
      </c:catAx>
      <c:valAx>
        <c:axId val="56766749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766710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Summary'!$C$11</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Summary'!$D$11</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Summary'!$E$11</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Summary'!$F$11</c:f>
              <c:numCache>
                <c:formatCode>General</c:formatCode>
                <c:ptCount val="1"/>
                <c:pt idx="0">
                  <c:v>3</c:v>
                </c:pt>
              </c:numCache>
            </c:numRef>
          </c:val>
        </c:ser>
        <c:dLbls>
          <c:showLegendKey val="0"/>
          <c:showVal val="0"/>
          <c:showCatName val="0"/>
          <c:showSerName val="0"/>
          <c:showPercent val="0"/>
          <c:showBubbleSize val="0"/>
        </c:dLbls>
        <c:gapWidth val="0"/>
        <c:overlap val="100"/>
        <c:axId val="567668280"/>
        <c:axId val="567387648"/>
      </c:barChart>
      <c:catAx>
        <c:axId val="5676682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567387648"/>
        <c:crosses val="autoZero"/>
        <c:auto val="1"/>
        <c:lblAlgn val="ctr"/>
        <c:lblOffset val="100"/>
        <c:tickLblSkip val="1"/>
        <c:tickMarkSkip val="1"/>
        <c:noMultiLvlLbl val="0"/>
      </c:catAx>
      <c:valAx>
        <c:axId val="56738764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76682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Summary'!$C$13</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Summary'!$D$13</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Summary'!$E$13</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Summary'!$F$13</c:f>
              <c:numCache>
                <c:formatCode>General</c:formatCode>
                <c:ptCount val="1"/>
                <c:pt idx="0">
                  <c:v>2</c:v>
                </c:pt>
              </c:numCache>
            </c:numRef>
          </c:val>
        </c:ser>
        <c:dLbls>
          <c:showLegendKey val="0"/>
          <c:showVal val="0"/>
          <c:showCatName val="0"/>
          <c:showSerName val="0"/>
          <c:showPercent val="0"/>
          <c:showBubbleSize val="0"/>
        </c:dLbls>
        <c:gapWidth val="0"/>
        <c:overlap val="100"/>
        <c:axId val="567388432"/>
        <c:axId val="567388824"/>
      </c:barChart>
      <c:catAx>
        <c:axId val="5673884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567388824"/>
        <c:crosses val="autoZero"/>
        <c:auto val="1"/>
        <c:lblAlgn val="ctr"/>
        <c:lblOffset val="100"/>
        <c:tickLblSkip val="1"/>
        <c:tickMarkSkip val="1"/>
        <c:noMultiLvlLbl val="0"/>
      </c:catAx>
      <c:valAx>
        <c:axId val="56738882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73884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Summary'!$C$15</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Summary'!$D$15</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Summary'!$E$15</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Summary'!$F$15</c:f>
              <c:numCache>
                <c:formatCode>General</c:formatCode>
                <c:ptCount val="1"/>
                <c:pt idx="0">
                  <c:v>3</c:v>
                </c:pt>
              </c:numCache>
            </c:numRef>
          </c:val>
        </c:ser>
        <c:dLbls>
          <c:showLegendKey val="0"/>
          <c:showVal val="0"/>
          <c:showCatName val="0"/>
          <c:showSerName val="0"/>
          <c:showPercent val="0"/>
          <c:showBubbleSize val="0"/>
        </c:dLbls>
        <c:gapWidth val="0"/>
        <c:overlap val="100"/>
        <c:axId val="568446560"/>
        <c:axId val="568446952"/>
      </c:barChart>
      <c:catAx>
        <c:axId val="5684465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568446952"/>
        <c:crosses val="autoZero"/>
        <c:auto val="1"/>
        <c:lblAlgn val="ctr"/>
        <c:lblOffset val="100"/>
        <c:tickLblSkip val="1"/>
        <c:tickMarkSkip val="1"/>
        <c:noMultiLvlLbl val="0"/>
      </c:catAx>
      <c:valAx>
        <c:axId val="56844695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844656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Summary'!$C$17</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Summary'!$D$17</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Summary'!$E$17</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Summary'!$F$17</c:f>
              <c:numCache>
                <c:formatCode>General</c:formatCode>
                <c:ptCount val="1"/>
                <c:pt idx="0">
                  <c:v>6</c:v>
                </c:pt>
              </c:numCache>
            </c:numRef>
          </c:val>
        </c:ser>
        <c:dLbls>
          <c:showLegendKey val="0"/>
          <c:showVal val="0"/>
          <c:showCatName val="0"/>
          <c:showSerName val="0"/>
          <c:showPercent val="0"/>
          <c:showBubbleSize val="0"/>
        </c:dLbls>
        <c:gapWidth val="0"/>
        <c:overlap val="100"/>
        <c:axId val="568447736"/>
        <c:axId val="568448128"/>
      </c:barChart>
      <c:catAx>
        <c:axId val="5684477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568448128"/>
        <c:crosses val="autoZero"/>
        <c:auto val="1"/>
        <c:lblAlgn val="ctr"/>
        <c:lblOffset val="100"/>
        <c:tickLblSkip val="1"/>
        <c:tickMarkSkip val="1"/>
        <c:noMultiLvlLbl val="0"/>
      </c:catAx>
      <c:valAx>
        <c:axId val="56844812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844773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2241672744955005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Summary'!$C$19</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Summary'!$D$19</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Summary'!$E$19</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Summary'!$F$19</c:f>
              <c:numCache>
                <c:formatCode>General</c:formatCode>
                <c:ptCount val="1"/>
                <c:pt idx="0">
                  <c:v>4</c:v>
                </c:pt>
              </c:numCache>
            </c:numRef>
          </c:val>
        </c:ser>
        <c:dLbls>
          <c:showLegendKey val="0"/>
          <c:showVal val="0"/>
          <c:showCatName val="0"/>
          <c:showSerName val="0"/>
          <c:showPercent val="0"/>
          <c:showBubbleSize val="0"/>
        </c:dLbls>
        <c:gapWidth val="0"/>
        <c:overlap val="100"/>
        <c:axId val="568518648"/>
        <c:axId val="568519040"/>
      </c:barChart>
      <c:catAx>
        <c:axId val="5685186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568519040"/>
        <c:crosses val="autoZero"/>
        <c:auto val="1"/>
        <c:lblAlgn val="ctr"/>
        <c:lblOffset val="100"/>
        <c:tickLblSkip val="1"/>
        <c:tickMarkSkip val="1"/>
        <c:noMultiLvlLbl val="0"/>
      </c:catAx>
      <c:valAx>
        <c:axId val="56851904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851864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13E-2"/>
          <c:y val="6.1224977877693543E-2"/>
          <c:w val="0.8796147672552167"/>
          <c:h val="0.56326979647478148"/>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Summary'!$C$21</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Summary'!$D$21</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Summary'!$E$21</c:f>
              <c:numCache>
                <c:formatCode>General</c:formatCode>
                <c:ptCount val="1"/>
                <c:pt idx="0">
                  <c:v>0</c:v>
                </c:pt>
              </c:numCache>
            </c:numRef>
          </c:val>
        </c:ser>
        <c:ser>
          <c:idx val="3"/>
          <c:order val="3"/>
          <c:spPr>
            <a:solidFill>
              <a:srgbClr val="C0C0C0"/>
            </a:solidFill>
            <a:ln w="12700">
              <a:solidFill>
                <a:srgbClr val="000000"/>
              </a:solidFill>
              <a:prstDash val="solid"/>
            </a:ln>
          </c:spPr>
          <c:invertIfNegative val="0"/>
          <c:val>
            <c:numRef>
              <c:f>'Score Summary'!$F$21</c:f>
              <c:numCache>
                <c:formatCode>General</c:formatCode>
                <c:ptCount val="1"/>
                <c:pt idx="0">
                  <c:v>50</c:v>
                </c:pt>
              </c:numCache>
            </c:numRef>
          </c:val>
        </c:ser>
        <c:dLbls>
          <c:showLegendKey val="0"/>
          <c:showVal val="0"/>
          <c:showCatName val="0"/>
          <c:showSerName val="0"/>
          <c:showPercent val="0"/>
          <c:showBubbleSize val="0"/>
        </c:dLbls>
        <c:gapWidth val="0"/>
        <c:overlap val="100"/>
        <c:axId val="568519824"/>
        <c:axId val="568512104"/>
      </c:barChart>
      <c:catAx>
        <c:axId val="5685198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568512104"/>
        <c:crosses val="autoZero"/>
        <c:auto val="1"/>
        <c:lblAlgn val="ctr"/>
        <c:lblOffset val="100"/>
        <c:tickLblSkip val="1"/>
        <c:tickMarkSkip val="1"/>
        <c:noMultiLvlLbl val="0"/>
      </c:catAx>
      <c:valAx>
        <c:axId val="56851210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851982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76200</xdr:rowOff>
    </xdr:from>
    <xdr:to>
      <xdr:col>1</xdr:col>
      <xdr:colOff>0</xdr:colOff>
      <xdr:row>4</xdr:row>
      <xdr:rowOff>200025</xdr:rowOff>
    </xdr:to>
    <xdr:pic>
      <xdr:nvPicPr>
        <xdr:cNvPr id="2049" name="Picture 29" descr="PSCB logo"/>
        <xdr:cNvPicPr>
          <a:picLocks noChangeAspect="1" noChangeArrowheads="1"/>
        </xdr:cNvPicPr>
      </xdr:nvPicPr>
      <xdr:blipFill>
        <a:blip xmlns:r="http://schemas.openxmlformats.org/officeDocument/2006/relationships" r:embed="rId1"/>
        <a:srcRect/>
        <a:stretch>
          <a:fillRect/>
        </a:stretch>
      </xdr:blipFill>
      <xdr:spPr bwMode="auto">
        <a:xfrm>
          <a:off x="3648075" y="76200"/>
          <a:ext cx="0" cy="1123950"/>
        </a:xfrm>
        <a:prstGeom prst="rect">
          <a:avLst/>
        </a:prstGeom>
        <a:noFill/>
        <a:ln w="9525">
          <a:noFill/>
          <a:miter lim="800000"/>
          <a:headEnd/>
          <a:tailEnd/>
        </a:ln>
      </xdr:spPr>
    </xdr:pic>
    <xdr:clientData/>
  </xdr:twoCellAnchor>
  <xdr:twoCellAnchor editAs="oneCell">
    <xdr:from>
      <xdr:col>0</xdr:col>
      <xdr:colOff>9448800</xdr:colOff>
      <xdr:row>1</xdr:row>
      <xdr:rowOff>215900</xdr:rowOff>
    </xdr:from>
    <xdr:to>
      <xdr:col>1</xdr:col>
      <xdr:colOff>165100</xdr:colOff>
      <xdr:row>6</xdr:row>
      <xdr:rowOff>50800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48800" y="444500"/>
          <a:ext cx="1333500" cy="1079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9042400</xdr:colOff>
      <xdr:row>0</xdr:row>
      <xdr:rowOff>12700</xdr:rowOff>
    </xdr:from>
    <xdr:to>
      <xdr:col>0</xdr:col>
      <xdr:colOff>10464800</xdr:colOff>
      <xdr:row>4</xdr:row>
      <xdr:rowOff>148167</xdr:rowOff>
    </xdr:to>
    <xdr:pic>
      <xdr:nvPicPr>
        <xdr:cNvPr id="3" name="Picture 1" descr="Peterborough Safeguarding Adults Board Logo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2400" y="12700"/>
          <a:ext cx="1422400" cy="1126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xdr:row>
      <xdr:rowOff>1</xdr:rowOff>
    </xdr:from>
    <xdr:to>
      <xdr:col>16</xdr:col>
      <xdr:colOff>428625</xdr:colOff>
      <xdr:row>6</xdr:row>
      <xdr:rowOff>684001</xdr:rowOff>
    </xdr:to>
    <xdr:graphicFrame macro="">
      <xdr:nvGraphicFramePr>
        <xdr:cNvPr id="40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8</xdr:row>
      <xdr:rowOff>0</xdr:rowOff>
    </xdr:from>
    <xdr:to>
      <xdr:col>16</xdr:col>
      <xdr:colOff>438150</xdr:colOff>
      <xdr:row>8</xdr:row>
      <xdr:rowOff>684000</xdr:rowOff>
    </xdr:to>
    <xdr:graphicFrame macro="">
      <xdr:nvGraphicFramePr>
        <xdr:cNvPr id="409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10</xdr:row>
      <xdr:rowOff>0</xdr:rowOff>
    </xdr:from>
    <xdr:to>
      <xdr:col>16</xdr:col>
      <xdr:colOff>438150</xdr:colOff>
      <xdr:row>10</xdr:row>
      <xdr:rowOff>684000</xdr:rowOff>
    </xdr:to>
    <xdr:graphicFrame macro="">
      <xdr:nvGraphicFramePr>
        <xdr:cNvPr id="409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12</xdr:row>
      <xdr:rowOff>0</xdr:rowOff>
    </xdr:from>
    <xdr:to>
      <xdr:col>16</xdr:col>
      <xdr:colOff>438150</xdr:colOff>
      <xdr:row>12</xdr:row>
      <xdr:rowOff>684000</xdr:rowOff>
    </xdr:to>
    <xdr:graphicFrame macro="">
      <xdr:nvGraphicFramePr>
        <xdr:cNvPr id="410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14</xdr:row>
      <xdr:rowOff>0</xdr:rowOff>
    </xdr:from>
    <xdr:to>
      <xdr:col>16</xdr:col>
      <xdr:colOff>438150</xdr:colOff>
      <xdr:row>14</xdr:row>
      <xdr:rowOff>684000</xdr:rowOff>
    </xdr:to>
    <xdr:graphicFrame macro="">
      <xdr:nvGraphicFramePr>
        <xdr:cNvPr id="410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16</xdr:row>
      <xdr:rowOff>0</xdr:rowOff>
    </xdr:from>
    <xdr:to>
      <xdr:col>16</xdr:col>
      <xdr:colOff>438150</xdr:colOff>
      <xdr:row>16</xdr:row>
      <xdr:rowOff>684000</xdr:rowOff>
    </xdr:to>
    <xdr:graphicFrame macro="">
      <xdr:nvGraphicFramePr>
        <xdr:cNvPr id="410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18</xdr:row>
      <xdr:rowOff>0</xdr:rowOff>
    </xdr:from>
    <xdr:to>
      <xdr:col>16</xdr:col>
      <xdr:colOff>438150</xdr:colOff>
      <xdr:row>18</xdr:row>
      <xdr:rowOff>684000</xdr:rowOff>
    </xdr:to>
    <xdr:graphicFrame macro="">
      <xdr:nvGraphicFramePr>
        <xdr:cNvPr id="4103"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20</xdr:row>
      <xdr:rowOff>0</xdr:rowOff>
    </xdr:from>
    <xdr:to>
      <xdr:col>16</xdr:col>
      <xdr:colOff>447675</xdr:colOff>
      <xdr:row>20</xdr:row>
      <xdr:rowOff>684000</xdr:rowOff>
    </xdr:to>
    <xdr:graphicFrame macro="">
      <xdr:nvGraphicFramePr>
        <xdr:cNvPr id="410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drawing" Target="../drawings/drawing3.xml"/><Relationship Id="rId4"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6"/>
  <sheetViews>
    <sheetView showGridLines="0" tabSelected="1" showRuler="0" zoomScale="75" zoomScaleNormal="75" zoomScaleSheetLayoutView="75" workbookViewId="0">
      <selection activeCell="A43" sqref="A43:D43"/>
    </sheetView>
  </sheetViews>
  <sheetFormatPr defaultRowHeight="18" x14ac:dyDescent="0.25"/>
  <cols>
    <col min="1" max="1" width="159.28515625" style="72" customWidth="1"/>
    <col min="2" max="2" width="15.5703125" style="72" customWidth="1"/>
    <col min="3" max="3" width="1.7109375" style="72" customWidth="1"/>
    <col min="4" max="4" width="48.140625" style="72" customWidth="1"/>
    <col min="5" max="5" width="6.28515625" style="72" customWidth="1"/>
    <col min="6" max="6" width="14.85546875" style="72" customWidth="1"/>
    <col min="7" max="16384" width="9.140625" style="72"/>
  </cols>
  <sheetData>
    <row r="1" spans="1:4" x14ac:dyDescent="0.25">
      <c r="A1" s="71"/>
    </row>
    <row r="2" spans="1:4" ht="20.25" x14ac:dyDescent="0.3">
      <c r="A2" s="73"/>
    </row>
    <row r="3" spans="1:4" ht="20.25" x14ac:dyDescent="0.3">
      <c r="A3" s="73"/>
    </row>
    <row r="4" spans="1:4" ht="20.25" x14ac:dyDescent="0.3">
      <c r="A4" s="73" t="s">
        <v>5</v>
      </c>
    </row>
    <row r="5" spans="1:4" x14ac:dyDescent="0.25">
      <c r="A5" s="139"/>
    </row>
    <row r="6" spans="1:4" ht="20.25" x14ac:dyDescent="0.3">
      <c r="A6" s="74" t="s">
        <v>45</v>
      </c>
    </row>
    <row r="7" spans="1:4" x14ac:dyDescent="0.25">
      <c r="A7" s="75"/>
    </row>
    <row r="8" spans="1:4" ht="20.25" x14ac:dyDescent="0.3">
      <c r="A8" s="211" t="s">
        <v>58</v>
      </c>
      <c r="B8" s="76"/>
      <c r="D8" s="77"/>
    </row>
    <row r="9" spans="1:4" ht="20.25" x14ac:dyDescent="0.3">
      <c r="A9" s="212"/>
      <c r="B9" s="76"/>
      <c r="D9" s="77"/>
    </row>
    <row r="10" spans="1:4" ht="20.25" x14ac:dyDescent="0.3">
      <c r="A10" s="212"/>
      <c r="B10" s="76"/>
      <c r="D10" s="77"/>
    </row>
    <row r="11" spans="1:4" ht="20.25" x14ac:dyDescent="0.3">
      <c r="A11" s="212"/>
      <c r="B11" s="76"/>
    </row>
    <row r="12" spans="1:4" ht="20.25" x14ac:dyDescent="0.3">
      <c r="A12" s="211" t="s">
        <v>41</v>
      </c>
      <c r="B12" s="76"/>
    </row>
    <row r="13" spans="1:4" ht="20.25" x14ac:dyDescent="0.3">
      <c r="A13" s="211"/>
      <c r="B13" s="76"/>
    </row>
    <row r="14" spans="1:4" ht="20.25" x14ac:dyDescent="0.3">
      <c r="A14" s="207" t="s">
        <v>42</v>
      </c>
      <c r="B14" s="76"/>
    </row>
    <row r="15" spans="1:4" ht="20.25" x14ac:dyDescent="0.3">
      <c r="A15" s="207"/>
      <c r="B15" s="76"/>
    </row>
    <row r="16" spans="1:4" ht="20.25" x14ac:dyDescent="0.3">
      <c r="A16" s="213" t="s">
        <v>43</v>
      </c>
      <c r="B16" s="76"/>
    </row>
    <row r="17" spans="1:8" ht="20.25" x14ac:dyDescent="0.3">
      <c r="A17" s="213"/>
      <c r="B17" s="76"/>
    </row>
    <row r="18" spans="1:8" ht="20.25" x14ac:dyDescent="0.3">
      <c r="A18" s="209" t="s">
        <v>59</v>
      </c>
      <c r="B18" s="76"/>
    </row>
    <row r="19" spans="1:8" ht="19.5" customHeight="1" x14ac:dyDescent="0.3">
      <c r="A19" s="210"/>
      <c r="B19" s="76"/>
    </row>
    <row r="20" spans="1:8" ht="19.5" customHeight="1" x14ac:dyDescent="0.3">
      <c r="A20" s="209" t="s">
        <v>60</v>
      </c>
      <c r="B20" s="76"/>
    </row>
    <row r="21" spans="1:8" ht="19.5" customHeight="1" x14ac:dyDescent="0.3">
      <c r="A21" s="210"/>
      <c r="B21" s="76"/>
    </row>
    <row r="22" spans="1:8" ht="20.25" x14ac:dyDescent="0.3">
      <c r="A22" s="207" t="s">
        <v>55</v>
      </c>
      <c r="B22" s="76"/>
    </row>
    <row r="23" spans="1:8" ht="20.25" x14ac:dyDescent="0.3">
      <c r="A23" s="208"/>
      <c r="B23" s="76"/>
    </row>
    <row r="24" spans="1:8" ht="20.25" x14ac:dyDescent="0.3">
      <c r="A24" s="207" t="s">
        <v>44</v>
      </c>
      <c r="B24" s="76"/>
    </row>
    <row r="25" spans="1:8" ht="20.25" x14ac:dyDescent="0.3">
      <c r="A25" s="208"/>
      <c r="B25" s="76"/>
    </row>
    <row r="26" spans="1:8" ht="20.25" x14ac:dyDescent="0.3">
      <c r="A26" s="78"/>
      <c r="B26" s="76"/>
    </row>
    <row r="27" spans="1:8" x14ac:dyDescent="0.25">
      <c r="A27" s="80" t="s">
        <v>147</v>
      </c>
    </row>
    <row r="28" spans="1:8" s="81" customFormat="1" x14ac:dyDescent="0.25"/>
    <row r="29" spans="1:8" s="81" customFormat="1" x14ac:dyDescent="0.25">
      <c r="A29" s="80"/>
    </row>
    <row r="30" spans="1:8" s="81" customFormat="1" x14ac:dyDescent="0.25"/>
    <row r="31" spans="1:8" s="81" customFormat="1" x14ac:dyDescent="0.25"/>
    <row r="32" spans="1:8" s="81" customFormat="1" x14ac:dyDescent="0.25">
      <c r="A32" s="82"/>
      <c r="D32" s="82"/>
      <c r="H32" s="80"/>
    </row>
    <row r="33" spans="1:11" s="83" customFormat="1" x14ac:dyDescent="0.25">
      <c r="A33" s="135"/>
    </row>
    <row r="34" spans="1:11" s="81" customFormat="1" x14ac:dyDescent="0.25">
      <c r="A34" s="135"/>
      <c r="D34" s="83"/>
      <c r="G34" s="71"/>
      <c r="K34" s="80"/>
    </row>
    <row r="35" spans="1:11" ht="9.75" customHeight="1" x14ac:dyDescent="0.25">
      <c r="A35" s="84"/>
      <c r="B35" s="85"/>
      <c r="C35" s="85"/>
      <c r="D35" s="84"/>
      <c r="G35" s="86"/>
      <c r="K35" s="79"/>
    </row>
    <row r="36" spans="1:11" ht="39" customHeight="1" x14ac:dyDescent="0.25">
      <c r="A36" s="87"/>
      <c r="B36" s="136"/>
      <c r="C36" s="85"/>
      <c r="D36" s="85"/>
    </row>
    <row r="37" spans="1:11" x14ac:dyDescent="0.25">
      <c r="A37" s="84"/>
      <c r="B37" s="85"/>
      <c r="C37" s="85"/>
      <c r="D37" s="85"/>
    </row>
    <row r="38" spans="1:11" ht="39" customHeight="1" x14ac:dyDescent="0.3">
      <c r="A38" s="215"/>
      <c r="B38" s="215"/>
      <c r="C38" s="215"/>
      <c r="D38" s="215"/>
    </row>
    <row r="39" spans="1:11" x14ac:dyDescent="0.25">
      <c r="A39" s="85"/>
      <c r="B39" s="85"/>
      <c r="C39" s="85"/>
      <c r="D39" s="85"/>
    </row>
    <row r="40" spans="1:11" x14ac:dyDescent="0.25">
      <c r="A40" s="137"/>
      <c r="B40" s="88"/>
      <c r="C40" s="88"/>
      <c r="D40" s="88"/>
    </row>
    <row r="41" spans="1:11" ht="75" customHeight="1" x14ac:dyDescent="0.25">
      <c r="A41" s="214"/>
      <c r="B41" s="214"/>
      <c r="C41" s="214"/>
      <c r="D41" s="214"/>
    </row>
    <row r="42" spans="1:11" x14ac:dyDescent="0.25">
      <c r="A42" s="88"/>
      <c r="B42" s="88"/>
      <c r="C42" s="88"/>
      <c r="D42" s="88"/>
    </row>
    <row r="43" spans="1:11" ht="73.5" customHeight="1" x14ac:dyDescent="0.25">
      <c r="A43" s="214"/>
      <c r="B43" s="214"/>
      <c r="C43" s="214"/>
      <c r="D43" s="214"/>
    </row>
    <row r="44" spans="1:11" x14ac:dyDescent="0.25">
      <c r="A44" s="88"/>
      <c r="B44" s="88"/>
      <c r="C44" s="88"/>
      <c r="D44" s="88"/>
    </row>
    <row r="45" spans="1:11" ht="72" customHeight="1" x14ac:dyDescent="0.25">
      <c r="A45" s="214"/>
      <c r="B45" s="214"/>
      <c r="C45" s="214"/>
      <c r="D45" s="214"/>
    </row>
    <row r="46" spans="1:11" x14ac:dyDescent="0.25">
      <c r="A46" s="88"/>
      <c r="B46" s="88"/>
      <c r="C46" s="88"/>
      <c r="D46" s="88"/>
    </row>
    <row r="47" spans="1:11" ht="53.25" customHeight="1" x14ac:dyDescent="0.25">
      <c r="A47" s="214"/>
      <c r="B47" s="214"/>
      <c r="C47" s="214"/>
      <c r="D47" s="214"/>
    </row>
    <row r="48" spans="1:11" x14ac:dyDescent="0.25">
      <c r="A48" s="88"/>
      <c r="B48" s="88"/>
      <c r="C48" s="88"/>
      <c r="D48" s="88"/>
    </row>
    <row r="49" spans="1:4" ht="32.25" customHeight="1" x14ac:dyDescent="0.25">
      <c r="A49" s="214"/>
      <c r="B49" s="214"/>
      <c r="C49" s="214"/>
      <c r="D49" s="214"/>
    </row>
    <row r="50" spans="1:4" x14ac:dyDescent="0.25">
      <c r="A50" s="89"/>
      <c r="B50" s="88"/>
      <c r="C50" s="88"/>
      <c r="D50" s="88"/>
    </row>
    <row r="51" spans="1:4" x14ac:dyDescent="0.25">
      <c r="A51" s="89"/>
      <c r="B51" s="88"/>
      <c r="C51" s="88"/>
      <c r="D51" s="88"/>
    </row>
    <row r="52" spans="1:4" x14ac:dyDescent="0.25">
      <c r="A52" s="89"/>
      <c r="B52" s="88"/>
      <c r="C52" s="88"/>
      <c r="D52" s="88"/>
    </row>
    <row r="53" spans="1:4" x14ac:dyDescent="0.25">
      <c r="A53" s="88"/>
      <c r="B53" s="88"/>
      <c r="C53" s="88"/>
      <c r="D53" s="88"/>
    </row>
    <row r="54" spans="1:4" x14ac:dyDescent="0.25">
      <c r="A54" s="89"/>
      <c r="B54" s="88"/>
      <c r="C54" s="88"/>
      <c r="D54" s="88"/>
    </row>
    <row r="55" spans="1:4" x14ac:dyDescent="0.25">
      <c r="A55" s="88"/>
      <c r="B55" s="88"/>
      <c r="C55" s="88"/>
      <c r="D55" s="88"/>
    </row>
    <row r="56" spans="1:4" s="91" customFormat="1" ht="12.75" x14ac:dyDescent="0.2">
      <c r="A56" s="90"/>
    </row>
  </sheetData>
  <sheetProtection selectLockedCells="1"/>
  <customSheetViews>
    <customSheetView guid="{BD3E719C-B017-427A-9FDB-0112EACC27FC}" scale="75" showPageBreaks="1" showGridLines="0" fitToPage="1" printArea="1" showRuler="0" topLeftCell="A10">
      <selection activeCell="A16" sqref="A16:A17"/>
      <pageMargins left="0.32" right="0.31" top="0.67" bottom="0.66" header="0.5" footer="0.5"/>
      <pageSetup paperSize="9" scale="78" orientation="landscape" r:id="rId1"/>
      <headerFooter alignWithMargins="0">
        <oddFooter>&amp;LVersion 1.1
To be reviewed May 2014&amp;RApproved by the Commissioning Board</oddFooter>
      </headerFooter>
    </customSheetView>
    <customSheetView guid="{4131F700-39F9-4624-949A-7B949C5C8F32}" scale="75" showPageBreaks="1" showGridLines="0" fitToPage="1" printArea="1" showRuler="0">
      <selection activeCell="A32" sqref="A32"/>
      <pageMargins left="0.32" right="0.31" top="0.67" bottom="0.66" header="0.5" footer="0.5"/>
      <pageSetup paperSize="9" scale="77" orientation="landscape" r:id="rId2"/>
      <headerFooter alignWithMargins="0">
        <oddFooter>&amp;LVersion 1.1
To be reviewed May 2014&amp;RApproved by the Commissioning Board</oddFooter>
      </headerFooter>
    </customSheetView>
    <customSheetView guid="{1DD22809-6A2A-4071-8C2F-7D979EEB9178}" scale="75" showPageBreaks="1" showGridLines="0" fitToPage="1" printArea="1" showRuler="0">
      <selection activeCell="A4" sqref="A4"/>
      <pageMargins left="0.32" right="0.31" top="0.67" bottom="0.66" header="0.5" footer="0.5"/>
      <pageSetup paperSize="9" scale="66" orientation="portrait" r:id="rId3"/>
      <headerFooter alignWithMargins="0"/>
    </customSheetView>
  </customSheetViews>
  <mergeCells count="14">
    <mergeCell ref="A49:D49"/>
    <mergeCell ref="A38:D38"/>
    <mergeCell ref="A41:D41"/>
    <mergeCell ref="A43:D43"/>
    <mergeCell ref="A45:D45"/>
    <mergeCell ref="A47:D47"/>
    <mergeCell ref="A24:A25"/>
    <mergeCell ref="A18:A19"/>
    <mergeCell ref="A20:A21"/>
    <mergeCell ref="A8:A11"/>
    <mergeCell ref="A22:A23"/>
    <mergeCell ref="A14:A15"/>
    <mergeCell ref="A12:A13"/>
    <mergeCell ref="A16:A17"/>
  </mergeCells>
  <phoneticPr fontId="0" type="noConversion"/>
  <pageMargins left="0.32" right="0.31" top="0.67" bottom="0.66" header="0.5" footer="0.5"/>
  <pageSetup paperSize="9" scale="90"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6"/>
  <sheetViews>
    <sheetView showRuler="0" view="pageBreakPreview" topLeftCell="A58" zoomScale="75" zoomScaleNormal="100" zoomScaleSheetLayoutView="75" workbookViewId="0">
      <selection activeCell="B4" sqref="B4"/>
    </sheetView>
  </sheetViews>
  <sheetFormatPr defaultRowHeight="12.75" x14ac:dyDescent="0.2"/>
  <cols>
    <col min="1" max="1" width="21.28515625" style="22" customWidth="1"/>
    <col min="2" max="2" width="196.85546875" style="23" customWidth="1"/>
    <col min="3" max="16384" width="9.140625" style="23"/>
  </cols>
  <sheetData>
    <row r="1" spans="1:2" ht="20.25" x14ac:dyDescent="0.3">
      <c r="B1" s="59" t="s">
        <v>52</v>
      </c>
    </row>
    <row r="2" spans="1:2" s="25" customFormat="1" x14ac:dyDescent="0.2">
      <c r="A2" s="60" t="s">
        <v>31</v>
      </c>
      <c r="B2" s="65" t="s">
        <v>84</v>
      </c>
    </row>
    <row r="3" spans="1:2" x14ac:dyDescent="0.2">
      <c r="A3" s="61"/>
      <c r="B3" s="38"/>
    </row>
    <row r="4" spans="1:2" x14ac:dyDescent="0.2">
      <c r="A4" s="62" t="s">
        <v>13</v>
      </c>
      <c r="B4" s="66">
        <f>'Toolkit user details'!B12:B12</f>
        <v>0</v>
      </c>
    </row>
    <row r="5" spans="1:2" x14ac:dyDescent="0.2">
      <c r="A5" s="24"/>
      <c r="B5" s="24"/>
    </row>
    <row r="6" spans="1:2" ht="20.25" customHeight="1" x14ac:dyDescent="0.2">
      <c r="A6" s="63" t="s">
        <v>20</v>
      </c>
      <c r="B6" s="64" t="s">
        <v>32</v>
      </c>
    </row>
    <row r="7" spans="1:2" ht="140.25" x14ac:dyDescent="0.2">
      <c r="A7" s="15">
        <f>'1.Empowerment-MSP'!A6</f>
        <v>1.1000000000000001</v>
      </c>
      <c r="B7" s="15" t="str">
        <f>'1.Empowerment-MSP'!H6</f>
        <v xml:space="preserve">Lead person name/title: 
Action: 
Outcome:
Timescale:
Progress: 
</v>
      </c>
    </row>
    <row r="8" spans="1:2" ht="140.25" x14ac:dyDescent="0.2">
      <c r="A8" s="15">
        <f>'1.Empowerment-MSP'!A7</f>
        <v>1.2</v>
      </c>
      <c r="B8" s="15" t="str">
        <f>'1.Empowerment-MSP'!H7</f>
        <v xml:space="preserve">Lead person name/title: 
Action: 
Outcome:
Timescale:
Progress: 
</v>
      </c>
    </row>
    <row r="9" spans="1:2" ht="140.25" x14ac:dyDescent="0.2">
      <c r="A9" s="15">
        <f>'1.Empowerment-MSP'!A8</f>
        <v>1.3</v>
      </c>
      <c r="B9" s="15" t="str">
        <f>'1.Empowerment-MSP'!H8</f>
        <v xml:space="preserve">Lead person name/title: 
Action: 
Outcome:
Timescale:
Progress: 
</v>
      </c>
    </row>
    <row r="10" spans="1:2" ht="140.25" x14ac:dyDescent="0.2">
      <c r="A10" s="15">
        <f>'1.Empowerment-MSP'!A9</f>
        <v>1.4</v>
      </c>
      <c r="B10" s="15" t="str">
        <f>'1.Empowerment-MSP'!H9</f>
        <v xml:space="preserve">Lead person name/title: 
Action: 
Outcome:
Timescale:
Progress: 
</v>
      </c>
    </row>
    <row r="11" spans="1:2" ht="140.25" x14ac:dyDescent="0.2">
      <c r="A11" s="15">
        <f>'1.Empowerment-MSP'!A10</f>
        <v>1.5</v>
      </c>
      <c r="B11" s="15" t="str">
        <f>'1.Empowerment-MSP'!H10</f>
        <v xml:space="preserve">Lead person name/title: 
Action: 
Outcome:
Timescale:
Progress: 
</v>
      </c>
    </row>
    <row r="12" spans="1:2" ht="140.25" x14ac:dyDescent="0.2">
      <c r="A12" s="15">
        <f>'1.Empowerment-MSP'!A11</f>
        <v>1.6</v>
      </c>
      <c r="B12" s="15" t="str">
        <f>'1.Empowerment-MSP'!H11</f>
        <v xml:space="preserve">Lead person name/title: 
Action: 
Outcome:
Timescale:
Progress: 
</v>
      </c>
    </row>
    <row r="13" spans="1:2" ht="140.25" x14ac:dyDescent="0.2">
      <c r="A13" s="15">
        <f>'1.Empowerment-MSP'!A12</f>
        <v>1.7</v>
      </c>
      <c r="B13" s="15" t="str">
        <f>'1.Empowerment-MSP'!H12</f>
        <v xml:space="preserve">Lead person name/title: 
Action: 
Outcome:
Timescale:
Progress: 
</v>
      </c>
    </row>
    <row r="14" spans="1:2" ht="140.25" x14ac:dyDescent="0.2">
      <c r="A14" s="15">
        <f>'1.Empowerment-MSP'!A13</f>
        <v>1.8</v>
      </c>
      <c r="B14" s="15" t="str">
        <f>'1.Empowerment-MSP'!H13</f>
        <v xml:space="preserve">Lead person name/title: 
Action: 
Outcome:
Timescale:
Progress: 
</v>
      </c>
    </row>
    <row r="15" spans="1:2" ht="140.25" x14ac:dyDescent="0.2">
      <c r="A15" s="15">
        <f>'2.Prevention'!A6</f>
        <v>2.1</v>
      </c>
      <c r="B15" s="15" t="str">
        <f>'2.Prevention'!H6</f>
        <v xml:space="preserve">Lead person name/title: 
Action: 
Outcome:
Timescale:
Progress: 
</v>
      </c>
    </row>
    <row r="16" spans="1:2" ht="140.25" x14ac:dyDescent="0.2">
      <c r="A16" s="15">
        <f>'2.Prevention'!A7</f>
        <v>2.2000000000000002</v>
      </c>
      <c r="B16" s="15" t="str">
        <f>'2.Prevention'!H7</f>
        <v xml:space="preserve">Lead person name/title: 
Action: 
Outcome:
Timescale:
Progress: 
</v>
      </c>
    </row>
    <row r="17" spans="1:2" ht="140.25" x14ac:dyDescent="0.2">
      <c r="A17" s="15">
        <f>'2.Prevention'!A8</f>
        <v>2.2999999999999998</v>
      </c>
      <c r="B17" s="15" t="str">
        <f>'2.Prevention'!H8</f>
        <v xml:space="preserve">Lead person name/title: 
Action: 
Outcome:
Timescale:
Progress: 
</v>
      </c>
    </row>
    <row r="18" spans="1:2" ht="140.25" x14ac:dyDescent="0.2">
      <c r="A18" s="15">
        <f>'2.Prevention'!A9</f>
        <v>2.4</v>
      </c>
      <c r="B18" s="15" t="str">
        <f>'2.Prevention'!H9</f>
        <v xml:space="preserve">Lead person name/title: 
Action: 
Outcome:
Timescale:
Progress: 
</v>
      </c>
    </row>
    <row r="19" spans="1:2" ht="140.25" x14ac:dyDescent="0.2">
      <c r="A19" s="15">
        <f>'2.Prevention'!A10</f>
        <v>2.5</v>
      </c>
      <c r="B19" s="15" t="str">
        <f>'2.Prevention'!H10</f>
        <v xml:space="preserve">Lead person name/title: 
Action: 
Outcome:
Timescale:
Progress: 
</v>
      </c>
    </row>
    <row r="20" spans="1:2" ht="140.25" x14ac:dyDescent="0.2">
      <c r="A20" s="15">
        <f>'2.Prevention'!A11</f>
        <v>2.6</v>
      </c>
      <c r="B20" s="15" t="str">
        <f>'2.Prevention'!H11</f>
        <v xml:space="preserve">Lead person name/title: 
Action: 
Outcome:
Timescale:
Progress: 
</v>
      </c>
    </row>
    <row r="21" spans="1:2" ht="140.25" x14ac:dyDescent="0.2">
      <c r="A21" s="15">
        <f>'2.Prevention'!A12</f>
        <v>2.7</v>
      </c>
      <c r="B21" s="15" t="str">
        <f>'2.Prevention'!H12</f>
        <v xml:space="preserve">Lead person name/title: 
Action: 
Outcome:
Timescale:
Progress: 
</v>
      </c>
    </row>
    <row r="22" spans="1:2" ht="140.25" x14ac:dyDescent="0.2">
      <c r="A22" s="15">
        <f>'2.Prevention'!A13</f>
        <v>2.8</v>
      </c>
      <c r="B22" s="15" t="str">
        <f>'2.Prevention'!H13</f>
        <v xml:space="preserve">Lead person name/title: 
Action: 
Outcome:
Timescale:
Progress: 
</v>
      </c>
    </row>
    <row r="23" spans="1:2" ht="140.25" x14ac:dyDescent="0.2">
      <c r="A23" s="15">
        <f>'2.Prevention'!A14</f>
        <v>2.9</v>
      </c>
      <c r="B23" s="15" t="str">
        <f>'2.Prevention'!H14</f>
        <v xml:space="preserve">Lead person name/title: 
Action: 
Outcome:
Timescale:
Progress: 
</v>
      </c>
    </row>
    <row r="24" spans="1:2" ht="140.25" x14ac:dyDescent="0.2">
      <c r="A24" s="206">
        <f>'2.Prevention'!A15</f>
        <v>2.1</v>
      </c>
      <c r="B24" s="15" t="str">
        <f>'2.Prevention'!H15</f>
        <v xml:space="preserve">Lead person name/title: 
Action: 
Outcome:
Timescale:
Progress: 
</v>
      </c>
    </row>
    <row r="25" spans="1:2" ht="140.25" x14ac:dyDescent="0.2">
      <c r="A25" s="15">
        <f>'2.Prevention'!A16</f>
        <v>2.11</v>
      </c>
      <c r="B25" s="15" t="str">
        <f>'2.Prevention'!H16</f>
        <v xml:space="preserve">Lead person name/title: 
Action: 
Outcome:
Timescale:
Progress: 
</v>
      </c>
    </row>
    <row r="26" spans="1:2" ht="140.25" x14ac:dyDescent="0.2">
      <c r="A26" s="15">
        <f>'2.Prevention'!A17</f>
        <v>2.12</v>
      </c>
      <c r="B26" s="15" t="str">
        <f>'2.Prevention'!H17</f>
        <v xml:space="preserve">Lead person name/title: 
Action: 
Outcome:
Timescale:
Progress: 
</v>
      </c>
    </row>
    <row r="27" spans="1:2" ht="140.25" x14ac:dyDescent="0.2">
      <c r="A27" s="15">
        <f>'2.Prevention'!A18</f>
        <v>2.13</v>
      </c>
      <c r="B27" s="15" t="str">
        <f>'2.Prevention'!H18</f>
        <v xml:space="preserve">Lead person name/title: 
Action: 
Outcome:
Timescale:
Progress: 
</v>
      </c>
    </row>
    <row r="28" spans="1:2" ht="140.25" x14ac:dyDescent="0.2">
      <c r="A28" s="15">
        <f>'2.Prevention'!A19</f>
        <v>2.14</v>
      </c>
      <c r="B28" s="15" t="str">
        <f>'2.Prevention'!H19</f>
        <v xml:space="preserve">Lead person name/title: 
Action: 
Outcome:
Timescale:
Progress: 
</v>
      </c>
    </row>
    <row r="29" spans="1:2" ht="140.25" x14ac:dyDescent="0.2">
      <c r="A29" s="206">
        <f>'2.Prevention'!A20</f>
        <v>2.15</v>
      </c>
      <c r="B29" s="15" t="str">
        <f>'2.Prevention'!H20</f>
        <v xml:space="preserve">Lead person name/title: 
Action: 
Outcome:
Timescale:
Progress: 
</v>
      </c>
    </row>
    <row r="30" spans="1:2" ht="140.25" x14ac:dyDescent="0.2">
      <c r="A30" s="206">
        <f>'2.Prevention'!A21</f>
        <v>2.16</v>
      </c>
      <c r="B30" s="15" t="str">
        <f>'2.Prevention'!H21</f>
        <v xml:space="preserve">Lead person name/title: 
Action: 
Outcome:
Timescale:
Progress: 
</v>
      </c>
    </row>
    <row r="31" spans="1:2" ht="140.25" x14ac:dyDescent="0.2">
      <c r="A31" s="15">
        <f>'2.Prevention'!A22</f>
        <v>2.17</v>
      </c>
      <c r="B31" s="15" t="str">
        <f>'2.Prevention'!H22</f>
        <v xml:space="preserve">Lead person name/title: 
Action:
Outcome:
Timescale:
Progress: 
</v>
      </c>
    </row>
    <row r="32" spans="1:2" ht="140.25" x14ac:dyDescent="0.2">
      <c r="A32" s="15">
        <f>'2.Prevention'!A23</f>
        <v>2.1800000000000002</v>
      </c>
      <c r="B32" s="15" t="str">
        <f>'2.Prevention'!H23</f>
        <v xml:space="preserve">Lead person name/title: 
Action:
Outcome:
Timescale:
Progress: 
</v>
      </c>
    </row>
    <row r="33" spans="1:2" ht="140.25" x14ac:dyDescent="0.2">
      <c r="A33" s="206">
        <f>'2.Prevention'!A24</f>
        <v>2.19</v>
      </c>
      <c r="B33" s="15" t="str">
        <f>'2.Prevention'!H24</f>
        <v xml:space="preserve">Lead person name/title: 
Action:
Outcome:
Timescale:
Progress: 
</v>
      </c>
    </row>
    <row r="34" spans="1:2" ht="140.25" x14ac:dyDescent="0.2">
      <c r="A34" s="15">
        <f>'2.Prevention'!A25</f>
        <v>2.2000000000000002</v>
      </c>
      <c r="B34" s="15" t="str">
        <f>'2.Prevention'!H25</f>
        <v xml:space="preserve">Lead person name/title: 
Action:
Outcome:
Timescale:
Progress: 
</v>
      </c>
    </row>
    <row r="35" spans="1:2" ht="140.25" x14ac:dyDescent="0.2">
      <c r="A35" s="15">
        <f>'2.Prevention'!A26</f>
        <v>2.21</v>
      </c>
      <c r="B35" s="15" t="str">
        <f>'2.Prevention'!H26</f>
        <v xml:space="preserve">Lead person name/title: 
Action:
Outcome:
Timescale:
Progress: 
</v>
      </c>
    </row>
    <row r="36" spans="1:2" ht="140.25" x14ac:dyDescent="0.2">
      <c r="A36" s="15">
        <f>'2.Prevention'!A27</f>
        <v>2.2200000000000002</v>
      </c>
      <c r="B36" s="15" t="str">
        <f>'2.Prevention'!H27</f>
        <v xml:space="preserve">Lead person name/title: 
Action:
Outcome:
Timescale:
Progress: 
</v>
      </c>
    </row>
    <row r="37" spans="1:2" ht="140.25" x14ac:dyDescent="0.2">
      <c r="A37" s="15">
        <f>'2.Prevention'!A28</f>
        <v>2.23</v>
      </c>
      <c r="B37" s="15" t="str">
        <f>'2.Prevention'!H28</f>
        <v xml:space="preserve">Lead person name/title: 
Action:
Outcome:
Timescale:
Progress: 
</v>
      </c>
    </row>
    <row r="38" spans="1:2" ht="140.25" x14ac:dyDescent="0.2">
      <c r="A38" s="15">
        <f>'2.Prevention'!A29</f>
        <v>2.2400000000000002</v>
      </c>
      <c r="B38" s="15" t="str">
        <f>'2.Prevention'!H29</f>
        <v xml:space="preserve">Lead person name/title: 
Action:
Outcome:
Timescale:
Progress: 
</v>
      </c>
    </row>
    <row r="39" spans="1:2" ht="140.25" x14ac:dyDescent="0.2">
      <c r="A39" s="15">
        <f>'3.Proportionality'!A6</f>
        <v>3.1</v>
      </c>
      <c r="B39" s="15" t="str">
        <f>'3.Proportionality'!H6</f>
        <v xml:space="preserve">Lead person name/title: 
Action: 
Outcome:
Timescale:
Progress: 
</v>
      </c>
    </row>
    <row r="40" spans="1:2" ht="140.25" x14ac:dyDescent="0.2">
      <c r="A40" s="15">
        <f>'3.Proportionality'!A7</f>
        <v>3.2</v>
      </c>
      <c r="B40" s="15" t="str">
        <f>'3.Proportionality'!H7</f>
        <v xml:space="preserve">Lead person name/title: 
Action: 
Outcome:
Timescale:
Progress: 
</v>
      </c>
    </row>
    <row r="41" spans="1:2" ht="140.25" x14ac:dyDescent="0.2">
      <c r="A41" s="15">
        <f>'3.Proportionality'!A8</f>
        <v>3.3</v>
      </c>
      <c r="B41" s="15" t="str">
        <f>'3.Proportionality'!H8</f>
        <v xml:space="preserve">Lead person name/title: 
Action: 
Outcome:
Timescale:
Progress: 
</v>
      </c>
    </row>
    <row r="42" spans="1:2" ht="140.25" x14ac:dyDescent="0.2">
      <c r="A42" s="15">
        <f>'4.Protection'!A6</f>
        <v>4.0999999999999996</v>
      </c>
      <c r="B42" s="15" t="str">
        <f>'4.Protection'!H6</f>
        <v xml:space="preserve">Lead person name/title: 
Action: 
Outcome:
Timescale:
Progress: 
</v>
      </c>
    </row>
    <row r="43" spans="1:2" ht="140.25" x14ac:dyDescent="0.2">
      <c r="A43" s="15">
        <f>'4.Protection'!A7</f>
        <v>4.2</v>
      </c>
      <c r="B43" s="15" t="str">
        <f>'4.Protection'!H7</f>
        <v xml:space="preserve">Lead person name/title: 
Action: 
Outcome:
Timescale:
Progress: 
</v>
      </c>
    </row>
    <row r="44" spans="1:2" ht="140.25" x14ac:dyDescent="0.2">
      <c r="A44" s="15">
        <f>'5.Partnership'!A6</f>
        <v>5.0999999999999996</v>
      </c>
      <c r="B44" s="15" t="str">
        <f>'5.Partnership'!H6</f>
        <v xml:space="preserve">Lead person name/title: 
Action: 
Outcome:
Timescale:
Progress: 
</v>
      </c>
    </row>
    <row r="45" spans="1:2" ht="140.25" x14ac:dyDescent="0.2">
      <c r="A45" s="15">
        <f>'5.Partnership'!A7</f>
        <v>5.2</v>
      </c>
      <c r="B45" s="15" t="str">
        <f>'5.Partnership'!H7</f>
        <v xml:space="preserve">Lead person name/title: 
Action: 
Outcome:
Timescale:
Progress: 
</v>
      </c>
    </row>
    <row r="46" spans="1:2" ht="140.25" x14ac:dyDescent="0.2">
      <c r="A46" s="15">
        <f>'5.Partnership'!A8</f>
        <v>5.3</v>
      </c>
      <c r="B46" s="15" t="str">
        <f>'5.Partnership'!H8</f>
        <v xml:space="preserve">Lead person name/title: 
Action: 
Outcome:
Timescale:
Progress: 
</v>
      </c>
    </row>
    <row r="47" spans="1:2" ht="140.25" x14ac:dyDescent="0.2">
      <c r="A47" s="15">
        <f>'6.Accountability'!A6</f>
        <v>6.1</v>
      </c>
      <c r="B47" s="15" t="str">
        <f>'6.Accountability'!H6</f>
        <v xml:space="preserve">Lead person name/title: 
Action:
Outcome:
Timescale:
Progress: 
</v>
      </c>
    </row>
    <row r="48" spans="1:2" ht="140.25" x14ac:dyDescent="0.2">
      <c r="A48" s="15">
        <f>'6.Accountability'!A7</f>
        <v>6.2</v>
      </c>
      <c r="B48" s="15" t="str">
        <f>'6.Accountability'!H7</f>
        <v xml:space="preserve">Lead person name/title: 
Action: 
Outcome:
Timescale:
Progress: 
</v>
      </c>
    </row>
    <row r="49" spans="1:2" ht="140.25" x14ac:dyDescent="0.2">
      <c r="A49" s="15">
        <f>'6.Accountability'!A8</f>
        <v>6.3</v>
      </c>
      <c r="B49" s="15" t="str">
        <f>'6.Accountability'!H8</f>
        <v xml:space="preserve">Lead person name/title: 
Action: 
Outcome:
Timescale:
Progress: 
</v>
      </c>
    </row>
    <row r="50" spans="1:2" ht="140.25" x14ac:dyDescent="0.2">
      <c r="A50" s="15">
        <f>'6.Accountability'!A9</f>
        <v>6.4</v>
      </c>
      <c r="B50" s="15" t="str">
        <f>'6.Accountability'!H9</f>
        <v xml:space="preserve">Lead person name/title: 
Action: 
Outcome:
Timescale:
Progress: 
</v>
      </c>
    </row>
    <row r="51" spans="1:2" ht="140.25" x14ac:dyDescent="0.2">
      <c r="A51" s="15">
        <f>'6.Accountability'!A10</f>
        <v>6.5</v>
      </c>
      <c r="B51" s="15" t="str">
        <f>'6.Accountability'!H10</f>
        <v xml:space="preserve">Lead person name/title: 
Action: 
Outcome:
Timescale:
Progress: 
</v>
      </c>
    </row>
    <row r="52" spans="1:2" ht="140.25" x14ac:dyDescent="0.2">
      <c r="A52" s="15">
        <f>'6.Accountability'!A11</f>
        <v>6.7</v>
      </c>
      <c r="B52" s="15" t="str">
        <f>'6.Accountability'!H11</f>
        <v xml:space="preserve">Lead person name/title: 
Action: 
Outcome:
Timescale:
Progress: 
</v>
      </c>
    </row>
    <row r="53" spans="1:2" ht="140.25" x14ac:dyDescent="0.2">
      <c r="A53" s="15" t="str">
        <f>'7.Information Sharing'!A6</f>
        <v>7.1.</v>
      </c>
      <c r="B53" s="15" t="str">
        <f>'7.Information Sharing'!H6</f>
        <v xml:space="preserve">Lead person name/title: 
Action: 
Outcome:
Timescale:
Progress: 
</v>
      </c>
    </row>
    <row r="54" spans="1:2" ht="140.25" x14ac:dyDescent="0.2">
      <c r="A54" s="15">
        <f>'7.Information Sharing'!A7</f>
        <v>7.2</v>
      </c>
      <c r="B54" s="15" t="str">
        <f>'7.Information Sharing'!H7</f>
        <v xml:space="preserve">Lead person name/title: 
Action: 
Outcome:
Timescale:
Progress: 
</v>
      </c>
    </row>
    <row r="55" spans="1:2" ht="140.25" x14ac:dyDescent="0.2">
      <c r="A55" s="15">
        <f>'7.Information Sharing'!A8</f>
        <v>7.3</v>
      </c>
      <c r="B55" s="15" t="str">
        <f>'7.Information Sharing'!H8</f>
        <v xml:space="preserve">Lead person name/title: 
Action: 
Outcome:
Timescale:
Progress: 
</v>
      </c>
    </row>
    <row r="56" spans="1:2" ht="140.25" x14ac:dyDescent="0.2">
      <c r="A56" s="15">
        <f>'7.Information Sharing'!A9</f>
        <v>7.4</v>
      </c>
      <c r="B56" s="15" t="str">
        <f>'7.Information Sharing'!H9</f>
        <v xml:space="preserve">Lead person name/title: 
Action: 
Outcome:
Timescale:
Progress: 
</v>
      </c>
    </row>
  </sheetData>
  <customSheetViews>
    <customSheetView guid="{BD3E719C-B017-427A-9FDB-0112EACC27FC}" showRuler="0">
      <selection activeCell="A2" sqref="A2"/>
      <pageMargins left="0.74803149606299213" right="0.74803149606299213" top="0.59055118110236227" bottom="0.19685039370078741" header="0.51181102362204722" footer="0.51181102362204722"/>
      <pageSetup orientation="landscape" r:id="rId1"/>
      <headerFooter alignWithMargins="0">
        <oddFooter xml:space="preserve">&amp;LVersion 1.1
To be reviewed May 2014&amp;RApproved by the Commissioning Board </oddFooter>
      </headerFooter>
    </customSheetView>
    <customSheetView guid="{4131F700-39F9-4624-949A-7B949C5C8F32}" showPageBreaks="1" showRuler="0">
      <selection activeCell="B8" sqref="B8"/>
      <pageMargins left="0.74803149606299213" right="0.74803149606299213" top="0.59055118110236227" bottom="0.19685039370078741" header="0.51181102362204722" footer="0.51181102362204722"/>
      <pageSetup orientation="landscape" r:id="rId2"/>
      <headerFooter alignWithMargins="0">
        <oddFooter xml:space="preserve">&amp;LVersion 1.1
To be reviewed May 2014&amp;RApproved by the Commissioning Board </oddFooter>
      </headerFooter>
    </customSheetView>
    <customSheetView guid="{1DD22809-6A2A-4071-8C2F-7D979EEB9178}" showRuler="0">
      <selection activeCell="B8" sqref="B8"/>
      <pageMargins left="0.74803149606299213" right="0.74803149606299213" top="0.59055118110236227" bottom="0.19685039370078741" header="0.51181102362204722" footer="0.51181102362204722"/>
      <pageSetup orientation="landscape" r:id="rId3"/>
      <headerFooter alignWithMargins="0"/>
    </customSheetView>
  </customSheetViews>
  <phoneticPr fontId="0" type="noConversion"/>
  <pageMargins left="0.32" right="0.31" top="0.67" bottom="0.66" header="0.5" footer="0.5"/>
  <pageSetup paperSize="9" scale="66"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showGridLines="0" showRuler="0" topLeftCell="A7" zoomScale="65" zoomScaleNormal="65" zoomScaleSheetLayoutView="75" workbookViewId="0">
      <selection activeCell="A9" sqref="A9"/>
    </sheetView>
  </sheetViews>
  <sheetFormatPr defaultRowHeight="15" x14ac:dyDescent="0.2"/>
  <cols>
    <col min="1" max="1" width="68.85546875" style="104" customWidth="1"/>
    <col min="2" max="5" width="15" style="102" customWidth="1"/>
    <col min="6" max="6" width="18.42578125" style="102" customWidth="1"/>
    <col min="7" max="7" width="3.28515625" style="103" customWidth="1"/>
    <col min="8" max="16384" width="9.140625" style="103"/>
  </cols>
  <sheetData>
    <row r="1" spans="1:6" ht="18" x14ac:dyDescent="0.25">
      <c r="A1" s="101"/>
      <c r="D1" s="223" t="s">
        <v>21</v>
      </c>
      <c r="E1" s="223"/>
      <c r="F1" s="223"/>
    </row>
    <row r="2" spans="1:6" ht="20.25" x14ac:dyDescent="0.3">
      <c r="A2" s="224" t="s">
        <v>64</v>
      </c>
      <c r="B2" s="224"/>
      <c r="D2" s="103"/>
    </row>
    <row r="4" spans="1:6" x14ac:dyDescent="0.2">
      <c r="A4" s="104" t="s">
        <v>29</v>
      </c>
    </row>
    <row r="6" spans="1:6" ht="30" customHeight="1" x14ac:dyDescent="0.25">
      <c r="A6" s="105" t="s">
        <v>50</v>
      </c>
      <c r="B6" s="105" t="s">
        <v>26</v>
      </c>
      <c r="C6" s="106" t="s">
        <v>47</v>
      </c>
      <c r="D6" s="107" t="s">
        <v>48</v>
      </c>
      <c r="E6" s="108" t="s">
        <v>49</v>
      </c>
      <c r="F6" s="105" t="s">
        <v>51</v>
      </c>
    </row>
    <row r="7" spans="1:6" s="112" customFormat="1" ht="54" customHeight="1" x14ac:dyDescent="0.2">
      <c r="A7" s="109" t="str">
        <f>'1.Empowerment-MSP'!A3</f>
        <v>1. Empowerment - Making Safeguarding Personal - Personalisation &amp; the presumption of person led decisions &amp; informed consent, service development includes the need to safeguard and is informed by the views of service users, carers, families and advocates</v>
      </c>
      <c r="B7" s="110">
        <f>'1.Empowerment-MSP'!L2</f>
        <v>8</v>
      </c>
      <c r="C7" s="110">
        <f>'1.Empowerment-MSP'!M2</f>
        <v>0</v>
      </c>
      <c r="D7" s="110">
        <f>'1.Empowerment-MSP'!N2</f>
        <v>0</v>
      </c>
      <c r="E7" s="110">
        <f>'1.Empowerment-MSP'!O2</f>
        <v>0</v>
      </c>
      <c r="F7" s="111">
        <f>'1.Empowerment-MSP'!P2</f>
        <v>8</v>
      </c>
    </row>
    <row r="8" spans="1:6" s="112" customFormat="1" ht="15.75" customHeight="1" x14ac:dyDescent="0.2">
      <c r="A8" s="113"/>
      <c r="B8" s="114"/>
      <c r="C8" s="114"/>
      <c r="D8" s="114"/>
      <c r="E8" s="114"/>
      <c r="F8" s="115"/>
    </row>
    <row r="9" spans="1:6" s="112" customFormat="1" ht="54" customHeight="1" x14ac:dyDescent="0.2">
      <c r="A9" s="109" t="str">
        <f>'2.Prevention'!A3</f>
        <v>2. Prevention (including training and recruitment) - It is better to take action before harm occurs</v>
      </c>
      <c r="B9" s="110">
        <f>'2.Prevention'!L2</f>
        <v>24</v>
      </c>
      <c r="C9" s="110">
        <f>'2.Prevention'!M2</f>
        <v>0</v>
      </c>
      <c r="D9" s="110">
        <f>'2.Prevention'!N2</f>
        <v>0</v>
      </c>
      <c r="E9" s="110">
        <f>'2.Prevention'!O2</f>
        <v>0</v>
      </c>
      <c r="F9" s="111">
        <f>'2.Prevention'!P2</f>
        <v>24</v>
      </c>
    </row>
    <row r="10" spans="1:6" s="112" customFormat="1" ht="15.75" customHeight="1" x14ac:dyDescent="0.2">
      <c r="A10" s="113"/>
      <c r="B10" s="114"/>
      <c r="C10" s="114"/>
      <c r="D10" s="114"/>
      <c r="E10" s="114"/>
      <c r="F10" s="115"/>
    </row>
    <row r="11" spans="1:6" s="112" customFormat="1" ht="54" customHeight="1" x14ac:dyDescent="0.2">
      <c r="A11" s="109" t="str">
        <f>'3.Proportionality'!A3</f>
        <v>3. Proportionality - Proportionate and least intrusive response apropriate to the risk presented</v>
      </c>
      <c r="B11" s="110">
        <f>'3.Proportionality'!L2</f>
        <v>3</v>
      </c>
      <c r="C11" s="110">
        <f>'3.Proportionality'!M2</f>
        <v>0</v>
      </c>
      <c r="D11" s="110">
        <f>'3.Proportionality'!N2</f>
        <v>0</v>
      </c>
      <c r="E11" s="110">
        <f>'3.Proportionality'!O2</f>
        <v>0</v>
      </c>
      <c r="F11" s="111">
        <f>'3.Proportionality'!P2</f>
        <v>3</v>
      </c>
    </row>
    <row r="12" spans="1:6" s="112" customFormat="1" ht="15.75" customHeight="1" x14ac:dyDescent="0.2">
      <c r="A12" s="113"/>
      <c r="B12" s="114"/>
      <c r="C12" s="114"/>
      <c r="D12" s="114"/>
      <c r="E12" s="114"/>
      <c r="F12" s="115"/>
    </row>
    <row r="13" spans="1:6" s="112" customFormat="1" ht="54" customHeight="1" x14ac:dyDescent="0.2">
      <c r="A13" s="109" t="str">
        <f>'4.Protection'!A3</f>
        <v>4. Protection - Support and representation to those in greatest need</v>
      </c>
      <c r="B13" s="110">
        <f>'4.Protection'!L2</f>
        <v>2</v>
      </c>
      <c r="C13" s="110">
        <f>'4.Protection'!M2</f>
        <v>0</v>
      </c>
      <c r="D13" s="110">
        <f>'4.Protection'!N2</f>
        <v>0</v>
      </c>
      <c r="E13" s="110">
        <f>'4.Protection'!O2</f>
        <v>0</v>
      </c>
      <c r="F13" s="111">
        <f>'4.Protection'!P2</f>
        <v>2</v>
      </c>
    </row>
    <row r="14" spans="1:6" s="112" customFormat="1" ht="15.75" customHeight="1" x14ac:dyDescent="0.2">
      <c r="A14" s="113"/>
      <c r="B14" s="114"/>
      <c r="C14" s="114"/>
      <c r="D14" s="114"/>
      <c r="E14" s="114"/>
      <c r="F14" s="115"/>
    </row>
    <row r="15" spans="1:6" s="112" customFormat="1" ht="54" customHeight="1" x14ac:dyDescent="0.2">
      <c r="A15" s="109" t="str">
        <f>'5.Partnership'!A3</f>
        <v>5. Partnership - local solutions through services working with their communities</v>
      </c>
      <c r="B15" s="110">
        <f>'5.Partnership'!L2</f>
        <v>3</v>
      </c>
      <c r="C15" s="110">
        <f>'5.Partnership'!M2</f>
        <v>0</v>
      </c>
      <c r="D15" s="110">
        <f>'5.Partnership'!N2</f>
        <v>0</v>
      </c>
      <c r="E15" s="110">
        <f>'5.Partnership'!O2</f>
        <v>0</v>
      </c>
      <c r="F15" s="111">
        <f>'5.Partnership'!P2</f>
        <v>3</v>
      </c>
    </row>
    <row r="16" spans="1:6" s="112" customFormat="1" ht="15.75" customHeight="1" x14ac:dyDescent="0.2">
      <c r="A16" s="138"/>
      <c r="B16" s="114"/>
      <c r="C16" s="114"/>
      <c r="D16" s="114"/>
      <c r="E16" s="114"/>
      <c r="F16" s="115"/>
    </row>
    <row r="17" spans="1:6" s="112" customFormat="1" ht="54" customHeight="1" x14ac:dyDescent="0.2">
      <c r="A17" s="109" t="str">
        <f>'6.Accountability'!A3</f>
        <v xml:space="preserve">6. Accountability - Transparency in delivering services - A clear line of accountability within the organisation for work on safeguarding and promoting the welfare of adults at risk </v>
      </c>
      <c r="B17" s="110">
        <f>'6.Accountability'!L2</f>
        <v>6</v>
      </c>
      <c r="C17" s="110">
        <f>'6.Accountability'!M2</f>
        <v>0</v>
      </c>
      <c r="D17" s="110">
        <f>'6.Accountability'!N2</f>
        <v>0</v>
      </c>
      <c r="E17" s="110">
        <f>'6.Accountability'!O2</f>
        <v>0</v>
      </c>
      <c r="F17" s="111">
        <f>'6.Accountability'!P2</f>
        <v>6</v>
      </c>
    </row>
    <row r="18" spans="1:6" s="112" customFormat="1" ht="15.75" customHeight="1" x14ac:dyDescent="0.2">
      <c r="A18" s="113"/>
      <c r="B18" s="114"/>
      <c r="C18" s="114"/>
      <c r="D18" s="114"/>
      <c r="E18" s="114"/>
      <c r="F18" s="115"/>
    </row>
    <row r="19" spans="1:6" s="112" customFormat="1" ht="54" customHeight="1" x14ac:dyDescent="0.2">
      <c r="A19" s="109" t="str">
        <f>'7.Information Sharing'!A3</f>
        <v xml:space="preserve">7. Information sharing </v>
      </c>
      <c r="B19" s="110">
        <f>'7.Information Sharing'!L2</f>
        <v>4</v>
      </c>
      <c r="C19" s="110">
        <f>'7.Information Sharing'!M2</f>
        <v>0</v>
      </c>
      <c r="D19" s="110">
        <f>'7.Information Sharing'!N2</f>
        <v>0</v>
      </c>
      <c r="E19" s="110">
        <f>'7.Information Sharing'!O2</f>
        <v>0</v>
      </c>
      <c r="F19" s="111">
        <f>'7.Information Sharing'!P2</f>
        <v>4</v>
      </c>
    </row>
    <row r="20" spans="1:6" x14ac:dyDescent="0.2">
      <c r="F20" s="116"/>
    </row>
    <row r="21" spans="1:6" s="120" customFormat="1" ht="55.5" customHeight="1" x14ac:dyDescent="0.2">
      <c r="A21" s="117" t="s">
        <v>28</v>
      </c>
      <c r="B21" s="118">
        <f>SUM(B7:B19)</f>
        <v>50</v>
      </c>
      <c r="C21" s="118">
        <f>SUM(C7:C19)</f>
        <v>0</v>
      </c>
      <c r="D21" s="118">
        <f>SUM(D7:D19)</f>
        <v>0</v>
      </c>
      <c r="E21" s="118">
        <f>SUM(E7:E19)</f>
        <v>0</v>
      </c>
      <c r="F21" s="119">
        <f>SUM(F7:F19)</f>
        <v>50</v>
      </c>
    </row>
  </sheetData>
  <customSheetViews>
    <customSheetView guid="{BD3E719C-B017-427A-9FDB-0112EACC27FC}" scale="65" showPageBreaks="1" showGridLines="0" fitToPage="1" printArea="1" showRuler="0">
      <selection activeCell="A16" sqref="A16"/>
      <pageMargins left="0.32" right="0.31" top="0.67" bottom="0.66" header="0.5" footer="0.5"/>
      <pageSetup paperSize="9" scale="59" fitToHeight="3" orientation="landscape" r:id="rId1"/>
      <headerFooter alignWithMargins="0"/>
    </customSheetView>
    <customSheetView guid="{4131F700-39F9-4624-949A-7B949C5C8F32}" scale="65" showPageBreaks="1" showGridLines="0" fitToPage="1" printArea="1" showRuler="0">
      <selection activeCell="A5" sqref="A5"/>
      <pageMargins left="0.32" right="0.31" top="0.67" bottom="0.66" header="0.5" footer="0.5"/>
      <pageSetup paperSize="9" scale="59" fitToHeight="3" orientation="landscape" r:id="rId2"/>
      <headerFooter alignWithMargins="0"/>
    </customSheetView>
    <customSheetView guid="{1DD22809-6A2A-4071-8C2F-7D979EEB9178}" scale="65" showPageBreaks="1" showGridLines="0" fitToPage="1" printArea="1" showRuler="0">
      <selection activeCell="K33" sqref="K33"/>
      <pageMargins left="0.32" right="0.31" top="0.67" bottom="0.66" header="0.5" footer="0.5"/>
      <pageSetup paperSize="9" scale="59" fitToHeight="3" orientation="landscape" r:id="rId3"/>
      <headerFooter alignWithMargins="0"/>
    </customSheetView>
  </customSheetViews>
  <mergeCells count="2">
    <mergeCell ref="D1:F1"/>
    <mergeCell ref="A2:B2"/>
  </mergeCells>
  <phoneticPr fontId="0" type="noConversion"/>
  <conditionalFormatting sqref="F9">
    <cfRule type="cellIs" dxfId="1" priority="1" stopIfTrue="1" operator="greaterThan">
      <formula>0</formula>
    </cfRule>
  </conditionalFormatting>
  <conditionalFormatting sqref="F11 F13 F15 F17 F19 F21">
    <cfRule type="cellIs" dxfId="0" priority="2" stopIfTrue="1" operator="greaterThan">
      <formula>0</formula>
    </cfRule>
  </conditionalFormatting>
  <hyperlinks>
    <hyperlink ref="D1" location="Introduction!A1" display="Back to INTRODUCTION"/>
  </hyperlinks>
  <pageMargins left="0.32" right="0.31" top="0.67" bottom="0.66" header="0.5" footer="0.5"/>
  <pageSetup paperSize="9" scale="59" fitToHeight="3"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26"/>
  <sheetViews>
    <sheetView showGridLines="0" showRuler="0" view="pageBreakPreview" zoomScale="75" zoomScaleNormal="75" zoomScaleSheetLayoutView="75" workbookViewId="0">
      <selection activeCell="A11" sqref="A11"/>
    </sheetView>
  </sheetViews>
  <sheetFormatPr defaultRowHeight="12.75" x14ac:dyDescent="0.2"/>
  <cols>
    <col min="1" max="1" width="160.140625" customWidth="1"/>
    <col min="2" max="2" width="150.42578125" style="8" customWidth="1"/>
    <col min="3" max="3" width="29.42578125" customWidth="1"/>
    <col min="5" max="5" width="15.5703125" customWidth="1"/>
    <col min="7" max="7" width="29.42578125" customWidth="1"/>
  </cols>
  <sheetData>
    <row r="1" spans="1:21" ht="19.5" customHeight="1" x14ac:dyDescent="0.2"/>
    <row r="3" spans="1:21" s="1" customFormat="1" ht="18" x14ac:dyDescent="0.25">
      <c r="A3" s="164" t="s">
        <v>89</v>
      </c>
      <c r="B3" s="7"/>
    </row>
    <row r="4" spans="1:21" s="1" customFormat="1" ht="27" x14ac:dyDescent="0.3">
      <c r="A4" s="164" t="s">
        <v>46</v>
      </c>
      <c r="B4" s="59"/>
      <c r="C4" s="5"/>
      <c r="D4" s="5"/>
      <c r="E4" s="5"/>
      <c r="F4" s="5"/>
      <c r="G4" s="5"/>
      <c r="H4" s="5"/>
    </row>
    <row r="5" spans="1:21" s="4" customFormat="1" ht="18" x14ac:dyDescent="0.25">
      <c r="A5" s="160" t="s">
        <v>169</v>
      </c>
    </row>
    <row r="6" spans="1:21" s="1" customFormat="1" ht="30" x14ac:dyDescent="0.25">
      <c r="A6" s="160" t="s">
        <v>173</v>
      </c>
      <c r="C6" s="6"/>
      <c r="D6" s="6"/>
      <c r="E6" s="6"/>
      <c r="F6" s="6"/>
      <c r="G6" s="6"/>
      <c r="H6" s="6"/>
    </row>
    <row r="7" spans="1:21" s="1" customFormat="1" ht="21" customHeight="1" x14ac:dyDescent="0.2">
      <c r="A7" s="168" t="s">
        <v>161</v>
      </c>
    </row>
    <row r="8" spans="1:21" s="1" customFormat="1" ht="23.25" customHeight="1" x14ac:dyDescent="0.2">
      <c r="A8" s="160" t="s">
        <v>57</v>
      </c>
      <c r="C8" s="12"/>
      <c r="D8" s="12"/>
      <c r="E8" s="12"/>
      <c r="F8" s="12"/>
      <c r="G8" s="12"/>
      <c r="H8" s="11"/>
      <c r="I8" s="11"/>
      <c r="J8" s="11"/>
      <c r="K8" s="11"/>
      <c r="L8" s="11"/>
      <c r="M8" s="11"/>
      <c r="N8" s="11"/>
      <c r="O8" s="11"/>
      <c r="P8" s="11"/>
      <c r="Q8" s="11"/>
      <c r="R8" s="11"/>
      <c r="S8" s="11"/>
      <c r="T8" s="11"/>
      <c r="U8" s="11"/>
    </row>
    <row r="9" spans="1:21" s="68" customFormat="1" ht="50.25" customHeight="1" x14ac:dyDescent="0.2">
      <c r="A9" s="165" t="s">
        <v>167</v>
      </c>
      <c r="H9" s="70"/>
      <c r="I9" s="70"/>
      <c r="J9" s="70"/>
      <c r="K9" s="70"/>
      <c r="L9" s="70"/>
    </row>
    <row r="10" spans="1:21" ht="33" customHeight="1" x14ac:dyDescent="0.2">
      <c r="A10" s="161" t="s">
        <v>86</v>
      </c>
    </row>
    <row r="11" spans="1:21" s="68" customFormat="1" ht="38.25" customHeight="1" x14ac:dyDescent="0.2">
      <c r="A11" s="162" t="s">
        <v>97</v>
      </c>
      <c r="C11" s="69"/>
      <c r="D11" s="69"/>
      <c r="E11" s="69"/>
      <c r="F11" s="69"/>
      <c r="G11" s="69"/>
      <c r="H11" s="69"/>
      <c r="I11" s="69"/>
      <c r="J11" s="70"/>
      <c r="K11" s="70"/>
      <c r="L11" s="70"/>
    </row>
    <row r="12" spans="1:21" s="68" customFormat="1" ht="39.75" customHeight="1" x14ac:dyDescent="0.2">
      <c r="A12" s="162" t="s">
        <v>90</v>
      </c>
      <c r="J12" s="70"/>
      <c r="K12" s="70"/>
      <c r="L12" s="70"/>
    </row>
    <row r="13" spans="1:21" s="67" customFormat="1" ht="30" customHeight="1" x14ac:dyDescent="0.2">
      <c r="A13" s="161" t="s">
        <v>87</v>
      </c>
    </row>
    <row r="14" spans="1:21" s="67" customFormat="1" ht="39" customHeight="1" x14ac:dyDescent="0.2">
      <c r="A14" s="161" t="s">
        <v>88</v>
      </c>
    </row>
    <row r="15" spans="1:21" s="68" customFormat="1" ht="30" customHeight="1" x14ac:dyDescent="0.2">
      <c r="A15" s="161" t="s">
        <v>168</v>
      </c>
      <c r="C15" s="69"/>
      <c r="D15" s="69"/>
      <c r="E15" s="69"/>
      <c r="F15" s="69"/>
      <c r="G15" s="69"/>
      <c r="H15" s="69"/>
      <c r="I15" s="69"/>
      <c r="J15" s="69"/>
      <c r="K15" s="69"/>
    </row>
    <row r="16" spans="1:21" ht="15" x14ac:dyDescent="0.2">
      <c r="A16" s="163"/>
    </row>
    <row r="17" spans="1:2" s="1" customFormat="1" ht="30" x14ac:dyDescent="0.25">
      <c r="A17" s="160" t="s">
        <v>56</v>
      </c>
      <c r="B17" s="13"/>
    </row>
    <row r="18" spans="1:2" s="1" customFormat="1" ht="18" x14ac:dyDescent="0.25">
      <c r="A18" s="134"/>
      <c r="B18" s="13"/>
    </row>
    <row r="19" spans="1:2" ht="18" x14ac:dyDescent="0.25">
      <c r="A19" s="4"/>
      <c r="B19" s="13"/>
    </row>
    <row r="20" spans="1:2" ht="18" x14ac:dyDescent="0.25">
      <c r="A20" s="4"/>
      <c r="B20" s="10"/>
    </row>
    <row r="21" spans="1:2" ht="18" x14ac:dyDescent="0.25">
      <c r="A21" s="4"/>
    </row>
    <row r="22" spans="1:2" ht="18" x14ac:dyDescent="0.25">
      <c r="A22" s="4"/>
    </row>
    <row r="23" spans="1:2" ht="18" x14ac:dyDescent="0.25">
      <c r="A23" s="4"/>
    </row>
    <row r="24" spans="1:2" ht="18" x14ac:dyDescent="0.25">
      <c r="A24" s="4"/>
    </row>
    <row r="25" spans="1:2" ht="18" x14ac:dyDescent="0.25">
      <c r="A25" s="4"/>
    </row>
    <row r="26" spans="1:2" ht="18" x14ac:dyDescent="0.25">
      <c r="A26" s="4"/>
    </row>
  </sheetData>
  <customSheetViews>
    <customSheetView guid="{BD3E719C-B017-427A-9FDB-0112EACC27FC}" scale="75" showGridLines="0" showRuler="0">
      <selection activeCell="A34" sqref="A34"/>
      <pageMargins left="0.32" right="0.31" top="0.67" bottom="0.66" header="0.5" footer="0.5"/>
      <pageSetup paperSize="9" scale="60" orientation="landscape" r:id="rId1"/>
      <headerFooter alignWithMargins="0">
        <oddFooter>&amp;LVersion 1.1
To be reviewed May 2014&amp;RApproved by the Commissioning  Board</oddFooter>
      </headerFooter>
    </customSheetView>
    <customSheetView guid="{4131F700-39F9-4624-949A-7B949C5C8F32}" scale="75" showPageBreaks="1" showGridLines="0" showRuler="0">
      <selection activeCell="B5" sqref="B5"/>
      <pageMargins left="0.32" right="0.31" top="0.67" bottom="0.66" header="0.5" footer="0.5"/>
      <pageSetup paperSize="9" scale="60" orientation="landscape" r:id="rId2"/>
      <headerFooter alignWithMargins="0">
        <oddFooter>&amp;LVersion 1.1
To be reviewed May 2014&amp;RApproved by the Commissioning  Board</oddFooter>
      </headerFooter>
    </customSheetView>
    <customSheetView guid="{1DD22809-6A2A-4071-8C2F-7D979EEB9178}" scale="75" showGridLines="0" showRuler="0">
      <selection activeCell="B5" sqref="B5"/>
      <pageMargins left="0.32" right="0.31" top="0.67" bottom="0.66" header="0.5" footer="0.5"/>
      <pageSetup paperSize="9" scale="60" orientation="portrait" r:id="rId3"/>
      <headerFooter alignWithMargins="0"/>
    </customSheetView>
  </customSheetViews>
  <phoneticPr fontId="0" type="noConversion"/>
  <hyperlinks>
    <hyperlink ref="B11:C11" location="'A. Leadership, Mgt &amp; Org'!A1" display="A. Leadership, Management and Organisation"/>
    <hyperlink ref="B15:K15" location="'6'!A1" display="6. Recruitment, vetting procedures and allegations against staff "/>
    <hyperlink ref="B11:I11" location="'1'!A1" display="1. Senior management commitment to the importance of safeguarding and promoting children’s welfare "/>
    <hyperlink ref="A13" location="'7'!B8" display="7. Inter-agency working "/>
    <hyperlink ref="A15" location="'8'!B8" display="8. Information sharing "/>
    <hyperlink ref="A14" location="'3'!B8" display="3. A clear line of accountability within the organisation for work on safeguarding and promoting the welfare of children "/>
    <hyperlink ref="A10" location="'5'!B8" display="5. Staff training on safeguarding and promoting the welfare of children for all staff working with or in contact with children &amp; families"/>
    <hyperlink ref="A9" location="'4'!B8" display="4. Service development takes account of the need to safeguard and promote welfare and is informed, where appropriate, by the views of children and families. "/>
  </hyperlinks>
  <pageMargins left="0.32" right="0.31" top="0.67" bottom="0.66" header="0.5" footer="0.5"/>
  <pageSetup paperSize="9" scale="89" fitToHeight="3"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14"/>
  <sheetViews>
    <sheetView showGridLines="0" showRuler="0" zoomScale="75" zoomScaleNormal="75" zoomScaleSheetLayoutView="75" workbookViewId="0">
      <selection activeCell="A3" sqref="A3:H4"/>
    </sheetView>
  </sheetViews>
  <sheetFormatPr defaultColWidth="0" defaultRowHeight="15.75" x14ac:dyDescent="0.2"/>
  <cols>
    <col min="1" max="1" width="6.7109375" customWidth="1"/>
    <col min="2" max="2" width="25.7109375" customWidth="1"/>
    <col min="3" max="5" width="40.140625" customWidth="1"/>
    <col min="6" max="6" width="8.42578125" style="9" bestFit="1" customWidth="1"/>
    <col min="7" max="7" width="38.7109375" style="8" customWidth="1"/>
    <col min="8" max="8" width="37.7109375" style="8" customWidth="1"/>
    <col min="9" max="9" width="9.140625" customWidth="1"/>
    <col min="10" max="16" width="0" hidden="1" customWidth="1"/>
    <col min="17" max="16384" width="9.140625" hidden="1"/>
  </cols>
  <sheetData>
    <row r="1" spans="1:16" x14ac:dyDescent="0.25">
      <c r="A1" s="3"/>
      <c r="B1" s="3"/>
      <c r="E1" s="30" t="s">
        <v>21</v>
      </c>
      <c r="L1" t="s">
        <v>27</v>
      </c>
      <c r="M1" s="2" t="s">
        <v>23</v>
      </c>
      <c r="N1" s="2" t="s">
        <v>24</v>
      </c>
      <c r="O1" s="2" t="s">
        <v>25</v>
      </c>
      <c r="P1" s="2" t="s">
        <v>22</v>
      </c>
    </row>
    <row r="2" spans="1:16" x14ac:dyDescent="0.2">
      <c r="A2" s="3"/>
      <c r="B2" s="3"/>
      <c r="L2" s="2">
        <f>SUM(M2:P2)</f>
        <v>8</v>
      </c>
      <c r="M2" s="2">
        <f>COUNTIF($F6:$F13,1)</f>
        <v>0</v>
      </c>
      <c r="N2" s="2">
        <f>COUNTIF($F6:$F13,2)</f>
        <v>0</v>
      </c>
      <c r="O2" s="2">
        <f>COUNTIF($F6:$F13,3)</f>
        <v>0</v>
      </c>
      <c r="P2" s="2">
        <f>COUNTIF($F6:$F13,"")</f>
        <v>8</v>
      </c>
    </row>
    <row r="3" spans="1:16" s="167" customFormat="1" ht="33" customHeight="1" x14ac:dyDescent="0.2">
      <c r="A3" s="217" t="str">
        <f>Introduction!A9</f>
        <v>1. Empowerment - Making Safeguarding Personal - Personalisation &amp; the presumption of person led decisions &amp; informed consent, service development includes the need to safeguard and is informed by the views of service users, carers, families and advocates</v>
      </c>
      <c r="B3" s="217"/>
      <c r="C3" s="217"/>
      <c r="D3" s="217"/>
      <c r="E3" s="217"/>
      <c r="F3" s="217"/>
      <c r="G3" s="217"/>
      <c r="H3" s="217"/>
      <c r="I3" s="166"/>
    </row>
    <row r="4" spans="1:16" s="36" customFormat="1" ht="20.25" x14ac:dyDescent="0.3">
      <c r="A4" s="217"/>
      <c r="B4" s="217"/>
      <c r="C4" s="217"/>
      <c r="D4" s="217"/>
      <c r="E4" s="217"/>
      <c r="F4" s="217"/>
      <c r="G4" s="217"/>
      <c r="H4" s="217"/>
      <c r="I4" s="44"/>
    </row>
    <row r="5" spans="1:16" s="27" customFormat="1" ht="141.75" x14ac:dyDescent="0.2">
      <c r="A5" s="216" t="s">
        <v>53</v>
      </c>
      <c r="B5" s="216"/>
      <c r="C5" s="45" t="s">
        <v>16</v>
      </c>
      <c r="D5" s="46" t="s">
        <v>17</v>
      </c>
      <c r="E5" s="47" t="s">
        <v>18</v>
      </c>
      <c r="F5" s="196" t="s">
        <v>33</v>
      </c>
      <c r="G5" s="32" t="s">
        <v>40</v>
      </c>
      <c r="H5" s="32" t="s">
        <v>19</v>
      </c>
    </row>
    <row r="6" spans="1:16" s="26" customFormat="1" ht="173.25" x14ac:dyDescent="0.2">
      <c r="A6" s="121">
        <v>1.1000000000000001</v>
      </c>
      <c r="B6" s="127" t="s">
        <v>196</v>
      </c>
      <c r="C6" s="131" t="s">
        <v>74</v>
      </c>
      <c r="D6" s="128" t="s">
        <v>38</v>
      </c>
      <c r="E6" s="131" t="s">
        <v>75</v>
      </c>
      <c r="F6" s="129"/>
      <c r="G6" s="132"/>
      <c r="H6" s="130" t="s">
        <v>39</v>
      </c>
    </row>
    <row r="7" spans="1:16" ht="285" x14ac:dyDescent="0.2">
      <c r="A7" s="121">
        <v>1.2</v>
      </c>
      <c r="B7" s="127" t="s">
        <v>124</v>
      </c>
      <c r="C7" s="33" t="s">
        <v>125</v>
      </c>
      <c r="D7" s="128" t="s">
        <v>38</v>
      </c>
      <c r="E7" s="33" t="s">
        <v>126</v>
      </c>
      <c r="F7" s="129"/>
      <c r="G7" s="52"/>
      <c r="H7" s="130" t="s">
        <v>39</v>
      </c>
    </row>
    <row r="8" spans="1:16" ht="181.5" customHeight="1" x14ac:dyDescent="0.2">
      <c r="A8" s="121">
        <v>1.3</v>
      </c>
      <c r="B8" s="127" t="s">
        <v>115</v>
      </c>
      <c r="C8" s="51" t="s">
        <v>114</v>
      </c>
      <c r="D8" s="128" t="s">
        <v>38</v>
      </c>
      <c r="E8" s="33" t="s">
        <v>116</v>
      </c>
      <c r="F8" s="129"/>
      <c r="G8" s="52"/>
      <c r="H8" s="130" t="s">
        <v>39</v>
      </c>
    </row>
    <row r="9" spans="1:16" ht="285" x14ac:dyDescent="0.2">
      <c r="A9" s="121">
        <v>1.4</v>
      </c>
      <c r="B9" s="127" t="s">
        <v>91</v>
      </c>
      <c r="C9" s="51" t="s">
        <v>4</v>
      </c>
      <c r="D9" s="128" t="s">
        <v>38</v>
      </c>
      <c r="E9" s="33" t="s">
        <v>174</v>
      </c>
      <c r="F9" s="129"/>
      <c r="G9" s="52"/>
      <c r="H9" s="130" t="s">
        <v>39</v>
      </c>
    </row>
    <row r="10" spans="1:16" ht="173.25" x14ac:dyDescent="0.2">
      <c r="A10" s="121">
        <v>1.5</v>
      </c>
      <c r="B10" s="127" t="s">
        <v>166</v>
      </c>
      <c r="C10" s="157" t="s">
        <v>117</v>
      </c>
      <c r="D10" s="141" t="s">
        <v>38</v>
      </c>
      <c r="E10" s="140" t="s">
        <v>118</v>
      </c>
      <c r="F10" s="142"/>
      <c r="G10" s="143"/>
      <c r="H10" s="144" t="s">
        <v>39</v>
      </c>
    </row>
    <row r="11" spans="1:16" ht="173.25" x14ac:dyDescent="0.2">
      <c r="A11" s="121">
        <v>1.6</v>
      </c>
      <c r="B11" s="127" t="s">
        <v>175</v>
      </c>
      <c r="C11" s="158" t="s">
        <v>119</v>
      </c>
      <c r="D11" s="147" t="s">
        <v>38</v>
      </c>
      <c r="E11" s="158" t="s">
        <v>176</v>
      </c>
      <c r="F11" s="159"/>
      <c r="G11" s="159"/>
      <c r="H11" s="144" t="s">
        <v>39</v>
      </c>
    </row>
    <row r="12" spans="1:16" ht="149.25" customHeight="1" x14ac:dyDescent="0.2">
      <c r="A12" s="121">
        <v>1.7</v>
      </c>
      <c r="B12" s="127" t="s">
        <v>127</v>
      </c>
      <c r="C12" s="158" t="s">
        <v>128</v>
      </c>
      <c r="D12" s="147" t="s">
        <v>38</v>
      </c>
      <c r="E12" s="158" t="s">
        <v>177</v>
      </c>
      <c r="F12" s="159"/>
      <c r="G12" s="159"/>
      <c r="H12" s="144" t="s">
        <v>39</v>
      </c>
    </row>
    <row r="13" spans="1:16" ht="253.5" customHeight="1" x14ac:dyDescent="0.2">
      <c r="A13" s="121">
        <v>1.8</v>
      </c>
      <c r="B13" s="180" t="s">
        <v>178</v>
      </c>
      <c r="C13" s="158" t="s">
        <v>131</v>
      </c>
      <c r="D13" s="147" t="s">
        <v>38</v>
      </c>
      <c r="E13" s="158" t="s">
        <v>180</v>
      </c>
      <c r="F13" s="159"/>
      <c r="G13" s="159"/>
      <c r="H13" s="144" t="s">
        <v>39</v>
      </c>
    </row>
    <row r="14" spans="1:16" x14ac:dyDescent="0.2">
      <c r="E14" s="181" t="s">
        <v>179</v>
      </c>
    </row>
  </sheetData>
  <sheetProtection selectLockedCells="1"/>
  <protectedRanges>
    <protectedRange password="E7C4" sqref="C5:E5" name="Range1_1"/>
    <protectedRange password="E7C4" sqref="D6" name="Range1_3_2"/>
    <protectedRange password="E7C4" sqref="G5" name="Range1_3"/>
    <protectedRange password="E7C4" sqref="D7" name="Range1_3_2_1_1"/>
    <protectedRange password="E7C4" sqref="D8" name="Range1_3_2_1_2"/>
    <protectedRange password="E7C4" sqref="D9" name="Range1_3_2_1_3"/>
    <protectedRange password="E7C4" sqref="D10" name="Range1_3_2_1_4"/>
    <protectedRange password="E7C4" sqref="D11" name="Range1_3_1"/>
    <protectedRange password="E7C4" sqref="D12" name="Range1_3_4"/>
    <protectedRange password="E7C4" sqref="D13" name="Range1_3_6"/>
  </protectedRanges>
  <customSheetViews>
    <customSheetView guid="{BD3E719C-B017-427A-9FDB-0112EACC27FC}" scale="75" showPageBreaks="1" showGridLines="0" fitToPage="1" printArea="1" showRuler="0">
      <selection activeCell="B7" sqref="B7"/>
      <pageMargins left="0.32" right="0.31" top="0.67" bottom="0.66" header="0.5" footer="0.5"/>
      <pageSetup paperSize="9" scale="60" fitToHeight="3" orientation="landscape" horizontalDpi="300" verticalDpi="300" r:id="rId1"/>
      <headerFooter alignWithMargins="0">
        <oddFooter>&amp;LVersion 1.1
To be reviewed May 2014&amp;RApproved by the Commissioning Board</oddFooter>
      </headerFooter>
    </customSheetView>
    <customSheetView guid="{4131F700-39F9-4624-949A-7B949C5C8F32}" scale="75" showPageBreaks="1" showGridLines="0" fitToPage="1" printArea="1" showRuler="0">
      <selection activeCell="C17" sqref="C17"/>
      <pageMargins left="0.32" right="0.31" top="0.67" bottom="0.66" header="0.5" footer="0.5"/>
      <pageSetup paperSize="9" scale="60" fitToHeight="3" orientation="landscape" horizontalDpi="300" verticalDpi="300" r:id="rId2"/>
      <headerFooter alignWithMargins="0">
        <oddFooter>&amp;LVersion 1.1
To be reviewed May 2014&amp;RApproved by the Commissioning Board</oddFooter>
      </headerFooter>
    </customSheetView>
    <customSheetView guid="{1DD22809-6A2A-4071-8C2F-7D979EEB9178}" scale="75" showPageBreaks="1" showGridLines="0" fitToPage="1" printArea="1" showRuler="0">
      <selection activeCell="C17" sqref="C17"/>
      <pageMargins left="0.32" right="0.31" top="0.67" bottom="0.66" header="0.5" footer="0.5"/>
      <pageSetup paperSize="9" scale="60" fitToHeight="3" orientation="landscape" horizontalDpi="300" verticalDpi="300" r:id="rId3"/>
      <headerFooter alignWithMargins="0"/>
    </customSheetView>
  </customSheetViews>
  <mergeCells count="2">
    <mergeCell ref="A5:B5"/>
    <mergeCell ref="A3:H4"/>
  </mergeCells>
  <phoneticPr fontId="0" type="noConversion"/>
  <conditionalFormatting sqref="F6">
    <cfRule type="cellIs" dxfId="79" priority="15" stopIfTrue="1" operator="equal">
      <formula>1</formula>
    </cfRule>
    <cfRule type="cellIs" dxfId="78" priority="16" stopIfTrue="1" operator="equal">
      <formula>2</formula>
    </cfRule>
    <cfRule type="cellIs" dxfId="77" priority="17" stopIfTrue="1" operator="equal">
      <formula>3</formula>
    </cfRule>
  </conditionalFormatting>
  <conditionalFormatting sqref="F7">
    <cfRule type="cellIs" dxfId="76" priority="10" stopIfTrue="1" operator="equal">
      <formula>1</formula>
    </cfRule>
    <cfRule type="cellIs" dxfId="75" priority="11" stopIfTrue="1" operator="equal">
      <formula>2</formula>
    </cfRule>
    <cfRule type="cellIs" dxfId="74" priority="12" stopIfTrue="1" operator="equal">
      <formula>3</formula>
    </cfRule>
  </conditionalFormatting>
  <conditionalFormatting sqref="F8">
    <cfRule type="cellIs" dxfId="73" priority="7" stopIfTrue="1" operator="equal">
      <formula>1</formula>
    </cfRule>
    <cfRule type="cellIs" dxfId="72" priority="8" stopIfTrue="1" operator="equal">
      <formula>2</formula>
    </cfRule>
    <cfRule type="cellIs" dxfId="71" priority="9" stopIfTrue="1" operator="equal">
      <formula>3</formula>
    </cfRule>
  </conditionalFormatting>
  <conditionalFormatting sqref="F9">
    <cfRule type="cellIs" dxfId="70" priority="4" stopIfTrue="1" operator="equal">
      <formula>1</formula>
    </cfRule>
    <cfRule type="cellIs" dxfId="69" priority="5" stopIfTrue="1" operator="equal">
      <formula>2</formula>
    </cfRule>
    <cfRule type="cellIs" dxfId="68" priority="6" stopIfTrue="1" operator="equal">
      <formula>3</formula>
    </cfRule>
  </conditionalFormatting>
  <conditionalFormatting sqref="F10">
    <cfRule type="cellIs" dxfId="67" priority="1" stopIfTrue="1" operator="equal">
      <formula>1</formula>
    </cfRule>
    <cfRule type="cellIs" dxfId="66" priority="2" stopIfTrue="1" operator="equal">
      <formula>2</formula>
    </cfRule>
    <cfRule type="cellIs" dxfId="65" priority="3" stopIfTrue="1" operator="equal">
      <formula>3</formula>
    </cfRule>
  </conditionalFormatting>
  <dataValidations xWindow="850" yWindow="543" count="1">
    <dataValidation type="list" allowBlank="1" showInputMessage="1" showErrorMessage="1" promptTitle="Score" prompt="1 - Not met_x000a_2 - Partly met_x000a_3 - Fully met" sqref="F6:F10">
      <formula1>"1,2,3"</formula1>
    </dataValidation>
  </dataValidations>
  <hyperlinks>
    <hyperlink ref="E1" location="Introduction!A1" display="Back to INTRODUCTION"/>
  </hyperlinks>
  <pageMargins left="0.32" right="0.31" top="0.67" bottom="0.66" header="0.5" footer="0.5"/>
  <pageSetup paperSize="9" scale="58"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P29"/>
  <sheetViews>
    <sheetView showGridLines="0" showRuler="0" zoomScale="75" zoomScaleNormal="75" zoomScaleSheetLayoutView="75" workbookViewId="0">
      <selection activeCell="A3" sqref="A3:H4"/>
    </sheetView>
  </sheetViews>
  <sheetFormatPr defaultColWidth="0" defaultRowHeight="15.75" x14ac:dyDescent="0.2"/>
  <cols>
    <col min="1" max="1" width="6.5703125" customWidth="1"/>
    <col min="2" max="2" width="25.7109375" customWidth="1"/>
    <col min="3" max="5" width="40.140625" customWidth="1"/>
    <col min="6" max="6" width="8.42578125" style="9" bestFit="1" customWidth="1"/>
    <col min="7" max="7" width="38.5703125" style="8" customWidth="1"/>
    <col min="8" max="8" width="37.7109375" style="8" customWidth="1"/>
    <col min="9" max="9" width="9.140625" customWidth="1"/>
    <col min="10" max="16" width="0" hidden="1" customWidth="1"/>
    <col min="17" max="16384" width="9.140625" hidden="1"/>
  </cols>
  <sheetData>
    <row r="1" spans="1:16" s="23" customFormat="1" x14ac:dyDescent="0.25">
      <c r="A1" s="34"/>
      <c r="B1" s="34"/>
      <c r="E1" s="31" t="s">
        <v>21</v>
      </c>
      <c r="G1" s="35"/>
      <c r="H1" s="35"/>
      <c r="L1" s="23" t="s">
        <v>27</v>
      </c>
      <c r="M1" s="28" t="s">
        <v>23</v>
      </c>
      <c r="N1" s="28" t="s">
        <v>24</v>
      </c>
      <c r="O1" s="28" t="s">
        <v>25</v>
      </c>
      <c r="P1" s="28" t="s">
        <v>22</v>
      </c>
    </row>
    <row r="2" spans="1:16" s="23" customFormat="1" ht="15.75" customHeight="1" x14ac:dyDescent="0.2">
      <c r="A2" s="34"/>
      <c r="B2" s="34"/>
      <c r="G2" s="35"/>
      <c r="H2" s="35"/>
      <c r="L2" s="28">
        <f>SUM(M2:P2)</f>
        <v>24</v>
      </c>
      <c r="M2" s="28">
        <f>COUNTIF($F6:$F29,1)</f>
        <v>0</v>
      </c>
      <c r="N2" s="28">
        <f>COUNTIF($F6:$F29,2)</f>
        <v>0</v>
      </c>
      <c r="O2" s="28">
        <f>COUNTIF($F6:$F29,3)</f>
        <v>0</v>
      </c>
      <c r="P2" s="28">
        <f>COUNTIF($F6:$F29,"")</f>
        <v>24</v>
      </c>
    </row>
    <row r="3" spans="1:16" s="42" customFormat="1" ht="33" customHeight="1" x14ac:dyDescent="0.3">
      <c r="A3" s="219" t="str">
        <f>Introduction!A10</f>
        <v>2. Prevention (including training and recruitment) - It is better to take action before harm occurs</v>
      </c>
      <c r="B3" s="219"/>
      <c r="C3" s="219"/>
      <c r="D3" s="219"/>
      <c r="E3" s="219"/>
      <c r="F3" s="219"/>
      <c r="G3" s="219"/>
      <c r="H3" s="219"/>
    </row>
    <row r="4" spans="1:16" s="23" customFormat="1" ht="20.25" customHeight="1" x14ac:dyDescent="0.2">
      <c r="A4" s="219"/>
      <c r="B4" s="219"/>
      <c r="C4" s="219"/>
      <c r="D4" s="219"/>
      <c r="E4" s="219"/>
      <c r="F4" s="219"/>
      <c r="G4" s="219"/>
      <c r="H4" s="219"/>
    </row>
    <row r="5" spans="1:16" s="27" customFormat="1" ht="141.75" x14ac:dyDescent="0.2">
      <c r="A5" s="218" t="s">
        <v>53</v>
      </c>
      <c r="B5" s="218"/>
      <c r="C5" s="193" t="s">
        <v>16</v>
      </c>
      <c r="D5" s="194" t="s">
        <v>17</v>
      </c>
      <c r="E5" s="195" t="s">
        <v>18</v>
      </c>
      <c r="F5" s="169" t="s">
        <v>33</v>
      </c>
      <c r="G5" s="169" t="s">
        <v>40</v>
      </c>
      <c r="H5" s="32" t="s">
        <v>19</v>
      </c>
    </row>
    <row r="6" spans="1:16" s="26" customFormat="1" ht="173.25" x14ac:dyDescent="0.2">
      <c r="A6" s="145">
        <v>2.1</v>
      </c>
      <c r="B6" s="145" t="s">
        <v>148</v>
      </c>
      <c r="C6" s="146" t="s">
        <v>78</v>
      </c>
      <c r="D6" s="155" t="s">
        <v>38</v>
      </c>
      <c r="E6" s="146" t="s">
        <v>146</v>
      </c>
      <c r="F6" s="148"/>
      <c r="G6" s="170"/>
      <c r="H6" s="130" t="s">
        <v>39</v>
      </c>
    </row>
    <row r="7" spans="1:16" s="27" customFormat="1" ht="242.25" customHeight="1" x14ac:dyDescent="0.2">
      <c r="A7" s="145">
        <v>2.2000000000000002</v>
      </c>
      <c r="B7" s="145" t="s">
        <v>149</v>
      </c>
      <c r="C7" s="146" t="s">
        <v>92</v>
      </c>
      <c r="D7" s="147" t="s">
        <v>76</v>
      </c>
      <c r="E7" s="146" t="s">
        <v>93</v>
      </c>
      <c r="F7" s="148"/>
      <c r="G7" s="170"/>
      <c r="H7" s="130" t="s">
        <v>39</v>
      </c>
    </row>
    <row r="8" spans="1:16" s="27" customFormat="1" ht="173.25" x14ac:dyDescent="0.2">
      <c r="A8" s="145">
        <v>2.2999999999999998</v>
      </c>
      <c r="B8" s="145" t="s">
        <v>181</v>
      </c>
      <c r="C8" s="146" t="s">
        <v>77</v>
      </c>
      <c r="D8" s="147" t="s">
        <v>38</v>
      </c>
      <c r="E8" s="146" t="s">
        <v>182</v>
      </c>
      <c r="F8" s="148"/>
      <c r="G8" s="170"/>
      <c r="H8" s="130" t="s">
        <v>39</v>
      </c>
    </row>
    <row r="9" spans="1:16" s="27" customFormat="1" ht="173.25" x14ac:dyDescent="0.2">
      <c r="A9" s="145">
        <v>2.4</v>
      </c>
      <c r="B9" s="145" t="s">
        <v>150</v>
      </c>
      <c r="C9" s="158" t="s">
        <v>151</v>
      </c>
      <c r="D9" s="147" t="s">
        <v>38</v>
      </c>
      <c r="E9" s="173" t="s">
        <v>185</v>
      </c>
      <c r="F9" s="148"/>
      <c r="G9" s="170"/>
      <c r="H9" s="130" t="s">
        <v>39</v>
      </c>
    </row>
    <row r="10" spans="1:16" s="27" customFormat="1" ht="183.75" customHeight="1" x14ac:dyDescent="0.2">
      <c r="A10" s="145">
        <v>2.5</v>
      </c>
      <c r="B10" s="145" t="s">
        <v>183</v>
      </c>
      <c r="C10" s="158" t="s">
        <v>184</v>
      </c>
      <c r="D10" s="147" t="s">
        <v>38</v>
      </c>
      <c r="E10" s="173" t="s">
        <v>152</v>
      </c>
      <c r="F10" s="148"/>
      <c r="G10" s="170"/>
      <c r="H10" s="130" t="s">
        <v>39</v>
      </c>
    </row>
    <row r="11" spans="1:16" s="27" customFormat="1" ht="173.25" x14ac:dyDescent="0.2">
      <c r="A11" s="145">
        <v>2.6</v>
      </c>
      <c r="B11" s="145" t="s">
        <v>199</v>
      </c>
      <c r="C11" s="158" t="s">
        <v>197</v>
      </c>
      <c r="D11" s="147" t="s">
        <v>38</v>
      </c>
      <c r="E11" s="158" t="s">
        <v>198</v>
      </c>
      <c r="F11" s="148"/>
      <c r="G11" s="171"/>
      <c r="H11" s="130" t="s">
        <v>39</v>
      </c>
    </row>
    <row r="12" spans="1:16" s="27" customFormat="1" ht="173.25" x14ac:dyDescent="0.2">
      <c r="A12" s="145">
        <v>2.7</v>
      </c>
      <c r="B12" s="145" t="s">
        <v>71</v>
      </c>
      <c r="C12" s="158" t="s">
        <v>72</v>
      </c>
      <c r="D12" s="147" t="s">
        <v>38</v>
      </c>
      <c r="E12" s="158" t="s">
        <v>73</v>
      </c>
      <c r="F12" s="148"/>
      <c r="G12" s="171"/>
      <c r="H12" s="130" t="s">
        <v>39</v>
      </c>
    </row>
    <row r="13" spans="1:16" s="27" customFormat="1" ht="173.25" x14ac:dyDescent="0.2">
      <c r="A13" s="145">
        <v>2.8</v>
      </c>
      <c r="B13" s="145" t="s">
        <v>153</v>
      </c>
      <c r="C13" s="146" t="s">
        <v>12</v>
      </c>
      <c r="D13" s="147" t="s">
        <v>38</v>
      </c>
      <c r="E13" s="146" t="s">
        <v>186</v>
      </c>
      <c r="F13" s="148"/>
      <c r="G13" s="170"/>
      <c r="H13" s="130" t="s">
        <v>39</v>
      </c>
    </row>
    <row r="14" spans="1:16" s="27" customFormat="1" ht="360" x14ac:dyDescent="0.2">
      <c r="A14" s="145">
        <v>2.9</v>
      </c>
      <c r="B14" s="145" t="s">
        <v>193</v>
      </c>
      <c r="C14" s="146" t="s">
        <v>63</v>
      </c>
      <c r="D14" s="147" t="s">
        <v>38</v>
      </c>
      <c r="E14" s="174" t="s">
        <v>0</v>
      </c>
      <c r="F14" s="148"/>
      <c r="G14" s="170"/>
      <c r="H14" s="130" t="s">
        <v>39</v>
      </c>
    </row>
    <row r="15" spans="1:16" s="27" customFormat="1" ht="173.25" x14ac:dyDescent="0.2">
      <c r="A15" s="175">
        <v>2.1</v>
      </c>
      <c r="B15" s="145" t="s">
        <v>154</v>
      </c>
      <c r="C15" s="158" t="s">
        <v>15</v>
      </c>
      <c r="D15" s="147" t="s">
        <v>38</v>
      </c>
      <c r="E15" s="173" t="s">
        <v>155</v>
      </c>
      <c r="F15" s="148"/>
      <c r="G15" s="170"/>
      <c r="H15" s="130" t="s">
        <v>39</v>
      </c>
    </row>
    <row r="16" spans="1:16" s="27" customFormat="1" ht="173.25" x14ac:dyDescent="0.2">
      <c r="A16" s="145">
        <v>2.11</v>
      </c>
      <c r="B16" s="145" t="s">
        <v>82</v>
      </c>
      <c r="C16" s="146" t="s">
        <v>83</v>
      </c>
      <c r="D16" s="147" t="s">
        <v>38</v>
      </c>
      <c r="E16" s="146" t="s">
        <v>187</v>
      </c>
      <c r="F16" s="148"/>
      <c r="G16" s="170"/>
      <c r="H16" s="130" t="s">
        <v>39</v>
      </c>
    </row>
    <row r="17" spans="1:14" s="27" customFormat="1" ht="173.25" x14ac:dyDescent="0.2">
      <c r="A17" s="145">
        <v>2.12</v>
      </c>
      <c r="B17" s="145" t="s">
        <v>156</v>
      </c>
      <c r="C17" s="146" t="s">
        <v>157</v>
      </c>
      <c r="D17" s="147" t="s">
        <v>38</v>
      </c>
      <c r="E17" s="146" t="s">
        <v>188</v>
      </c>
      <c r="F17" s="148"/>
      <c r="G17" s="170"/>
      <c r="H17" s="130" t="s">
        <v>39</v>
      </c>
    </row>
    <row r="18" spans="1:14" s="27" customFormat="1" ht="156.75" customHeight="1" x14ac:dyDescent="0.2">
      <c r="A18" s="145">
        <v>2.13</v>
      </c>
      <c r="B18" s="145" t="s">
        <v>98</v>
      </c>
      <c r="C18" s="146" t="s">
        <v>30</v>
      </c>
      <c r="D18" s="147" t="s">
        <v>38</v>
      </c>
      <c r="E18" s="146" t="s">
        <v>1</v>
      </c>
      <c r="F18" s="148"/>
      <c r="G18" s="170"/>
      <c r="H18" s="130" t="s">
        <v>39</v>
      </c>
    </row>
    <row r="19" spans="1:14" s="27" customFormat="1" ht="173.25" x14ac:dyDescent="0.2">
      <c r="A19" s="145">
        <v>2.14</v>
      </c>
      <c r="B19" s="145" t="s">
        <v>194</v>
      </c>
      <c r="C19" s="146" t="s">
        <v>10</v>
      </c>
      <c r="D19" s="147" t="s">
        <v>38</v>
      </c>
      <c r="E19" s="174" t="s">
        <v>195</v>
      </c>
      <c r="F19" s="148"/>
      <c r="G19" s="170"/>
      <c r="H19" s="130" t="s">
        <v>39</v>
      </c>
    </row>
    <row r="20" spans="1:14" s="27" customFormat="1" ht="180" customHeight="1" x14ac:dyDescent="0.2">
      <c r="A20" s="175">
        <v>2.15</v>
      </c>
      <c r="B20" s="145" t="s">
        <v>158</v>
      </c>
      <c r="C20" s="158" t="s">
        <v>159</v>
      </c>
      <c r="D20" s="147" t="s">
        <v>38</v>
      </c>
      <c r="E20" s="158" t="s">
        <v>160</v>
      </c>
      <c r="F20" s="148"/>
      <c r="G20" s="171"/>
      <c r="H20" s="130" t="s">
        <v>39</v>
      </c>
    </row>
    <row r="21" spans="1:14" s="27" customFormat="1" ht="173.25" x14ac:dyDescent="0.2">
      <c r="A21" s="175">
        <v>2.16</v>
      </c>
      <c r="B21" s="145" t="s">
        <v>62</v>
      </c>
      <c r="C21" s="146" t="s">
        <v>8</v>
      </c>
      <c r="D21" s="147" t="s">
        <v>38</v>
      </c>
      <c r="E21" s="146" t="s">
        <v>9</v>
      </c>
      <c r="F21" s="148"/>
      <c r="G21" s="170"/>
      <c r="H21" s="130" t="s">
        <v>39</v>
      </c>
    </row>
    <row r="22" spans="1:14" s="77" customFormat="1" ht="204" customHeight="1" x14ac:dyDescent="0.2">
      <c r="A22" s="176">
        <v>2.17</v>
      </c>
      <c r="B22" s="182" t="s">
        <v>138</v>
      </c>
      <c r="C22" s="177" t="s">
        <v>132</v>
      </c>
      <c r="D22" s="178" t="s">
        <v>38</v>
      </c>
      <c r="E22" s="177" t="s">
        <v>133</v>
      </c>
      <c r="F22" s="179"/>
      <c r="G22" s="172"/>
      <c r="H22" s="97" t="s">
        <v>54</v>
      </c>
      <c r="J22" s="100"/>
      <c r="K22" s="100"/>
      <c r="L22" s="100"/>
      <c r="M22" s="100"/>
      <c r="N22" s="100"/>
    </row>
    <row r="23" spans="1:14" s="77" customFormat="1" ht="173.25" x14ac:dyDescent="0.2">
      <c r="A23" s="176">
        <v>2.1800000000000002</v>
      </c>
      <c r="B23" s="182" t="s">
        <v>200</v>
      </c>
      <c r="C23" s="177" t="s">
        <v>134</v>
      </c>
      <c r="D23" s="178" t="s">
        <v>38</v>
      </c>
      <c r="E23" s="177" t="s">
        <v>135</v>
      </c>
      <c r="F23" s="179"/>
      <c r="G23" s="172"/>
      <c r="H23" s="97" t="s">
        <v>54</v>
      </c>
      <c r="J23" s="100"/>
      <c r="K23" s="100"/>
      <c r="L23" s="100"/>
      <c r="M23" s="100"/>
      <c r="N23" s="100"/>
    </row>
    <row r="24" spans="1:14" s="77" customFormat="1" ht="173.25" x14ac:dyDescent="0.2">
      <c r="A24" s="183">
        <v>2.19</v>
      </c>
      <c r="B24" s="182" t="s">
        <v>139</v>
      </c>
      <c r="C24" s="177" t="s">
        <v>136</v>
      </c>
      <c r="D24" s="178" t="s">
        <v>38</v>
      </c>
      <c r="E24" s="177" t="s">
        <v>137</v>
      </c>
      <c r="F24" s="179"/>
      <c r="G24" s="172"/>
      <c r="H24" s="97" t="s">
        <v>54</v>
      </c>
      <c r="J24" s="100"/>
      <c r="K24" s="100"/>
      <c r="L24" s="100"/>
      <c r="M24" s="100"/>
      <c r="N24" s="100"/>
    </row>
    <row r="25" spans="1:14" s="77" customFormat="1" ht="215.25" customHeight="1" x14ac:dyDescent="0.2">
      <c r="A25" s="176">
        <v>2.2000000000000002</v>
      </c>
      <c r="B25" s="182" t="s">
        <v>189</v>
      </c>
      <c r="C25" s="177" t="s">
        <v>140</v>
      </c>
      <c r="D25" s="178" t="s">
        <v>38</v>
      </c>
      <c r="E25" s="177" t="s">
        <v>141</v>
      </c>
      <c r="F25" s="179"/>
      <c r="G25" s="172"/>
      <c r="H25" s="97" t="s">
        <v>54</v>
      </c>
      <c r="J25" s="100"/>
      <c r="K25" s="100"/>
      <c r="L25" s="100"/>
      <c r="M25" s="100"/>
      <c r="N25" s="100"/>
    </row>
    <row r="26" spans="1:14" s="77" customFormat="1" ht="194.25" customHeight="1" x14ac:dyDescent="0.2">
      <c r="A26" s="176">
        <v>2.21</v>
      </c>
      <c r="B26" s="182" t="s">
        <v>190</v>
      </c>
      <c r="C26" s="177" t="s">
        <v>142</v>
      </c>
      <c r="D26" s="178" t="s">
        <v>38</v>
      </c>
      <c r="E26" s="177" t="s">
        <v>143</v>
      </c>
      <c r="F26" s="179"/>
      <c r="G26" s="172"/>
      <c r="H26" s="97" t="s">
        <v>54</v>
      </c>
      <c r="J26" s="100"/>
      <c r="K26" s="100"/>
      <c r="L26" s="100"/>
      <c r="M26" s="100"/>
      <c r="N26" s="100"/>
    </row>
    <row r="27" spans="1:14" s="77" customFormat="1" ht="173.25" x14ac:dyDescent="0.2">
      <c r="A27" s="176">
        <v>2.2200000000000002</v>
      </c>
      <c r="B27" s="182" t="s">
        <v>94</v>
      </c>
      <c r="C27" s="177" t="s">
        <v>171</v>
      </c>
      <c r="D27" s="178" t="s">
        <v>38</v>
      </c>
      <c r="E27" s="177" t="s">
        <v>95</v>
      </c>
      <c r="F27" s="179"/>
      <c r="G27" s="172"/>
      <c r="H27" s="97" t="s">
        <v>54</v>
      </c>
      <c r="J27" s="100"/>
      <c r="K27" s="100"/>
      <c r="L27" s="100"/>
      <c r="M27" s="100"/>
      <c r="N27" s="100"/>
    </row>
    <row r="28" spans="1:14" s="77" customFormat="1" ht="183.75" customHeight="1" x14ac:dyDescent="0.2">
      <c r="A28" s="176">
        <v>2.23</v>
      </c>
      <c r="B28" s="182" t="s">
        <v>201</v>
      </c>
      <c r="C28" s="177" t="s">
        <v>96</v>
      </c>
      <c r="D28" s="178" t="s">
        <v>38</v>
      </c>
      <c r="E28" s="177" t="s">
        <v>144</v>
      </c>
      <c r="F28" s="179"/>
      <c r="G28" s="172"/>
      <c r="H28" s="97" t="s">
        <v>54</v>
      </c>
      <c r="J28" s="100"/>
      <c r="K28" s="100"/>
      <c r="L28" s="100"/>
      <c r="M28" s="100"/>
      <c r="N28" s="100"/>
    </row>
    <row r="29" spans="1:14" s="77" customFormat="1" ht="183.75" customHeight="1" x14ac:dyDescent="0.2">
      <c r="A29" s="191">
        <v>2.2400000000000002</v>
      </c>
      <c r="B29" s="192" t="s">
        <v>206</v>
      </c>
      <c r="C29" s="185" t="s">
        <v>207</v>
      </c>
      <c r="D29" s="186" t="s">
        <v>38</v>
      </c>
      <c r="E29" s="185" t="s">
        <v>208</v>
      </c>
      <c r="F29" s="187"/>
      <c r="G29" s="188"/>
      <c r="H29" s="189" t="s">
        <v>54</v>
      </c>
      <c r="I29" s="190"/>
      <c r="J29" s="100"/>
      <c r="K29" s="100"/>
      <c r="L29" s="100"/>
      <c r="M29" s="100"/>
      <c r="N29" s="100"/>
    </row>
  </sheetData>
  <sheetProtection selectLockedCells="1"/>
  <protectedRanges>
    <protectedRange password="E7C4" sqref="C5:E5" name="Range1_1"/>
    <protectedRange password="E7C4" sqref="D7:D11" name="Range1_3_2"/>
    <protectedRange password="E7C4" sqref="G5" name="Range1_3"/>
    <protectedRange password="E7C4" sqref="D12" name="Range1_3_2_1"/>
    <protectedRange password="E7C4" sqref="D13" name="Range1_3_2_3"/>
    <protectedRange password="E7C4" sqref="D14" name="Range1_3_2_5"/>
    <protectedRange password="E7C4" sqref="D15" name="Range1_3_2_6"/>
    <protectedRange password="E7C4" sqref="D16" name="Range1_3_2_7"/>
    <protectedRange password="E7C4" sqref="D17" name="Range1_3_2_9"/>
    <protectedRange password="E7C4" sqref="D18" name="Range1_3_2_14"/>
    <protectedRange password="E7C4" sqref="D19" name="Range1_3_2_15"/>
    <protectedRange password="E7C4" sqref="D20" name="Range1_3_2_1_2"/>
    <protectedRange password="E7C4" sqref="D21" name="Range1_3_2_1_3"/>
    <protectedRange password="E7C4" sqref="C22:G29" name="Range1_5"/>
    <protectedRange password="E7C4" sqref="D6" name="Range1_3_1_4"/>
  </protectedRanges>
  <customSheetViews>
    <customSheetView guid="{BD3E719C-B017-427A-9FDB-0112EACC27FC}" scale="75" showPageBreaks="1" showGridLines="0" fitToPage="1" printArea="1" showRuler="0" topLeftCell="A11">
      <selection activeCell="B12" sqref="B12"/>
      <pageMargins left="0.32" right="0.31" top="0.67" bottom="0.66" header="0.5" footer="0.5"/>
      <pageSetup paperSize="9" scale="61" fitToHeight="3" orientation="landscape" horizontalDpi="300" verticalDpi="300" r:id="rId1"/>
      <headerFooter alignWithMargins="0">
        <oddFooter>&amp;LVersion 1.1
To be reviewed  May 2014&amp;RApproved by the Commissioning Board</oddFooter>
      </headerFooter>
    </customSheetView>
    <customSheetView guid="{4131F700-39F9-4624-949A-7B949C5C8F32}" scale="75" showPageBreaks="1" showGridLines="0" fitToPage="1" printArea="1" showRuler="0" topLeftCell="A8">
      <selection activeCell="B2" sqref="B2"/>
      <pageMargins left="0.32" right="0.31" top="0.67" bottom="0.66" header="0.5" footer="0.5"/>
      <pageSetup paperSize="9" scale="61" fitToHeight="3" orientation="landscape" horizontalDpi="300" verticalDpi="300" r:id="rId2"/>
      <headerFooter alignWithMargins="0">
        <oddFooter>&amp;LVersion 1.1
To be reviewed  May 2014&amp;RApproved by the Commissioning Board</oddFooter>
      </headerFooter>
    </customSheetView>
    <customSheetView guid="{1DD22809-6A2A-4071-8C2F-7D979EEB9178}" scale="75" showPageBreaks="1" showGridLines="0" fitToPage="1" printArea="1" showRuler="0" topLeftCell="A8">
      <selection activeCell="B2" sqref="B2"/>
      <pageMargins left="0.32" right="0.31" top="0.67" bottom="0.66" header="0.5" footer="0.5"/>
      <pageSetup paperSize="9" scale="61" fitToHeight="3" orientation="landscape" horizontalDpi="300" verticalDpi="300" r:id="rId3"/>
      <headerFooter alignWithMargins="0"/>
    </customSheetView>
  </customSheetViews>
  <mergeCells count="2">
    <mergeCell ref="A5:B5"/>
    <mergeCell ref="A3:H4"/>
  </mergeCells>
  <phoneticPr fontId="0" type="noConversion"/>
  <conditionalFormatting sqref="F7:F11">
    <cfRule type="cellIs" dxfId="64" priority="81" stopIfTrue="1" operator="equal">
      <formula>1</formula>
    </cfRule>
    <cfRule type="cellIs" dxfId="63" priority="82" stopIfTrue="1" operator="equal">
      <formula>2</formula>
    </cfRule>
    <cfRule type="cellIs" dxfId="62" priority="83" stopIfTrue="1" operator="equal">
      <formula>3</formula>
    </cfRule>
  </conditionalFormatting>
  <conditionalFormatting sqref="F12">
    <cfRule type="cellIs" dxfId="61" priority="73" stopIfTrue="1" operator="equal">
      <formula>1</formula>
    </cfRule>
    <cfRule type="cellIs" dxfId="60" priority="74" stopIfTrue="1" operator="equal">
      <formula>2</formula>
    </cfRule>
    <cfRule type="cellIs" dxfId="59" priority="75" stopIfTrue="1" operator="equal">
      <formula>3</formula>
    </cfRule>
  </conditionalFormatting>
  <conditionalFormatting sqref="F14">
    <cfRule type="cellIs" dxfId="58" priority="67" stopIfTrue="1" operator="equal">
      <formula>1</formula>
    </cfRule>
    <cfRule type="cellIs" dxfId="57" priority="68" stopIfTrue="1" operator="equal">
      <formula>2</formula>
    </cfRule>
    <cfRule type="cellIs" dxfId="56" priority="69" stopIfTrue="1" operator="equal">
      <formula>3</formula>
    </cfRule>
  </conditionalFormatting>
  <conditionalFormatting sqref="F13">
    <cfRule type="cellIs" dxfId="55" priority="70" stopIfTrue="1" operator="equal">
      <formula>1</formula>
    </cfRule>
    <cfRule type="cellIs" dxfId="54" priority="71" stopIfTrue="1" operator="equal">
      <formula>2</formula>
    </cfRule>
    <cfRule type="cellIs" dxfId="53" priority="72" stopIfTrue="1" operator="equal">
      <formula>3</formula>
    </cfRule>
  </conditionalFormatting>
  <conditionalFormatting sqref="F15">
    <cfRule type="cellIs" dxfId="52" priority="64" stopIfTrue="1" operator="equal">
      <formula>1</formula>
    </cfRule>
    <cfRule type="cellIs" dxfId="51" priority="65" stopIfTrue="1" operator="equal">
      <formula>2</formula>
    </cfRule>
    <cfRule type="cellIs" dxfId="50" priority="66" stopIfTrue="1" operator="equal">
      <formula>3</formula>
    </cfRule>
  </conditionalFormatting>
  <conditionalFormatting sqref="F16">
    <cfRule type="cellIs" dxfId="49" priority="61" stopIfTrue="1" operator="equal">
      <formula>1</formula>
    </cfRule>
    <cfRule type="cellIs" dxfId="48" priority="62" stopIfTrue="1" operator="equal">
      <formula>2</formula>
    </cfRule>
    <cfRule type="cellIs" dxfId="47" priority="63" stopIfTrue="1" operator="equal">
      <formula>3</formula>
    </cfRule>
  </conditionalFormatting>
  <conditionalFormatting sqref="F17">
    <cfRule type="cellIs" dxfId="46" priority="58" stopIfTrue="1" operator="equal">
      <formula>1</formula>
    </cfRule>
    <cfRule type="cellIs" dxfId="45" priority="59" stopIfTrue="1" operator="equal">
      <formula>2</formula>
    </cfRule>
    <cfRule type="cellIs" dxfId="44" priority="60" stopIfTrue="1" operator="equal">
      <formula>3</formula>
    </cfRule>
  </conditionalFormatting>
  <conditionalFormatting sqref="F18">
    <cfRule type="cellIs" dxfId="43" priority="49" stopIfTrue="1" operator="equal">
      <formula>1</formula>
    </cfRule>
    <cfRule type="cellIs" dxfId="42" priority="50" stopIfTrue="1" operator="equal">
      <formula>2</formula>
    </cfRule>
    <cfRule type="cellIs" dxfId="41" priority="51" stopIfTrue="1" operator="equal">
      <formula>3</formula>
    </cfRule>
  </conditionalFormatting>
  <conditionalFormatting sqref="F19">
    <cfRule type="cellIs" dxfId="40" priority="46" stopIfTrue="1" operator="equal">
      <formula>1</formula>
    </cfRule>
    <cfRule type="cellIs" dxfId="39" priority="47" stopIfTrue="1" operator="equal">
      <formula>2</formula>
    </cfRule>
    <cfRule type="cellIs" dxfId="38" priority="48" stopIfTrue="1" operator="equal">
      <formula>3</formula>
    </cfRule>
  </conditionalFormatting>
  <conditionalFormatting sqref="F20">
    <cfRule type="cellIs" dxfId="37" priority="43" stopIfTrue="1" operator="equal">
      <formula>1</formula>
    </cfRule>
    <cfRule type="cellIs" dxfId="36" priority="44" stopIfTrue="1" operator="equal">
      <formula>2</formula>
    </cfRule>
    <cfRule type="cellIs" dxfId="35" priority="45" stopIfTrue="1" operator="equal">
      <formula>3</formula>
    </cfRule>
  </conditionalFormatting>
  <conditionalFormatting sqref="F21">
    <cfRule type="cellIs" dxfId="34" priority="40" stopIfTrue="1" operator="equal">
      <formula>1</formula>
    </cfRule>
    <cfRule type="cellIs" dxfId="33" priority="41" stopIfTrue="1" operator="equal">
      <formula>2</formula>
    </cfRule>
    <cfRule type="cellIs" dxfId="32" priority="42" stopIfTrue="1" operator="equal">
      <formula>3</formula>
    </cfRule>
  </conditionalFormatting>
  <conditionalFormatting sqref="F6">
    <cfRule type="cellIs" dxfId="31" priority="31" stopIfTrue="1" operator="equal">
      <formula>1</formula>
    </cfRule>
    <cfRule type="cellIs" dxfId="30" priority="32" stopIfTrue="1" operator="equal">
      <formula>2</formula>
    </cfRule>
    <cfRule type="cellIs" dxfId="29" priority="33" stopIfTrue="1" operator="equal">
      <formula>3</formula>
    </cfRule>
  </conditionalFormatting>
  <dataValidations xWindow="259" yWindow="753" count="1">
    <dataValidation type="list" allowBlank="1" showInputMessage="1" showErrorMessage="1" promptTitle="Score" prompt="1 - Not met_x000a_2 - Partly met_x000a_3 - Fully met" sqref="F6:F21">
      <formula1>"1,2,3"</formula1>
    </dataValidation>
  </dataValidations>
  <hyperlinks>
    <hyperlink ref="E1" location="Introduction!A1" display="Back to INTRODUCTION"/>
  </hyperlinks>
  <pageMargins left="0.32" right="0.31" top="0.67" bottom="0.66" header="0.5" footer="0.5"/>
  <pageSetup paperSize="9" scale="58"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
  <sheetViews>
    <sheetView showGridLines="0" zoomScale="75" zoomScaleNormal="75" zoomScaleSheetLayoutView="100" workbookViewId="0">
      <selection activeCell="A3" sqref="A3:H4"/>
    </sheetView>
  </sheetViews>
  <sheetFormatPr defaultColWidth="0" defaultRowHeight="12.75" x14ac:dyDescent="0.2"/>
  <cols>
    <col min="1" max="1" width="6.5703125" customWidth="1"/>
    <col min="2" max="2" width="25.7109375" customWidth="1"/>
    <col min="3" max="4" width="40.140625" customWidth="1"/>
    <col min="5" max="5" width="40.28515625" customWidth="1"/>
    <col min="6" max="6" width="8.42578125" bestFit="1" customWidth="1"/>
    <col min="7" max="7" width="38.7109375" customWidth="1"/>
    <col min="8" max="8" width="37.5703125" customWidth="1"/>
    <col min="9" max="9" width="9.140625" customWidth="1"/>
    <col min="10" max="16" width="0" hidden="1" customWidth="1"/>
    <col min="17" max="16384" width="9.140625" hidden="1"/>
  </cols>
  <sheetData>
    <row r="1" spans="1:16" ht="15.75" customHeight="1" x14ac:dyDescent="0.2">
      <c r="L1" s="23" t="s">
        <v>27</v>
      </c>
      <c r="M1" s="28" t="s">
        <v>23</v>
      </c>
      <c r="N1" s="28" t="s">
        <v>24</v>
      </c>
      <c r="O1" s="28" t="s">
        <v>25</v>
      </c>
      <c r="P1" s="28" t="s">
        <v>22</v>
      </c>
    </row>
    <row r="2" spans="1:16" ht="15.75" customHeight="1" x14ac:dyDescent="0.2">
      <c r="L2" s="28">
        <f>SUM(M2:P2)</f>
        <v>3</v>
      </c>
      <c r="M2" s="28">
        <f>COUNTIF($F6:$F8,1)</f>
        <v>0</v>
      </c>
      <c r="N2" s="28">
        <f>COUNTIF($F6:$F8,2)</f>
        <v>0</v>
      </c>
      <c r="O2" s="28">
        <f>COUNTIF($F6:$F8,3)</f>
        <v>0</v>
      </c>
      <c r="P2" s="28">
        <f>COUNTIF($F6:$F8,"")</f>
        <v>3</v>
      </c>
    </row>
    <row r="3" spans="1:16" s="42" customFormat="1" ht="33" customHeight="1" x14ac:dyDescent="0.3">
      <c r="A3" s="219" t="str">
        <f>Introduction!A11</f>
        <v>3. Proportionality - Proportionate and least intrusive response apropriate to the risk presented</v>
      </c>
      <c r="B3" s="219"/>
      <c r="C3" s="219"/>
      <c r="D3" s="219"/>
      <c r="E3" s="219"/>
      <c r="F3" s="219"/>
      <c r="G3" s="219"/>
      <c r="H3" s="219"/>
    </row>
    <row r="4" spans="1:16" ht="20.25" customHeight="1" x14ac:dyDescent="0.2">
      <c r="A4" s="221"/>
      <c r="B4" s="221"/>
      <c r="C4" s="221"/>
      <c r="D4" s="221"/>
      <c r="E4" s="221"/>
      <c r="F4" s="221"/>
      <c r="G4" s="221"/>
      <c r="H4" s="221"/>
    </row>
    <row r="5" spans="1:16" s="27" customFormat="1" ht="141.75" x14ac:dyDescent="0.2">
      <c r="A5" s="216" t="s">
        <v>53</v>
      </c>
      <c r="B5" s="220"/>
      <c r="C5" s="197" t="s">
        <v>16</v>
      </c>
      <c r="D5" s="198" t="s">
        <v>17</v>
      </c>
      <c r="E5" s="199" t="s">
        <v>18</v>
      </c>
      <c r="F5" s="32" t="s">
        <v>33</v>
      </c>
      <c r="G5" s="32" t="s">
        <v>40</v>
      </c>
      <c r="H5" s="32" t="s">
        <v>19</v>
      </c>
    </row>
    <row r="6" spans="1:16" ht="173.25" x14ac:dyDescent="0.2">
      <c r="A6" s="124">
        <v>3.1</v>
      </c>
      <c r="B6" s="200" t="s">
        <v>172</v>
      </c>
      <c r="C6" s="200" t="s">
        <v>99</v>
      </c>
      <c r="D6" s="201" t="s">
        <v>38</v>
      </c>
      <c r="E6" s="146" t="s">
        <v>102</v>
      </c>
      <c r="F6" s="148"/>
      <c r="G6" s="149"/>
      <c r="H6" s="150" t="s">
        <v>39</v>
      </c>
    </row>
    <row r="7" spans="1:16" ht="173.25" x14ac:dyDescent="0.2">
      <c r="A7" s="124">
        <v>3.2</v>
      </c>
      <c r="B7" s="202" t="s">
        <v>191</v>
      </c>
      <c r="C7" s="202" t="s">
        <v>101</v>
      </c>
      <c r="D7" s="201" t="s">
        <v>38</v>
      </c>
      <c r="E7" s="146" t="s">
        <v>100</v>
      </c>
      <c r="F7" s="148"/>
      <c r="G7" s="149"/>
      <c r="H7" s="150" t="s">
        <v>39</v>
      </c>
    </row>
    <row r="8" spans="1:16" ht="165" customHeight="1" x14ac:dyDescent="0.2">
      <c r="A8" s="124">
        <v>3.3</v>
      </c>
      <c r="B8" s="202" t="s">
        <v>103</v>
      </c>
      <c r="C8" s="146" t="s">
        <v>104</v>
      </c>
      <c r="D8" s="201" t="s">
        <v>38</v>
      </c>
      <c r="E8" s="146" t="s">
        <v>105</v>
      </c>
      <c r="F8" s="148"/>
      <c r="G8" s="149"/>
      <c r="H8" s="150" t="s">
        <v>39</v>
      </c>
    </row>
  </sheetData>
  <protectedRanges>
    <protectedRange password="E7C4" sqref="C5:E5" name="Range1_1"/>
    <protectedRange password="E7C4" sqref="G5" name="Range1_3"/>
    <protectedRange password="E7C4" sqref="D6" name="Range1_3_1_6_1"/>
    <protectedRange password="E7C4" sqref="D7" name="Range1_3_1_6_4"/>
    <protectedRange password="E7C4" sqref="D8" name="Range1_3_1_6_4_1"/>
  </protectedRanges>
  <mergeCells count="2">
    <mergeCell ref="A5:B5"/>
    <mergeCell ref="A3:H4"/>
  </mergeCells>
  <conditionalFormatting sqref="F6">
    <cfRule type="cellIs" dxfId="28" priority="7" stopIfTrue="1" operator="equal">
      <formula>1</formula>
    </cfRule>
    <cfRule type="cellIs" dxfId="27" priority="8" stopIfTrue="1" operator="equal">
      <formula>2</formula>
    </cfRule>
    <cfRule type="cellIs" dxfId="26" priority="9" stopIfTrue="1" operator="equal">
      <formula>3</formula>
    </cfRule>
  </conditionalFormatting>
  <conditionalFormatting sqref="F7">
    <cfRule type="cellIs" dxfId="25" priority="4" stopIfTrue="1" operator="equal">
      <formula>1</formula>
    </cfRule>
    <cfRule type="cellIs" dxfId="24" priority="5" stopIfTrue="1" operator="equal">
      <formula>2</formula>
    </cfRule>
    <cfRule type="cellIs" dxfId="23" priority="6" stopIfTrue="1" operator="equal">
      <formula>3</formula>
    </cfRule>
  </conditionalFormatting>
  <conditionalFormatting sqref="F8">
    <cfRule type="cellIs" dxfId="22" priority="1" stopIfTrue="1" operator="equal">
      <formula>1</formula>
    </cfRule>
    <cfRule type="cellIs" dxfId="21" priority="2" stopIfTrue="1" operator="equal">
      <formula>2</formula>
    </cfRule>
    <cfRule type="cellIs" dxfId="20" priority="3" stopIfTrue="1" operator="equal">
      <formula>3</formula>
    </cfRule>
  </conditionalFormatting>
  <dataValidations count="1">
    <dataValidation type="list" allowBlank="1" showInputMessage="1" showErrorMessage="1" promptTitle="Score" prompt="1 - Not met_x000a_2 - Partly met_x000a_3 - Fully met" sqref="F6:F8">
      <formula1>"1,2,3"</formula1>
    </dataValidation>
  </dataValidations>
  <pageMargins left="0.31496062992125984" right="0.31496062992125984" top="0.6692913385826772" bottom="0.6692913385826772" header="0.31496062992125984" footer="0.31496062992125984"/>
  <pageSetup paperSize="9"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
  <sheetViews>
    <sheetView showGridLines="0" zoomScale="75" zoomScaleNormal="75" zoomScaleSheetLayoutView="100" workbookViewId="0">
      <selection activeCell="A5" sqref="A5:XFD5"/>
    </sheetView>
  </sheetViews>
  <sheetFormatPr defaultColWidth="0" defaultRowHeight="12.75" x14ac:dyDescent="0.2"/>
  <cols>
    <col min="1" max="1" width="6.5703125" customWidth="1"/>
    <col min="2" max="2" width="25.5703125" customWidth="1"/>
    <col min="3" max="3" width="40.28515625" customWidth="1"/>
    <col min="4" max="5" width="40.140625" customWidth="1"/>
    <col min="6" max="6" width="8.42578125" bestFit="1" customWidth="1"/>
    <col min="7" max="7" width="38.7109375" customWidth="1"/>
    <col min="8" max="8" width="37.7109375" customWidth="1"/>
    <col min="9" max="9" width="9.140625" customWidth="1"/>
    <col min="10" max="16" width="0" hidden="1" customWidth="1"/>
    <col min="17" max="16384" width="9.140625" hidden="1"/>
  </cols>
  <sheetData>
    <row r="1" spans="1:16" ht="15.75" customHeight="1" x14ac:dyDescent="0.2">
      <c r="L1" s="23" t="s">
        <v>27</v>
      </c>
      <c r="M1" s="28" t="s">
        <v>23</v>
      </c>
      <c r="N1" s="28" t="s">
        <v>24</v>
      </c>
      <c r="O1" s="28" t="s">
        <v>25</v>
      </c>
      <c r="P1" s="28" t="s">
        <v>22</v>
      </c>
    </row>
    <row r="2" spans="1:16" ht="15.75" customHeight="1" x14ac:dyDescent="0.2">
      <c r="L2" s="28">
        <f>SUM(M2:P2)</f>
        <v>2</v>
      </c>
      <c r="M2" s="28">
        <f>COUNTIF(F6:F7,1)</f>
        <v>0</v>
      </c>
      <c r="N2" s="28">
        <f>COUNTIF($F6:$F7,2)</f>
        <v>0</v>
      </c>
      <c r="O2" s="28">
        <f>COUNTIF($F6:$F7,3)</f>
        <v>0</v>
      </c>
      <c r="P2" s="28">
        <f>COUNTIF($F6:$F7,"")</f>
        <v>2</v>
      </c>
    </row>
    <row r="3" spans="1:16" s="42" customFormat="1" ht="33" customHeight="1" x14ac:dyDescent="0.3">
      <c r="A3" s="219" t="str">
        <f>Introduction!A12</f>
        <v>4. Protection - Support and representation to those in greatest need</v>
      </c>
      <c r="B3" s="219"/>
      <c r="C3" s="219"/>
      <c r="D3" s="219"/>
      <c r="E3" s="219"/>
      <c r="F3" s="219"/>
      <c r="G3" s="219"/>
      <c r="H3" s="219"/>
    </row>
    <row r="4" spans="1:16" ht="20.25" customHeight="1" x14ac:dyDescent="0.2">
      <c r="A4" s="221"/>
      <c r="B4" s="221"/>
      <c r="C4" s="221"/>
      <c r="D4" s="221"/>
      <c r="E4" s="221"/>
      <c r="F4" s="221"/>
      <c r="G4" s="221"/>
      <c r="H4" s="221"/>
    </row>
    <row r="5" spans="1:16" s="27" customFormat="1" ht="141.75" customHeight="1" x14ac:dyDescent="0.2">
      <c r="A5" s="216" t="s">
        <v>53</v>
      </c>
      <c r="B5" s="216"/>
      <c r="C5" s="197" t="s">
        <v>16</v>
      </c>
      <c r="D5" s="198" t="s">
        <v>17</v>
      </c>
      <c r="E5" s="199" t="s">
        <v>18</v>
      </c>
      <c r="F5" s="32" t="s">
        <v>33</v>
      </c>
      <c r="G5" s="32" t="s">
        <v>40</v>
      </c>
      <c r="H5" s="32" t="s">
        <v>210</v>
      </c>
    </row>
    <row r="6" spans="1:16" ht="240" customHeight="1" x14ac:dyDescent="0.2">
      <c r="A6" s="124">
        <v>4.0999999999999996</v>
      </c>
      <c r="B6" s="126" t="s">
        <v>162</v>
      </c>
      <c r="C6" s="146" t="s">
        <v>106</v>
      </c>
      <c r="D6" s="201" t="s">
        <v>38</v>
      </c>
      <c r="E6" s="146" t="s">
        <v>107</v>
      </c>
      <c r="F6" s="203"/>
      <c r="G6" s="204"/>
      <c r="H6" s="130" t="s">
        <v>39</v>
      </c>
    </row>
    <row r="7" spans="1:16" s="26" customFormat="1" ht="118.5" customHeight="1" x14ac:dyDescent="0.2">
      <c r="A7" s="184">
        <v>4.2</v>
      </c>
      <c r="B7" s="205" t="s">
        <v>163</v>
      </c>
      <c r="C7" s="33" t="s">
        <v>108</v>
      </c>
      <c r="D7" s="201" t="s">
        <v>38</v>
      </c>
      <c r="E7" s="33" t="s">
        <v>109</v>
      </c>
      <c r="F7" s="129"/>
      <c r="G7" s="52"/>
      <c r="H7" s="130" t="s">
        <v>39</v>
      </c>
    </row>
  </sheetData>
  <protectedRanges>
    <protectedRange password="E7C4" sqref="C5:E5" name="Range1_1"/>
    <protectedRange password="E7C4" sqref="G5" name="Range1_3"/>
    <protectedRange password="E7C4" sqref="D6:D7" name="Range1_3_1_6"/>
  </protectedRanges>
  <mergeCells count="2">
    <mergeCell ref="A5:B5"/>
    <mergeCell ref="A3:H4"/>
  </mergeCells>
  <conditionalFormatting sqref="F7">
    <cfRule type="cellIs" dxfId="19" priority="4" stopIfTrue="1" operator="equal">
      <formula>1</formula>
    </cfRule>
    <cfRule type="cellIs" dxfId="18" priority="5" stopIfTrue="1" operator="equal">
      <formula>2</formula>
    </cfRule>
    <cfRule type="cellIs" dxfId="17" priority="6" stopIfTrue="1" operator="equal">
      <formula>3</formula>
    </cfRule>
  </conditionalFormatting>
  <dataValidations count="1">
    <dataValidation type="list" allowBlank="1" showInputMessage="1" showErrorMessage="1" promptTitle="Score" prompt="1 - Not met_x000a_2 - Partly met_x000a_3 - Fully met" sqref="F7">
      <formula1>"1,2,3"</formula1>
    </dataValidation>
  </dataValidations>
  <pageMargins left="0.7" right="0.7" top="0.75" bottom="0.75" header="0.3" footer="0.3"/>
  <pageSetup paperSize="9" scale="5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3"/>
  <sheetViews>
    <sheetView showGridLines="0" showRuler="0" zoomScale="75" zoomScaleNormal="75" zoomScaleSheetLayoutView="75" workbookViewId="0">
      <selection activeCell="A5" sqref="A5:XFD5"/>
    </sheetView>
  </sheetViews>
  <sheetFormatPr defaultColWidth="0" defaultRowHeight="15.75" x14ac:dyDescent="0.2"/>
  <cols>
    <col min="1" max="1" width="6.7109375" style="19" customWidth="1"/>
    <col min="2" max="2" width="25.7109375" style="19" customWidth="1"/>
    <col min="3" max="5" width="40.140625" style="19" customWidth="1"/>
    <col min="6" max="6" width="8.42578125" style="17" bestFit="1" customWidth="1"/>
    <col min="7" max="7" width="38.85546875" style="18" customWidth="1"/>
    <col min="8" max="8" width="37.7109375" style="18" customWidth="1"/>
    <col min="9" max="9" width="9.140625" style="19" customWidth="1"/>
    <col min="10" max="16" width="0" style="19" hidden="1" customWidth="1"/>
    <col min="17" max="16384" width="9.140625" style="19" hidden="1"/>
  </cols>
  <sheetData>
    <row r="1" spans="1:16" s="23" customFormat="1" x14ac:dyDescent="0.25">
      <c r="A1" s="34"/>
      <c r="B1" s="34"/>
      <c r="E1" s="31" t="s">
        <v>21</v>
      </c>
      <c r="F1" s="29"/>
      <c r="G1" s="35"/>
      <c r="H1" s="35"/>
      <c r="L1" s="23" t="s">
        <v>27</v>
      </c>
      <c r="M1" s="28" t="s">
        <v>23</v>
      </c>
      <c r="N1" s="28" t="s">
        <v>24</v>
      </c>
      <c r="O1" s="28" t="s">
        <v>25</v>
      </c>
      <c r="P1" s="28" t="s">
        <v>22</v>
      </c>
    </row>
    <row r="2" spans="1:16" s="23" customFormat="1" x14ac:dyDescent="0.2">
      <c r="A2" s="34"/>
      <c r="B2" s="34"/>
      <c r="F2" s="29"/>
      <c r="G2" s="35"/>
      <c r="H2" s="35"/>
      <c r="L2" s="28">
        <f>SUM(M2:P2)</f>
        <v>3</v>
      </c>
      <c r="M2" s="28">
        <f>COUNTIF($F6:$F8,1)</f>
        <v>0</v>
      </c>
      <c r="N2" s="28">
        <f>COUNTIF($F6:$F8,2)</f>
        <v>0</v>
      </c>
      <c r="O2" s="28">
        <f>COUNTIF($F6:$F8,3)</f>
        <v>0</v>
      </c>
      <c r="P2" s="28">
        <f>COUNTIF($F6:$F8,"")</f>
        <v>3</v>
      </c>
    </row>
    <row r="3" spans="1:16" s="42" customFormat="1" ht="33" customHeight="1" x14ac:dyDescent="0.3">
      <c r="A3" s="219" t="str">
        <f>Introduction!A13</f>
        <v>5. Partnership - local solutions through services working with their communities</v>
      </c>
      <c r="B3" s="219"/>
      <c r="C3" s="219"/>
      <c r="D3" s="219"/>
      <c r="E3" s="219"/>
      <c r="F3" s="219"/>
      <c r="G3" s="219"/>
      <c r="H3" s="219"/>
    </row>
    <row r="4" spans="1:16" s="54" customFormat="1" ht="20.25" customHeight="1" x14ac:dyDescent="0.25">
      <c r="A4" s="219"/>
      <c r="B4" s="219"/>
      <c r="C4" s="219"/>
      <c r="D4" s="219"/>
      <c r="E4" s="219"/>
      <c r="F4" s="219"/>
      <c r="G4" s="219"/>
      <c r="H4" s="219"/>
    </row>
    <row r="5" spans="1:16" s="14" customFormat="1" ht="141.75" customHeight="1" x14ac:dyDescent="0.2">
      <c r="A5" s="216" t="s">
        <v>53</v>
      </c>
      <c r="B5" s="216"/>
      <c r="C5" s="45" t="s">
        <v>16</v>
      </c>
      <c r="D5" s="46" t="s">
        <v>17</v>
      </c>
      <c r="E5" s="47" t="s">
        <v>18</v>
      </c>
      <c r="F5" s="196" t="s">
        <v>33</v>
      </c>
      <c r="G5" s="32" t="s">
        <v>40</v>
      </c>
      <c r="H5" s="32" t="s">
        <v>19</v>
      </c>
    </row>
    <row r="6" spans="1:16" s="14" customFormat="1" ht="300" x14ac:dyDescent="0.2">
      <c r="A6" s="125">
        <v>5.0999999999999996</v>
      </c>
      <c r="B6" s="126" t="s">
        <v>202</v>
      </c>
      <c r="C6" s="33" t="s">
        <v>37</v>
      </c>
      <c r="D6" s="128" t="s">
        <v>38</v>
      </c>
      <c r="E6" s="33" t="s">
        <v>203</v>
      </c>
      <c r="F6" s="129"/>
      <c r="G6" s="52"/>
      <c r="H6" s="130" t="s">
        <v>39</v>
      </c>
    </row>
    <row r="7" spans="1:16" s="14" customFormat="1" ht="409.5" customHeight="1" x14ac:dyDescent="0.2">
      <c r="A7" s="125">
        <v>5.2</v>
      </c>
      <c r="B7" s="126" t="s">
        <v>7</v>
      </c>
      <c r="C7" s="131" t="s">
        <v>6</v>
      </c>
      <c r="D7" s="128" t="s">
        <v>38</v>
      </c>
      <c r="E7" s="33" t="s">
        <v>11</v>
      </c>
      <c r="F7" s="129"/>
      <c r="G7" s="52"/>
      <c r="H7" s="130" t="s">
        <v>39</v>
      </c>
    </row>
    <row r="8" spans="1:16" s="14" customFormat="1" ht="180" x14ac:dyDescent="0.2">
      <c r="A8" s="125">
        <v>5.3</v>
      </c>
      <c r="B8" s="126" t="s">
        <v>85</v>
      </c>
      <c r="C8" s="33" t="s">
        <v>80</v>
      </c>
      <c r="D8" s="128" t="s">
        <v>38</v>
      </c>
      <c r="E8" s="33" t="s">
        <v>209</v>
      </c>
      <c r="F8" s="129"/>
      <c r="G8" s="52"/>
      <c r="H8" s="130" t="s">
        <v>39</v>
      </c>
    </row>
    <row r="9" spans="1:16" x14ac:dyDescent="0.2">
      <c r="B9" s="55"/>
      <c r="C9"/>
    </row>
    <row r="10" spans="1:16" x14ac:dyDescent="0.2">
      <c r="B10" s="56"/>
      <c r="C10"/>
    </row>
    <row r="11" spans="1:16" x14ac:dyDescent="0.2">
      <c r="B11" s="55"/>
      <c r="C11"/>
    </row>
    <row r="12" spans="1:16" x14ac:dyDescent="0.2">
      <c r="B12" s="57"/>
      <c r="C12" s="58"/>
    </row>
    <row r="13" spans="1:16" x14ac:dyDescent="0.2">
      <c r="B13" s="55"/>
      <c r="C13"/>
    </row>
    <row r="14" spans="1:16" x14ac:dyDescent="0.2">
      <c r="B14" s="55"/>
      <c r="C14"/>
    </row>
    <row r="15" spans="1:16" x14ac:dyDescent="0.2">
      <c r="B15" s="55"/>
      <c r="C15"/>
    </row>
    <row r="16" spans="1:16" x14ac:dyDescent="0.2">
      <c r="B16" s="55"/>
      <c r="C16"/>
    </row>
    <row r="17" spans="2:3" x14ac:dyDescent="0.2">
      <c r="B17" s="55"/>
      <c r="C17"/>
    </row>
    <row r="18" spans="2:3" x14ac:dyDescent="0.2">
      <c r="B18" s="55"/>
      <c r="C18"/>
    </row>
    <row r="19" spans="2:3" x14ac:dyDescent="0.2">
      <c r="B19" s="55"/>
      <c r="C19"/>
    </row>
    <row r="20" spans="2:3" x14ac:dyDescent="0.2">
      <c r="B20" s="55"/>
      <c r="C20"/>
    </row>
    <row r="21" spans="2:3" x14ac:dyDescent="0.2">
      <c r="B21" s="55"/>
      <c r="C21" s="55"/>
    </row>
    <row r="22" spans="2:3" x14ac:dyDescent="0.2">
      <c r="B22" s="55"/>
      <c r="C22"/>
    </row>
    <row r="23" spans="2:3" x14ac:dyDescent="0.2">
      <c r="B23" s="55"/>
      <c r="C23"/>
    </row>
  </sheetData>
  <sheetProtection selectLockedCells="1"/>
  <protectedRanges>
    <protectedRange password="E7C4" sqref="C5:E5" name="Range1_1"/>
    <protectedRange password="E7C4" sqref="D6:D8" name="Range1_3_2"/>
    <protectedRange password="E7C4" sqref="G5" name="Range1_3"/>
  </protectedRanges>
  <customSheetViews>
    <customSheetView guid="{BD3E719C-B017-427A-9FDB-0112EACC27FC}" scale="70" showPageBreaks="1" showGridLines="0" fitToPage="1" printArea="1" showRuler="0" topLeftCell="A7">
      <selection activeCell="B9" sqref="B9"/>
      <pageMargins left="0.32" right="0.31" top="0.67" bottom="0.66" header="0.5" footer="0.5"/>
      <pageSetup paperSize="9" scale="60" fitToHeight="3" orientation="landscape" horizontalDpi="300" verticalDpi="300" r:id="rId1"/>
      <headerFooter alignWithMargins="0">
        <oddFooter>&amp;LVersion 1.1
To be reviewed May 2014&amp;RApproved  by the Commissioning Board</oddFooter>
      </headerFooter>
    </customSheetView>
    <customSheetView guid="{4131F700-39F9-4624-949A-7B949C5C8F32}" scale="70" showPageBreaks="1" showGridLines="0" fitToPage="1" printArea="1" showRuler="0" topLeftCell="A10">
      <selection activeCell="B8" sqref="B8"/>
      <pageMargins left="0.32" right="0.31" top="0.67" bottom="0.66" header="0.5" footer="0.5"/>
      <pageSetup paperSize="9" scale="60" fitToHeight="3" orientation="landscape" horizontalDpi="300" verticalDpi="300" r:id="rId2"/>
      <headerFooter alignWithMargins="0">
        <oddFooter>&amp;LVersion 1.1
To be reviewed May 2014&amp;RApproved  by the Commissioning Board</oddFooter>
      </headerFooter>
    </customSheetView>
    <customSheetView guid="{1DD22809-6A2A-4071-8C2F-7D979EEB9178}" scale="70" showPageBreaks="1" showGridLines="0" fitToPage="1" printArea="1" showRuler="0" topLeftCell="A10">
      <selection activeCell="B8" sqref="B8"/>
      <pageMargins left="0.32" right="0.31" top="0.67" bottom="0.66" header="0.5" footer="0.5"/>
      <pageSetup paperSize="9" scale="60" fitToHeight="3" orientation="landscape" horizontalDpi="300" verticalDpi="300" r:id="rId3"/>
      <headerFooter alignWithMargins="0"/>
    </customSheetView>
  </customSheetViews>
  <mergeCells count="2">
    <mergeCell ref="A5:B5"/>
    <mergeCell ref="A3:H4"/>
  </mergeCells>
  <phoneticPr fontId="0" type="noConversion"/>
  <conditionalFormatting sqref="F6:F8">
    <cfRule type="cellIs" dxfId="16" priority="6" stopIfTrue="1" operator="equal">
      <formula>1</formula>
    </cfRule>
    <cfRule type="cellIs" dxfId="15" priority="7" stopIfTrue="1" operator="equal">
      <formula>2</formula>
    </cfRule>
    <cfRule type="cellIs" dxfId="14" priority="8" stopIfTrue="1" operator="equal">
      <formula>3</formula>
    </cfRule>
  </conditionalFormatting>
  <dataValidations xWindow="812" yWindow="738" count="1">
    <dataValidation type="list" allowBlank="1" showInputMessage="1" showErrorMessage="1" promptTitle="Score" prompt="1 - Not met_x000a_2 - Partly met_x000a_3 - Fully met" sqref="F6:F8">
      <formula1>"1,2,3"</formula1>
    </dataValidation>
  </dataValidations>
  <hyperlinks>
    <hyperlink ref="E1" location="Introduction!A1" display="Back to INTRODUCTION"/>
  </hyperlinks>
  <pageMargins left="0.32" right="0.31" top="0.67" bottom="0.66" header="0.5" footer="0.5"/>
  <pageSetup paperSize="9" scale="60"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1"/>
  <sheetViews>
    <sheetView showGridLines="0" showRuler="0" zoomScale="75" zoomScaleNormal="75" zoomScaleSheetLayoutView="75" workbookViewId="0">
      <selection activeCell="A3" sqref="A3:H4"/>
    </sheetView>
  </sheetViews>
  <sheetFormatPr defaultColWidth="0" defaultRowHeight="15.75" x14ac:dyDescent="0.2"/>
  <cols>
    <col min="1" max="1" width="6.7109375" customWidth="1"/>
    <col min="2" max="2" width="25.7109375" customWidth="1"/>
    <col min="3" max="5" width="40.140625" customWidth="1"/>
    <col min="6" max="6" width="8.42578125" style="9" bestFit="1" customWidth="1"/>
    <col min="7" max="7" width="38.7109375" style="8" customWidth="1"/>
    <col min="8" max="8" width="37.7109375" style="8" customWidth="1"/>
    <col min="9" max="9" width="4.85546875" customWidth="1"/>
    <col min="10" max="16" width="0" hidden="1" customWidth="1"/>
    <col min="17" max="16384" width="9.140625" hidden="1"/>
  </cols>
  <sheetData>
    <row r="1" spans="1:16" s="38" customFormat="1" x14ac:dyDescent="0.25">
      <c r="A1" s="37"/>
      <c r="B1" s="37"/>
      <c r="E1" s="31" t="s">
        <v>21</v>
      </c>
      <c r="F1" s="39"/>
      <c r="G1" s="40"/>
      <c r="H1" s="40"/>
      <c r="L1" s="38" t="s">
        <v>27</v>
      </c>
      <c r="M1" s="41" t="s">
        <v>23</v>
      </c>
      <c r="N1" s="41" t="s">
        <v>24</v>
      </c>
      <c r="O1" s="41" t="s">
        <v>25</v>
      </c>
      <c r="P1" s="41" t="s">
        <v>22</v>
      </c>
    </row>
    <row r="2" spans="1:16" s="38" customFormat="1" x14ac:dyDescent="0.2">
      <c r="A2" s="37"/>
      <c r="B2" s="37"/>
      <c r="F2" s="39"/>
      <c r="G2" s="40"/>
      <c r="H2" s="40"/>
      <c r="L2" s="41">
        <f>SUM(M2:P2)</f>
        <v>6</v>
      </c>
      <c r="M2" s="41">
        <f>COUNTIF($F6:$F11,1)</f>
        <v>0</v>
      </c>
      <c r="N2" s="41">
        <f>COUNTIF($F6:$F11,2)</f>
        <v>0</v>
      </c>
      <c r="O2" s="41">
        <f>COUNTIF($F6:$F11,3)</f>
        <v>0</v>
      </c>
      <c r="P2" s="41">
        <f>COUNTIF($F6:$F11,"")</f>
        <v>6</v>
      </c>
    </row>
    <row r="3" spans="1:16" s="43" customFormat="1" ht="33" customHeight="1" x14ac:dyDescent="0.3">
      <c r="A3" s="219" t="str">
        <f>Introduction!A14</f>
        <v xml:space="preserve">6. Accountability - Transparency in delivering services - A clear line of accountability within the organisation for work on safeguarding and promoting the welfare of adults at risk </v>
      </c>
      <c r="B3" s="219"/>
      <c r="C3" s="219"/>
      <c r="D3" s="219"/>
      <c r="E3" s="219"/>
      <c r="F3" s="219"/>
      <c r="G3" s="219"/>
      <c r="H3" s="219"/>
    </row>
    <row r="4" spans="1:16" s="43" customFormat="1" ht="20.25" customHeight="1" x14ac:dyDescent="0.3">
      <c r="A4" s="219"/>
      <c r="B4" s="219"/>
      <c r="C4" s="219"/>
      <c r="D4" s="219"/>
      <c r="E4" s="219"/>
      <c r="F4" s="219"/>
      <c r="G4" s="219"/>
      <c r="H4" s="219"/>
    </row>
    <row r="5" spans="1:16" s="27" customFormat="1" ht="141.75" customHeight="1" x14ac:dyDescent="0.2">
      <c r="A5" s="222" t="s">
        <v>53</v>
      </c>
      <c r="B5" s="222"/>
      <c r="C5" s="151" t="s">
        <v>16</v>
      </c>
      <c r="D5" s="46" t="s">
        <v>17</v>
      </c>
      <c r="E5" s="47" t="s">
        <v>18</v>
      </c>
      <c r="F5" s="196" t="s">
        <v>33</v>
      </c>
      <c r="G5" s="32" t="s">
        <v>40</v>
      </c>
      <c r="H5" s="32" t="s">
        <v>34</v>
      </c>
    </row>
    <row r="6" spans="1:16" s="98" customFormat="1" ht="173.25" x14ac:dyDescent="0.2">
      <c r="A6" s="122">
        <v>6.1</v>
      </c>
      <c r="B6" s="123" t="s">
        <v>81</v>
      </c>
      <c r="C6" s="92" t="s">
        <v>35</v>
      </c>
      <c r="D6" s="93" t="s">
        <v>38</v>
      </c>
      <c r="E6" s="94" t="s">
        <v>65</v>
      </c>
      <c r="F6" s="95"/>
      <c r="G6" s="96"/>
      <c r="H6" s="97" t="s">
        <v>54</v>
      </c>
      <c r="J6" s="99"/>
      <c r="K6" s="99"/>
      <c r="L6" s="99"/>
      <c r="M6" s="99"/>
      <c r="N6" s="99"/>
    </row>
    <row r="7" spans="1:16" s="27" customFormat="1" ht="219" customHeight="1" x14ac:dyDescent="0.2">
      <c r="A7" s="145">
        <v>6.2</v>
      </c>
      <c r="B7" s="145" t="s">
        <v>164</v>
      </c>
      <c r="C7" s="152" t="s">
        <v>14</v>
      </c>
      <c r="D7" s="128" t="s">
        <v>38</v>
      </c>
      <c r="E7" s="33" t="s">
        <v>66</v>
      </c>
      <c r="F7" s="129"/>
      <c r="G7" s="52"/>
      <c r="H7" s="130" t="s">
        <v>39</v>
      </c>
    </row>
    <row r="8" spans="1:16" s="27" customFormat="1" ht="173.25" x14ac:dyDescent="0.2">
      <c r="A8" s="156">
        <v>6.3</v>
      </c>
      <c r="B8" s="156" t="s">
        <v>165</v>
      </c>
      <c r="C8" s="153" t="s">
        <v>67</v>
      </c>
      <c r="D8" s="141" t="s">
        <v>38</v>
      </c>
      <c r="E8" s="140" t="s">
        <v>68</v>
      </c>
      <c r="F8" s="142"/>
      <c r="G8" s="143"/>
      <c r="H8" s="144" t="s">
        <v>39</v>
      </c>
    </row>
    <row r="9" spans="1:16" s="27" customFormat="1" ht="173.25" x14ac:dyDescent="0.2">
      <c r="A9" s="145">
        <v>6.4</v>
      </c>
      <c r="B9" s="145" t="s">
        <v>204</v>
      </c>
      <c r="C9" s="146" t="s">
        <v>205</v>
      </c>
      <c r="D9" s="147" t="s">
        <v>38</v>
      </c>
      <c r="E9" s="146" t="s">
        <v>79</v>
      </c>
      <c r="F9" s="148"/>
      <c r="G9" s="149"/>
      <c r="H9" s="150" t="s">
        <v>39</v>
      </c>
    </row>
    <row r="10" spans="1:16" ht="173.25" x14ac:dyDescent="0.2">
      <c r="A10" s="145">
        <v>6.5</v>
      </c>
      <c r="B10" s="145" t="s">
        <v>110</v>
      </c>
      <c r="C10" s="154" t="s">
        <v>69</v>
      </c>
      <c r="D10" s="147" t="s">
        <v>38</v>
      </c>
      <c r="E10" s="146" t="s">
        <v>70</v>
      </c>
      <c r="F10" s="148"/>
      <c r="G10" s="149"/>
      <c r="H10" s="150" t="s">
        <v>39</v>
      </c>
    </row>
    <row r="11" spans="1:16" ht="100.5" customHeight="1" x14ac:dyDescent="0.2">
      <c r="A11" s="145">
        <v>6.7</v>
      </c>
      <c r="B11" s="145" t="s">
        <v>111</v>
      </c>
      <c r="C11" s="154" t="s">
        <v>112</v>
      </c>
      <c r="D11" s="147" t="s">
        <v>38</v>
      </c>
      <c r="E11" s="146" t="s">
        <v>113</v>
      </c>
      <c r="F11" s="148"/>
      <c r="G11" s="149"/>
      <c r="H11" s="150" t="s">
        <v>39</v>
      </c>
    </row>
  </sheetData>
  <sheetProtection selectLockedCells="1"/>
  <protectedRanges>
    <protectedRange password="E7C4" sqref="C5:E5" name="Range1_1"/>
    <protectedRange password="E7C4" sqref="F5" name="Range1_2_1"/>
    <protectedRange password="E7C4" sqref="D7:D11" name="Range1_3_2"/>
    <protectedRange password="E7C4" sqref="G5" name="Range1_2"/>
    <protectedRange password="E7C4" sqref="B6:G6" name="Range1"/>
  </protectedRanges>
  <customSheetViews>
    <customSheetView guid="{BD3E719C-B017-427A-9FDB-0112EACC27FC}" scale="75" showPageBreaks="1" showGridLines="0" fitToPage="1" printArea="1" showRuler="0" topLeftCell="A9">
      <selection activeCell="B11" sqref="B11"/>
      <pageMargins left="0.32" right="0.31" top="0.67" bottom="0.66" header="0.5" footer="0.5"/>
      <pageSetup paperSize="9" scale="61" fitToHeight="3" orientation="landscape" horizontalDpi="300" verticalDpi="300" r:id="rId1"/>
      <headerFooter alignWithMargins="0">
        <oddFooter>&amp;LVersion 1.1
To be reviewed May 2014&amp;RApproved by the Commissioning Board</oddFooter>
      </headerFooter>
    </customSheetView>
    <customSheetView guid="{4131F700-39F9-4624-949A-7B949C5C8F32}" scale="75" showPageBreaks="1" showGridLines="0" fitToPage="1" printArea="1" showRuler="0">
      <selection activeCell="E7" sqref="E7"/>
      <pageMargins left="0.32" right="0.31" top="0.67" bottom="0.66" header="0.5" footer="0.5"/>
      <pageSetup paperSize="9" scale="61" fitToHeight="3" orientation="landscape" horizontalDpi="300" verticalDpi="300" r:id="rId2"/>
      <headerFooter alignWithMargins="0">
        <oddFooter>&amp;LVersion 1.1
To be reviewed May 2014&amp;RApproved by the Commissioning Board</oddFooter>
      </headerFooter>
    </customSheetView>
    <customSheetView guid="{1DD22809-6A2A-4071-8C2F-7D979EEB9178}" scale="75" showPageBreaks="1" showGridLines="0" fitToPage="1" printArea="1" showRuler="0">
      <selection activeCell="E7" sqref="E7"/>
      <pageMargins left="0.32" right="0.31" top="0.67" bottom="0.66" header="0.5" footer="0.5"/>
      <pageSetup paperSize="9" scale="61" fitToHeight="3" orientation="landscape" horizontalDpi="300" verticalDpi="300" r:id="rId3"/>
      <headerFooter alignWithMargins="0"/>
    </customSheetView>
  </customSheetViews>
  <mergeCells count="2">
    <mergeCell ref="A5:B5"/>
    <mergeCell ref="A3:H4"/>
  </mergeCells>
  <phoneticPr fontId="0" type="noConversion"/>
  <conditionalFormatting sqref="F7:F9">
    <cfRule type="cellIs" dxfId="13" priority="4" stopIfTrue="1" operator="equal">
      <formula>1</formula>
    </cfRule>
    <cfRule type="cellIs" dxfId="12" priority="5" stopIfTrue="1" operator="equal">
      <formula>2</formula>
    </cfRule>
    <cfRule type="cellIs" dxfId="11" priority="6" stopIfTrue="1" operator="equal">
      <formula>3</formula>
    </cfRule>
  </conditionalFormatting>
  <conditionalFormatting sqref="F6">
    <cfRule type="cellIs" dxfId="10" priority="1" stopIfTrue="1" operator="equal">
      <formula>1</formula>
    </cfRule>
    <cfRule type="cellIs" dxfId="9" priority="2" stopIfTrue="1" operator="equal">
      <formula>2</formula>
    </cfRule>
    <cfRule type="cellIs" dxfId="8" priority="3" stopIfTrue="1" operator="equal">
      <formula>3</formula>
    </cfRule>
  </conditionalFormatting>
  <dataValidations xWindow="839" yWindow="639" count="1">
    <dataValidation type="list" allowBlank="1" showInputMessage="1" showErrorMessage="1" promptTitle="Score" prompt="1 - Not met_x000a_2 - Partly met_x000a_3 - Fully met" sqref="F6:F9">
      <formula1>"1,2,3"</formula1>
    </dataValidation>
  </dataValidations>
  <hyperlinks>
    <hyperlink ref="E1" location="Introduction!A1" display="Back to INTRODUCTION"/>
  </hyperlinks>
  <pageMargins left="0.32" right="0.31" top="0.67" bottom="0.66" header="0.5" footer="0.5"/>
  <pageSetup paperSize="9" scale="60" fitToHeight="3"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P10"/>
  <sheetViews>
    <sheetView showGridLines="0" showRuler="0" zoomScale="75" zoomScaleNormal="75" zoomScaleSheetLayoutView="75" workbookViewId="0">
      <selection activeCell="C6" sqref="C6"/>
    </sheetView>
  </sheetViews>
  <sheetFormatPr defaultColWidth="0" defaultRowHeight="15.75" x14ac:dyDescent="0.2"/>
  <cols>
    <col min="1" max="1" width="6.7109375" style="19" customWidth="1"/>
    <col min="2" max="2" width="25.7109375" style="19" customWidth="1"/>
    <col min="3" max="5" width="40.140625" style="19" customWidth="1"/>
    <col min="6" max="6" width="8.42578125" style="17" bestFit="1" customWidth="1"/>
    <col min="7" max="7" width="38.5703125" style="18" customWidth="1"/>
    <col min="8" max="8" width="37.7109375" style="18" customWidth="1"/>
    <col min="9" max="9" width="9.140625" style="19" customWidth="1"/>
    <col min="10" max="16" width="0" style="19" hidden="1" customWidth="1"/>
    <col min="17" max="16384" width="9.140625" style="19" hidden="1"/>
  </cols>
  <sheetData>
    <row r="1" spans="1:16" x14ac:dyDescent="0.25">
      <c r="A1" s="20"/>
      <c r="B1" s="20"/>
      <c r="E1" s="53" t="s">
        <v>21</v>
      </c>
      <c r="L1" s="19" t="s">
        <v>27</v>
      </c>
      <c r="M1" s="21" t="s">
        <v>23</v>
      </c>
      <c r="N1" s="21" t="s">
        <v>24</v>
      </c>
      <c r="O1" s="21" t="s">
        <v>25</v>
      </c>
      <c r="P1" s="21" t="s">
        <v>22</v>
      </c>
    </row>
    <row r="2" spans="1:16" x14ac:dyDescent="0.2">
      <c r="A2" s="20"/>
      <c r="B2" s="20"/>
      <c r="L2" s="21">
        <f>SUM(M2:P2)</f>
        <v>4</v>
      </c>
      <c r="M2" s="21">
        <f>COUNTIF($F6:$F9,1)</f>
        <v>0</v>
      </c>
      <c r="N2" s="21">
        <f>COUNTIF($F6:$F9,2)</f>
        <v>0</v>
      </c>
      <c r="O2" s="21">
        <f>COUNTIF($F6:$F9,3)</f>
        <v>0</v>
      </c>
      <c r="P2" s="21">
        <f>COUNTIF($F6:$F9,"")</f>
        <v>4</v>
      </c>
    </row>
    <row r="3" spans="1:16" s="133" customFormat="1" ht="33" customHeight="1" x14ac:dyDescent="0.25">
      <c r="A3" s="217" t="str">
        <f>Introduction!A15</f>
        <v xml:space="preserve">7. Information sharing </v>
      </c>
      <c r="B3" s="217"/>
      <c r="C3" s="217"/>
      <c r="D3" s="217"/>
      <c r="E3" s="217"/>
      <c r="F3" s="217"/>
      <c r="G3" s="217"/>
      <c r="H3" s="217"/>
    </row>
    <row r="4" spans="1:16" s="16" customFormat="1" ht="20.25" customHeight="1" x14ac:dyDescent="0.25">
      <c r="A4" s="217"/>
      <c r="B4" s="217"/>
      <c r="C4" s="217"/>
      <c r="D4" s="217"/>
      <c r="E4" s="217"/>
      <c r="F4" s="217"/>
      <c r="G4" s="217"/>
      <c r="H4" s="217"/>
    </row>
    <row r="5" spans="1:16" s="14" customFormat="1" ht="141.75" customHeight="1" x14ac:dyDescent="0.2">
      <c r="A5" s="216" t="s">
        <v>53</v>
      </c>
      <c r="B5" s="216"/>
      <c r="C5" s="48" t="s">
        <v>16</v>
      </c>
      <c r="D5" s="49" t="s">
        <v>17</v>
      </c>
      <c r="E5" s="50" t="s">
        <v>18</v>
      </c>
      <c r="F5" s="196" t="s">
        <v>33</v>
      </c>
      <c r="G5" s="32" t="s">
        <v>40</v>
      </c>
      <c r="H5" s="32" t="s">
        <v>19</v>
      </c>
    </row>
    <row r="6" spans="1:16" s="14" customFormat="1" ht="239.25" customHeight="1" x14ac:dyDescent="0.2">
      <c r="A6" s="121" t="s">
        <v>170</v>
      </c>
      <c r="B6" s="127" t="s">
        <v>192</v>
      </c>
      <c r="C6" s="33" t="s">
        <v>2</v>
      </c>
      <c r="D6" s="128" t="s">
        <v>38</v>
      </c>
      <c r="E6" s="33" t="s">
        <v>3</v>
      </c>
      <c r="F6" s="129"/>
      <c r="G6" s="52"/>
      <c r="H6" s="130" t="s">
        <v>39</v>
      </c>
    </row>
    <row r="7" spans="1:16" s="14" customFormat="1" ht="195.75" customHeight="1" x14ac:dyDescent="0.2">
      <c r="A7" s="121">
        <v>7.2</v>
      </c>
      <c r="B7" s="127" t="s">
        <v>121</v>
      </c>
      <c r="C7" s="33" t="s">
        <v>120</v>
      </c>
      <c r="D7" s="128" t="s">
        <v>38</v>
      </c>
      <c r="E7" s="33" t="s">
        <v>122</v>
      </c>
      <c r="F7" s="129"/>
      <c r="G7" s="52"/>
      <c r="H7" s="130" t="s">
        <v>39</v>
      </c>
    </row>
    <row r="8" spans="1:16" s="14" customFormat="1" ht="92.25" customHeight="1" x14ac:dyDescent="0.2">
      <c r="A8" s="121">
        <v>7.3</v>
      </c>
      <c r="B8" s="127" t="s">
        <v>61</v>
      </c>
      <c r="C8" s="51" t="s">
        <v>36</v>
      </c>
      <c r="D8" s="128" t="s">
        <v>38</v>
      </c>
      <c r="E8" s="33" t="s">
        <v>123</v>
      </c>
      <c r="F8" s="129"/>
      <c r="G8" s="52"/>
      <c r="H8" s="130" t="s">
        <v>39</v>
      </c>
    </row>
    <row r="9" spans="1:16" s="14" customFormat="1" ht="224.25" customHeight="1" x14ac:dyDescent="0.2">
      <c r="A9" s="121">
        <v>7.4</v>
      </c>
      <c r="B9" s="180" t="s">
        <v>145</v>
      </c>
      <c r="C9" s="51" t="s">
        <v>130</v>
      </c>
      <c r="D9" s="128" t="s">
        <v>38</v>
      </c>
      <c r="E9" s="33" t="s">
        <v>129</v>
      </c>
      <c r="F9" s="129"/>
      <c r="G9" s="52"/>
      <c r="H9" s="130" t="s">
        <v>39</v>
      </c>
    </row>
    <row r="10" spans="1:16" ht="39" customHeight="1" x14ac:dyDescent="0.2"/>
  </sheetData>
  <protectedRanges>
    <protectedRange password="E7C4" sqref="C5:E5" name="Range1_1_1"/>
    <protectedRange password="E7C4" sqref="D6:D9" name="Range1_3_2_1"/>
    <protectedRange password="E7C4" sqref="G5" name="Range1_1"/>
  </protectedRanges>
  <customSheetViews>
    <customSheetView guid="{BD3E719C-B017-427A-9FDB-0112EACC27FC}" scale="75" showPageBreaks="1" showGridLines="0" fitToPage="1" printArea="1" showRuler="0">
      <selection activeCell="B7" sqref="B7"/>
      <pageMargins left="0.32" right="0.31" top="0.67" bottom="0.66" header="0.5" footer="0.5"/>
      <pageSetup paperSize="9" scale="61" fitToHeight="3" orientation="landscape" horizontalDpi="300" verticalDpi="300" r:id="rId1"/>
      <headerFooter alignWithMargins="0">
        <oddFooter>&amp;LVersion 1.1
To be reviewed May 2014&amp;RApproved by the Commissioning Board</oddFooter>
      </headerFooter>
    </customSheetView>
    <customSheetView guid="{4131F700-39F9-4624-949A-7B949C5C8F32}" scale="75" showPageBreaks="1" showGridLines="0" fitToPage="1" printArea="1" showRuler="0" topLeftCell="A5">
      <selection activeCell="D31" sqref="D31"/>
      <pageMargins left="0.32" right="0.31" top="0.67" bottom="0.66" header="0.5" footer="0.5"/>
      <pageSetup paperSize="9" scale="61" fitToHeight="3" orientation="landscape" horizontalDpi="300" verticalDpi="300" r:id="rId2"/>
      <headerFooter alignWithMargins="0">
        <oddFooter>&amp;LVersion 1.1
To be reviewed May 2014&amp;RApproved by the Commissioning Board</oddFooter>
      </headerFooter>
    </customSheetView>
    <customSheetView guid="{1DD22809-6A2A-4071-8C2F-7D979EEB9178}" scale="75" showPageBreaks="1" showGridLines="0" fitToPage="1" printArea="1" showRuler="0" topLeftCell="A5">
      <selection activeCell="D31" sqref="D31"/>
      <pageMargins left="0.32" right="0.31" top="0.67" bottom="0.66" header="0.5" footer="0.5"/>
      <pageSetup paperSize="9" scale="61" fitToHeight="3" orientation="landscape" horizontalDpi="300" verticalDpi="300" r:id="rId3"/>
      <headerFooter alignWithMargins="0"/>
    </customSheetView>
  </customSheetViews>
  <mergeCells count="2">
    <mergeCell ref="A5:B5"/>
    <mergeCell ref="A3:H4"/>
  </mergeCells>
  <phoneticPr fontId="0" type="noConversion"/>
  <conditionalFormatting sqref="F6:F8">
    <cfRule type="cellIs" dxfId="7" priority="8" stopIfTrue="1" operator="equal">
      <formula>1</formula>
    </cfRule>
    <cfRule type="cellIs" dxfId="6" priority="9" stopIfTrue="1" operator="equal">
      <formula>2</formula>
    </cfRule>
    <cfRule type="cellIs" dxfId="5" priority="10" stopIfTrue="1" operator="equal">
      <formula>3</formula>
    </cfRule>
  </conditionalFormatting>
  <conditionalFormatting sqref="F9">
    <cfRule type="cellIs" dxfId="4" priority="1" stopIfTrue="1" operator="equal">
      <formula>1</formula>
    </cfRule>
    <cfRule type="cellIs" dxfId="3" priority="2" stopIfTrue="1" operator="equal">
      <formula>2</formula>
    </cfRule>
    <cfRule type="cellIs" dxfId="2" priority="3" stopIfTrue="1" operator="equal">
      <formula>3</formula>
    </cfRule>
  </conditionalFormatting>
  <dataValidations xWindow="840" yWindow="602" count="1">
    <dataValidation type="list" allowBlank="1" showInputMessage="1" showErrorMessage="1" promptTitle="Score" prompt="1 - Not met_x000a_2 - Partly met_x000a_3 - Fully met" sqref="F6:F9">
      <formula1>"1,2,3"</formula1>
    </dataValidation>
  </dataValidations>
  <hyperlinks>
    <hyperlink ref="E1" location="Introduction!A1" display="Back to INTRODUCTION"/>
  </hyperlinks>
  <pageMargins left="0.32" right="0.31" top="0.67" bottom="0.66" header="0.5" footer="0.5"/>
  <pageSetup paperSize="9" scale="60" fitToHeight="0" orientation="landscape" r:id="rId4"/>
  <headerFooter alignWithMargins="0">
    <oddHeader>&amp;R&amp;P of &amp;N</oddHeader>
    <oddFooter>&amp;L&amp;8&amp;Z&amp;F&amp;R
&amp;D</oddFooter>
    <evenHeader>&amp;R&amp;P of &amp;N</evenHeader>
    <evenFooter>&amp;L&amp;8&amp;Z&amp;F&amp;R
&amp;D</evenFooter>
    <firstHeader>&amp;R&amp;P of &amp;N</firstHeader>
    <firstFooter>&amp;L&amp;8&amp;Z&amp;F&amp;R
&amp;D</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Toolkit user details</vt:lpstr>
      <vt:lpstr>Introduction</vt:lpstr>
      <vt:lpstr>1.Empowerment-MSP</vt:lpstr>
      <vt:lpstr>2.Prevention</vt:lpstr>
      <vt:lpstr>3.Proportionality</vt:lpstr>
      <vt:lpstr>4.Protection</vt:lpstr>
      <vt:lpstr>5.Partnership</vt:lpstr>
      <vt:lpstr>6.Accountability</vt:lpstr>
      <vt:lpstr>7.Information Sharing</vt:lpstr>
      <vt:lpstr>Agency Action Plan Summary</vt:lpstr>
      <vt:lpstr>Score Summary</vt:lpstr>
      <vt:lpstr>'1.Empowerment-MSP'!Print_Area</vt:lpstr>
      <vt:lpstr>'2.Prevention'!Print_Area</vt:lpstr>
      <vt:lpstr>'6.Accountability'!Print_Area</vt:lpstr>
      <vt:lpstr>'7.Information Sharing'!Print_Area</vt:lpstr>
      <vt:lpstr>Introduction!Print_Area</vt:lpstr>
      <vt:lpstr>'Score Summary'!Print_Area</vt:lpstr>
      <vt:lpstr>'Toolkit user details'!Print_Area</vt:lpstr>
      <vt:lpstr>'1.Empowerment-MSP'!Print_Titles</vt:lpstr>
      <vt:lpstr>'2.Prevention'!Print_Titles</vt:lpstr>
      <vt:lpstr>'5.Partnership'!Print_Titles</vt:lpstr>
      <vt:lpstr>'6.Accountability'!Print_Titles</vt:lpstr>
      <vt:lpstr>'7.Information Sharing'!Print_Titles</vt:lpstr>
    </vt:vector>
  </TitlesOfParts>
  <Company>COI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Hogg</dc:creator>
  <cp:lastModifiedBy>Stott Wayne</cp:lastModifiedBy>
  <cp:lastPrinted>2015-11-25T10:16:08Z</cp:lastPrinted>
  <dcterms:created xsi:type="dcterms:W3CDTF">2007-01-03T10:41:35Z</dcterms:created>
  <dcterms:modified xsi:type="dcterms:W3CDTF">2017-04-12T07:56:28Z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itusGUID">
    <vt:lpwstr>5da4620f-f374-4755-9668-5ca06c8721ee</vt:lpwstr>
  </property>
  <property fmtid="{D5CDD505-2E9C-101B-9397-08002B2CF9AE}" pid="4" name="SercoClassification">
    <vt:lpwstr>Not a Serco document (No visible marking)</vt:lpwstr>
  </property>
</Properties>
</file>