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govuk-my.sharepoint.com/personal/caroline_mclaughlin108_mod_gov_uk/Documents/ChemSense/CSTE draft ITN docs/"/>
    </mc:Choice>
  </mc:AlternateContent>
  <xr:revisionPtr revIDLastSave="10" documentId="8_{CB19AC4C-351C-4939-AB9B-E7A760B0C4AB}" xr6:coauthVersionLast="47" xr6:coauthVersionMax="47" xr10:uidLastSave="{CEE424FE-D277-4B68-9551-F879FBEC04F6}"/>
  <bookViews>
    <workbookView xWindow="-110" yWindow="-110" windowWidth="19420" windowHeight="10560" activeTab="3" xr2:uid="{00000000-000D-0000-FFFF-FFFF00000000}"/>
  </bookViews>
  <sheets>
    <sheet name="TAF A, B &amp; C" sheetId="1" r:id="rId1"/>
    <sheet name="TAF B1 Item 1" sheetId="2" r:id="rId2"/>
    <sheet name="TAF B1 Item 2" sheetId="4" r:id="rId3"/>
    <sheet name="TAF B1 Item 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A32" i="1"/>
  <c r="D12" i="2"/>
  <c r="D16" i="2"/>
  <c r="D17" i="2"/>
  <c r="D20" i="2"/>
  <c r="D18" i="2"/>
  <c r="D19" i="2"/>
  <c r="D23" i="2"/>
  <c r="D26" i="2"/>
  <c r="D34" i="2"/>
  <c r="D24" i="2"/>
  <c r="D25" i="2"/>
  <c r="D29" i="2"/>
  <c r="D33" i="2"/>
  <c r="D30" i="2"/>
  <c r="D31" i="2"/>
  <c r="D32" i="2"/>
  <c r="D12" i="4"/>
  <c r="D34" i="4"/>
  <c r="D16" i="4"/>
  <c r="D20" i="4"/>
  <c r="D17" i="4"/>
  <c r="D18" i="4"/>
  <c r="D19" i="4"/>
  <c r="D23" i="4"/>
  <c r="D24" i="4"/>
  <c r="D26" i="4"/>
  <c r="D25" i="4"/>
  <c r="D29" i="4"/>
  <c r="D33" i="4"/>
  <c r="D35" i="1"/>
  <c r="D30" i="4"/>
  <c r="D31" i="4"/>
  <c r="D32" i="4"/>
  <c r="D34" i="1"/>
  <c r="D24" i="3"/>
  <c r="D29" i="3"/>
  <c r="D33" i="3"/>
  <c r="A52" i="1"/>
  <c r="D50" i="1"/>
  <c r="C50" i="1"/>
  <c r="D30" i="1"/>
  <c r="D12" i="3"/>
  <c r="D16" i="3"/>
  <c r="D20" i="3"/>
  <c r="D17" i="3"/>
  <c r="D18" i="3"/>
  <c r="D19" i="3"/>
  <c r="D23" i="3"/>
  <c r="D25" i="3"/>
  <c r="D26" i="3"/>
  <c r="D30" i="3"/>
  <c r="D31" i="3"/>
  <c r="C5" i="2"/>
  <c r="C5" i="4"/>
  <c r="D32" i="3"/>
  <c r="D71" i="1"/>
  <c r="D81" i="1"/>
  <c r="D61" i="1"/>
  <c r="D34" i="3"/>
  <c r="D36" i="1"/>
  <c r="D62" i="1"/>
  <c r="D82" i="1"/>
  <c r="D72" i="1"/>
  <c r="D73" i="1"/>
  <c r="D63" i="1"/>
  <c r="D83" i="1"/>
  <c r="D84" i="1"/>
  <c r="D64" i="1"/>
  <c r="D37" i="1"/>
  <c r="D74" i="1"/>
</calcChain>
</file>

<file path=xl/sharedStrings.xml><?xml version="1.0" encoding="utf-8"?>
<sst xmlns="http://schemas.openxmlformats.org/spreadsheetml/2006/main" count="212" uniqueCount="88">
  <si>
    <t>Annex E1 to CBRN/00287: Task Approval Form</t>
  </si>
  <si>
    <t>Password = SHOWMETHEMONEY</t>
  </si>
  <si>
    <t>TASK APPROVAL FORM – PART A</t>
  </si>
  <si>
    <r>
      <t>PROPOSAL</t>
    </r>
    <r>
      <rPr>
        <b/>
        <sz val="10"/>
        <rFont val="Arial"/>
        <family val="2"/>
      </rPr>
      <t xml:space="preserve"> (To be completed by MOD Task Sponsor)</t>
    </r>
  </si>
  <si>
    <t>CONTRACT No.</t>
  </si>
  <si>
    <t>TAF No.</t>
  </si>
  <si>
    <t>ISSUE No.</t>
  </si>
  <si>
    <t>CBRN/00287</t>
  </si>
  <si>
    <t>CONTRACTOR</t>
  </si>
  <si>
    <t>TASK TITLE</t>
  </si>
  <si>
    <t>INTRODUCTION/BACKGROUND</t>
  </si>
  <si>
    <t>TECHNICAL REQUIREMENTS</t>
  </si>
  <si>
    <t>Item No. 1</t>
  </si>
  <si>
    <t>Item No. 2</t>
  </si>
  <si>
    <t>Item No. 3</t>
  </si>
  <si>
    <t>ADDITIONAL QUALITY REQUIREMENTS AND STANDARDS</t>
  </si>
  <si>
    <t>PACKAGING/CONSIGNMENT</t>
  </si>
  <si>
    <t>SUBMARINE FIRST LEVEL ITEMS QUALITY ASSURANCE REQUIREMENTS</t>
  </si>
  <si>
    <t>TIMESCALE/COMPLETION DATE</t>
  </si>
  <si>
    <t>Signed</t>
  </si>
  <si>
    <t>Name</t>
  </si>
  <si>
    <t>Post</t>
  </si>
  <si>
    <t>Date</t>
  </si>
  <si>
    <t>BENJAMIN WEAVER</t>
  </si>
  <si>
    <t>DES CBRN-PM52</t>
  </si>
  <si>
    <t xml:space="preserve"> TASK APPROVAL FORM – PART B</t>
  </si>
  <si>
    <r>
      <t>RESPONSE</t>
    </r>
    <r>
      <rPr>
        <b/>
        <sz val="10"/>
        <rFont val="Arial"/>
        <family val="2"/>
      </rPr>
      <t xml:space="preserve"> (to be completed by Contractor)</t>
    </r>
  </si>
  <si>
    <t>ENABLING CONTRACT No.</t>
  </si>
  <si>
    <t>MOD TASK SPONSOR</t>
  </si>
  <si>
    <t>Item</t>
  </si>
  <si>
    <t>Description</t>
  </si>
  <si>
    <t>FIRM Price (Ex VAT)</t>
  </si>
  <si>
    <t>TOTAL FIRM PRICE FOR THE TASK APPROVAL FORM                                               (Materials + Labour + Subsistence + Travel)</t>
  </si>
  <si>
    <t>VALIDITY OF QUOTATION</t>
  </si>
  <si>
    <r>
      <t>OVERSEAS EXPENDITURE</t>
    </r>
    <r>
      <rPr>
        <sz val="10"/>
        <rFont val="Arial"/>
      </rPr>
      <t xml:space="preserve"> (is to be detailed separately in accordance with DEFCON 528)</t>
    </r>
  </si>
  <si>
    <t>Signed for Company</t>
  </si>
  <si>
    <t>Position</t>
  </si>
  <si>
    <t xml:space="preserve"> TASK APPROVAL FORM – PART C</t>
  </si>
  <si>
    <t>MINISTRY APPROVALS</t>
  </si>
  <si>
    <t>TECHNICAL APPROVAL</t>
  </si>
  <si>
    <t>It is confirmed that the Man-hours and Materials quoted at Part B are considered to be commensurate with the requirement specified at Part A and therefore recommended for acceptance.</t>
  </si>
  <si>
    <t>FINANCIAL CONCURRENCE</t>
  </si>
  <si>
    <t>It is confirmed that the requirement detailed in this TAF is financially concurred and that funding as detailed below is available.</t>
  </si>
  <si>
    <t>Stage Number</t>
  </si>
  <si>
    <t>Vote</t>
  </si>
  <si>
    <t>UIN</t>
  </si>
  <si>
    <t>Value (ex VAT)</t>
  </si>
  <si>
    <t>Total Value of Financial Concurrence</t>
  </si>
  <si>
    <t xml:space="preserve">FINANCIAL APPROVAL </t>
  </si>
  <si>
    <t>It is confirmed that the requirement detailed in this TAF is financially approved and that funding as detailed below is available.</t>
  </si>
  <si>
    <t>Total Value of Financial Approval</t>
  </si>
  <si>
    <t>COMMERCIAL APPROVAL</t>
  </si>
  <si>
    <t>FIRM Prices for all work under this TAF are hereby agreed as detailed below:</t>
  </si>
  <si>
    <t>On satisfactory completion of the work your claim for payment should be submitted in accordance with the Price and Payment Conditions within CBRN/00287</t>
  </si>
  <si>
    <t>FIRM Price (ex VAT)</t>
  </si>
  <si>
    <t>Total FIRM Price for the Task</t>
  </si>
  <si>
    <t xml:space="preserve"> TASK APPROVAL FORM – PART B1 BREAKDOWN</t>
  </si>
  <si>
    <t>(A SEPARATE PART B1 BREAKDOWN IS TO BE COMPLETED FOR EACH ITEM LISTED AT PART A)</t>
  </si>
  <si>
    <t>ITEM No.</t>
  </si>
  <si>
    <t>FIRM PRICE FOR PROPOSED TASK (including Overheads and Profit)</t>
  </si>
  <si>
    <t>MATERIALS + SUB-CONTRACTS</t>
  </si>
  <si>
    <t>SUMMARY OF MATERIALS REQUIRED</t>
  </si>
  <si>
    <t>FIRM PRICE</t>
  </si>
  <si>
    <t>SUMMARY OF SUB-CONTRACT COSTS</t>
  </si>
  <si>
    <t>TOTAL MATERIAL + SUB-CONTRACT COSTS</t>
  </si>
  <si>
    <t>LABOUR (Identify Travelling Time Separately)</t>
  </si>
  <si>
    <t>GRADE OF STAFF                                  (Please specify)</t>
  </si>
  <si>
    <t>NUMBER OF MAN HOURS (7.5 HOUR DAY)</t>
  </si>
  <si>
    <t>FIRM HOURLY RATE</t>
  </si>
  <si>
    <t>TOTAL LABOUR COSTS</t>
  </si>
  <si>
    <t>SUBSISTENCE (Estimated expenditure on)</t>
  </si>
  <si>
    <t xml:space="preserve">ELEMENT   </t>
  </si>
  <si>
    <t>NUMBER OF PERSONNEL</t>
  </si>
  <si>
    <t>COST</t>
  </si>
  <si>
    <t>Accommodation</t>
  </si>
  <si>
    <t>Meals</t>
  </si>
  <si>
    <r>
      <t xml:space="preserve">Misc </t>
    </r>
    <r>
      <rPr>
        <i/>
        <sz val="10"/>
        <rFont val="Times New Roman"/>
        <family val="1"/>
      </rPr>
      <t>(please state)</t>
    </r>
  </si>
  <si>
    <t>TOTAL SUBSISTENCE COSTS</t>
  </si>
  <si>
    <t>TRAVEL</t>
  </si>
  <si>
    <t>ELEMENT</t>
  </si>
  <si>
    <t>NUMBER OF JOURNIES/ MILES/ FARES</t>
  </si>
  <si>
    <t>UNIT RATE / COST</t>
  </si>
  <si>
    <t>Motor</t>
  </si>
  <si>
    <t>Rail</t>
  </si>
  <si>
    <t>Air</t>
  </si>
  <si>
    <t>Sea</t>
  </si>
  <si>
    <t>TOTAL TRAVEL COSTS</t>
  </si>
  <si>
    <t>TOTAL FIRM PRICE FOR THIS ITEM ON THE TASK APPROVAL FORM                        (Materials + Labour + Subsistence +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</si>
</sst>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\-mmm\-yy"/>
    <numFmt numFmtId="165" formatCode="&quot;£&quot;#,##0.00"/>
    <numFmt numFmtId="166" formatCode="[$-F800]dddd\,\ mmmm\ dd\,\ yyyy"/>
  </numFmts>
  <fonts count="17">
    <font>
      <sz val="10"/>
      <name val="Arial"/>
    </font>
    <font>
      <b/>
      <sz val="2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u/>
      <sz val="10"/>
      <color indexed="8"/>
      <name val="Arial"/>
      <family val="2"/>
    </font>
    <font>
      <sz val="2"/>
      <color indexed="9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8" fontId="7" fillId="0" borderId="0" xfId="0" applyNumberFormat="1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8" fontId="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8" fontId="0" fillId="0" borderId="7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8" fontId="7" fillId="0" borderId="10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1" fillId="0" borderId="0" xfId="0" applyFont="1"/>
    <xf numFmtId="8" fontId="0" fillId="0" borderId="1" xfId="0" applyNumberFormat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166" fontId="0" fillId="0" borderId="10" xfId="0" applyNumberForma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164" fontId="0" fillId="4" borderId="10" xfId="0" applyNumberForma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2" borderId="33" xfId="0" applyFont="1" applyFill="1" applyBorder="1" applyAlignment="1">
      <alignment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4" xfId="0" quotePrefix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/>
    </xf>
    <xf numFmtId="49" fontId="12" fillId="0" borderId="24" xfId="0" applyNumberFormat="1" applyFon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0" fillId="0" borderId="24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/>
    <xf numFmtId="0" fontId="10" fillId="2" borderId="21" xfId="0" applyFont="1" applyFill="1" applyBorder="1" applyAlignment="1"/>
    <xf numFmtId="0" fontId="10" fillId="2" borderId="22" xfId="0" applyFont="1" applyFill="1" applyBorder="1" applyAlignment="1"/>
    <xf numFmtId="0" fontId="10" fillId="2" borderId="23" xfId="0" applyFont="1" applyFill="1" applyBorder="1" applyAlignment="1"/>
    <xf numFmtId="0" fontId="0" fillId="0" borderId="30" xfId="0" applyBorder="1" applyAlignment="1"/>
    <xf numFmtId="0" fontId="0" fillId="0" borderId="2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6"/>
  <sheetViews>
    <sheetView showGridLines="0" defaultGridColor="0" view="pageLayout" topLeftCell="A74" colorId="48" zoomScaleNormal="100" workbookViewId="0">
      <selection activeCell="B81" sqref="B81:C81"/>
    </sheetView>
  </sheetViews>
  <sheetFormatPr defaultRowHeight="12.6"/>
  <cols>
    <col min="1" max="4" width="24.7109375" customWidth="1"/>
    <col min="5" max="5" width="7.42578125" customWidth="1"/>
  </cols>
  <sheetData>
    <row r="1" spans="1:4" ht="12.75">
      <c r="A1" t="s">
        <v>0</v>
      </c>
    </row>
    <row r="2" spans="1:4">
      <c r="D2" s="41" t="s">
        <v>1</v>
      </c>
    </row>
    <row r="3" spans="1:4" ht="24.95">
      <c r="A3" s="68" t="s">
        <v>2</v>
      </c>
      <c r="B3" s="90"/>
      <c r="C3" s="90"/>
      <c r="D3" s="90"/>
    </row>
    <row r="5" spans="1:4" ht="12.95">
      <c r="A5" s="8" t="s">
        <v>3</v>
      </c>
      <c r="B5" s="1"/>
    </row>
    <row r="6" spans="1:4" ht="12.95" thickBot="1"/>
    <row r="7" spans="1:4" s="2" customFormat="1" ht="24.95" customHeight="1">
      <c r="A7" s="66" t="s">
        <v>4</v>
      </c>
      <c r="B7" s="104"/>
      <c r="C7" s="5" t="s">
        <v>5</v>
      </c>
      <c r="D7" s="6" t="s">
        <v>6</v>
      </c>
    </row>
    <row r="8" spans="1:4" s="3" customFormat="1" ht="24.95" customHeight="1">
      <c r="A8" s="64" t="s">
        <v>7</v>
      </c>
      <c r="B8" s="65"/>
      <c r="C8" s="54"/>
      <c r="D8" s="18">
        <v>1</v>
      </c>
    </row>
    <row r="9" spans="1:4" s="3" customFormat="1" ht="24.95" customHeight="1">
      <c r="A9" s="109" t="s">
        <v>8</v>
      </c>
      <c r="B9" s="97"/>
      <c r="C9" s="97" t="s">
        <v>9</v>
      </c>
      <c r="D9" s="98"/>
    </row>
    <row r="10" spans="1:4" s="3" customFormat="1" ht="69.95" customHeight="1" thickBot="1">
      <c r="A10" s="73"/>
      <c r="B10" s="74"/>
      <c r="C10" s="102"/>
      <c r="D10" s="103"/>
    </row>
    <row r="11" spans="1:4" s="3" customFormat="1" ht="24.95" customHeight="1" thickBot="1"/>
    <row r="12" spans="1:4" s="3" customFormat="1" ht="24.95" customHeight="1">
      <c r="A12" s="105" t="s">
        <v>10</v>
      </c>
      <c r="B12" s="106"/>
      <c r="C12" s="106"/>
      <c r="D12" s="107"/>
    </row>
    <row r="13" spans="1:4" s="3" customFormat="1" ht="69.95" customHeight="1">
      <c r="A13" s="108"/>
      <c r="B13" s="99"/>
      <c r="C13" s="99"/>
      <c r="D13" s="100"/>
    </row>
    <row r="14" spans="1:4" s="3" customFormat="1" ht="24.95" customHeight="1">
      <c r="A14" s="109" t="s">
        <v>11</v>
      </c>
      <c r="B14" s="97"/>
      <c r="C14" s="97"/>
      <c r="D14" s="98"/>
    </row>
    <row r="15" spans="1:4" s="3" customFormat="1" ht="24.75" customHeight="1">
      <c r="A15" s="21" t="s">
        <v>12</v>
      </c>
      <c r="B15" s="93"/>
      <c r="C15" s="99"/>
      <c r="D15" s="100"/>
    </row>
    <row r="16" spans="1:4" s="3" customFormat="1" ht="24.95" customHeight="1">
      <c r="A16" s="21" t="s">
        <v>13</v>
      </c>
      <c r="B16" s="93"/>
      <c r="C16" s="99"/>
      <c r="D16" s="100"/>
    </row>
    <row r="17" spans="1:4" s="3" customFormat="1" ht="24.95" customHeight="1">
      <c r="A17" s="21" t="s">
        <v>14</v>
      </c>
      <c r="B17" s="101"/>
      <c r="C17" s="99"/>
      <c r="D17" s="100"/>
    </row>
    <row r="18" spans="1:4" s="2" customFormat="1" ht="24.95" customHeight="1">
      <c r="A18" s="95" t="s">
        <v>15</v>
      </c>
      <c r="B18" s="96"/>
      <c r="C18" s="97" t="s">
        <v>16</v>
      </c>
      <c r="D18" s="98"/>
    </row>
    <row r="19" spans="1:4" s="3" customFormat="1" ht="51" customHeight="1">
      <c r="A19" s="91"/>
      <c r="B19" s="92"/>
      <c r="C19" s="93"/>
      <c r="D19" s="94"/>
    </row>
    <row r="20" spans="1:4" s="2" customFormat="1" ht="24.95" customHeight="1">
      <c r="A20" s="95" t="s">
        <v>17</v>
      </c>
      <c r="B20" s="96"/>
      <c r="C20" s="97" t="s">
        <v>18</v>
      </c>
      <c r="D20" s="98"/>
    </row>
    <row r="21" spans="1:4" s="3" customFormat="1" ht="41.25" customHeight="1">
      <c r="A21" s="84"/>
      <c r="B21" s="85"/>
      <c r="C21" s="86"/>
      <c r="D21" s="87"/>
    </row>
    <row r="22" spans="1:4" s="3" customFormat="1" ht="24.95" customHeight="1">
      <c r="A22" s="19" t="s">
        <v>19</v>
      </c>
      <c r="B22" s="7" t="s">
        <v>20</v>
      </c>
      <c r="C22" s="7" t="s">
        <v>21</v>
      </c>
      <c r="D22" s="20" t="s">
        <v>22</v>
      </c>
    </row>
    <row r="23" spans="1:4" s="3" customFormat="1" ht="24" customHeight="1" thickBot="1">
      <c r="A23" s="62"/>
      <c r="B23" s="61" t="s">
        <v>23</v>
      </c>
      <c r="C23" s="61" t="s">
        <v>24</v>
      </c>
      <c r="D23" s="63"/>
    </row>
    <row r="24" spans="1:4" s="3" customFormat="1" ht="5.0999999999999996" customHeight="1"/>
    <row r="25" spans="1:4" ht="24.95">
      <c r="A25" s="68" t="s">
        <v>25</v>
      </c>
      <c r="B25" s="90"/>
      <c r="C25" s="90"/>
      <c r="D25" s="90"/>
    </row>
    <row r="27" spans="1:4" ht="12.95">
      <c r="A27" s="8" t="s">
        <v>26</v>
      </c>
    </row>
    <row r="28" spans="1:4" ht="12.95" thickBot="1"/>
    <row r="29" spans="1:4" s="10" customFormat="1" ht="24.95" customHeight="1">
      <c r="A29" s="114" t="s">
        <v>27</v>
      </c>
      <c r="B29" s="115"/>
      <c r="C29" s="26" t="s">
        <v>5</v>
      </c>
      <c r="D29" s="27" t="s">
        <v>6</v>
      </c>
    </row>
    <row r="30" spans="1:4" ht="24.95" customHeight="1">
      <c r="A30" s="64"/>
      <c r="B30" s="65"/>
      <c r="C30" s="13">
        <f>C8</f>
        <v>0</v>
      </c>
      <c r="D30" s="28">
        <f>D8</f>
        <v>1</v>
      </c>
    </row>
    <row r="31" spans="1:4" s="3" customFormat="1" ht="24.95" customHeight="1">
      <c r="A31" s="109" t="s">
        <v>9</v>
      </c>
      <c r="B31" s="97"/>
      <c r="C31" s="97" t="s">
        <v>28</v>
      </c>
      <c r="D31" s="98"/>
    </row>
    <row r="32" spans="1:4" ht="69.95" customHeight="1">
      <c r="A32" s="112">
        <f>C10</f>
        <v>0</v>
      </c>
      <c r="B32" s="113"/>
      <c r="C32" s="88"/>
      <c r="D32" s="89"/>
    </row>
    <row r="33" spans="1:4" ht="24.95" customHeight="1">
      <c r="A33" s="19" t="s">
        <v>29</v>
      </c>
      <c r="B33" s="71" t="s">
        <v>30</v>
      </c>
      <c r="C33" s="70"/>
      <c r="D33" s="20" t="s">
        <v>31</v>
      </c>
    </row>
    <row r="34" spans="1:4" s="3" customFormat="1" ht="20.100000000000001" customHeight="1">
      <c r="A34" s="21" t="s">
        <v>12</v>
      </c>
      <c r="B34" s="83"/>
      <c r="C34" s="83"/>
      <c r="D34" s="29">
        <f>'TAF B1 Item 2'!D32</f>
        <v>0</v>
      </c>
    </row>
    <row r="35" spans="1:4" s="3" customFormat="1" ht="20.100000000000001" customHeight="1">
      <c r="A35" s="21" t="s">
        <v>13</v>
      </c>
      <c r="B35" s="83"/>
      <c r="C35" s="83"/>
      <c r="D35" s="29">
        <f>'TAF B1 Item 2'!D33</f>
        <v>0</v>
      </c>
    </row>
    <row r="36" spans="1:4" s="3" customFormat="1" ht="20.100000000000001" customHeight="1">
      <c r="A36" s="21" t="s">
        <v>14</v>
      </c>
      <c r="B36" s="83"/>
      <c r="C36" s="83"/>
      <c r="D36" s="29">
        <f>'TAF B1 Item 3'!D34</f>
        <v>0</v>
      </c>
    </row>
    <row r="37" spans="1:4" s="2" customFormat="1" ht="24.95" customHeight="1">
      <c r="A37" s="120" t="s">
        <v>32</v>
      </c>
      <c r="B37" s="121"/>
      <c r="C37" s="121"/>
      <c r="D37" s="30">
        <f>SUM(D34:D36)</f>
        <v>0</v>
      </c>
    </row>
    <row r="38" spans="1:4" s="3" customFormat="1" ht="24.95" customHeight="1">
      <c r="A38" s="116" t="s">
        <v>18</v>
      </c>
      <c r="B38" s="117"/>
      <c r="C38" s="117"/>
      <c r="D38" s="49"/>
    </row>
    <row r="39" spans="1:4" s="3" customFormat="1" ht="24.95" customHeight="1">
      <c r="A39" s="116" t="s">
        <v>33</v>
      </c>
      <c r="B39" s="117"/>
      <c r="C39" s="117"/>
      <c r="D39" s="22"/>
    </row>
    <row r="40" spans="1:4" s="3" customFormat="1" ht="15" customHeight="1">
      <c r="A40" s="118" t="s">
        <v>34</v>
      </c>
      <c r="B40" s="117"/>
      <c r="C40" s="117"/>
      <c r="D40" s="119"/>
    </row>
    <row r="41" spans="1:4" s="3" customFormat="1" ht="24.95" customHeight="1">
      <c r="A41" s="19" t="s">
        <v>35</v>
      </c>
      <c r="B41" s="7" t="s">
        <v>20</v>
      </c>
      <c r="C41" s="7" t="s">
        <v>36</v>
      </c>
      <c r="D41" s="20" t="s">
        <v>22</v>
      </c>
    </row>
    <row r="42" spans="1:4" ht="65.099999999999994" customHeight="1" thickBot="1">
      <c r="A42" s="45"/>
      <c r="B42" s="46"/>
      <c r="C42" s="46"/>
      <c r="D42" s="48"/>
    </row>
    <row r="44" spans="1:4" ht="5.0999999999999996" customHeight="1">
      <c r="A44" s="14"/>
      <c r="B44" s="15"/>
      <c r="C44" s="15"/>
      <c r="D44" s="16"/>
    </row>
    <row r="45" spans="1:4" ht="24.95">
      <c r="A45" s="68" t="s">
        <v>37</v>
      </c>
      <c r="B45" s="68"/>
      <c r="C45" s="68"/>
      <c r="D45" s="68"/>
    </row>
    <row r="47" spans="1:4" ht="12.95">
      <c r="A47" s="149" t="s">
        <v>38</v>
      </c>
      <c r="B47" s="149"/>
      <c r="C47" s="149"/>
      <c r="D47" s="149"/>
    </row>
    <row r="48" spans="1:4" ht="12.95" thickBot="1"/>
    <row r="49" spans="1:4" ht="12.95">
      <c r="A49" s="66" t="s">
        <v>27</v>
      </c>
      <c r="B49" s="67"/>
      <c r="C49" s="5" t="s">
        <v>5</v>
      </c>
      <c r="D49" s="6" t="s">
        <v>6</v>
      </c>
    </row>
    <row r="50" spans="1:4" ht="12.95">
      <c r="A50" s="64"/>
      <c r="B50" s="65"/>
      <c r="C50" s="13">
        <f>C8</f>
        <v>0</v>
      </c>
      <c r="D50" s="28">
        <f>D8</f>
        <v>1</v>
      </c>
    </row>
    <row r="51" spans="1:4" ht="12.95">
      <c r="A51" s="69" t="s">
        <v>9</v>
      </c>
      <c r="B51" s="70"/>
      <c r="C51" s="71" t="s">
        <v>28</v>
      </c>
      <c r="D51" s="72"/>
    </row>
    <row r="52" spans="1:4" ht="13.5" thickBot="1">
      <c r="A52" s="73">
        <f>C10</f>
        <v>0</v>
      </c>
      <c r="B52" s="74"/>
      <c r="C52" s="75"/>
      <c r="D52" s="76"/>
    </row>
    <row r="53" spans="1:4" ht="12.95" thickBot="1"/>
    <row r="54" spans="1:4" ht="12.95">
      <c r="A54" s="150" t="s">
        <v>39</v>
      </c>
      <c r="B54" s="151"/>
      <c r="C54" s="151"/>
      <c r="D54" s="152"/>
    </row>
    <row r="55" spans="1:4">
      <c r="A55" s="80" t="s">
        <v>40</v>
      </c>
      <c r="B55" s="81"/>
      <c r="C55" s="81"/>
      <c r="D55" s="82"/>
    </row>
    <row r="56" spans="1:4" ht="12.95">
      <c r="A56" s="37" t="s">
        <v>19</v>
      </c>
      <c r="B56" s="12" t="s">
        <v>20</v>
      </c>
      <c r="C56" s="12" t="s">
        <v>21</v>
      </c>
      <c r="D56" s="38" t="s">
        <v>22</v>
      </c>
    </row>
    <row r="57" spans="1:4" ht="12.95" thickBot="1">
      <c r="A57" s="45"/>
      <c r="B57" s="46"/>
      <c r="C57" s="46"/>
      <c r="D57" s="53"/>
    </row>
    <row r="58" spans="1:4" ht="12.95">
      <c r="A58" s="150" t="s">
        <v>41</v>
      </c>
      <c r="B58" s="151"/>
      <c r="C58" s="151"/>
      <c r="D58" s="152"/>
    </row>
    <row r="59" spans="1:4">
      <c r="A59" s="80" t="s">
        <v>42</v>
      </c>
      <c r="B59" s="81"/>
      <c r="C59" s="81"/>
      <c r="D59" s="82"/>
    </row>
    <row r="60" spans="1:4" ht="12.95">
      <c r="A60" s="39" t="s">
        <v>43</v>
      </c>
      <c r="B60" s="11" t="s">
        <v>44</v>
      </c>
      <c r="C60" s="11" t="s">
        <v>45</v>
      </c>
      <c r="D60" s="40" t="s">
        <v>46</v>
      </c>
    </row>
    <row r="61" spans="1:4">
      <c r="A61" s="21"/>
      <c r="B61" s="17"/>
      <c r="C61" s="17"/>
      <c r="D61" s="29">
        <f>D34</f>
        <v>0</v>
      </c>
    </row>
    <row r="62" spans="1:4">
      <c r="A62" s="21"/>
      <c r="B62" s="17"/>
      <c r="C62" s="17"/>
      <c r="D62" s="29">
        <f>D35</f>
        <v>0</v>
      </c>
    </row>
    <row r="63" spans="1:4">
      <c r="A63" s="21"/>
      <c r="B63" s="17"/>
      <c r="C63" s="17"/>
      <c r="D63" s="29">
        <f>D36</f>
        <v>0</v>
      </c>
    </row>
    <row r="64" spans="1:4" ht="12.95">
      <c r="A64" s="77" t="s">
        <v>47</v>
      </c>
      <c r="B64" s="78"/>
      <c r="C64" s="79"/>
      <c r="D64" s="29">
        <f>SUM(D61:D63)</f>
        <v>0</v>
      </c>
    </row>
    <row r="65" spans="1:4" ht="12.95">
      <c r="A65" s="37" t="s">
        <v>19</v>
      </c>
      <c r="B65" s="12" t="s">
        <v>20</v>
      </c>
      <c r="C65" s="12" t="s">
        <v>21</v>
      </c>
      <c r="D65" s="38" t="s">
        <v>22</v>
      </c>
    </row>
    <row r="66" spans="1:4" ht="12.95" thickBot="1">
      <c r="A66" s="23"/>
      <c r="B66" s="24"/>
      <c r="C66" s="24"/>
      <c r="D66" s="25"/>
    </row>
    <row r="67" spans="1:4" ht="12.95" thickBot="1">
      <c r="A67" s="50"/>
      <c r="B67" s="51"/>
      <c r="C67" s="51"/>
      <c r="D67" s="52"/>
    </row>
    <row r="68" spans="1:4" ht="12.95">
      <c r="A68" s="150" t="s">
        <v>48</v>
      </c>
      <c r="B68" s="151"/>
      <c r="C68" s="151"/>
      <c r="D68" s="152"/>
    </row>
    <row r="69" spans="1:4">
      <c r="A69" s="80" t="s">
        <v>49</v>
      </c>
      <c r="B69" s="81"/>
      <c r="C69" s="81"/>
      <c r="D69" s="82"/>
    </row>
    <row r="70" spans="1:4" ht="12.95">
      <c r="A70" s="39" t="s">
        <v>43</v>
      </c>
      <c r="B70" s="11" t="s">
        <v>44</v>
      </c>
      <c r="C70" s="11" t="s">
        <v>45</v>
      </c>
      <c r="D70" s="40" t="s">
        <v>46</v>
      </c>
    </row>
    <row r="71" spans="1:4">
      <c r="A71" s="21"/>
      <c r="B71" s="17"/>
      <c r="C71" s="17"/>
      <c r="D71" s="29">
        <f>D34</f>
        <v>0</v>
      </c>
    </row>
    <row r="72" spans="1:4">
      <c r="A72" s="21"/>
      <c r="B72" s="17"/>
      <c r="C72" s="17"/>
      <c r="D72" s="29">
        <f>D35</f>
        <v>0</v>
      </c>
    </row>
    <row r="73" spans="1:4">
      <c r="A73" s="21"/>
      <c r="B73" s="17"/>
      <c r="C73" s="17"/>
      <c r="D73" s="29">
        <f>D36</f>
        <v>0</v>
      </c>
    </row>
    <row r="74" spans="1:4" ht="12.95">
      <c r="A74" s="77" t="s">
        <v>50</v>
      </c>
      <c r="B74" s="78"/>
      <c r="C74" s="79"/>
      <c r="D74" s="29">
        <f>SUM(D71:D73)</f>
        <v>0</v>
      </c>
    </row>
    <row r="75" spans="1:4" ht="12.95">
      <c r="A75" s="37" t="s">
        <v>19</v>
      </c>
      <c r="B75" s="12" t="s">
        <v>20</v>
      </c>
      <c r="C75" s="12" t="s">
        <v>21</v>
      </c>
      <c r="D75" s="38" t="s">
        <v>22</v>
      </c>
    </row>
    <row r="76" spans="1:4" ht="12.95" thickBot="1">
      <c r="A76" s="23"/>
      <c r="B76" s="24"/>
      <c r="C76" s="24"/>
      <c r="D76" s="25"/>
    </row>
    <row r="77" spans="1:4" ht="12.95">
      <c r="A77" s="150" t="s">
        <v>51</v>
      </c>
      <c r="B77" s="151"/>
      <c r="C77" s="151"/>
      <c r="D77" s="152"/>
    </row>
    <row r="78" spans="1:4" ht="15" customHeight="1">
      <c r="A78" s="125" t="s">
        <v>52</v>
      </c>
      <c r="B78" s="126"/>
      <c r="C78" s="126"/>
      <c r="D78" s="127"/>
    </row>
    <row r="79" spans="1:4" ht="25.5" customHeight="1">
      <c r="A79" s="128" t="s">
        <v>53</v>
      </c>
      <c r="B79" s="129"/>
      <c r="C79" s="129"/>
      <c r="D79" s="130"/>
    </row>
    <row r="80" spans="1:4" ht="12.95">
      <c r="A80" s="39" t="s">
        <v>43</v>
      </c>
      <c r="B80" s="131" t="s">
        <v>30</v>
      </c>
      <c r="C80" s="132"/>
      <c r="D80" s="40" t="s">
        <v>54</v>
      </c>
    </row>
    <row r="81" spans="1:4">
      <c r="A81" s="21"/>
      <c r="B81" s="110"/>
      <c r="C81" s="111"/>
      <c r="D81" s="29">
        <f>D34</f>
        <v>0</v>
      </c>
    </row>
    <row r="82" spans="1:4">
      <c r="A82" s="21"/>
      <c r="B82" s="122"/>
      <c r="C82" s="111"/>
      <c r="D82" s="29">
        <f>D35</f>
        <v>0</v>
      </c>
    </row>
    <row r="83" spans="1:4">
      <c r="A83" s="21"/>
      <c r="B83" s="123"/>
      <c r="C83" s="124"/>
      <c r="D83" s="29">
        <f>D36</f>
        <v>0</v>
      </c>
    </row>
    <row r="84" spans="1:4" ht="12.95">
      <c r="A84" s="77" t="s">
        <v>55</v>
      </c>
      <c r="B84" s="78"/>
      <c r="C84" s="79"/>
      <c r="D84" s="29">
        <f>SUM(D81*D82*D83)</f>
        <v>0</v>
      </c>
    </row>
    <row r="85" spans="1:4" ht="12.95">
      <c r="A85" s="37" t="s">
        <v>19</v>
      </c>
      <c r="B85" s="12" t="s">
        <v>20</v>
      </c>
      <c r="C85" s="12" t="s">
        <v>21</v>
      </c>
      <c r="D85" s="38" t="s">
        <v>22</v>
      </c>
    </row>
    <row r="86" spans="1:4" ht="12.95" thickBot="1">
      <c r="A86" s="45"/>
      <c r="B86" s="46"/>
      <c r="C86" s="46"/>
      <c r="D86" s="47"/>
    </row>
  </sheetData>
  <mergeCells count="60">
    <mergeCell ref="B82:C82"/>
    <mergeCell ref="B83:C83"/>
    <mergeCell ref="A84:C84"/>
    <mergeCell ref="A77:D77"/>
    <mergeCell ref="A78:D78"/>
    <mergeCell ref="A79:D79"/>
    <mergeCell ref="B80:C80"/>
    <mergeCell ref="C9:D9"/>
    <mergeCell ref="A9:B9"/>
    <mergeCell ref="A8:B8"/>
    <mergeCell ref="A10:B10"/>
    <mergeCell ref="B81:C81"/>
    <mergeCell ref="A30:B30"/>
    <mergeCell ref="A32:B32"/>
    <mergeCell ref="A29:B29"/>
    <mergeCell ref="A31:B31"/>
    <mergeCell ref="A39:C39"/>
    <mergeCell ref="A40:D40"/>
    <mergeCell ref="B35:C35"/>
    <mergeCell ref="B36:C36"/>
    <mergeCell ref="A37:C37"/>
    <mergeCell ref="A38:C38"/>
    <mergeCell ref="C31:D31"/>
    <mergeCell ref="A3:D3"/>
    <mergeCell ref="A25:D25"/>
    <mergeCell ref="A19:B19"/>
    <mergeCell ref="C19:D19"/>
    <mergeCell ref="A20:B20"/>
    <mergeCell ref="C20:D20"/>
    <mergeCell ref="B16:D16"/>
    <mergeCell ref="B17:D17"/>
    <mergeCell ref="A18:B18"/>
    <mergeCell ref="C18:D18"/>
    <mergeCell ref="C10:D10"/>
    <mergeCell ref="A7:B7"/>
    <mergeCell ref="A12:D12"/>
    <mergeCell ref="A13:D13"/>
    <mergeCell ref="A14:D14"/>
    <mergeCell ref="B15:D15"/>
    <mergeCell ref="B34:C34"/>
    <mergeCell ref="B33:C33"/>
    <mergeCell ref="A21:B21"/>
    <mergeCell ref="C21:D21"/>
    <mergeCell ref="C32:D32"/>
    <mergeCell ref="A58:D58"/>
    <mergeCell ref="C52:D52"/>
    <mergeCell ref="A64:C64"/>
    <mergeCell ref="A74:C74"/>
    <mergeCell ref="A69:D69"/>
    <mergeCell ref="A68:D68"/>
    <mergeCell ref="A59:D59"/>
    <mergeCell ref="A55:D55"/>
    <mergeCell ref="A50:B50"/>
    <mergeCell ref="A49:B49"/>
    <mergeCell ref="A45:D45"/>
    <mergeCell ref="A47:D47"/>
    <mergeCell ref="A54:D54"/>
    <mergeCell ref="A51:B51"/>
    <mergeCell ref="C51:D51"/>
    <mergeCell ref="A52:B52"/>
  </mergeCells>
  <phoneticPr fontId="0" type="noConversion"/>
  <printOptions horizontalCentered="1"/>
  <pageMargins left="0.35433070866141736" right="0.35433070866141736" top="0.86" bottom="0.59055118110236227" header="0.51181102362204722" footer="0.51181102362204722"/>
  <pageSetup paperSize="9" scale="97" fitToHeight="0" orientation="portrait" r:id="rId1"/>
  <headerFooter alignWithMargins="0">
    <oddHeader>&amp;R&amp;"Arial,Bold"&amp;UAnnex F2 &amp;"Arial,Regular"&amp;U
to Contract CBRN/00287</oddHeader>
  </headerFooter>
  <rowBreaks count="2" manualBreakCount="2">
    <brk id="23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showGridLines="0" defaultGridColor="0" view="pageLayout" topLeftCell="A30" colorId="48" zoomScaleNormal="100" workbookViewId="0">
      <selection activeCell="A5" sqref="A5"/>
    </sheetView>
  </sheetViews>
  <sheetFormatPr defaultRowHeight="12.6"/>
  <cols>
    <col min="1" max="1" width="25.28515625" customWidth="1"/>
    <col min="2" max="4" width="24.7109375" customWidth="1"/>
  </cols>
  <sheetData>
    <row r="1" spans="1:4" ht="24.95">
      <c r="A1" s="68" t="s">
        <v>56</v>
      </c>
      <c r="B1" s="90"/>
      <c r="C1" s="90"/>
      <c r="D1" s="90"/>
    </row>
    <row r="2" spans="1:4" ht="12.95">
      <c r="A2" s="135" t="s">
        <v>57</v>
      </c>
      <c r="B2" s="135"/>
      <c r="C2" s="135"/>
      <c r="D2" s="135"/>
    </row>
    <row r="3" spans="1:4" ht="12.95" thickBot="1">
      <c r="A3" s="41" t="s">
        <v>1</v>
      </c>
    </row>
    <row r="4" spans="1:4" s="3" customFormat="1" ht="24.95" customHeight="1">
      <c r="A4" s="55" t="s">
        <v>4</v>
      </c>
      <c r="B4" s="56" t="s">
        <v>5</v>
      </c>
      <c r="C4" s="56" t="s">
        <v>6</v>
      </c>
      <c r="D4" s="57" t="s">
        <v>58</v>
      </c>
    </row>
    <row r="5" spans="1:4" s="3" customFormat="1" ht="24.95" customHeight="1" thickBot="1">
      <c r="A5" s="58" t="s">
        <v>7</v>
      </c>
      <c r="B5" s="59"/>
      <c r="C5" s="59">
        <f>'TAF A, B &amp; C'!D8</f>
        <v>1</v>
      </c>
      <c r="D5" s="60">
        <v>1</v>
      </c>
    </row>
    <row r="6" spans="1:4" s="3" customFormat="1" ht="24.95" customHeight="1">
      <c r="A6" s="136" t="s">
        <v>59</v>
      </c>
      <c r="B6" s="137"/>
      <c r="C6" s="137"/>
      <c r="D6" s="138"/>
    </row>
    <row r="7" spans="1:4" s="3" customFormat="1" ht="24.95" customHeight="1">
      <c r="A7" s="109" t="s">
        <v>60</v>
      </c>
      <c r="B7" s="97"/>
      <c r="C7" s="97"/>
      <c r="D7" s="98"/>
    </row>
    <row r="8" spans="1:4" s="3" customFormat="1" ht="20.100000000000001" customHeight="1">
      <c r="A8" s="118" t="s">
        <v>61</v>
      </c>
      <c r="B8" s="139"/>
      <c r="C8" s="139"/>
      <c r="D8" s="32" t="s">
        <v>62</v>
      </c>
    </row>
    <row r="9" spans="1:4" s="10" customFormat="1" ht="24.95" customHeight="1">
      <c r="A9" s="140"/>
      <c r="B9" s="141"/>
      <c r="C9" s="142"/>
      <c r="D9" s="33">
        <v>0</v>
      </c>
    </row>
    <row r="10" spans="1:4" ht="24.95" customHeight="1">
      <c r="A10" s="143" t="s">
        <v>63</v>
      </c>
      <c r="B10" s="153"/>
      <c r="C10" s="153"/>
      <c r="D10" s="154"/>
    </row>
    <row r="11" spans="1:4" ht="24.95" customHeight="1">
      <c r="A11" s="144"/>
      <c r="B11" s="145"/>
      <c r="C11" s="146"/>
      <c r="D11" s="33">
        <v>0</v>
      </c>
    </row>
    <row r="12" spans="1:4" ht="24.95" customHeight="1">
      <c r="A12" s="147" t="s">
        <v>64</v>
      </c>
      <c r="B12" s="148"/>
      <c r="C12" s="148"/>
      <c r="D12" s="30">
        <f>SUM(D9,D11)</f>
        <v>0</v>
      </c>
    </row>
    <row r="13" spans="1:4" s="3" customFormat="1" ht="24.95" customHeight="1">
      <c r="A13" s="109" t="s">
        <v>65</v>
      </c>
      <c r="B13" s="97"/>
      <c r="C13" s="97"/>
      <c r="D13" s="98"/>
    </row>
    <row r="14" spans="1:4" ht="24.95" customHeight="1">
      <c r="A14" s="34" t="s">
        <v>66</v>
      </c>
      <c r="B14" s="9" t="s">
        <v>67</v>
      </c>
      <c r="C14" s="4" t="s">
        <v>68</v>
      </c>
      <c r="D14" s="32" t="s">
        <v>62</v>
      </c>
    </row>
    <row r="15" spans="1:4" s="3" customFormat="1" ht="15" customHeight="1">
      <c r="A15" s="21"/>
      <c r="B15" s="17"/>
      <c r="C15" s="43"/>
      <c r="D15" s="29">
        <v>0</v>
      </c>
    </row>
    <row r="16" spans="1:4" s="3" customFormat="1" ht="15" customHeight="1">
      <c r="A16" s="21"/>
      <c r="B16" s="17"/>
      <c r="C16" s="43"/>
      <c r="D16" s="29">
        <f>SUM(B16*C16)</f>
        <v>0</v>
      </c>
    </row>
    <row r="17" spans="1:4" s="3" customFormat="1" ht="15" customHeight="1">
      <c r="A17" s="21"/>
      <c r="B17" s="17"/>
      <c r="C17" s="43"/>
      <c r="D17" s="29">
        <f>SUM(B17*C17)</f>
        <v>0</v>
      </c>
    </row>
    <row r="18" spans="1:4" s="3" customFormat="1" ht="15" customHeight="1">
      <c r="A18" s="21"/>
      <c r="B18" s="17"/>
      <c r="C18" s="43"/>
      <c r="D18" s="29">
        <f>SUM(B18*C18)</f>
        <v>0</v>
      </c>
    </row>
    <row r="19" spans="1:4" s="3" customFormat="1" ht="15" customHeight="1">
      <c r="A19" s="21"/>
      <c r="B19" s="17"/>
      <c r="C19" s="43"/>
      <c r="D19" s="29">
        <f>SUM(B19*C19)</f>
        <v>0</v>
      </c>
    </row>
    <row r="20" spans="1:4" s="3" customFormat="1" ht="20.100000000000001" customHeight="1">
      <c r="A20" s="147" t="s">
        <v>69</v>
      </c>
      <c r="B20" s="117"/>
      <c r="C20" s="117"/>
      <c r="D20" s="30">
        <f>SUM(D15:D19)</f>
        <v>0</v>
      </c>
    </row>
    <row r="21" spans="1:4" s="2" customFormat="1" ht="24.95" customHeight="1">
      <c r="A21" s="109" t="s">
        <v>70</v>
      </c>
      <c r="B21" s="97"/>
      <c r="C21" s="97"/>
      <c r="D21" s="98"/>
    </row>
    <row r="22" spans="1:4" s="2" customFormat="1" ht="24.95" customHeight="1">
      <c r="A22" s="34" t="s">
        <v>71</v>
      </c>
      <c r="B22" s="4" t="s">
        <v>72</v>
      </c>
      <c r="C22" s="4" t="s">
        <v>73</v>
      </c>
      <c r="D22" s="32" t="s">
        <v>62</v>
      </c>
    </row>
    <row r="23" spans="1:4" s="3" customFormat="1" ht="15" customHeight="1">
      <c r="A23" s="21" t="s">
        <v>74</v>
      </c>
      <c r="B23" s="17"/>
      <c r="C23" s="43"/>
      <c r="D23" s="29">
        <f>SUM(B23*C23)</f>
        <v>0</v>
      </c>
    </row>
    <row r="24" spans="1:4" s="3" customFormat="1" ht="15" customHeight="1">
      <c r="A24" s="21" t="s">
        <v>75</v>
      </c>
      <c r="B24" s="17"/>
      <c r="C24" s="43"/>
      <c r="D24" s="29">
        <f>SUM(B24*C24)</f>
        <v>0</v>
      </c>
    </row>
    <row r="25" spans="1:4" s="3" customFormat="1" ht="15" customHeight="1">
      <c r="A25" s="21" t="s">
        <v>76</v>
      </c>
      <c r="B25" s="17"/>
      <c r="C25" s="43"/>
      <c r="D25" s="29">
        <f>SUM(B25*C25)</f>
        <v>0</v>
      </c>
    </row>
    <row r="26" spans="1:4" s="3" customFormat="1" ht="20.100000000000001" customHeight="1">
      <c r="A26" s="147" t="s">
        <v>77</v>
      </c>
      <c r="B26" s="148"/>
      <c r="C26" s="148"/>
      <c r="D26" s="30">
        <f>SUM(D23:D25)</f>
        <v>0</v>
      </c>
    </row>
    <row r="27" spans="1:4" ht="24.95" customHeight="1">
      <c r="A27" s="109" t="s">
        <v>78</v>
      </c>
      <c r="B27" s="97"/>
      <c r="C27" s="97"/>
      <c r="D27" s="98"/>
    </row>
    <row r="28" spans="1:4" s="3" customFormat="1" ht="24.95" customHeight="1">
      <c r="A28" s="21" t="s">
        <v>79</v>
      </c>
      <c r="B28" s="9" t="s">
        <v>80</v>
      </c>
      <c r="C28" s="4" t="s">
        <v>81</v>
      </c>
      <c r="D28" s="32" t="s">
        <v>62</v>
      </c>
    </row>
    <row r="29" spans="1:4" s="3" customFormat="1" ht="15" customHeight="1">
      <c r="A29" s="31" t="s">
        <v>82</v>
      </c>
      <c r="B29" s="17"/>
      <c r="C29" s="44">
        <v>0.4</v>
      </c>
      <c r="D29" s="29">
        <f>SUM(B29*C29)</f>
        <v>0</v>
      </c>
    </row>
    <row r="30" spans="1:4" s="3" customFormat="1" ht="30" customHeight="1">
      <c r="A30" s="35" t="s">
        <v>83</v>
      </c>
      <c r="B30" s="17"/>
      <c r="C30" s="44"/>
      <c r="D30" s="29">
        <f>SUM(B30*C30)</f>
        <v>0</v>
      </c>
    </row>
    <row r="31" spans="1:4" s="3" customFormat="1" ht="15" customHeight="1">
      <c r="A31" s="31" t="s">
        <v>84</v>
      </c>
      <c r="B31" s="17"/>
      <c r="C31" s="42"/>
      <c r="D31" s="29">
        <f>SUM(B31*C31)</f>
        <v>0</v>
      </c>
    </row>
    <row r="32" spans="1:4" s="3" customFormat="1" ht="15" customHeight="1">
      <c r="A32" s="31" t="s">
        <v>85</v>
      </c>
      <c r="B32" s="17"/>
      <c r="C32" s="42"/>
      <c r="D32" s="29">
        <f>SUM(B32*C32)</f>
        <v>0</v>
      </c>
    </row>
    <row r="33" spans="1:4" s="3" customFormat="1" ht="20.100000000000001" customHeight="1">
      <c r="A33" s="147" t="s">
        <v>86</v>
      </c>
      <c r="B33" s="117"/>
      <c r="C33" s="117"/>
      <c r="D33" s="30">
        <f>SUM(D29:D31)</f>
        <v>0</v>
      </c>
    </row>
    <row r="34" spans="1:4" ht="30" customHeight="1" thickBot="1">
      <c r="A34" s="133" t="s">
        <v>87</v>
      </c>
      <c r="B34" s="134"/>
      <c r="C34" s="134"/>
      <c r="D34" s="36">
        <f>SUM(D12,D20,D26,D33)</f>
        <v>0</v>
      </c>
    </row>
  </sheetData>
  <mergeCells count="16">
    <mergeCell ref="A34:C34"/>
    <mergeCell ref="A1:D1"/>
    <mergeCell ref="A2:D2"/>
    <mergeCell ref="A7:D7"/>
    <mergeCell ref="A6:D6"/>
    <mergeCell ref="A8:C8"/>
    <mergeCell ref="A9:C9"/>
    <mergeCell ref="A10:D10"/>
    <mergeCell ref="A11:C11"/>
    <mergeCell ref="A26:C26"/>
    <mergeCell ref="A33:C33"/>
    <mergeCell ref="A12:C12"/>
    <mergeCell ref="A13:D13"/>
    <mergeCell ref="A20:C20"/>
    <mergeCell ref="A21:D21"/>
    <mergeCell ref="A27:D27"/>
  </mergeCells>
  <phoneticPr fontId="0" type="noConversion"/>
  <printOptions horizontalCentered="1"/>
  <pageMargins left="0.35433070866141736" right="0.35433070866141736" top="0.91" bottom="0.78740157480314965" header="0.51181102362204722" footer="0.51181102362204722"/>
  <pageSetup paperSize="9" scale="97" fitToHeight="0" orientation="portrait" r:id="rId1"/>
  <headerFooter alignWithMargins="0">
    <oddHeader>&amp;R&amp;"Arial,Bold"&amp;UAnnex F2 &amp;"Arial,Regular"&amp;U
to Contract CBRN/00192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4"/>
  <sheetViews>
    <sheetView showGridLines="0" defaultGridColor="0" view="pageLayout" colorId="48" zoomScaleNormal="100" workbookViewId="0">
      <selection activeCell="A5" sqref="A5"/>
    </sheetView>
  </sheetViews>
  <sheetFormatPr defaultRowHeight="12.6"/>
  <cols>
    <col min="1" max="4" width="24.7109375" customWidth="1"/>
  </cols>
  <sheetData>
    <row r="1" spans="1:4" ht="24.95">
      <c r="A1" s="68" t="s">
        <v>56</v>
      </c>
      <c r="B1" s="90"/>
      <c r="C1" s="90"/>
      <c r="D1" s="90"/>
    </row>
    <row r="2" spans="1:4" ht="12.95">
      <c r="A2" s="135" t="s">
        <v>57</v>
      </c>
      <c r="B2" s="135"/>
      <c r="C2" s="135"/>
      <c r="D2" s="135"/>
    </row>
    <row r="3" spans="1:4" ht="12.95" thickBot="1">
      <c r="A3" s="41" t="s">
        <v>1</v>
      </c>
    </row>
    <row r="4" spans="1:4" s="3" customFormat="1" ht="24.95" customHeight="1">
      <c r="A4" s="55" t="s">
        <v>4</v>
      </c>
      <c r="B4" s="56" t="s">
        <v>5</v>
      </c>
      <c r="C4" s="56" t="s">
        <v>6</v>
      </c>
      <c r="D4" s="57" t="s">
        <v>58</v>
      </c>
    </row>
    <row r="5" spans="1:4" s="3" customFormat="1" ht="24.95" customHeight="1" thickBot="1">
      <c r="A5" s="58" t="s">
        <v>7</v>
      </c>
      <c r="B5" s="59"/>
      <c r="C5" s="59">
        <f>'TAF A, B &amp; C'!D8</f>
        <v>1</v>
      </c>
      <c r="D5" s="60">
        <v>2</v>
      </c>
    </row>
    <row r="6" spans="1:4" s="3" customFormat="1" ht="24.95" customHeight="1">
      <c r="A6" s="136" t="s">
        <v>59</v>
      </c>
      <c r="B6" s="137"/>
      <c r="C6" s="137"/>
      <c r="D6" s="138"/>
    </row>
    <row r="7" spans="1:4" s="3" customFormat="1" ht="24.95" customHeight="1">
      <c r="A7" s="109" t="s">
        <v>60</v>
      </c>
      <c r="B7" s="97"/>
      <c r="C7" s="97"/>
      <c r="D7" s="98"/>
    </row>
    <row r="8" spans="1:4" s="3" customFormat="1" ht="20.100000000000001" customHeight="1">
      <c r="A8" s="118" t="s">
        <v>61</v>
      </c>
      <c r="B8" s="139"/>
      <c r="C8" s="139"/>
      <c r="D8" s="32" t="s">
        <v>62</v>
      </c>
    </row>
    <row r="9" spans="1:4" s="10" customFormat="1" ht="24.95" customHeight="1">
      <c r="A9" s="140"/>
      <c r="B9" s="141"/>
      <c r="C9" s="142"/>
      <c r="D9" s="33">
        <v>0</v>
      </c>
    </row>
    <row r="10" spans="1:4" ht="24.95" customHeight="1">
      <c r="A10" s="143" t="s">
        <v>63</v>
      </c>
      <c r="B10" s="153"/>
      <c r="C10" s="153"/>
      <c r="D10" s="154"/>
    </row>
    <row r="11" spans="1:4" ht="24.95" customHeight="1">
      <c r="A11" s="144"/>
      <c r="B11" s="145"/>
      <c r="C11" s="146"/>
      <c r="D11" s="33">
        <v>0</v>
      </c>
    </row>
    <row r="12" spans="1:4" ht="24.95" customHeight="1">
      <c r="A12" s="147" t="s">
        <v>64</v>
      </c>
      <c r="B12" s="148"/>
      <c r="C12" s="148"/>
      <c r="D12" s="30">
        <f>SUM(D9,D11)</f>
        <v>0</v>
      </c>
    </row>
    <row r="13" spans="1:4" s="3" customFormat="1" ht="24.95" customHeight="1">
      <c r="A13" s="109" t="s">
        <v>65</v>
      </c>
      <c r="B13" s="97"/>
      <c r="C13" s="97"/>
      <c r="D13" s="98"/>
    </row>
    <row r="14" spans="1:4" ht="24.95" customHeight="1">
      <c r="A14" s="34" t="s">
        <v>66</v>
      </c>
      <c r="B14" s="9" t="s">
        <v>67</v>
      </c>
      <c r="C14" s="4" t="s">
        <v>68</v>
      </c>
      <c r="D14" s="32" t="s">
        <v>62</v>
      </c>
    </row>
    <row r="15" spans="1:4" s="3" customFormat="1" ht="15" customHeight="1">
      <c r="A15" s="21"/>
      <c r="B15" s="17"/>
      <c r="C15" s="43"/>
      <c r="D15" s="29">
        <v>0</v>
      </c>
    </row>
    <row r="16" spans="1:4" s="3" customFormat="1" ht="15" customHeight="1">
      <c r="A16" s="21"/>
      <c r="B16" s="17"/>
      <c r="C16" s="43"/>
      <c r="D16" s="29">
        <f>SUM(B16*C16)</f>
        <v>0</v>
      </c>
    </row>
    <row r="17" spans="1:4" s="3" customFormat="1" ht="15" customHeight="1">
      <c r="A17" s="21"/>
      <c r="B17" s="17"/>
      <c r="C17" s="43"/>
      <c r="D17" s="29">
        <f>SUM(B17*C17)</f>
        <v>0</v>
      </c>
    </row>
    <row r="18" spans="1:4" s="3" customFormat="1" ht="15" customHeight="1">
      <c r="A18" s="21"/>
      <c r="B18" s="17"/>
      <c r="C18" s="43"/>
      <c r="D18" s="29">
        <f>SUM(B18*C18)</f>
        <v>0</v>
      </c>
    </row>
    <row r="19" spans="1:4" s="3" customFormat="1" ht="15" customHeight="1">
      <c r="A19" s="21"/>
      <c r="B19" s="17"/>
      <c r="C19" s="43"/>
      <c r="D19" s="29">
        <f>SUM(B19*C19)</f>
        <v>0</v>
      </c>
    </row>
    <row r="20" spans="1:4" s="3" customFormat="1" ht="20.100000000000001" customHeight="1">
      <c r="A20" s="147" t="s">
        <v>69</v>
      </c>
      <c r="B20" s="117"/>
      <c r="C20" s="117"/>
      <c r="D20" s="30">
        <f>SUM(D15:D19)</f>
        <v>0</v>
      </c>
    </row>
    <row r="21" spans="1:4" s="2" customFormat="1" ht="24.95" customHeight="1">
      <c r="A21" s="109" t="s">
        <v>70</v>
      </c>
      <c r="B21" s="97"/>
      <c r="C21" s="97"/>
      <c r="D21" s="98"/>
    </row>
    <row r="22" spans="1:4" s="2" customFormat="1" ht="24.95" customHeight="1">
      <c r="A22" s="34" t="s">
        <v>71</v>
      </c>
      <c r="B22" s="4" t="s">
        <v>72</v>
      </c>
      <c r="C22" s="4" t="s">
        <v>73</v>
      </c>
      <c r="D22" s="32" t="s">
        <v>62</v>
      </c>
    </row>
    <row r="23" spans="1:4" s="3" customFormat="1" ht="15" customHeight="1">
      <c r="A23" s="21" t="s">
        <v>74</v>
      </c>
      <c r="B23" s="17"/>
      <c r="C23" s="43"/>
      <c r="D23" s="29">
        <f>SUM(B23*C23)</f>
        <v>0</v>
      </c>
    </row>
    <row r="24" spans="1:4" s="3" customFormat="1" ht="15" customHeight="1">
      <c r="A24" s="21" t="s">
        <v>75</v>
      </c>
      <c r="B24" s="17"/>
      <c r="C24" s="43"/>
      <c r="D24" s="29">
        <f>SUM(B24*C24)</f>
        <v>0</v>
      </c>
    </row>
    <row r="25" spans="1:4" s="3" customFormat="1" ht="15" customHeight="1">
      <c r="A25" s="21" t="s">
        <v>76</v>
      </c>
      <c r="B25" s="17"/>
      <c r="C25" s="43"/>
      <c r="D25" s="29">
        <f>SUM(B25*C25)</f>
        <v>0</v>
      </c>
    </row>
    <row r="26" spans="1:4" s="3" customFormat="1" ht="20.100000000000001" customHeight="1">
      <c r="A26" s="147" t="s">
        <v>77</v>
      </c>
      <c r="B26" s="148"/>
      <c r="C26" s="148"/>
      <c r="D26" s="30">
        <f>SUM(D23:D25)</f>
        <v>0</v>
      </c>
    </row>
    <row r="27" spans="1:4" ht="24.95" customHeight="1">
      <c r="A27" s="109" t="s">
        <v>78</v>
      </c>
      <c r="B27" s="97"/>
      <c r="C27" s="97"/>
      <c r="D27" s="98"/>
    </row>
    <row r="28" spans="1:4" s="3" customFormat="1" ht="24.95" customHeight="1">
      <c r="A28" s="21" t="s">
        <v>79</v>
      </c>
      <c r="B28" s="9" t="s">
        <v>80</v>
      </c>
      <c r="C28" s="4" t="s">
        <v>81</v>
      </c>
      <c r="D28" s="32" t="s">
        <v>62</v>
      </c>
    </row>
    <row r="29" spans="1:4" s="3" customFormat="1" ht="15" customHeight="1">
      <c r="A29" s="31" t="s">
        <v>82</v>
      </c>
      <c r="B29" s="17"/>
      <c r="C29" s="44">
        <v>0.4</v>
      </c>
      <c r="D29" s="29">
        <f>SUM(B29*C29)</f>
        <v>0</v>
      </c>
    </row>
    <row r="30" spans="1:4" s="3" customFormat="1" ht="30" customHeight="1">
      <c r="A30" s="35" t="s">
        <v>83</v>
      </c>
      <c r="B30" s="17"/>
      <c r="C30" s="44"/>
      <c r="D30" s="29">
        <f>SUM(B30*C30)</f>
        <v>0</v>
      </c>
    </row>
    <row r="31" spans="1:4" s="3" customFormat="1" ht="15" customHeight="1">
      <c r="A31" s="31" t="s">
        <v>84</v>
      </c>
      <c r="B31" s="17"/>
      <c r="C31" s="42"/>
      <c r="D31" s="29">
        <f>SUM(B31*C31)</f>
        <v>0</v>
      </c>
    </row>
    <row r="32" spans="1:4" s="3" customFormat="1" ht="15" customHeight="1">
      <c r="A32" s="31" t="s">
        <v>85</v>
      </c>
      <c r="B32" s="17"/>
      <c r="C32" s="42"/>
      <c r="D32" s="29">
        <f>SUM(B32*C32)</f>
        <v>0</v>
      </c>
    </row>
    <row r="33" spans="1:4" s="3" customFormat="1" ht="20.100000000000001" customHeight="1">
      <c r="A33" s="147" t="s">
        <v>86</v>
      </c>
      <c r="B33" s="117"/>
      <c r="C33" s="117"/>
      <c r="D33" s="30">
        <f>SUM(D29:D31)</f>
        <v>0</v>
      </c>
    </row>
    <row r="34" spans="1:4" ht="30" customHeight="1" thickBot="1">
      <c r="A34" s="133" t="s">
        <v>87</v>
      </c>
      <c r="B34" s="134"/>
      <c r="C34" s="134"/>
      <c r="D34" s="36">
        <f>SUM(D12,D20,D26,D33)</f>
        <v>0</v>
      </c>
    </row>
  </sheetData>
  <mergeCells count="16">
    <mergeCell ref="A26:C26"/>
    <mergeCell ref="A27:D27"/>
    <mergeCell ref="A34:C34"/>
    <mergeCell ref="A1:D1"/>
    <mergeCell ref="A33:C33"/>
    <mergeCell ref="A7:D7"/>
    <mergeCell ref="A8:C8"/>
    <mergeCell ref="A9:C9"/>
    <mergeCell ref="A10:D10"/>
    <mergeCell ref="A11:C11"/>
    <mergeCell ref="A12:C12"/>
    <mergeCell ref="A6:D6"/>
    <mergeCell ref="A2:D2"/>
    <mergeCell ref="A21:D21"/>
    <mergeCell ref="A13:D13"/>
    <mergeCell ref="A20:C20"/>
  </mergeCells>
  <phoneticPr fontId="0" type="noConversion"/>
  <printOptions horizontalCentered="1"/>
  <pageMargins left="0.35433070866141736" right="0.35433070866141736" top="0.91" bottom="0.78740157480314965" header="0.51181102362204722" footer="0.51181102362204722"/>
  <pageSetup paperSize="9" scale="97" fitToHeight="0" orientation="portrait" r:id="rId1"/>
  <headerFooter alignWithMargins="0">
    <oddHeader>&amp;R&amp;"Arial,Bold"&amp;UAnnex F2 &amp;"Arial,Regular"&amp;U
to Contract CBRN/00192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showGridLines="0" tabSelected="1" defaultGridColor="0" view="pageLayout" colorId="48" zoomScaleNormal="100" workbookViewId="0">
      <selection activeCell="B5" sqref="B5"/>
    </sheetView>
  </sheetViews>
  <sheetFormatPr defaultRowHeight="12.6"/>
  <cols>
    <col min="1" max="4" width="24.7109375" customWidth="1"/>
  </cols>
  <sheetData>
    <row r="1" spans="1:4" ht="24.95">
      <c r="A1" s="68" t="s">
        <v>56</v>
      </c>
      <c r="B1" s="90"/>
      <c r="C1" s="90"/>
      <c r="D1" s="90"/>
    </row>
    <row r="2" spans="1:4" ht="12.95">
      <c r="A2" s="135" t="s">
        <v>57</v>
      </c>
      <c r="B2" s="135"/>
      <c r="C2" s="135"/>
      <c r="D2" s="135"/>
    </row>
    <row r="3" spans="1:4" ht="12.95" thickBot="1">
      <c r="A3" s="41" t="s">
        <v>1</v>
      </c>
    </row>
    <row r="4" spans="1:4" s="3" customFormat="1" ht="24.95" customHeight="1">
      <c r="A4" s="55" t="s">
        <v>4</v>
      </c>
      <c r="B4" s="56" t="s">
        <v>5</v>
      </c>
      <c r="C4" s="56" t="s">
        <v>6</v>
      </c>
      <c r="D4" s="57" t="s">
        <v>58</v>
      </c>
    </row>
    <row r="5" spans="1:4" s="3" customFormat="1" ht="24.95" customHeight="1" thickBot="1">
      <c r="A5" s="58" t="s">
        <v>7</v>
      </c>
      <c r="B5" s="59"/>
      <c r="C5" s="59"/>
      <c r="D5" s="60"/>
    </row>
    <row r="6" spans="1:4" s="3" customFormat="1" ht="24.95" customHeight="1">
      <c r="A6" s="136" t="s">
        <v>59</v>
      </c>
      <c r="B6" s="137"/>
      <c r="C6" s="137"/>
      <c r="D6" s="138"/>
    </row>
    <row r="7" spans="1:4" s="3" customFormat="1" ht="24.95" customHeight="1">
      <c r="A7" s="109" t="s">
        <v>60</v>
      </c>
      <c r="B7" s="97"/>
      <c r="C7" s="97"/>
      <c r="D7" s="98"/>
    </row>
    <row r="8" spans="1:4" s="3" customFormat="1" ht="20.100000000000001" customHeight="1">
      <c r="A8" s="118" t="s">
        <v>61</v>
      </c>
      <c r="B8" s="139"/>
      <c r="C8" s="139"/>
      <c r="D8" s="32" t="s">
        <v>62</v>
      </c>
    </row>
    <row r="9" spans="1:4" s="10" customFormat="1" ht="24.95" customHeight="1">
      <c r="A9" s="140"/>
      <c r="B9" s="141"/>
      <c r="C9" s="142"/>
      <c r="D9" s="33">
        <v>0</v>
      </c>
    </row>
    <row r="10" spans="1:4" ht="24.95" customHeight="1">
      <c r="A10" s="143" t="s">
        <v>63</v>
      </c>
      <c r="B10" s="153"/>
      <c r="C10" s="153"/>
      <c r="D10" s="154"/>
    </row>
    <row r="11" spans="1:4" ht="24.95" customHeight="1">
      <c r="A11" s="144"/>
      <c r="B11" s="145"/>
      <c r="C11" s="146"/>
      <c r="D11" s="33">
        <v>0</v>
      </c>
    </row>
    <row r="12" spans="1:4" ht="24.95" customHeight="1">
      <c r="A12" s="147" t="s">
        <v>64</v>
      </c>
      <c r="B12" s="148"/>
      <c r="C12" s="148"/>
      <c r="D12" s="30">
        <f>SUM(D9,D11)</f>
        <v>0</v>
      </c>
    </row>
    <row r="13" spans="1:4" s="3" customFormat="1" ht="24.95" customHeight="1">
      <c r="A13" s="109" t="s">
        <v>65</v>
      </c>
      <c r="B13" s="97"/>
      <c r="C13" s="97"/>
      <c r="D13" s="98"/>
    </row>
    <row r="14" spans="1:4" ht="24.95" customHeight="1">
      <c r="A14" s="34" t="s">
        <v>66</v>
      </c>
      <c r="B14" s="9" t="s">
        <v>67</v>
      </c>
      <c r="C14" s="4" t="s">
        <v>68</v>
      </c>
      <c r="D14" s="32" t="s">
        <v>62</v>
      </c>
    </row>
    <row r="15" spans="1:4" s="3" customFormat="1" ht="15" customHeight="1">
      <c r="A15" s="21"/>
      <c r="B15" s="17"/>
      <c r="C15" s="43"/>
      <c r="D15" s="29">
        <v>0</v>
      </c>
    </row>
    <row r="16" spans="1:4" s="3" customFormat="1" ht="15" customHeight="1">
      <c r="A16" s="21"/>
      <c r="B16" s="17"/>
      <c r="C16" s="43"/>
      <c r="D16" s="29">
        <f>SUM(B16*C16)</f>
        <v>0</v>
      </c>
    </row>
    <row r="17" spans="1:4" s="3" customFormat="1" ht="15" customHeight="1">
      <c r="A17" s="21"/>
      <c r="B17" s="17"/>
      <c r="C17" s="43"/>
      <c r="D17" s="29">
        <f>SUM(B17*C17)</f>
        <v>0</v>
      </c>
    </row>
    <row r="18" spans="1:4" s="3" customFormat="1" ht="15" customHeight="1">
      <c r="A18" s="21"/>
      <c r="B18" s="17"/>
      <c r="C18" s="43"/>
      <c r="D18" s="29">
        <f>SUM(B18*C18)</f>
        <v>0</v>
      </c>
    </row>
    <row r="19" spans="1:4" s="3" customFormat="1" ht="15" customHeight="1">
      <c r="A19" s="21"/>
      <c r="B19" s="17"/>
      <c r="C19" s="43"/>
      <c r="D19" s="29">
        <f>SUM(B19*C19)</f>
        <v>0</v>
      </c>
    </row>
    <row r="20" spans="1:4" s="3" customFormat="1" ht="20.100000000000001" customHeight="1">
      <c r="A20" s="147" t="s">
        <v>69</v>
      </c>
      <c r="B20" s="117"/>
      <c r="C20" s="117"/>
      <c r="D20" s="30">
        <f>SUM(D15:D19)</f>
        <v>0</v>
      </c>
    </row>
    <row r="21" spans="1:4" s="2" customFormat="1" ht="24.95" customHeight="1">
      <c r="A21" s="109" t="s">
        <v>70</v>
      </c>
      <c r="B21" s="97"/>
      <c r="C21" s="97"/>
      <c r="D21" s="98"/>
    </row>
    <row r="22" spans="1:4" s="2" customFormat="1" ht="24.95" customHeight="1">
      <c r="A22" s="34" t="s">
        <v>71</v>
      </c>
      <c r="B22" s="4" t="s">
        <v>72</v>
      </c>
      <c r="C22" s="4" t="s">
        <v>73</v>
      </c>
      <c r="D22" s="32" t="s">
        <v>62</v>
      </c>
    </row>
    <row r="23" spans="1:4" s="3" customFormat="1" ht="15" customHeight="1">
      <c r="A23" s="21" t="s">
        <v>74</v>
      </c>
      <c r="B23" s="17"/>
      <c r="C23" s="43"/>
      <c r="D23" s="29">
        <f>SUM(B23*C23)</f>
        <v>0</v>
      </c>
    </row>
    <row r="24" spans="1:4" s="3" customFormat="1" ht="15" customHeight="1">
      <c r="A24" s="21" t="s">
        <v>75</v>
      </c>
      <c r="B24" s="17"/>
      <c r="C24" s="43"/>
      <c r="D24" s="29">
        <f>SUM(B24*C24)</f>
        <v>0</v>
      </c>
    </row>
    <row r="25" spans="1:4" s="3" customFormat="1" ht="15" customHeight="1">
      <c r="A25" s="21" t="s">
        <v>76</v>
      </c>
      <c r="B25" s="17"/>
      <c r="C25" s="43"/>
      <c r="D25" s="29">
        <f>SUM(B25*C25)</f>
        <v>0</v>
      </c>
    </row>
    <row r="26" spans="1:4" s="3" customFormat="1" ht="20.100000000000001" customHeight="1">
      <c r="A26" s="147" t="s">
        <v>77</v>
      </c>
      <c r="B26" s="148"/>
      <c r="C26" s="148"/>
      <c r="D26" s="30">
        <f>SUM(D23:D25)</f>
        <v>0</v>
      </c>
    </row>
    <row r="27" spans="1:4" ht="24.95" customHeight="1">
      <c r="A27" s="109" t="s">
        <v>78</v>
      </c>
      <c r="B27" s="97"/>
      <c r="C27" s="97"/>
      <c r="D27" s="98"/>
    </row>
    <row r="28" spans="1:4" s="3" customFormat="1" ht="24.95" customHeight="1">
      <c r="A28" s="21" t="s">
        <v>79</v>
      </c>
      <c r="B28" s="9" t="s">
        <v>80</v>
      </c>
      <c r="C28" s="4" t="s">
        <v>81</v>
      </c>
      <c r="D28" s="32" t="s">
        <v>62</v>
      </c>
    </row>
    <row r="29" spans="1:4" s="3" customFormat="1" ht="15" customHeight="1">
      <c r="A29" s="31" t="s">
        <v>82</v>
      </c>
      <c r="B29" s="17"/>
      <c r="C29" s="44">
        <v>0.4</v>
      </c>
      <c r="D29" s="29">
        <f>SUM(B29*C29)</f>
        <v>0</v>
      </c>
    </row>
    <row r="30" spans="1:4" s="3" customFormat="1" ht="30" customHeight="1">
      <c r="A30" s="35" t="s">
        <v>83</v>
      </c>
      <c r="B30" s="17"/>
      <c r="C30" s="44"/>
      <c r="D30" s="29">
        <f>SUM(B30*C30)</f>
        <v>0</v>
      </c>
    </row>
    <row r="31" spans="1:4" s="3" customFormat="1" ht="15" customHeight="1">
      <c r="A31" s="31" t="s">
        <v>84</v>
      </c>
      <c r="B31" s="17"/>
      <c r="C31" s="42"/>
      <c r="D31" s="29">
        <f>SUM(B31*C31)</f>
        <v>0</v>
      </c>
    </row>
    <row r="32" spans="1:4" s="3" customFormat="1" ht="15" customHeight="1">
      <c r="A32" s="31" t="s">
        <v>85</v>
      </c>
      <c r="B32" s="17"/>
      <c r="C32" s="42"/>
      <c r="D32" s="29">
        <f>SUM(B32*C32)</f>
        <v>0</v>
      </c>
    </row>
    <row r="33" spans="1:4" s="3" customFormat="1" ht="20.100000000000001" customHeight="1">
      <c r="A33" s="147" t="s">
        <v>86</v>
      </c>
      <c r="B33" s="117"/>
      <c r="C33" s="117"/>
      <c r="D33" s="30">
        <f>SUM(D29:D31)</f>
        <v>0</v>
      </c>
    </row>
    <row r="34" spans="1:4" ht="30" customHeight="1" thickBot="1">
      <c r="A34" s="133" t="s">
        <v>87</v>
      </c>
      <c r="B34" s="134"/>
      <c r="C34" s="134"/>
      <c r="D34" s="36">
        <f>SUM(D12,D20,D26,D33)</f>
        <v>0</v>
      </c>
    </row>
  </sheetData>
  <mergeCells count="16">
    <mergeCell ref="A1:D1"/>
    <mergeCell ref="A2:D2"/>
    <mergeCell ref="A6:D6"/>
    <mergeCell ref="A7:D7"/>
    <mergeCell ref="A26:C26"/>
    <mergeCell ref="A8:C8"/>
    <mergeCell ref="A9:C9"/>
    <mergeCell ref="A10:D10"/>
    <mergeCell ref="A11:C11"/>
    <mergeCell ref="A33:C33"/>
    <mergeCell ref="A34:C34"/>
    <mergeCell ref="A12:C12"/>
    <mergeCell ref="A13:D13"/>
    <mergeCell ref="A20:C20"/>
    <mergeCell ref="A21:D21"/>
    <mergeCell ref="A27:D27"/>
  </mergeCells>
  <phoneticPr fontId="0" type="noConversion"/>
  <printOptions horizontalCentered="1"/>
  <pageMargins left="0.35433070866141736" right="0.35433070866141736" top="0.9" bottom="0.78740157480314965" header="0.51181102362204722" footer="0.51181102362204722"/>
  <pageSetup paperSize="9" scale="97" fitToHeight="0" orientation="portrait" r:id="rId1"/>
  <headerFooter alignWithMargins="0">
    <oddHeader>&amp;R&amp;"Arial,Bold"&amp;UAnnex F2 &amp;"Arial,Regular"&amp;U
to Contract CBRN/00192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69CBE70F0384BAA76BCD56C343DB9" ma:contentTypeVersion="12" ma:contentTypeDescription="Create a new document." ma:contentTypeScope="" ma:versionID="3a48d0f533db9f60b3fa5e129bc5f2b1">
  <xsd:schema xmlns:xsd="http://www.w3.org/2001/XMLSchema" xmlns:xs="http://www.w3.org/2001/XMLSchema" xmlns:p="http://schemas.microsoft.com/office/2006/metadata/properties" xmlns:ns3="e3118865-50c4-4290-9318-9ae6e5d1eefa" xmlns:ns4="32ebd233-1680-499f-97f1-44186bf6f1bc" targetNamespace="http://schemas.microsoft.com/office/2006/metadata/properties" ma:root="true" ma:fieldsID="b4691e2561ec80562c468ccdb13d539b" ns3:_="" ns4:_="">
    <xsd:import namespace="e3118865-50c4-4290-9318-9ae6e5d1eefa"/>
    <xsd:import namespace="32ebd233-1680-499f-97f1-44186bf6f1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18865-50c4-4290-9318-9ae6e5d1ee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bd233-1680-499f-97f1-44186bf6f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3BA6363-D329-4DD1-9CB2-47C9159830C4}"/>
</file>

<file path=customXml/itemProps2.xml><?xml version="1.0" encoding="utf-8"?>
<ds:datastoreItem xmlns:ds="http://schemas.openxmlformats.org/officeDocument/2006/customXml" ds:itemID="{BE24F86B-F334-4C9B-9C23-5EF0B4E31911}"/>
</file>

<file path=customXml/itemProps3.xml><?xml version="1.0" encoding="utf-8"?>
<ds:datastoreItem xmlns:ds="http://schemas.openxmlformats.org/officeDocument/2006/customXml" ds:itemID="{150592DF-5D51-4515-9348-85EFE0604C65}"/>
</file>

<file path=customXml/itemProps4.xml><?xml version="1.0" encoding="utf-8"?>
<ds:datastoreItem xmlns:ds="http://schemas.openxmlformats.org/officeDocument/2006/customXml" ds:itemID="{C83576C3-8283-42AC-AC8A-67785AD625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TAF_v1-OSC</dc:title>
  <dc:subject/>
  <dc:creator>McLaughlin, Caroline Senior Admin Specialist 42 (DES CBRN-Comrcl</dc:creator>
  <cp:keywords/>
  <dc:description/>
  <cp:lastModifiedBy>Williams, Carly Mrs (DES CBRN-Comrcl2)</cp:lastModifiedBy>
  <cp:revision/>
  <dcterms:created xsi:type="dcterms:W3CDTF">2004-08-13T13:43:34Z</dcterms:created>
  <dcterms:modified xsi:type="dcterms:W3CDTF">2021-12-08T07:44:10Z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wnerOOB">
    <vt:lpwstr>DE&amp;S Director ISTAR</vt:lpwstr>
  </property>
  <property fmtid="{D5CDD505-2E9C-101B-9397-08002B2CF9AE}" pid="3" name="fileplanIDOOB">
    <vt:lpwstr>03_Support</vt:lpwstr>
  </property>
  <property fmtid="{D5CDD505-2E9C-101B-9397-08002B2CF9AE}" pid="4" name="UKProtectiveMarking">
    <vt:lpwstr>OFFICIAL</vt:lpwstr>
  </property>
  <property fmtid="{D5CDD505-2E9C-101B-9397-08002B2CF9AE}" pid="5" name="Declared">
    <vt:lpwstr>0</vt:lpwstr>
  </property>
  <property fmtid="{D5CDD505-2E9C-101B-9397-08002B2CF9AE}" pid="6" name="Order">
    <vt:lpwstr>2700.00000000000</vt:lpwstr>
  </property>
  <property fmtid="{D5CDD505-2E9C-101B-9397-08002B2CF9AE}" pid="7" name="PolicyIdentifier">
    <vt:lpwstr>UK</vt:lpwstr>
  </property>
  <property fmtid="{D5CDD505-2E9C-101B-9397-08002B2CF9AE}" pid="8" name="RetentionCategory">
    <vt:lpwstr>None</vt:lpwstr>
  </property>
  <property fmtid="{D5CDD505-2E9C-101B-9397-08002B2CF9AE}" pid="9" name="ContentType">
    <vt:lpwstr>MOD Document</vt:lpwstr>
  </property>
  <property fmtid="{D5CDD505-2E9C-101B-9397-08002B2CF9AE}" pid="10" name="Subject CategoryOOB">
    <vt:lpwstr>COMMERCIAL MANAGEMENT</vt:lpwstr>
  </property>
  <property fmtid="{D5CDD505-2E9C-101B-9397-08002B2CF9AE}" pid="11" name="Subject KeywordsOOB">
    <vt:lpwstr>Commercial management</vt:lpwstr>
  </property>
  <property fmtid="{D5CDD505-2E9C-101B-9397-08002B2CF9AE}" pid="12" name="FOIExemption">
    <vt:lpwstr>No</vt:lpwstr>
  </property>
  <property fmtid="{D5CDD505-2E9C-101B-9397-08002B2CF9AE}" pid="13" name="CreatedOriginated">
    <vt:lpwstr>2014-03-27T00:00:00Z</vt:lpwstr>
  </property>
  <property fmtid="{D5CDD505-2E9C-101B-9397-08002B2CF9AE}" pid="14" name="SecurityDescriptors">
    <vt:lpwstr>None</vt:lpwstr>
  </property>
  <property fmtid="{D5CDD505-2E9C-101B-9397-08002B2CF9AE}" pid="15" name="AuthorOriginator">
    <vt:lpwstr>CBRN Commercial</vt:lpwstr>
  </property>
  <property fmtid="{D5CDD505-2E9C-101B-9397-08002B2CF9AE}" pid="16" name="fileplanIDPTH">
    <vt:lpwstr>03_Support</vt:lpwstr>
  </property>
  <property fmtid="{D5CDD505-2E9C-101B-9397-08002B2CF9AE}" pid="17" name="TemplateUrl">
    <vt:lpwstr/>
  </property>
  <property fmtid="{D5CDD505-2E9C-101B-9397-08002B2CF9AE}" pid="18" name="Description0">
    <vt:lpwstr/>
  </property>
  <property fmtid="{D5CDD505-2E9C-101B-9397-08002B2CF9AE}" pid="19" name="EIRException">
    <vt:lpwstr/>
  </property>
  <property fmtid="{D5CDD505-2E9C-101B-9397-08002B2CF9AE}" pid="20" name="fileplanID">
    <vt:lpwstr>4;#03_support|5ab00cf9-9d4b-4d13-b1ba-b069d28c2f77</vt:lpwstr>
  </property>
  <property fmtid="{D5CDD505-2E9C-101B-9397-08002B2CF9AE}" pid="21" name="DocId">
    <vt:lpwstr/>
  </property>
  <property fmtid="{D5CDD505-2E9C-101B-9397-08002B2CF9AE}" pid="22" name="SubjectCategory">
    <vt:lpwstr/>
  </property>
  <property fmtid="{D5CDD505-2E9C-101B-9397-08002B2CF9AE}" pid="23" name="Local KeywordsOOB">
    <vt:lpwstr/>
  </property>
  <property fmtid="{D5CDD505-2E9C-101B-9397-08002B2CF9AE}" pid="24" name="Cc">
    <vt:lpwstr/>
  </property>
  <property fmtid="{D5CDD505-2E9C-101B-9397-08002B2CF9AE}" pid="25" name="To">
    <vt:lpwstr/>
  </property>
  <property fmtid="{D5CDD505-2E9C-101B-9397-08002B2CF9AE}" pid="26" name="Copyright">
    <vt:lpwstr/>
  </property>
  <property fmtid="{D5CDD505-2E9C-101B-9397-08002B2CF9AE}" pid="27" name="DocumentVersion">
    <vt:lpwstr/>
  </property>
  <property fmtid="{D5CDD505-2E9C-101B-9397-08002B2CF9AE}" pid="28" name="MODNumberOfPagesScanned">
    <vt:lpwstr/>
  </property>
  <property fmtid="{D5CDD505-2E9C-101B-9397-08002B2CF9AE}" pid="29" name="From">
    <vt:lpwstr/>
  </property>
  <property fmtid="{D5CDD505-2E9C-101B-9397-08002B2CF9AE}" pid="30" name="MODSubject">
    <vt:lpwstr/>
  </property>
  <property fmtid="{D5CDD505-2E9C-101B-9397-08002B2CF9AE}" pid="31" name="DPAExemption">
    <vt:lpwstr/>
  </property>
  <property fmtid="{D5CDD505-2E9C-101B-9397-08002B2CF9AE}" pid="32" name="EIRDisclosabilityIndicator">
    <vt:lpwstr/>
  </property>
  <property fmtid="{D5CDD505-2E9C-101B-9397-08002B2CF9AE}" pid="33" name="SubjectKeywords">
    <vt:lpwstr/>
  </property>
  <property fmtid="{D5CDD505-2E9C-101B-9397-08002B2CF9AE}" pid="34" name="MODImageCleaning">
    <vt:lpwstr/>
  </property>
  <property fmtid="{D5CDD505-2E9C-101B-9397-08002B2CF9AE}" pid="35" name="xd_ProgID">
    <vt:lpwstr/>
  </property>
  <property fmtid="{D5CDD505-2E9C-101B-9397-08002B2CF9AE}" pid="36" name="_CopySource">
    <vt:lpwstr/>
  </property>
  <property fmtid="{D5CDD505-2E9C-101B-9397-08002B2CF9AE}" pid="37" name="MeridioEDCData">
    <vt:lpwstr/>
  </property>
  <property fmtid="{D5CDD505-2E9C-101B-9397-08002B2CF9AE}" pid="38" name="LocalKeywords">
    <vt:lpwstr/>
  </property>
  <property fmtid="{D5CDD505-2E9C-101B-9397-08002B2CF9AE}" pid="39" name="DPADisclosabilityIndicator">
    <vt:lpwstr/>
  </property>
  <property fmtid="{D5CDD505-2E9C-101B-9397-08002B2CF9AE}" pid="40" name="FOIReleasedOnRequest">
    <vt:lpwstr/>
  </property>
  <property fmtid="{D5CDD505-2E9C-101B-9397-08002B2CF9AE}" pid="41" name="SecurityNonUKConstraints">
    <vt:lpwstr/>
  </property>
  <property fmtid="{D5CDD505-2E9C-101B-9397-08002B2CF9AE}" pid="42" name="MODScanStandard">
    <vt:lpwstr/>
  </property>
  <property fmtid="{D5CDD505-2E9C-101B-9397-08002B2CF9AE}" pid="43" name="MODScanVerified">
    <vt:lpwstr>Pending</vt:lpwstr>
  </property>
  <property fmtid="{D5CDD505-2E9C-101B-9397-08002B2CF9AE}" pid="44" name="MeridioUrl">
    <vt:lpwstr/>
  </property>
  <property fmtid="{D5CDD505-2E9C-101B-9397-08002B2CF9AE}" pid="45" name="BusinessOwner">
    <vt:lpwstr/>
  </property>
  <property fmtid="{D5CDD505-2E9C-101B-9397-08002B2CF9AE}" pid="46" name="ScannerOperator">
    <vt:lpwstr/>
  </property>
  <property fmtid="{D5CDD505-2E9C-101B-9397-08002B2CF9AE}" pid="47" name="Status">
    <vt:lpwstr>Final</vt:lpwstr>
  </property>
  <property fmtid="{D5CDD505-2E9C-101B-9397-08002B2CF9AE}" pid="48" name="MeridioEDCStatus">
    <vt:lpwstr/>
  </property>
  <property fmtid="{D5CDD505-2E9C-101B-9397-08002B2CF9AE}" pid="49" name="Sent">
    <vt:lpwstr/>
  </property>
  <property fmtid="{D5CDD505-2E9C-101B-9397-08002B2CF9AE}" pid="50" name="d67af1ddf1dc47979d20c0eae491b81b">
    <vt:lpwstr>03_support|5ab00cf9-9d4b-4d13-b1ba-b069d28c2f77</vt:lpwstr>
  </property>
  <property fmtid="{D5CDD505-2E9C-101B-9397-08002B2CF9AE}" pid="51" name="i71a74d1f9984201b479cc08077b6323">
    <vt:lpwstr> commercial management|c7bfc38b-b92e-48a9-a720-4aac77c6e02f</vt:lpwstr>
  </property>
  <property fmtid="{D5CDD505-2E9C-101B-9397-08002B2CF9AE}" pid="52" name="m79e07ce3690491db9121a08429fad40">
    <vt:lpwstr>de&amp;s director istar|3b427f84-a660-4bff-be02-53524bb3ab74</vt:lpwstr>
  </property>
  <property fmtid="{D5CDD505-2E9C-101B-9397-08002B2CF9AE}" pid="53" name="TaxCatchAll">
    <vt:lpwstr>4;#03_support|5ab00cf9-9d4b-4d13-b1ba-b069d28c2f77;#10;# commercial management|49e474b0-6097-4be1-8989-f7c9de717f2d;#9;# commercial management|c7bfc38b-b92e-48a9-a720-4aac77c6e02f;#7;#de&amp;s director istar|3b427f84-a660-4bff-be02-53524bb3ab74</vt:lpwstr>
  </property>
  <property fmtid="{D5CDD505-2E9C-101B-9397-08002B2CF9AE}" pid="54" name="n1f450bd0d644ca798bdc94626fdef4f">
    <vt:lpwstr> commercial management|49e474b0-6097-4be1-8989-f7c9de717f2d</vt:lpwstr>
  </property>
  <property fmtid="{D5CDD505-2E9C-101B-9397-08002B2CF9AE}" pid="55" name="ItemRetentionFormula">
    <vt:lpwstr/>
  </property>
  <property fmtid="{D5CDD505-2E9C-101B-9397-08002B2CF9AE}" pid="56" name="_dlc_policyId">
    <vt:lpwstr/>
  </property>
  <property fmtid="{D5CDD505-2E9C-101B-9397-08002B2CF9AE}" pid="57" name="Subject Category">
    <vt:lpwstr>9;# commercial management|c7bfc38b-b92e-48a9-a720-4aac77c6e02f</vt:lpwstr>
  </property>
  <property fmtid="{D5CDD505-2E9C-101B-9397-08002B2CF9AE}" pid="58" name="TaxKeywordTaxHTField">
    <vt:lpwstr/>
  </property>
  <property fmtid="{D5CDD505-2E9C-101B-9397-08002B2CF9AE}" pid="59" name="display_urn:schemas-microsoft-com:office:office#Editor">
    <vt:lpwstr>Hirst, Joshua Mr (DES JES-SCO)</vt:lpwstr>
  </property>
  <property fmtid="{D5CDD505-2E9C-101B-9397-08002B2CF9AE}" pid="60" name="TaxKeyword">
    <vt:lpwstr/>
  </property>
  <property fmtid="{D5CDD505-2E9C-101B-9397-08002B2CF9AE}" pid="61" name="CategoryDescription">
    <vt:lpwstr/>
  </property>
  <property fmtid="{D5CDD505-2E9C-101B-9397-08002B2CF9AE}" pid="62" name="SharedWithUsers">
    <vt:lpwstr/>
  </property>
  <property fmtid="{D5CDD505-2E9C-101B-9397-08002B2CF9AE}" pid="63" name="ComplianceAssetId">
    <vt:lpwstr/>
  </property>
  <property fmtid="{D5CDD505-2E9C-101B-9397-08002B2CF9AE}" pid="64" name="display_urn:schemas-microsoft-com:office:office#Author">
    <vt:lpwstr>Balgobin, Dylan Mr (DES LE Arty-Comrcl-Offr1c)</vt:lpwstr>
  </property>
  <property fmtid="{D5CDD505-2E9C-101B-9397-08002B2CF9AE}" pid="65" name="wic_System_Copyright">
    <vt:lpwstr/>
  </property>
  <property fmtid="{D5CDD505-2E9C-101B-9397-08002B2CF9AE}" pid="66" name="Business Owner">
    <vt:lpwstr>7;#de&amp;s director istar|3b427f84-a660-4bff-be02-53524bb3ab74</vt:lpwstr>
  </property>
  <property fmtid="{D5CDD505-2E9C-101B-9397-08002B2CF9AE}" pid="67" name="Subject Keywords">
    <vt:lpwstr>10;# commercial management|49e474b0-6097-4be1-8989-f7c9de717f2d</vt:lpwstr>
  </property>
  <property fmtid="{D5CDD505-2E9C-101B-9397-08002B2CF9AE}" pid="68" name="Email_x0020z_Subject">
    <vt:lpwstr/>
  </property>
  <property fmtid="{D5CDD505-2E9C-101B-9397-08002B2CF9AE}" pid="69" name="_Status">
    <vt:lpwstr>Not Started</vt:lpwstr>
  </property>
  <property fmtid="{D5CDD505-2E9C-101B-9397-08002B2CF9AE}" pid="70" name="FOIPublicationDate">
    <vt:lpwstr/>
  </property>
  <property fmtid="{D5CDD505-2E9C-101B-9397-08002B2CF9AE}" pid="71" name="ContentTypeId">
    <vt:lpwstr>0x01010015769CBE70F0384BAA76BCD56C343DB9</vt:lpwstr>
  </property>
</Properties>
</file>