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C:\Users\bob1\OneDrive - ph.rc\Desktop\"/>
    </mc:Choice>
  </mc:AlternateContent>
  <xr:revisionPtr revIDLastSave="7" documentId="13_ncr:1_{3EFEAE43-13E9-43B3-BC88-F5183345A8FA}" xr6:coauthVersionLast="44" xr6:coauthVersionMax="44" xr10:uidLastSave="{E76EB8D9-2B5D-471E-9872-166E0C60A674}"/>
  <workbookProtection workbookAlgorithmName="SHA-512" workbookHashValue="u88FMaFeIHPkg6EZa5A5lppnPFLKU8DocD7t0dnBKHuP0SauY7Qhlue4aB+8bLMDdXS10zVlqwrgKQSCaZhHOQ==" workbookSaltValue="/Nde5LE0NTNP+kM4dX31DA==" workbookSpinCount="100000" lockStructure="1"/>
  <bookViews>
    <workbookView xWindow="20370" yWindow="-2145" windowWidth="19440" windowHeight="15000" xr2:uid="{00000000-000D-0000-FFFF-FFFF00000000}"/>
  </bookViews>
  <sheets>
    <sheet name="CS19401" sheetId="1" r:id="rId1"/>
    <sheet name="Sheet1" sheetId="2" state="hidden" r:id="rId2"/>
  </sheets>
  <definedNames>
    <definedName name="Job">#REF!</definedName>
    <definedName name="jobt">#REF!</definedName>
    <definedName name="jobtitle">#REF!</definedName>
    <definedName name="jobtitle1">#REF!</definedName>
    <definedName name="jobtitle2">#REF!</definedName>
    <definedName name="Objective">#REF!</definedName>
    <definedName name="_xlnm.Print_Area" localSheetId="0">'CS19401'!$A$1:$I$93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8" i="1" l="1"/>
  <c r="D27" i="1"/>
  <c r="D26" i="1"/>
  <c r="C28" i="1"/>
  <c r="C27" i="1"/>
  <c r="C26" i="1"/>
  <c r="C25" i="1"/>
  <c r="C24" i="1"/>
  <c r="C23" i="1"/>
  <c r="C22" i="1"/>
  <c r="C21" i="1"/>
  <c r="C20" i="1"/>
  <c r="C19" i="1"/>
  <c r="C18" i="1"/>
  <c r="C17" i="1"/>
  <c r="D16" i="1"/>
  <c r="C16" i="1"/>
  <c r="G40" i="1" l="1"/>
  <c r="G41" i="1"/>
  <c r="D17" i="1" s="1"/>
  <c r="G42" i="1"/>
  <c r="D18" i="1" s="1"/>
  <c r="G43" i="1"/>
  <c r="D19" i="1" s="1"/>
  <c r="G44" i="1"/>
  <c r="D20" i="1" s="1"/>
  <c r="G45" i="1"/>
  <c r="D21" i="1" s="1"/>
  <c r="G46" i="1"/>
  <c r="D22" i="1" s="1"/>
  <c r="G47" i="1"/>
  <c r="D23" i="1" s="1"/>
  <c r="G48" i="1"/>
  <c r="D24" i="1" s="1"/>
  <c r="G49" i="1"/>
  <c r="D25" i="1" s="1"/>
  <c r="G50" i="1"/>
  <c r="G51" i="1"/>
  <c r="G52" i="1"/>
  <c r="G53" i="1"/>
  <c r="G54" i="1"/>
  <c r="G55" i="1"/>
  <c r="G56" i="1"/>
  <c r="G57" i="1"/>
  <c r="G58" i="1"/>
  <c r="G59" i="1"/>
  <c r="G60" i="1"/>
  <c r="G61" i="1"/>
  <c r="D31" i="1" l="1"/>
  <c r="G78" i="1"/>
  <c r="G77" i="1"/>
  <c r="G76" i="1"/>
  <c r="G75" i="1"/>
  <c r="G74" i="1"/>
  <c r="G63" i="1" l="1"/>
  <c r="G64" i="1"/>
  <c r="G65" i="1"/>
  <c r="G66" i="1"/>
  <c r="G67" i="1"/>
  <c r="G68" i="1"/>
  <c r="G69" i="1"/>
  <c r="G70" i="1"/>
  <c r="G71" i="1"/>
  <c r="G72" i="1"/>
  <c r="G73" i="1"/>
  <c r="G79" i="1"/>
  <c r="G80" i="1"/>
  <c r="G81" i="1"/>
  <c r="G82" i="1"/>
  <c r="G83" i="1"/>
  <c r="G62" i="1"/>
  <c r="G84" i="1" l="1"/>
</calcChain>
</file>

<file path=xl/sharedStrings.xml><?xml version="1.0" encoding="utf-8"?>
<sst xmlns="http://schemas.openxmlformats.org/spreadsheetml/2006/main" count="100" uniqueCount="41">
  <si>
    <t>Number of Days</t>
  </si>
  <si>
    <t>Objective</t>
  </si>
  <si>
    <t>SOURCING REFERENCE:</t>
  </si>
  <si>
    <t>SOURCING DOCUMENT TITLE:</t>
  </si>
  <si>
    <t>BIDDER NAME</t>
  </si>
  <si>
    <t>All prices are exclusive of VAT</t>
  </si>
  <si>
    <t>AW5.2 Price Schedule for Professional Services</t>
  </si>
  <si>
    <t>Comments</t>
  </si>
  <si>
    <t>n/a</t>
  </si>
  <si>
    <t>Please Select</t>
  </si>
  <si>
    <t>Objective Area
(Please select from the dropdown options)</t>
  </si>
  <si>
    <t>(insert supplier name)</t>
  </si>
  <si>
    <t>Total Fixed Costs (ex VAT)</t>
  </si>
  <si>
    <t>Other Costs (please provide information in comments)</t>
  </si>
  <si>
    <t>Please complete the shaded yellow sections only, failure to do so may result in your bid not being fully evaluated</t>
  </si>
  <si>
    <t>Section 1</t>
  </si>
  <si>
    <t>Section 2</t>
  </si>
  <si>
    <t>All prices are firm and fixed for the full duration of the contract</t>
  </si>
  <si>
    <t>Discounted day rates
excluding VAT
(£/Day)</t>
  </si>
  <si>
    <t xml:space="preserve"> Total Cost
(Exc VAT)</t>
  </si>
  <si>
    <r>
      <rPr>
        <b/>
        <sz val="10"/>
        <color theme="0"/>
        <rFont val="Arial"/>
        <family val="2"/>
      </rPr>
      <t>Job Role</t>
    </r>
    <r>
      <rPr>
        <b/>
        <sz val="10"/>
        <color theme="1"/>
        <rFont val="Arial"/>
        <family val="2"/>
      </rPr>
      <t xml:space="preserve">                                  </t>
    </r>
  </si>
  <si>
    <t xml:space="preserve">TOTAL PRICE </t>
  </si>
  <si>
    <t>UK Geoenergy Observatories Public Engagement Programme</t>
  </si>
  <si>
    <t>CS19401</t>
  </si>
  <si>
    <t xml:space="preserve">1. Educational resource design </t>
  </si>
  <si>
    <t>3. Educational pilot projects</t>
  </si>
  <si>
    <t>4. Educational resource evaluation and feedback</t>
  </si>
  <si>
    <t>5. Educational final resources</t>
  </si>
  <si>
    <t>6. Outreach resource design</t>
  </si>
  <si>
    <t>7. Outreach resource development</t>
  </si>
  <si>
    <t>2. Educational resource development</t>
  </si>
  <si>
    <t>8. Outreach resource testing and evaluation</t>
  </si>
  <si>
    <t>9. Touring exhibit design</t>
  </si>
  <si>
    <t>10. Touring exhibit construction</t>
  </si>
  <si>
    <t>11. Touring exhibit testing evaluation and feedback</t>
  </si>
  <si>
    <t xml:space="preserve">12. Workshops and Events </t>
  </si>
  <si>
    <t xml:space="preserve">13. Online Workshops and Events </t>
  </si>
  <si>
    <r>
      <rPr>
        <b/>
        <u/>
        <sz val="11"/>
        <color theme="0"/>
        <rFont val="Arial"/>
        <family val="2"/>
      </rPr>
      <t>Guidance</t>
    </r>
    <r>
      <rPr>
        <b/>
        <sz val="11"/>
        <color theme="0"/>
        <rFont val="Arial"/>
        <family val="2"/>
      </rPr>
      <t xml:space="preserve">
1. Cell D31 on the CS19401 tab will be used for evaluation purposes and will be the fixed cost for the full duration of the contract. 
2. Section 2 shall feed directly into section 1 using formulas to ensure that the amount of days and values correlate.
4. Any generic prices stated in the comments sections will be deemed waived.
5. Please note that this price shall fully reflect the information provided within the bid submitted via Delta eSourcing.
6. Maximum day rates based on a working day of eight (8) hours (excluding breaks). The supplier shall not charge any more than eight (8) working hours in one day.
7. If the bidder is not offering a discounted rate please ensure you copy the list price into the discounted price cell.
8. If you are providing any element free of charge please ensure that this is explained in the comment section.</t>
    </r>
  </si>
  <si>
    <t>Travel and related expenses (All costs to be in alignment with Appendix A UK RESEARCH AND INNOVATION TRAVEL AND SUBSISTENCE POLICY)</t>
  </si>
  <si>
    <t>List Day Rate excluding VAT (£/Day)</t>
  </si>
  <si>
    <t>TOTAL FIXED COST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</si>
</sst>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quot;£&quot;#,##0.00"/>
    <numFmt numFmtId="44" formatCode="_-&quot;£&quot;* #,##0.00_-;\-&quot;£&quot;* #,##0.00_-;_-&quot;£&quot;* &quot;-&quot;??_-;_-@_-"/>
    <numFmt numFmtId="164" formatCode="&quot;£&quot;#,##0.00"/>
  </numFmts>
  <fonts count="22" x14ac:knownFonts="1">
    <font>
      <sz val="11"/>
      <color theme="1"/>
      <name val="Calibri"/>
      <family val="2"/>
      <scheme val="minor"/>
    </font>
    <font>
      <b/>
      <sz val="10"/>
      <color theme="1"/>
      <name val="Arial"/>
      <family val="2"/>
    </font>
    <font>
      <b/>
      <sz val="10"/>
      <color rgb="FFFF0000"/>
      <name val="Arial"/>
      <family val="2"/>
    </font>
    <font>
      <sz val="11"/>
      <color theme="1"/>
      <name val="Calibri"/>
      <family val="2"/>
      <scheme val="minor"/>
    </font>
    <font>
      <b/>
      <u/>
      <sz val="11"/>
      <color theme="1"/>
      <name val="Arial"/>
      <family val="2"/>
    </font>
    <font>
      <sz val="11"/>
      <color theme="1"/>
      <name val="Arial"/>
      <family val="2"/>
    </font>
    <font>
      <b/>
      <sz val="11"/>
      <color theme="1"/>
      <name val="Arial"/>
      <family val="2"/>
    </font>
    <font>
      <b/>
      <u/>
      <sz val="13"/>
      <color theme="1"/>
      <name val="Arial"/>
      <family val="2"/>
    </font>
    <font>
      <b/>
      <sz val="18"/>
      <color theme="3"/>
      <name val="Cambria"/>
      <family val="2"/>
      <scheme val="major"/>
    </font>
    <font>
      <b/>
      <sz val="18"/>
      <color theme="3"/>
      <name val="Arial"/>
      <family val="2"/>
    </font>
    <font>
      <sz val="10"/>
      <name val="Arial"/>
      <family val="2"/>
    </font>
    <font>
      <sz val="9"/>
      <name val="Arial"/>
      <family val="2"/>
    </font>
    <font>
      <b/>
      <sz val="12"/>
      <name val="Arial"/>
      <family val="2"/>
    </font>
    <font>
      <b/>
      <sz val="11"/>
      <name val="Arial"/>
      <family val="2"/>
    </font>
    <font>
      <sz val="11"/>
      <color theme="0"/>
      <name val="Arial"/>
      <family val="2"/>
    </font>
    <font>
      <b/>
      <sz val="11"/>
      <color theme="0"/>
      <name val="Arial"/>
      <family val="2"/>
    </font>
    <font>
      <b/>
      <sz val="10"/>
      <color theme="0"/>
      <name val="Arial"/>
      <family val="2"/>
    </font>
    <font>
      <sz val="12"/>
      <color theme="1"/>
      <name val="Arial"/>
      <family val="2"/>
    </font>
    <font>
      <b/>
      <sz val="12"/>
      <color theme="0"/>
      <name val="Arial"/>
      <family val="2"/>
    </font>
    <font>
      <b/>
      <sz val="13"/>
      <color theme="1"/>
      <name val="Arial"/>
      <family val="2"/>
    </font>
    <font>
      <b/>
      <u/>
      <sz val="11"/>
      <color theme="0"/>
      <name val="Arial"/>
      <family val="2"/>
    </font>
    <font>
      <b/>
      <sz val="12"/>
      <color theme="1"/>
      <name val="Arial"/>
      <family val="2"/>
    </font>
  </fonts>
  <fills count="12">
    <fill>
      <patternFill patternType="none"/>
    </fill>
    <fill>
      <patternFill patternType="gray125"/>
    </fill>
    <fill>
      <patternFill patternType="solid">
        <fgColor rgb="FFD9D9D9"/>
        <bgColor indexed="64"/>
      </patternFill>
    </fill>
    <fill>
      <patternFill patternType="solid">
        <fgColor theme="2" tint="-9.9978637043366805E-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0"/>
        <bgColor indexed="64"/>
      </patternFill>
    </fill>
    <fill>
      <patternFill patternType="solid">
        <fgColor rgb="FF00339A"/>
        <bgColor indexed="64"/>
      </patternFill>
    </fill>
    <fill>
      <patternFill patternType="solid">
        <fgColor rgb="FFFFFF00"/>
        <bgColor indexed="64"/>
      </patternFill>
    </fill>
    <fill>
      <patternFill patternType="solid">
        <fgColor rgb="FF003DB8"/>
        <bgColor indexed="64"/>
      </patternFill>
    </fill>
    <fill>
      <patternFill patternType="solid">
        <fgColor rgb="FFFF0000"/>
        <bgColor indexed="64"/>
      </patternFill>
    </fill>
  </fills>
  <borders count="3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4">
    <xf numFmtId="0" fontId="0" fillId="0" borderId="0"/>
    <xf numFmtId="44" fontId="3" fillId="0" borderId="0" applyFont="0" applyFill="0" applyBorder="0" applyAlignment="0" applyProtection="0"/>
    <xf numFmtId="0" fontId="8" fillId="0" borderId="0" applyNumberFormat="0" applyFill="0" applyBorder="0" applyAlignment="0" applyProtection="0"/>
    <xf numFmtId="44" fontId="3" fillId="0" borderId="0" applyFont="0" applyFill="0" applyBorder="0" applyAlignment="0" applyProtection="0"/>
  </cellStyleXfs>
  <cellXfs count="101">
    <xf numFmtId="0" fontId="0" fillId="0" borderId="0" xfId="0"/>
    <xf numFmtId="1" fontId="5" fillId="3" borderId="11" xfId="0" applyNumberFormat="1" applyFont="1" applyFill="1" applyBorder="1" applyAlignment="1" applyProtection="1">
      <alignment horizontal="center" vertical="center"/>
    </xf>
    <xf numFmtId="1" fontId="5" fillId="3" borderId="6" xfId="0" applyNumberFormat="1" applyFont="1" applyFill="1" applyBorder="1" applyAlignment="1" applyProtection="1">
      <alignment horizontal="left" vertical="top" wrapText="1"/>
    </xf>
    <xf numFmtId="7" fontId="5" fillId="3" borderId="19" xfId="1" applyNumberFormat="1" applyFont="1" applyFill="1" applyBorder="1" applyAlignment="1" applyProtection="1">
      <alignment horizontal="center" vertical="center"/>
    </xf>
    <xf numFmtId="0" fontId="5" fillId="0" borderId="0" xfId="0" applyFont="1" applyProtection="1"/>
    <xf numFmtId="0" fontId="9" fillId="0" borderId="0" xfId="2" applyFont="1" applyAlignment="1" applyProtection="1">
      <alignment vertical="center"/>
    </xf>
    <xf numFmtId="0" fontId="10" fillId="0" borderId="0" xfId="0" applyFont="1" applyProtection="1"/>
    <xf numFmtId="0" fontId="5" fillId="0" borderId="0" xfId="0" applyFont="1" applyAlignment="1" applyProtection="1">
      <alignment horizontal="center" vertical="center" wrapText="1"/>
    </xf>
    <xf numFmtId="0" fontId="11" fillId="0" borderId="0" xfId="0" applyFont="1" applyProtection="1"/>
    <xf numFmtId="0" fontId="12" fillId="4" borderId="0" xfId="0" applyFont="1" applyFill="1" applyBorder="1" applyAlignment="1" applyProtection="1">
      <alignment vertical="center"/>
    </xf>
    <xf numFmtId="0" fontId="12" fillId="4" borderId="0" xfId="0" applyFont="1" applyFill="1" applyBorder="1" applyAlignment="1" applyProtection="1">
      <alignment horizontal="center" vertical="center" wrapText="1"/>
    </xf>
    <xf numFmtId="3" fontId="13" fillId="5" borderId="0" xfId="0" applyNumberFormat="1" applyFont="1" applyFill="1" applyBorder="1" applyAlignment="1" applyProtection="1">
      <alignment horizontal="center" vertical="center"/>
    </xf>
    <xf numFmtId="3" fontId="13" fillId="5" borderId="0" xfId="0" applyNumberFormat="1" applyFont="1" applyFill="1" applyBorder="1" applyAlignment="1" applyProtection="1">
      <alignment horizontal="center" vertical="center" wrapText="1"/>
    </xf>
    <xf numFmtId="0" fontId="15" fillId="10" borderId="5" xfId="0" applyFont="1" applyFill="1" applyBorder="1" applyAlignment="1" applyProtection="1">
      <alignment vertical="center" wrapText="1"/>
    </xf>
    <xf numFmtId="0" fontId="15" fillId="10" borderId="4" xfId="0" applyFont="1" applyFill="1" applyBorder="1" applyAlignment="1" applyProtection="1">
      <alignment vertical="center" wrapText="1"/>
    </xf>
    <xf numFmtId="0" fontId="5" fillId="0" borderId="0" xfId="0" applyFont="1" applyAlignment="1" applyProtection="1">
      <alignment horizontal="center" vertical="center"/>
    </xf>
    <xf numFmtId="44" fontId="5" fillId="0" borderId="0" xfId="1" applyFont="1" applyAlignment="1" applyProtection="1">
      <alignment horizontal="center" vertical="center"/>
    </xf>
    <xf numFmtId="0" fontId="19" fillId="0" borderId="0" xfId="0" applyFont="1" applyFill="1" applyBorder="1" applyAlignment="1" applyProtection="1">
      <alignment horizontal="center" vertical="center"/>
    </xf>
    <xf numFmtId="0" fontId="6" fillId="7"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5" fillId="7" borderId="0" xfId="0" applyFont="1" applyFill="1" applyProtection="1"/>
    <xf numFmtId="0" fontId="18" fillId="8" borderId="5" xfId="0" applyFont="1" applyFill="1" applyBorder="1" applyAlignment="1" applyProtection="1">
      <alignment horizontal="center" vertical="center"/>
    </xf>
    <xf numFmtId="0" fontId="7" fillId="7" borderId="0" xfId="0" applyFont="1" applyFill="1" applyBorder="1" applyAlignment="1" applyProtection="1">
      <alignment horizontal="center" vertical="center"/>
    </xf>
    <xf numFmtId="0" fontId="4" fillId="0" borderId="0" xfId="0" applyFont="1" applyAlignment="1" applyProtection="1">
      <alignment horizontal="center"/>
    </xf>
    <xf numFmtId="0" fontId="15" fillId="8" borderId="5" xfId="0" applyFont="1" applyFill="1" applyBorder="1" applyAlignment="1" applyProtection="1">
      <alignment horizontal="center" vertical="center" wrapText="1"/>
    </xf>
    <xf numFmtId="0" fontId="15" fillId="8" borderId="7" xfId="0" applyFont="1" applyFill="1" applyBorder="1" applyAlignment="1" applyProtection="1">
      <alignment horizontal="center" vertical="center" wrapText="1"/>
    </xf>
    <xf numFmtId="0" fontId="14" fillId="8" borderId="1" xfId="0" applyFont="1" applyFill="1" applyBorder="1" applyProtection="1"/>
    <xf numFmtId="0" fontId="15" fillId="8" borderId="1" xfId="0" applyFont="1" applyFill="1" applyBorder="1" applyAlignment="1" applyProtection="1">
      <alignment horizontal="center"/>
    </xf>
    <xf numFmtId="0" fontId="15" fillId="8" borderId="13" xfId="0" applyFont="1" applyFill="1" applyBorder="1" applyAlignment="1" applyProtection="1">
      <alignment horizontal="center"/>
    </xf>
    <xf numFmtId="0" fontId="5" fillId="0" borderId="23" xfId="0" applyFont="1" applyBorder="1" applyProtection="1"/>
    <xf numFmtId="0" fontId="5" fillId="0" borderId="6" xfId="0" applyFont="1" applyBorder="1" applyProtection="1"/>
    <xf numFmtId="0" fontId="5" fillId="0" borderId="24" xfId="0" applyFont="1" applyBorder="1" applyProtection="1"/>
    <xf numFmtId="49" fontId="5" fillId="3" borderId="6" xfId="0" applyNumberFormat="1" applyFont="1" applyFill="1" applyBorder="1" applyAlignment="1" applyProtection="1">
      <alignment horizontal="left" vertical="top" wrapText="1"/>
    </xf>
    <xf numFmtId="7" fontId="21" fillId="11" borderId="9" xfId="1" applyNumberFormat="1" applyFont="1" applyFill="1" applyBorder="1" applyAlignment="1" applyProtection="1">
      <alignment horizontal="center" vertical="center"/>
    </xf>
    <xf numFmtId="0" fontId="17" fillId="0" borderId="0" xfId="0" applyFont="1" applyAlignment="1" applyProtection="1">
      <alignment vertical="center"/>
    </xf>
    <xf numFmtId="0" fontId="1" fillId="8" borderId="1" xfId="0" applyFont="1" applyFill="1" applyBorder="1" applyAlignment="1" applyProtection="1">
      <alignment horizontal="center" vertical="center" wrapText="1"/>
    </xf>
    <xf numFmtId="0" fontId="16" fillId="8" borderId="2" xfId="0"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8" borderId="3" xfId="0" applyFont="1" applyFill="1" applyBorder="1" applyAlignment="1" applyProtection="1">
      <alignment horizontal="center" vertical="center" wrapText="1"/>
    </xf>
    <xf numFmtId="0" fontId="2" fillId="2" borderId="2" xfId="0" applyFont="1" applyFill="1" applyBorder="1" applyAlignment="1" applyProtection="1">
      <alignment vertical="center" wrapText="1"/>
    </xf>
    <xf numFmtId="0" fontId="1" fillId="2" borderId="2" xfId="0" applyFont="1" applyFill="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7" fontId="5" fillId="3" borderId="6" xfId="1" applyNumberFormat="1" applyFont="1" applyFill="1" applyBorder="1" applyAlignment="1" applyProtection="1">
      <alignment horizontal="center" vertical="center"/>
    </xf>
    <xf numFmtId="0" fontId="18" fillId="8" borderId="8" xfId="0" applyFont="1" applyFill="1" applyBorder="1" applyAlignment="1" applyProtection="1">
      <alignment horizontal="left" vertical="center" wrapText="1"/>
    </xf>
    <xf numFmtId="7" fontId="18" fillId="8" borderId="17" xfId="0" applyNumberFormat="1" applyFont="1" applyFill="1" applyBorder="1" applyAlignment="1" applyProtection="1">
      <alignment horizontal="center" vertical="center" wrapText="1"/>
    </xf>
    <xf numFmtId="0" fontId="17" fillId="0" borderId="0" xfId="0" applyFont="1" applyProtection="1"/>
    <xf numFmtId="1" fontId="5" fillId="3" borderId="0" xfId="0" applyNumberFormat="1" applyFont="1" applyFill="1" applyBorder="1" applyAlignment="1" applyProtection="1">
      <alignment horizontal="left" vertical="top" wrapText="1"/>
    </xf>
    <xf numFmtId="164" fontId="5" fillId="9" borderId="19" xfId="1" applyNumberFormat="1" applyFont="1" applyFill="1" applyBorder="1" applyAlignment="1" applyProtection="1">
      <alignment horizontal="center" vertical="center"/>
      <protection locked="0" hidden="1"/>
    </xf>
    <xf numFmtId="49" fontId="5" fillId="9" borderId="6" xfId="0" applyNumberFormat="1" applyFont="1" applyFill="1" applyBorder="1" applyAlignment="1" applyProtection="1">
      <alignment horizontal="center" vertical="center" wrapText="1"/>
      <protection locked="0" hidden="1"/>
    </xf>
    <xf numFmtId="0" fontId="5" fillId="9" borderId="6" xfId="0" applyFont="1" applyFill="1" applyBorder="1" applyAlignment="1" applyProtection="1">
      <alignment horizontal="center" vertical="center"/>
      <protection locked="0" hidden="1"/>
    </xf>
    <xf numFmtId="164" fontId="5" fillId="9" borderId="6" xfId="0" applyNumberFormat="1" applyFont="1" applyFill="1" applyBorder="1" applyAlignment="1" applyProtection="1">
      <alignment horizontal="center" vertical="center"/>
      <protection locked="0" hidden="1"/>
    </xf>
    <xf numFmtId="164" fontId="5" fillId="9" borderId="6" xfId="1" applyNumberFormat="1" applyFont="1" applyFill="1" applyBorder="1" applyAlignment="1" applyProtection="1">
      <alignment horizontal="center" vertical="center"/>
      <protection locked="0" hidden="1"/>
    </xf>
    <xf numFmtId="49" fontId="5" fillId="9" borderId="10" xfId="0" applyNumberFormat="1" applyFont="1" applyFill="1" applyBorder="1" applyAlignment="1" applyProtection="1">
      <alignment horizontal="center" vertical="center" wrapText="1"/>
      <protection locked="0" hidden="1"/>
    </xf>
    <xf numFmtId="0" fontId="5" fillId="9" borderId="10" xfId="0" applyFont="1" applyFill="1" applyBorder="1" applyAlignment="1" applyProtection="1">
      <alignment horizontal="center" vertical="center"/>
      <protection locked="0" hidden="1"/>
    </xf>
    <xf numFmtId="164" fontId="5" fillId="9" borderId="10" xfId="0" applyNumberFormat="1" applyFont="1" applyFill="1" applyBorder="1" applyAlignment="1" applyProtection="1">
      <alignment horizontal="center" vertical="center"/>
      <protection locked="0" hidden="1"/>
    </xf>
    <xf numFmtId="164" fontId="5" fillId="9" borderId="10" xfId="1" applyNumberFormat="1" applyFont="1" applyFill="1" applyBorder="1" applyAlignment="1" applyProtection="1">
      <alignment horizontal="center" vertical="center"/>
      <protection locked="0" hidden="1"/>
    </xf>
    <xf numFmtId="0" fontId="5" fillId="9" borderId="6" xfId="0" applyNumberFormat="1" applyFont="1" applyFill="1" applyBorder="1" applyAlignment="1" applyProtection="1">
      <alignment horizontal="center" vertical="center"/>
      <protection locked="0" hidden="1"/>
    </xf>
    <xf numFmtId="1" fontId="5" fillId="3" borderId="11" xfId="0" applyNumberFormat="1" applyFont="1" applyFill="1" applyBorder="1" applyAlignment="1" applyProtection="1">
      <alignment horizontal="center" vertical="center"/>
    </xf>
    <xf numFmtId="0" fontId="5" fillId="0" borderId="0" xfId="0" applyFont="1" applyProtection="1"/>
    <xf numFmtId="0" fontId="5" fillId="3" borderId="28" xfId="0" applyFont="1" applyFill="1" applyBorder="1" applyAlignment="1" applyProtection="1">
      <alignment horizontal="center" vertical="top"/>
      <protection locked="0" hidden="1"/>
    </xf>
    <xf numFmtId="0" fontId="5" fillId="3" borderId="29" xfId="0" applyFont="1" applyFill="1" applyBorder="1" applyAlignment="1" applyProtection="1">
      <alignment horizontal="center" vertical="top"/>
      <protection locked="0" hidden="1"/>
    </xf>
    <xf numFmtId="0" fontId="5" fillId="3" borderId="30" xfId="0" applyFont="1" applyFill="1" applyBorder="1" applyAlignment="1" applyProtection="1">
      <alignment horizontal="center" vertical="top"/>
      <protection locked="0" hidden="1"/>
    </xf>
    <xf numFmtId="0" fontId="5" fillId="3" borderId="23" xfId="0" applyFont="1" applyFill="1" applyBorder="1" applyAlignment="1" applyProtection="1">
      <alignment horizontal="center" vertical="top"/>
      <protection locked="0" hidden="1"/>
    </xf>
    <xf numFmtId="0" fontId="5" fillId="3" borderId="6" xfId="0" applyFont="1" applyFill="1" applyBorder="1" applyAlignment="1" applyProtection="1">
      <alignment horizontal="center" vertical="top"/>
      <protection locked="0" hidden="1"/>
    </xf>
    <xf numFmtId="0" fontId="5" fillId="3" borderId="24" xfId="0" applyFont="1" applyFill="1" applyBorder="1" applyAlignment="1" applyProtection="1">
      <alignment horizontal="center" vertical="top"/>
      <protection locked="0" hidden="1"/>
    </xf>
    <xf numFmtId="0" fontId="5" fillId="3" borderId="28" xfId="0" applyFont="1" applyFill="1" applyBorder="1" applyAlignment="1" applyProtection="1">
      <alignment horizontal="center" vertical="top"/>
      <protection locked="0" hidden="1"/>
    </xf>
    <xf numFmtId="0" fontId="5" fillId="3" borderId="29" xfId="0" applyFont="1" applyFill="1" applyBorder="1" applyAlignment="1" applyProtection="1">
      <alignment horizontal="center" vertical="top"/>
      <protection locked="0" hidden="1"/>
    </xf>
    <xf numFmtId="0" fontId="5" fillId="3" borderId="30" xfId="0" applyFont="1" applyFill="1" applyBorder="1" applyAlignment="1" applyProtection="1">
      <alignment horizontal="center" vertical="top"/>
      <protection locked="0" hidden="1"/>
    </xf>
    <xf numFmtId="0" fontId="18" fillId="8" borderId="7" xfId="0" applyFont="1" applyFill="1" applyBorder="1" applyAlignment="1" applyProtection="1">
      <alignment horizontal="left" vertical="center" wrapText="1"/>
    </xf>
    <xf numFmtId="0" fontId="18" fillId="8" borderId="8" xfId="0" applyFont="1" applyFill="1" applyBorder="1" applyAlignment="1" applyProtection="1">
      <alignment horizontal="left" vertical="center" wrapText="1"/>
    </xf>
    <xf numFmtId="0" fontId="13" fillId="6" borderId="7" xfId="0" applyFont="1" applyFill="1" applyBorder="1" applyAlignment="1" applyProtection="1">
      <alignment horizontal="center" vertical="center" wrapText="1"/>
      <protection locked="0" hidden="1"/>
    </xf>
    <xf numFmtId="0" fontId="13" fillId="6" borderId="8" xfId="0" applyFont="1" applyFill="1" applyBorder="1" applyAlignment="1" applyProtection="1">
      <alignment horizontal="center" vertical="center" wrapText="1"/>
      <protection locked="0" hidden="1"/>
    </xf>
    <xf numFmtId="0" fontId="13" fillId="6" borderId="9" xfId="0" applyFont="1" applyFill="1" applyBorder="1" applyAlignment="1" applyProtection="1">
      <alignment horizontal="center" vertical="center" wrapText="1"/>
      <protection locked="0" hidden="1"/>
    </xf>
    <xf numFmtId="0" fontId="16" fillId="8" borderId="1" xfId="0" applyFont="1" applyFill="1" applyBorder="1" applyAlignment="1" applyProtection="1">
      <alignment horizontal="center" vertical="center" wrapText="1"/>
    </xf>
    <xf numFmtId="0" fontId="16" fillId="8" borderId="2" xfId="0" applyFont="1" applyFill="1" applyBorder="1" applyAlignment="1" applyProtection="1">
      <alignment horizontal="center" vertical="center" wrapText="1"/>
    </xf>
    <xf numFmtId="0" fontId="16" fillId="8" borderId="3" xfId="0" applyFont="1" applyFill="1" applyBorder="1" applyAlignment="1" applyProtection="1">
      <alignment horizontal="center" vertical="center" wrapText="1"/>
    </xf>
    <xf numFmtId="0" fontId="15" fillId="10" borderId="13" xfId="0" applyFont="1" applyFill="1" applyBorder="1" applyAlignment="1" applyProtection="1">
      <alignment horizontal="center" vertical="center" wrapText="1"/>
    </xf>
    <xf numFmtId="0" fontId="15" fillId="10" borderId="12" xfId="0" applyFont="1" applyFill="1" applyBorder="1" applyAlignment="1" applyProtection="1">
      <alignment horizontal="center" vertical="center" wrapText="1"/>
    </xf>
    <xf numFmtId="0" fontId="15" fillId="10" borderId="14" xfId="0" applyFont="1" applyFill="1" applyBorder="1" applyAlignment="1" applyProtection="1">
      <alignment horizontal="center" vertical="center" wrapText="1"/>
    </xf>
    <xf numFmtId="0" fontId="15" fillId="10" borderId="15" xfId="0" applyFont="1" applyFill="1" applyBorder="1" applyAlignment="1" applyProtection="1">
      <alignment horizontal="center" vertical="center" wrapText="1"/>
    </xf>
    <xf numFmtId="0" fontId="15" fillId="10" borderId="0" xfId="0" applyFont="1" applyFill="1" applyBorder="1" applyAlignment="1" applyProtection="1">
      <alignment horizontal="center" vertical="center" wrapText="1"/>
    </xf>
    <xf numFmtId="0" fontId="15" fillId="10" borderId="16" xfId="0" applyFont="1" applyFill="1" applyBorder="1" applyAlignment="1" applyProtection="1">
      <alignment horizontal="center" vertical="center" wrapText="1"/>
    </xf>
    <xf numFmtId="0" fontId="15" fillId="10" borderId="4" xfId="0" applyFont="1" applyFill="1" applyBorder="1" applyAlignment="1" applyProtection="1">
      <alignment horizontal="center" vertical="center" wrapText="1"/>
    </xf>
    <xf numFmtId="0" fontId="15" fillId="10" borderId="17" xfId="0" applyFont="1" applyFill="1" applyBorder="1" applyAlignment="1" applyProtection="1">
      <alignment horizontal="center" vertical="center" wrapText="1"/>
    </xf>
    <xf numFmtId="0" fontId="15" fillId="10" borderId="18" xfId="0" applyFont="1" applyFill="1" applyBorder="1" applyAlignment="1" applyProtection="1">
      <alignment horizontal="center" vertical="center" wrapText="1"/>
    </xf>
    <xf numFmtId="0" fontId="15" fillId="10" borderId="7" xfId="0" applyFont="1" applyFill="1" applyBorder="1" applyAlignment="1" applyProtection="1">
      <alignment horizontal="center" vertical="center" wrapText="1"/>
    </xf>
    <xf numFmtId="0" fontId="15" fillId="10" borderId="8" xfId="0" applyFont="1" applyFill="1" applyBorder="1" applyAlignment="1" applyProtection="1">
      <alignment horizontal="center" vertical="center" wrapText="1"/>
    </xf>
    <xf numFmtId="0" fontId="15" fillId="10" borderId="9" xfId="0" applyFont="1" applyFill="1" applyBorder="1" applyAlignment="1" applyProtection="1">
      <alignment horizontal="center" vertical="center" wrapText="1"/>
    </xf>
    <xf numFmtId="0" fontId="19" fillId="3" borderId="7" xfId="0" applyFont="1" applyFill="1" applyBorder="1" applyAlignment="1" applyProtection="1">
      <alignment horizontal="center" vertical="center"/>
    </xf>
    <xf numFmtId="0" fontId="19" fillId="3" borderId="8" xfId="0" applyFont="1" applyFill="1" applyBorder="1" applyAlignment="1" applyProtection="1">
      <alignment horizontal="center" vertical="center"/>
    </xf>
    <xf numFmtId="0" fontId="19" fillId="3" borderId="9" xfId="0" applyFont="1" applyFill="1" applyBorder="1" applyAlignment="1" applyProtection="1">
      <alignment horizontal="center" vertical="center"/>
    </xf>
    <xf numFmtId="0" fontId="1" fillId="8" borderId="1" xfId="0"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8" borderId="3" xfId="0" applyFont="1" applyFill="1" applyBorder="1" applyAlignment="1" applyProtection="1">
      <alignment horizontal="center" vertical="center" wrapText="1"/>
    </xf>
    <xf numFmtId="0" fontId="6" fillId="7" borderId="0" xfId="0" applyFont="1" applyFill="1" applyBorder="1" applyAlignment="1" applyProtection="1">
      <alignment horizontal="center" vertical="center" wrapText="1"/>
    </xf>
    <xf numFmtId="0" fontId="5" fillId="3" borderId="25" xfId="0" applyFont="1" applyFill="1" applyBorder="1" applyAlignment="1" applyProtection="1">
      <alignment horizontal="center" vertical="top"/>
      <protection locked="0" hidden="1"/>
    </xf>
    <xf numFmtId="0" fontId="5" fillId="3" borderId="26" xfId="0" applyFont="1" applyFill="1" applyBorder="1" applyAlignment="1" applyProtection="1">
      <alignment horizontal="center" vertical="top"/>
      <protection locked="0" hidden="1"/>
    </xf>
    <xf numFmtId="0" fontId="5" fillId="3" borderId="27" xfId="0" applyFont="1" applyFill="1" applyBorder="1" applyAlignment="1" applyProtection="1">
      <alignment horizontal="center" vertical="top"/>
      <protection locked="0" hidden="1"/>
    </xf>
    <xf numFmtId="0" fontId="15" fillId="8" borderId="20" xfId="0" applyFont="1" applyFill="1" applyBorder="1" applyAlignment="1" applyProtection="1">
      <alignment horizontal="center" vertical="center" wrapText="1"/>
    </xf>
    <xf numFmtId="0" fontId="15" fillId="8" borderId="21" xfId="0" applyFont="1" applyFill="1" applyBorder="1" applyAlignment="1" applyProtection="1">
      <alignment horizontal="center" vertical="center" wrapText="1"/>
    </xf>
    <xf numFmtId="0" fontId="15" fillId="8" borderId="22" xfId="0" applyFont="1" applyFill="1" applyBorder="1" applyAlignment="1" applyProtection="1">
      <alignment horizontal="center" vertical="center" wrapText="1"/>
    </xf>
  </cellXfs>
  <cellStyles count="4">
    <cellStyle name="Currency" xfId="1" builtinId="4"/>
    <cellStyle name="Currency 2" xfId="3" xr:uid="{90B021CE-DA0D-4893-B488-A836BEF583FC}"/>
    <cellStyle name="Normal" xfId="0" builtinId="0"/>
    <cellStyle name="Title" xfId="2" builtinId="15"/>
  </cellStyles>
  <dxfs count="0"/>
  <tableStyles count="0" defaultTableStyle="TableStyleMedium2" defaultPivotStyle="PivotStyleLight16"/>
  <colors>
    <mruColors>
      <color rgb="FF003DB8"/>
      <color rgb="FF00339A"/>
      <color rgb="FF0038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6910</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6724650" y="19050"/>
          <a:ext cx="9525" cy="133350"/>
        </a:xfrm>
        <a:prstGeom prst="rect">
          <a:avLst/>
        </a:prstGeom>
        <a:noFill/>
        <a:ln w="9525">
          <a:noFill/>
          <a:miter lim="800000"/>
          <a:headEnd/>
          <a:tailEnd/>
        </a:ln>
      </xdr:spPr>
    </xdr:pic>
    <xdr:clientData/>
  </xdr:twoCellAnchor>
  <xdr:twoCellAnchor editAs="oneCell">
    <xdr:from>
      <xdr:col>7</xdr:col>
      <xdr:colOff>1088556</xdr:colOff>
      <xdr:row>0</xdr:row>
      <xdr:rowOff>7143</xdr:rowOff>
    </xdr:from>
    <xdr:to>
      <xdr:col>9</xdr:col>
      <xdr:colOff>9526</xdr:colOff>
      <xdr:row>0</xdr:row>
      <xdr:rowOff>678656</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3018619" y="7143"/>
          <a:ext cx="1683220" cy="671513"/>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I87"/>
  <sheetViews>
    <sheetView showGridLines="0" tabSelected="1" zoomScale="60" zoomScaleNormal="60" workbookViewId="0">
      <selection activeCell="C7" sqref="C7:E7"/>
    </sheetView>
  </sheetViews>
  <sheetFormatPr defaultColWidth="9.140625" defaultRowHeight="14.25" x14ac:dyDescent="0.2"/>
  <cols>
    <col min="1" max="1" width="0.5703125" style="4" customWidth="1"/>
    <col min="2" max="2" width="65.28515625" style="4" customWidth="1"/>
    <col min="3" max="3" width="54.5703125" style="4" customWidth="1"/>
    <col min="4" max="4" width="36.5703125" style="4" customWidth="1"/>
    <col min="5" max="5" width="23" style="4" customWidth="1"/>
    <col min="6" max="6" width="20.7109375" style="4" customWidth="1"/>
    <col min="7" max="7" width="46.42578125" style="4" customWidth="1"/>
    <col min="8" max="9" width="20.7109375" style="4" customWidth="1"/>
    <col min="10" max="10" width="15.5703125" style="4" customWidth="1"/>
    <col min="11" max="11" width="15.28515625" style="4" customWidth="1"/>
    <col min="12" max="12" width="14.7109375" style="4" customWidth="1"/>
    <col min="13" max="13" width="16.7109375" style="4" customWidth="1"/>
    <col min="14" max="16384" width="9.140625" style="4"/>
  </cols>
  <sheetData>
    <row r="1" spans="1:9" ht="54.75" customHeight="1" x14ac:dyDescent="0.2">
      <c r="B1" s="5" t="s">
        <v>6</v>
      </c>
      <c r="E1" s="6"/>
      <c r="G1" s="7"/>
      <c r="H1" s="8"/>
    </row>
    <row r="2" spans="1:9" ht="4.5" customHeight="1" x14ac:dyDescent="0.2">
      <c r="A2" s="9"/>
      <c r="B2" s="9"/>
      <c r="C2" s="9"/>
      <c r="D2" s="9"/>
      <c r="E2" s="9"/>
      <c r="F2" s="9"/>
      <c r="G2" s="10"/>
      <c r="H2" s="10"/>
      <c r="I2" s="10"/>
    </row>
    <row r="3" spans="1:9" ht="3" customHeight="1" x14ac:dyDescent="0.2">
      <c r="A3" s="11"/>
      <c r="B3" s="11"/>
      <c r="C3" s="11"/>
      <c r="D3" s="11"/>
      <c r="E3" s="11"/>
      <c r="F3" s="11"/>
      <c r="G3" s="12"/>
      <c r="H3" s="12"/>
      <c r="I3" s="12"/>
    </row>
    <row r="4" spans="1:9" ht="15" thickBot="1" x14ac:dyDescent="0.25">
      <c r="G4" s="7"/>
    </row>
    <row r="5" spans="1:9" ht="33" customHeight="1" thickBot="1" x14ac:dyDescent="0.25">
      <c r="B5" s="13" t="s">
        <v>2</v>
      </c>
      <c r="C5" s="85" t="s">
        <v>23</v>
      </c>
      <c r="D5" s="86"/>
      <c r="E5" s="87"/>
      <c r="F5" s="94"/>
      <c r="G5" s="76" t="s">
        <v>37</v>
      </c>
      <c r="H5" s="77"/>
      <c r="I5" s="78"/>
    </row>
    <row r="6" spans="1:9" ht="45.75" customHeight="1" thickBot="1" x14ac:dyDescent="0.25">
      <c r="B6" s="13" t="s">
        <v>3</v>
      </c>
      <c r="C6" s="85" t="s">
        <v>22</v>
      </c>
      <c r="D6" s="86"/>
      <c r="E6" s="87"/>
      <c r="F6" s="94"/>
      <c r="G6" s="79"/>
      <c r="H6" s="80"/>
      <c r="I6" s="81"/>
    </row>
    <row r="7" spans="1:9" ht="29.25" customHeight="1" thickBot="1" x14ac:dyDescent="0.25">
      <c r="B7" s="14" t="s">
        <v>4</v>
      </c>
      <c r="C7" s="70" t="s">
        <v>11</v>
      </c>
      <c r="D7" s="71"/>
      <c r="E7" s="72"/>
      <c r="F7" s="94"/>
      <c r="G7" s="79"/>
      <c r="H7" s="80"/>
      <c r="I7" s="81"/>
    </row>
    <row r="8" spans="1:9" ht="15" customHeight="1" thickBot="1" x14ac:dyDescent="0.25">
      <c r="C8" s="15"/>
      <c r="D8" s="15"/>
      <c r="E8" s="16"/>
      <c r="F8" s="94"/>
      <c r="G8" s="79"/>
      <c r="H8" s="80"/>
      <c r="I8" s="81"/>
    </row>
    <row r="9" spans="1:9" ht="27" customHeight="1" thickBot="1" x14ac:dyDescent="0.25">
      <c r="B9" s="88" t="s">
        <v>14</v>
      </c>
      <c r="C9" s="89"/>
      <c r="D9" s="89"/>
      <c r="E9" s="90"/>
      <c r="F9" s="94"/>
      <c r="G9" s="79"/>
      <c r="H9" s="80"/>
      <c r="I9" s="81"/>
    </row>
    <row r="10" spans="1:9" ht="126" customHeight="1" thickBot="1" x14ac:dyDescent="0.25">
      <c r="B10" s="17"/>
      <c r="C10" s="17"/>
      <c r="D10" s="17"/>
      <c r="E10" s="17"/>
      <c r="F10" s="18"/>
      <c r="G10" s="82"/>
      <c r="H10" s="83"/>
      <c r="I10" s="84"/>
    </row>
    <row r="11" spans="1:9" ht="17.25" thickBot="1" x14ac:dyDescent="0.25">
      <c r="B11" s="17"/>
      <c r="C11" s="17"/>
      <c r="D11" s="17"/>
      <c r="E11" s="17"/>
      <c r="F11" s="18"/>
      <c r="G11" s="19"/>
      <c r="H11" s="19"/>
      <c r="I11" s="19"/>
    </row>
    <row r="12" spans="1:9" s="20" customFormat="1" ht="17.25" thickBot="1" x14ac:dyDescent="0.25">
      <c r="B12" s="21" t="s">
        <v>15</v>
      </c>
      <c r="C12" s="22"/>
      <c r="D12" s="22"/>
      <c r="E12" s="22"/>
    </row>
    <row r="13" spans="1:9" ht="15.75" thickBot="1" x14ac:dyDescent="0.3">
      <c r="C13" s="23"/>
      <c r="D13" s="23"/>
      <c r="E13" s="23"/>
    </row>
    <row r="14" spans="1:9" ht="91.5" customHeight="1" thickBot="1" x14ac:dyDescent="0.25">
      <c r="B14" s="24" t="s">
        <v>1</v>
      </c>
      <c r="C14" s="24" t="s">
        <v>0</v>
      </c>
      <c r="D14" s="25" t="s">
        <v>12</v>
      </c>
      <c r="E14" s="98" t="s">
        <v>7</v>
      </c>
      <c r="F14" s="99"/>
      <c r="G14" s="100"/>
    </row>
    <row r="15" spans="1:9" ht="9.75" hidden="1" customHeight="1" thickBot="1" x14ac:dyDescent="0.3">
      <c r="B15" s="26"/>
      <c r="C15" s="27"/>
      <c r="D15" s="28"/>
      <c r="E15" s="29"/>
      <c r="F15" s="30"/>
      <c r="G15" s="31"/>
    </row>
    <row r="16" spans="1:9" x14ac:dyDescent="0.2">
      <c r="B16" s="2" t="s">
        <v>24</v>
      </c>
      <c r="C16" s="1">
        <f>SUMIF($C$40:$C$83,"1. Educational resource design ",$D$40:$D$83)</f>
        <v>0</v>
      </c>
      <c r="D16" s="3">
        <f>SUMIF($C$40:$C$83,"1. Educational resource design",$G$40:$G$83)</f>
        <v>0</v>
      </c>
      <c r="E16" s="62"/>
      <c r="F16" s="63"/>
      <c r="G16" s="64"/>
    </row>
    <row r="17" spans="2:7" x14ac:dyDescent="0.2">
      <c r="B17" s="2" t="s">
        <v>30</v>
      </c>
      <c r="C17" s="1">
        <f>SUMIF($C$40:$C$83,"2. Educational resource development",$D$40:$D$83)</f>
        <v>0</v>
      </c>
      <c r="D17" s="3">
        <f>SUMIF($C$40:$C$83,"2. Educational resource development",$G$40:$G$83)</f>
        <v>0</v>
      </c>
      <c r="E17" s="62"/>
      <c r="F17" s="63"/>
      <c r="G17" s="64"/>
    </row>
    <row r="18" spans="2:7" s="58" customFormat="1" x14ac:dyDescent="0.2">
      <c r="B18" s="2" t="s">
        <v>25</v>
      </c>
      <c r="C18" s="57">
        <f>SUMIF($C$40:$C$83,"3. Educational pilot projects",$D$40:$D$83)</f>
        <v>0</v>
      </c>
      <c r="D18" s="3">
        <f>SUMIF($C$40:$C$83,"3. Educational pilot projects",$G$40:$G$83)</f>
        <v>0</v>
      </c>
      <c r="E18" s="65"/>
      <c r="F18" s="66"/>
      <c r="G18" s="67"/>
    </row>
    <row r="19" spans="2:7" x14ac:dyDescent="0.2">
      <c r="B19" s="2" t="s">
        <v>26</v>
      </c>
      <c r="C19" s="1">
        <f>SUMIF($C$40:$C$83,"4. Educational resource evaluation and feedback",$D$40:$D$83)</f>
        <v>0</v>
      </c>
      <c r="D19" s="3">
        <f>SUMIF($C$40:$C$83,"4. Educational resource evaluation and feedback",$G$40:$G$83)</f>
        <v>0</v>
      </c>
      <c r="E19" s="62"/>
      <c r="F19" s="63"/>
      <c r="G19" s="64"/>
    </row>
    <row r="20" spans="2:7" x14ac:dyDescent="0.2">
      <c r="B20" s="2" t="s">
        <v>27</v>
      </c>
      <c r="C20" s="1">
        <f>SUMIF($C$40:$C$83,"5. Educational final resources",$D$40:$D$83)</f>
        <v>0</v>
      </c>
      <c r="D20" s="3">
        <f>SUMIF($C$40:$C$83,"5. Educational final resources",$G$40:$G$83)</f>
        <v>0</v>
      </c>
      <c r="E20" s="59"/>
      <c r="F20" s="60"/>
      <c r="G20" s="61"/>
    </row>
    <row r="21" spans="2:7" s="58" customFormat="1" x14ac:dyDescent="0.2">
      <c r="B21" s="2" t="s">
        <v>28</v>
      </c>
      <c r="C21" s="57">
        <f>SUMIF($C$40:$C$83,"6. Outreach resource design",$D$40:$D$83)</f>
        <v>0</v>
      </c>
      <c r="D21" s="3">
        <f>SUMIF($C$40:$C$83,"6. Outreach resource design",$G$40:$G$83)</f>
        <v>0</v>
      </c>
      <c r="E21" s="59"/>
      <c r="F21" s="60"/>
      <c r="G21" s="61"/>
    </row>
    <row r="22" spans="2:7" s="58" customFormat="1" x14ac:dyDescent="0.2">
      <c r="B22" s="2" t="s">
        <v>29</v>
      </c>
      <c r="C22" s="57">
        <f>SUMIF($C$40:$C$83,"7. Outreach resource development",$D$40:$D$83)</f>
        <v>0</v>
      </c>
      <c r="D22" s="3">
        <f>SUMIF($C$40:$C$83,"7. Outreach resource development",$G$40:$G$83)</f>
        <v>0</v>
      </c>
      <c r="E22" s="59"/>
      <c r="F22" s="60"/>
      <c r="G22" s="61"/>
    </row>
    <row r="23" spans="2:7" s="58" customFormat="1" x14ac:dyDescent="0.2">
      <c r="B23" s="2" t="s">
        <v>31</v>
      </c>
      <c r="C23" s="57">
        <f>SUMIF($C$40:$C$83,"8. Outreach resource testing and evaluation",$D$40:$D$83)</f>
        <v>0</v>
      </c>
      <c r="D23" s="3">
        <f>SUMIF($C$40:$C$83,"8. Outreach resource testing and evaluation",$G$40:$G$83)</f>
        <v>0</v>
      </c>
      <c r="E23" s="59"/>
      <c r="F23" s="60"/>
      <c r="G23" s="61"/>
    </row>
    <row r="24" spans="2:7" x14ac:dyDescent="0.2">
      <c r="B24" s="2" t="s">
        <v>32</v>
      </c>
      <c r="C24" s="1">
        <f>SUMIF($C$40:$C$83,"9. Touring exhibit design",$D$40:$D$83)</f>
        <v>0</v>
      </c>
      <c r="D24" s="3">
        <f>SUMIF($C$40:$C$83,"9. Touring exhibit design",$G$40:$G$83)</f>
        <v>0</v>
      </c>
      <c r="E24" s="59"/>
      <c r="F24" s="60"/>
      <c r="G24" s="61"/>
    </row>
    <row r="25" spans="2:7" x14ac:dyDescent="0.2">
      <c r="B25" s="2" t="s">
        <v>33</v>
      </c>
      <c r="C25" s="1">
        <f>SUMIF($C$40:$C$83,"10. Touring exhibit construction",$D$40:$D$83)</f>
        <v>0</v>
      </c>
      <c r="D25" s="3">
        <f>SUMIF($C$40:$C$83,"10. Touring exhibit construction",$G$40:$G$83)</f>
        <v>0</v>
      </c>
      <c r="E25" s="59"/>
      <c r="F25" s="60"/>
      <c r="G25" s="61"/>
    </row>
    <row r="26" spans="2:7" x14ac:dyDescent="0.2">
      <c r="B26" s="2" t="s">
        <v>34</v>
      </c>
      <c r="C26" s="1">
        <f>SUMIF($C$40:$C$83,"11. Touring exhibit testing evaluation and feedback",$D$40:$D$83)</f>
        <v>0</v>
      </c>
      <c r="D26" s="3">
        <f>SUMIF($C$40:$C$83,"11. Touring exhibit testing evaluation and feedback",$G$40:$G$83)</f>
        <v>0</v>
      </c>
      <c r="E26" s="65"/>
      <c r="F26" s="66"/>
      <c r="G26" s="67"/>
    </row>
    <row r="27" spans="2:7" s="58" customFormat="1" x14ac:dyDescent="0.2">
      <c r="B27" s="2" t="s">
        <v>35</v>
      </c>
      <c r="C27" s="57">
        <f>SUMIF($C$40:$C$83,"12. Workshops and Events ",$D$40:$D$83)</f>
        <v>0</v>
      </c>
      <c r="D27" s="3">
        <f>SUMIF($C$40:$C$83,"12. Workshops and Events ",$G$40:$G$83)</f>
        <v>0</v>
      </c>
      <c r="E27" s="59"/>
      <c r="F27" s="60"/>
      <c r="G27" s="61"/>
    </row>
    <row r="28" spans="2:7" s="58" customFormat="1" x14ac:dyDescent="0.2">
      <c r="B28" s="2" t="s">
        <v>36</v>
      </c>
      <c r="C28" s="57">
        <f>SUMIF($C$40:$C$83,"13. Online Workshops and Events ",$D$40:$D$83)</f>
        <v>0</v>
      </c>
      <c r="D28" s="3">
        <f>SUMIF($C$40:$C$83,"13. Online Workshops and Events ",$G$40:$G$83)</f>
        <v>0</v>
      </c>
      <c r="E28" s="59"/>
      <c r="F28" s="60"/>
      <c r="G28" s="61"/>
    </row>
    <row r="29" spans="2:7" ht="42.75" x14ac:dyDescent="0.2">
      <c r="B29" s="2" t="s">
        <v>38</v>
      </c>
      <c r="C29" s="1" t="s">
        <v>8</v>
      </c>
      <c r="D29" s="47">
        <v>0</v>
      </c>
      <c r="E29" s="65"/>
      <c r="F29" s="66"/>
      <c r="G29" s="67"/>
    </row>
    <row r="30" spans="2:7" ht="15" thickBot="1" x14ac:dyDescent="0.25">
      <c r="B30" s="32" t="s">
        <v>13</v>
      </c>
      <c r="C30" s="1" t="s">
        <v>8</v>
      </c>
      <c r="D30" s="47">
        <v>0</v>
      </c>
      <c r="E30" s="95"/>
      <c r="F30" s="96"/>
      <c r="G30" s="97"/>
    </row>
    <row r="31" spans="2:7" s="34" customFormat="1" ht="25.5" customHeight="1" thickBot="1" x14ac:dyDescent="0.3">
      <c r="B31" s="68" t="s">
        <v>40</v>
      </c>
      <c r="C31" s="69"/>
      <c r="D31" s="33">
        <f>SUM(D16:D30)</f>
        <v>0</v>
      </c>
    </row>
    <row r="32" spans="2:7" ht="15.75" thickBot="1" x14ac:dyDescent="0.3">
      <c r="C32" s="23"/>
      <c r="D32" s="23"/>
      <c r="E32" s="23"/>
    </row>
    <row r="33" spans="2:7" ht="16.5" thickBot="1" x14ac:dyDescent="0.3">
      <c r="B33" s="21" t="s">
        <v>16</v>
      </c>
      <c r="C33" s="23"/>
      <c r="D33" s="23"/>
      <c r="E33" s="23"/>
    </row>
    <row r="34" spans="2:7" ht="15.75" thickBot="1" x14ac:dyDescent="0.3">
      <c r="C34" s="23"/>
      <c r="D34" s="23"/>
      <c r="E34" s="23"/>
    </row>
    <row r="35" spans="2:7" ht="25.5" customHeight="1" x14ac:dyDescent="0.2">
      <c r="B35" s="91" t="s">
        <v>20</v>
      </c>
      <c r="C35" s="35"/>
      <c r="D35" s="35"/>
      <c r="E35" s="73" t="s">
        <v>39</v>
      </c>
      <c r="F35" s="73" t="s">
        <v>18</v>
      </c>
      <c r="G35" s="73" t="s">
        <v>19</v>
      </c>
    </row>
    <row r="36" spans="2:7" ht="51" customHeight="1" x14ac:dyDescent="0.2">
      <c r="B36" s="92"/>
      <c r="C36" s="36" t="s">
        <v>10</v>
      </c>
      <c r="D36" s="36" t="s">
        <v>0</v>
      </c>
      <c r="E36" s="74"/>
      <c r="F36" s="74"/>
      <c r="G36" s="74"/>
    </row>
    <row r="37" spans="2:7" ht="15" customHeight="1" x14ac:dyDescent="0.2">
      <c r="B37" s="92"/>
      <c r="C37" s="37"/>
      <c r="D37" s="37"/>
      <c r="E37" s="74"/>
      <c r="F37" s="74"/>
      <c r="G37" s="74"/>
    </row>
    <row r="38" spans="2:7" ht="15.75" customHeight="1" thickBot="1" x14ac:dyDescent="0.25">
      <c r="B38" s="93"/>
      <c r="C38" s="38"/>
      <c r="D38" s="38"/>
      <c r="E38" s="75"/>
      <c r="F38" s="75"/>
      <c r="G38" s="75"/>
    </row>
    <row r="39" spans="2:7" ht="7.5" hidden="1" customHeight="1" thickBot="1" x14ac:dyDescent="0.25">
      <c r="B39" s="39"/>
      <c r="C39" s="39"/>
      <c r="D39" s="39"/>
      <c r="E39" s="39"/>
      <c r="F39" s="40"/>
      <c r="G39" s="41"/>
    </row>
    <row r="40" spans="2:7" x14ac:dyDescent="0.2">
      <c r="B40" s="56"/>
      <c r="C40" s="48" t="s">
        <v>9</v>
      </c>
      <c r="D40" s="49"/>
      <c r="E40" s="50">
        <v>0</v>
      </c>
      <c r="F40" s="51">
        <v>0</v>
      </c>
      <c r="G40" s="42">
        <f t="shared" ref="G40:G61" si="0">SUM(D40*F40)</f>
        <v>0</v>
      </c>
    </row>
    <row r="41" spans="2:7" x14ac:dyDescent="0.2">
      <c r="B41" s="56"/>
      <c r="C41" s="48" t="s">
        <v>9</v>
      </c>
      <c r="D41" s="49"/>
      <c r="E41" s="50">
        <v>0</v>
      </c>
      <c r="F41" s="51">
        <v>0</v>
      </c>
      <c r="G41" s="42">
        <f t="shared" si="0"/>
        <v>0</v>
      </c>
    </row>
    <row r="42" spans="2:7" x14ac:dyDescent="0.2">
      <c r="B42" s="56"/>
      <c r="C42" s="48" t="s">
        <v>9</v>
      </c>
      <c r="D42" s="49"/>
      <c r="E42" s="50">
        <v>0</v>
      </c>
      <c r="F42" s="51">
        <v>0</v>
      </c>
      <c r="G42" s="42">
        <f t="shared" si="0"/>
        <v>0</v>
      </c>
    </row>
    <row r="43" spans="2:7" x14ac:dyDescent="0.2">
      <c r="B43" s="56"/>
      <c r="C43" s="48" t="s">
        <v>9</v>
      </c>
      <c r="D43" s="49"/>
      <c r="E43" s="50">
        <v>0</v>
      </c>
      <c r="F43" s="51">
        <v>0</v>
      </c>
      <c r="G43" s="42">
        <f t="shared" si="0"/>
        <v>0</v>
      </c>
    </row>
    <row r="44" spans="2:7" x14ac:dyDescent="0.2">
      <c r="B44" s="56"/>
      <c r="C44" s="48" t="s">
        <v>9</v>
      </c>
      <c r="D44" s="49"/>
      <c r="E44" s="50">
        <v>0</v>
      </c>
      <c r="F44" s="51">
        <v>0</v>
      </c>
      <c r="G44" s="42">
        <f t="shared" si="0"/>
        <v>0</v>
      </c>
    </row>
    <row r="45" spans="2:7" x14ac:dyDescent="0.2">
      <c r="B45" s="56"/>
      <c r="C45" s="48" t="s">
        <v>9</v>
      </c>
      <c r="D45" s="49"/>
      <c r="E45" s="50">
        <v>0</v>
      </c>
      <c r="F45" s="51">
        <v>0</v>
      </c>
      <c r="G45" s="42">
        <f t="shared" si="0"/>
        <v>0</v>
      </c>
    </row>
    <row r="46" spans="2:7" x14ac:dyDescent="0.2">
      <c r="B46" s="56"/>
      <c r="C46" s="48" t="s">
        <v>9</v>
      </c>
      <c r="D46" s="49"/>
      <c r="E46" s="50">
        <v>0</v>
      </c>
      <c r="F46" s="51">
        <v>0</v>
      </c>
      <c r="G46" s="42">
        <f t="shared" si="0"/>
        <v>0</v>
      </c>
    </row>
    <row r="47" spans="2:7" x14ac:dyDescent="0.2">
      <c r="B47" s="56"/>
      <c r="C47" s="48" t="s">
        <v>9</v>
      </c>
      <c r="D47" s="49"/>
      <c r="E47" s="50">
        <v>0</v>
      </c>
      <c r="F47" s="51">
        <v>0</v>
      </c>
      <c r="G47" s="42">
        <f t="shared" si="0"/>
        <v>0</v>
      </c>
    </row>
    <row r="48" spans="2:7" x14ac:dyDescent="0.2">
      <c r="B48" s="56"/>
      <c r="C48" s="48" t="s">
        <v>9</v>
      </c>
      <c r="D48" s="49"/>
      <c r="E48" s="50">
        <v>0</v>
      </c>
      <c r="F48" s="51">
        <v>0</v>
      </c>
      <c r="G48" s="42">
        <f t="shared" si="0"/>
        <v>0</v>
      </c>
    </row>
    <row r="49" spans="2:7" x14ac:dyDescent="0.2">
      <c r="B49" s="56"/>
      <c r="C49" s="48" t="s">
        <v>9</v>
      </c>
      <c r="D49" s="49"/>
      <c r="E49" s="50">
        <v>0</v>
      </c>
      <c r="F49" s="51">
        <v>0</v>
      </c>
      <c r="G49" s="42">
        <f t="shared" si="0"/>
        <v>0</v>
      </c>
    </row>
    <row r="50" spans="2:7" x14ac:dyDescent="0.2">
      <c r="B50" s="56"/>
      <c r="C50" s="48" t="s">
        <v>9</v>
      </c>
      <c r="D50" s="49"/>
      <c r="E50" s="50">
        <v>0</v>
      </c>
      <c r="F50" s="51">
        <v>0</v>
      </c>
      <c r="G50" s="42">
        <f t="shared" si="0"/>
        <v>0</v>
      </c>
    </row>
    <row r="51" spans="2:7" x14ac:dyDescent="0.2">
      <c r="B51" s="56"/>
      <c r="C51" s="48" t="s">
        <v>9</v>
      </c>
      <c r="D51" s="49"/>
      <c r="E51" s="50">
        <v>0</v>
      </c>
      <c r="F51" s="51">
        <v>0</v>
      </c>
      <c r="G51" s="42">
        <f t="shared" si="0"/>
        <v>0</v>
      </c>
    </row>
    <row r="52" spans="2:7" x14ac:dyDescent="0.2">
      <c r="B52" s="56"/>
      <c r="C52" s="48" t="s">
        <v>9</v>
      </c>
      <c r="D52" s="49"/>
      <c r="E52" s="50">
        <v>0</v>
      </c>
      <c r="F52" s="51">
        <v>0</v>
      </c>
      <c r="G52" s="42">
        <f t="shared" si="0"/>
        <v>0</v>
      </c>
    </row>
    <row r="53" spans="2:7" x14ac:dyDescent="0.2">
      <c r="B53" s="56"/>
      <c r="C53" s="48" t="s">
        <v>9</v>
      </c>
      <c r="D53" s="49"/>
      <c r="E53" s="50">
        <v>0</v>
      </c>
      <c r="F53" s="51">
        <v>0</v>
      </c>
      <c r="G53" s="42">
        <f t="shared" si="0"/>
        <v>0</v>
      </c>
    </row>
    <row r="54" spans="2:7" x14ac:dyDescent="0.2">
      <c r="B54" s="56"/>
      <c r="C54" s="48" t="s">
        <v>9</v>
      </c>
      <c r="D54" s="49"/>
      <c r="E54" s="50">
        <v>0</v>
      </c>
      <c r="F54" s="51">
        <v>0</v>
      </c>
      <c r="G54" s="42">
        <f t="shared" si="0"/>
        <v>0</v>
      </c>
    </row>
    <row r="55" spans="2:7" x14ac:dyDescent="0.2">
      <c r="B55" s="56"/>
      <c r="C55" s="48" t="s">
        <v>9</v>
      </c>
      <c r="D55" s="49"/>
      <c r="E55" s="50">
        <v>0</v>
      </c>
      <c r="F55" s="51">
        <v>0</v>
      </c>
      <c r="G55" s="42">
        <f t="shared" si="0"/>
        <v>0</v>
      </c>
    </row>
    <row r="56" spans="2:7" x14ac:dyDescent="0.2">
      <c r="B56" s="56"/>
      <c r="C56" s="48" t="s">
        <v>9</v>
      </c>
      <c r="D56" s="49"/>
      <c r="E56" s="50">
        <v>0</v>
      </c>
      <c r="F56" s="51">
        <v>0</v>
      </c>
      <c r="G56" s="42">
        <f t="shared" si="0"/>
        <v>0</v>
      </c>
    </row>
    <row r="57" spans="2:7" x14ac:dyDescent="0.2">
      <c r="B57" s="56"/>
      <c r="C57" s="48" t="s">
        <v>9</v>
      </c>
      <c r="D57" s="49"/>
      <c r="E57" s="50">
        <v>0</v>
      </c>
      <c r="F57" s="51">
        <v>0</v>
      </c>
      <c r="G57" s="42">
        <f t="shared" si="0"/>
        <v>0</v>
      </c>
    </row>
    <row r="58" spans="2:7" x14ac:dyDescent="0.2">
      <c r="B58" s="56"/>
      <c r="C58" s="48" t="s">
        <v>9</v>
      </c>
      <c r="D58" s="49"/>
      <c r="E58" s="50">
        <v>0</v>
      </c>
      <c r="F58" s="51">
        <v>0</v>
      </c>
      <c r="G58" s="42">
        <f t="shared" si="0"/>
        <v>0</v>
      </c>
    </row>
    <row r="59" spans="2:7" x14ac:dyDescent="0.2">
      <c r="B59" s="56"/>
      <c r="C59" s="48" t="s">
        <v>9</v>
      </c>
      <c r="D59" s="49"/>
      <c r="E59" s="50">
        <v>0</v>
      </c>
      <c r="F59" s="51">
        <v>0</v>
      </c>
      <c r="G59" s="42">
        <f t="shared" si="0"/>
        <v>0</v>
      </c>
    </row>
    <row r="60" spans="2:7" x14ac:dyDescent="0.2">
      <c r="B60" s="56"/>
      <c r="C60" s="48" t="s">
        <v>9</v>
      </c>
      <c r="D60" s="49"/>
      <c r="E60" s="50">
        <v>0</v>
      </c>
      <c r="F60" s="51">
        <v>0</v>
      </c>
      <c r="G60" s="42">
        <f t="shared" si="0"/>
        <v>0</v>
      </c>
    </row>
    <row r="61" spans="2:7" x14ac:dyDescent="0.2">
      <c r="B61" s="56"/>
      <c r="C61" s="48" t="s">
        <v>9</v>
      </c>
      <c r="D61" s="49"/>
      <c r="E61" s="50">
        <v>0</v>
      </c>
      <c r="F61" s="51">
        <v>0</v>
      </c>
      <c r="G61" s="42">
        <f t="shared" si="0"/>
        <v>0</v>
      </c>
    </row>
    <row r="62" spans="2:7" x14ac:dyDescent="0.2">
      <c r="B62" s="56"/>
      <c r="C62" s="48" t="s">
        <v>9</v>
      </c>
      <c r="D62" s="49"/>
      <c r="E62" s="50">
        <v>0</v>
      </c>
      <c r="F62" s="51">
        <v>0</v>
      </c>
      <c r="G62" s="42">
        <f t="shared" ref="G62:G83" si="1">SUM(D62*F62)</f>
        <v>0</v>
      </c>
    </row>
    <row r="63" spans="2:7" x14ac:dyDescent="0.2">
      <c r="B63" s="56"/>
      <c r="C63" s="48" t="s">
        <v>9</v>
      </c>
      <c r="D63" s="49"/>
      <c r="E63" s="50">
        <v>0</v>
      </c>
      <c r="F63" s="51">
        <v>0</v>
      </c>
      <c r="G63" s="42">
        <f t="shared" si="1"/>
        <v>0</v>
      </c>
    </row>
    <row r="64" spans="2:7" x14ac:dyDescent="0.2">
      <c r="B64" s="56"/>
      <c r="C64" s="48" t="s">
        <v>9</v>
      </c>
      <c r="D64" s="49"/>
      <c r="E64" s="50">
        <v>0</v>
      </c>
      <c r="F64" s="51">
        <v>0</v>
      </c>
      <c r="G64" s="42">
        <f t="shared" si="1"/>
        <v>0</v>
      </c>
    </row>
    <row r="65" spans="2:7" x14ac:dyDescent="0.2">
      <c r="B65" s="56"/>
      <c r="C65" s="48" t="s">
        <v>9</v>
      </c>
      <c r="D65" s="49"/>
      <c r="E65" s="50">
        <v>0</v>
      </c>
      <c r="F65" s="51">
        <v>0</v>
      </c>
      <c r="G65" s="42">
        <f t="shared" si="1"/>
        <v>0</v>
      </c>
    </row>
    <row r="66" spans="2:7" x14ac:dyDescent="0.2">
      <c r="B66" s="56"/>
      <c r="C66" s="48" t="s">
        <v>9</v>
      </c>
      <c r="D66" s="49"/>
      <c r="E66" s="50">
        <v>0</v>
      </c>
      <c r="F66" s="51">
        <v>0</v>
      </c>
      <c r="G66" s="42">
        <f t="shared" si="1"/>
        <v>0</v>
      </c>
    </row>
    <row r="67" spans="2:7" x14ac:dyDescent="0.2">
      <c r="B67" s="56"/>
      <c r="C67" s="48" t="s">
        <v>9</v>
      </c>
      <c r="D67" s="49"/>
      <c r="E67" s="50">
        <v>0</v>
      </c>
      <c r="F67" s="51">
        <v>0</v>
      </c>
      <c r="G67" s="42">
        <f t="shared" si="1"/>
        <v>0</v>
      </c>
    </row>
    <row r="68" spans="2:7" x14ac:dyDescent="0.2">
      <c r="B68" s="56"/>
      <c r="C68" s="48" t="s">
        <v>9</v>
      </c>
      <c r="D68" s="49"/>
      <c r="E68" s="50">
        <v>0</v>
      </c>
      <c r="F68" s="51">
        <v>0</v>
      </c>
      <c r="G68" s="42">
        <f t="shared" si="1"/>
        <v>0</v>
      </c>
    </row>
    <row r="69" spans="2:7" x14ac:dyDescent="0.2">
      <c r="B69" s="56"/>
      <c r="C69" s="48" t="s">
        <v>9</v>
      </c>
      <c r="D69" s="49"/>
      <c r="E69" s="50">
        <v>0</v>
      </c>
      <c r="F69" s="51">
        <v>0</v>
      </c>
      <c r="G69" s="42">
        <f t="shared" si="1"/>
        <v>0</v>
      </c>
    </row>
    <row r="70" spans="2:7" x14ac:dyDescent="0.2">
      <c r="B70" s="56"/>
      <c r="C70" s="48" t="s">
        <v>9</v>
      </c>
      <c r="D70" s="49"/>
      <c r="E70" s="50">
        <v>0</v>
      </c>
      <c r="F70" s="51">
        <v>0</v>
      </c>
      <c r="G70" s="42">
        <f t="shared" si="1"/>
        <v>0</v>
      </c>
    </row>
    <row r="71" spans="2:7" x14ac:dyDescent="0.2">
      <c r="B71" s="56"/>
      <c r="C71" s="48" t="s">
        <v>9</v>
      </c>
      <c r="D71" s="49"/>
      <c r="E71" s="50">
        <v>0</v>
      </c>
      <c r="F71" s="51">
        <v>0</v>
      </c>
      <c r="G71" s="42">
        <f t="shared" si="1"/>
        <v>0</v>
      </c>
    </row>
    <row r="72" spans="2:7" x14ac:dyDescent="0.2">
      <c r="B72" s="56"/>
      <c r="C72" s="48" t="s">
        <v>9</v>
      </c>
      <c r="D72" s="49"/>
      <c r="E72" s="50">
        <v>0</v>
      </c>
      <c r="F72" s="51">
        <v>0</v>
      </c>
      <c r="G72" s="42">
        <f t="shared" si="1"/>
        <v>0</v>
      </c>
    </row>
    <row r="73" spans="2:7" x14ac:dyDescent="0.2">
      <c r="B73" s="56"/>
      <c r="C73" s="48" t="s">
        <v>9</v>
      </c>
      <c r="D73" s="49"/>
      <c r="E73" s="50">
        <v>0</v>
      </c>
      <c r="F73" s="51">
        <v>0</v>
      </c>
      <c r="G73" s="42">
        <f t="shared" si="1"/>
        <v>0</v>
      </c>
    </row>
    <row r="74" spans="2:7" x14ac:dyDescent="0.2">
      <c r="B74" s="56"/>
      <c r="C74" s="48" t="s">
        <v>9</v>
      </c>
      <c r="D74" s="49"/>
      <c r="E74" s="50">
        <v>0</v>
      </c>
      <c r="F74" s="51">
        <v>0</v>
      </c>
      <c r="G74" s="42">
        <f t="shared" si="1"/>
        <v>0</v>
      </c>
    </row>
    <row r="75" spans="2:7" x14ac:dyDescent="0.2">
      <c r="B75" s="56"/>
      <c r="C75" s="48" t="s">
        <v>9</v>
      </c>
      <c r="D75" s="49"/>
      <c r="E75" s="50">
        <v>0</v>
      </c>
      <c r="F75" s="51">
        <v>0</v>
      </c>
      <c r="G75" s="42">
        <f t="shared" si="1"/>
        <v>0</v>
      </c>
    </row>
    <row r="76" spans="2:7" x14ac:dyDescent="0.2">
      <c r="B76" s="56"/>
      <c r="C76" s="48" t="s">
        <v>9</v>
      </c>
      <c r="D76" s="49"/>
      <c r="E76" s="50">
        <v>0</v>
      </c>
      <c r="F76" s="51">
        <v>0</v>
      </c>
      <c r="G76" s="42">
        <f t="shared" si="1"/>
        <v>0</v>
      </c>
    </row>
    <row r="77" spans="2:7" x14ac:dyDescent="0.2">
      <c r="B77" s="56"/>
      <c r="C77" s="48" t="s">
        <v>9</v>
      </c>
      <c r="D77" s="49"/>
      <c r="E77" s="50">
        <v>0</v>
      </c>
      <c r="F77" s="51">
        <v>0</v>
      </c>
      <c r="G77" s="42">
        <f t="shared" si="1"/>
        <v>0</v>
      </c>
    </row>
    <row r="78" spans="2:7" x14ac:dyDescent="0.2">
      <c r="B78" s="56"/>
      <c r="C78" s="48" t="s">
        <v>9</v>
      </c>
      <c r="D78" s="49"/>
      <c r="E78" s="50">
        <v>0</v>
      </c>
      <c r="F78" s="51">
        <v>0</v>
      </c>
      <c r="G78" s="42">
        <f t="shared" si="1"/>
        <v>0</v>
      </c>
    </row>
    <row r="79" spans="2:7" x14ac:dyDescent="0.2">
      <c r="B79" s="56"/>
      <c r="C79" s="48" t="s">
        <v>9</v>
      </c>
      <c r="D79" s="49"/>
      <c r="E79" s="50">
        <v>0</v>
      </c>
      <c r="F79" s="51">
        <v>0</v>
      </c>
      <c r="G79" s="42">
        <f t="shared" si="1"/>
        <v>0</v>
      </c>
    </row>
    <row r="80" spans="2:7" x14ac:dyDescent="0.2">
      <c r="B80" s="56"/>
      <c r="C80" s="48" t="s">
        <v>9</v>
      </c>
      <c r="D80" s="49"/>
      <c r="E80" s="50">
        <v>0</v>
      </c>
      <c r="F80" s="51">
        <v>0</v>
      </c>
      <c r="G80" s="42">
        <f t="shared" si="1"/>
        <v>0</v>
      </c>
    </row>
    <row r="81" spans="2:8" x14ac:dyDescent="0.2">
      <c r="B81" s="56"/>
      <c r="C81" s="48" t="s">
        <v>9</v>
      </c>
      <c r="D81" s="49"/>
      <c r="E81" s="50">
        <v>0</v>
      </c>
      <c r="F81" s="51">
        <v>0</v>
      </c>
      <c r="G81" s="42">
        <f t="shared" si="1"/>
        <v>0</v>
      </c>
    </row>
    <row r="82" spans="2:8" x14ac:dyDescent="0.2">
      <c r="B82" s="56"/>
      <c r="C82" s="48" t="s">
        <v>9</v>
      </c>
      <c r="D82" s="49"/>
      <c r="E82" s="50">
        <v>0</v>
      </c>
      <c r="F82" s="51">
        <v>0</v>
      </c>
      <c r="G82" s="42">
        <f t="shared" si="1"/>
        <v>0</v>
      </c>
    </row>
    <row r="83" spans="2:8" ht="15" thickBot="1" x14ac:dyDescent="0.25">
      <c r="B83" s="56"/>
      <c r="C83" s="52" t="s">
        <v>9</v>
      </c>
      <c r="D83" s="53"/>
      <c r="E83" s="54">
        <v>0</v>
      </c>
      <c r="F83" s="55">
        <v>0</v>
      </c>
      <c r="G83" s="42">
        <f t="shared" si="1"/>
        <v>0</v>
      </c>
    </row>
    <row r="84" spans="2:8" s="45" customFormat="1" ht="25.5" customHeight="1" thickBot="1" x14ac:dyDescent="0.25">
      <c r="B84" s="68" t="s">
        <v>21</v>
      </c>
      <c r="C84" s="69"/>
      <c r="D84" s="43"/>
      <c r="E84" s="43"/>
      <c r="F84" s="43"/>
      <c r="G84" s="44">
        <f>SUM(G40:G83)</f>
        <v>0</v>
      </c>
      <c r="H84" s="4"/>
    </row>
    <row r="86" spans="2:8" x14ac:dyDescent="0.2">
      <c r="B86" s="4" t="s">
        <v>17</v>
      </c>
    </row>
    <row r="87" spans="2:8" x14ac:dyDescent="0.2">
      <c r="B87" s="4" t="s">
        <v>5</v>
      </c>
    </row>
  </sheetData>
  <sheetProtection algorithmName="SHA-512" hashValue="D0ZARZYAx24Z/rXTrY8bBYHSjmkml0xtl3XNvHBGyIiCjVHLX+80AuFNfRoe2i0/p/aCdssz1J/x9syN/Tzk0A==" saltValue="GjVm8EAusmvcFr+1maP2ng==" spinCount="100000" sheet="1" objects="1" scenarios="1"/>
  <mergeCells count="20">
    <mergeCell ref="B84:C84"/>
    <mergeCell ref="C7:E7"/>
    <mergeCell ref="G35:G38"/>
    <mergeCell ref="G5:I10"/>
    <mergeCell ref="C5:E5"/>
    <mergeCell ref="C6:E6"/>
    <mergeCell ref="B9:E9"/>
    <mergeCell ref="B35:B38"/>
    <mergeCell ref="F5:F9"/>
    <mergeCell ref="F35:F38"/>
    <mergeCell ref="E35:E38"/>
    <mergeCell ref="E30:G30"/>
    <mergeCell ref="B31:C31"/>
    <mergeCell ref="E14:G14"/>
    <mergeCell ref="E16:G16"/>
    <mergeCell ref="E17:G17"/>
    <mergeCell ref="E19:G19"/>
    <mergeCell ref="E18:G18"/>
    <mergeCell ref="E26:G26"/>
    <mergeCell ref="E29:G29"/>
  </mergeCells>
  <dataValidations count="1">
    <dataValidation type="list" allowBlank="1" showInputMessage="1" showErrorMessage="1" sqref="E40:E83" xr:uid="{00000000-0002-0000-0000-000000000000}">
      <formula1>jobtitle2</formula1>
    </dataValidation>
  </dataValidations>
  <pageMargins left="0.70866141732283472" right="0.70866141732283472" top="0.74803149606299213" bottom="0.74803149606299213" header="0.31496062992125984" footer="0.31496062992125984"/>
  <pageSetup paperSize="8" scale="87" fitToHeight="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Sheet1!$A$1:$A$14</xm:f>
          </x14:formula1>
          <xm:sqref>C40:C83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2"/>
  <sheetViews>
    <sheetView workbookViewId="0">
      <selection activeCell="E12" sqref="E12"/>
    </sheetView>
  </sheetViews>
  <sheetFormatPr defaultRowHeight="15" x14ac:dyDescent="0.25"/>
  <cols>
    <col min="1" max="1" width="55.42578125" customWidth="1"/>
  </cols>
  <sheetData>
    <row r="1" spans="1:1" x14ac:dyDescent="0.25">
      <c r="A1" t="s">
        <v>9</v>
      </c>
    </row>
    <row r="2" spans="1:1" x14ac:dyDescent="0.25">
      <c r="A2" s="2" t="s">
        <v>24</v>
      </c>
    </row>
    <row r="3" spans="1:1" x14ac:dyDescent="0.25">
      <c r="A3" s="2" t="s">
        <v>30</v>
      </c>
    </row>
    <row r="4" spans="1:1" x14ac:dyDescent="0.25">
      <c r="A4" s="2" t="s">
        <v>25</v>
      </c>
    </row>
    <row r="5" spans="1:1" x14ac:dyDescent="0.25">
      <c r="A5" s="2" t="s">
        <v>26</v>
      </c>
    </row>
    <row r="6" spans="1:1" x14ac:dyDescent="0.25">
      <c r="A6" s="2" t="s">
        <v>27</v>
      </c>
    </row>
    <row r="7" spans="1:1" x14ac:dyDescent="0.25">
      <c r="A7" s="2" t="s">
        <v>28</v>
      </c>
    </row>
    <row r="8" spans="1:1" x14ac:dyDescent="0.25">
      <c r="A8" s="2" t="s">
        <v>29</v>
      </c>
    </row>
    <row r="9" spans="1:1" x14ac:dyDescent="0.25">
      <c r="A9" s="2" t="s">
        <v>31</v>
      </c>
    </row>
    <row r="10" spans="1:1" x14ac:dyDescent="0.25">
      <c r="A10" s="2" t="s">
        <v>32</v>
      </c>
    </row>
    <row r="11" spans="1:1" x14ac:dyDescent="0.25">
      <c r="A11" s="2" t="s">
        <v>33</v>
      </c>
    </row>
    <row r="12" spans="1:1" x14ac:dyDescent="0.25">
      <c r="A12" s="2" t="s">
        <v>34</v>
      </c>
    </row>
    <row r="13" spans="1:1" x14ac:dyDescent="0.25">
      <c r="A13" s="2" t="s">
        <v>35</v>
      </c>
    </row>
    <row r="14" spans="1:1" x14ac:dyDescent="0.25">
      <c r="A14" s="2" t="s">
        <v>36</v>
      </c>
    </row>
    <row r="16" spans="1:1" x14ac:dyDescent="0.25">
      <c r="A16" s="46"/>
    </row>
    <row r="17" spans="1:1" x14ac:dyDescent="0.25">
      <c r="A17" s="46"/>
    </row>
    <row r="18" spans="1:1" x14ac:dyDescent="0.25">
      <c r="A18" s="46"/>
    </row>
    <row r="19" spans="1:1" x14ac:dyDescent="0.25">
      <c r="A19" s="46"/>
    </row>
    <row r="20" spans="1:1" x14ac:dyDescent="0.25">
      <c r="A20" s="46"/>
    </row>
    <row r="21" spans="1:1" x14ac:dyDescent="0.25">
      <c r="A21" s="46"/>
    </row>
    <row r="22" spans="1:1" x14ac:dyDescent="0.25">
      <c r="A22" s="4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95245F1D7C9CC46A20D9F0F7B027165" ma:contentTypeVersion="8" ma:contentTypeDescription="Create a new document." ma:contentTypeScope="" ma:versionID="69866a4b128ac6fbaf71d2102672de13">
  <xsd:schema xmlns:xsd="http://www.w3.org/2001/XMLSchema" xmlns:xs="http://www.w3.org/2001/XMLSchema" xmlns:p="http://schemas.microsoft.com/office/2006/metadata/properties" xmlns:ns3="2f43500a-119c-4f79-9495-2c0a176a939c" targetNamespace="http://schemas.microsoft.com/office/2006/metadata/properties" ma:root="true" ma:fieldsID="ae1ec3bbea60d5afaa954ae43873dd01" ns3:_="">
    <xsd:import namespace="2f43500a-119c-4f79-9495-2c0a176a939c"/>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43500a-119c-4f79-9495-2c0a176a93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4283DF-058A-4B82-A345-FA4E1E9CFF06}">
  <ds:schemaRefs>
    <ds:schemaRef ds:uri="http://purl.org/dc/terms/"/>
    <ds:schemaRef ds:uri="http://schemas.openxmlformats.org/package/2006/metadata/core-properties"/>
    <ds:schemaRef ds:uri="http://purl.org/dc/dcmitype/"/>
    <ds:schemaRef ds:uri="2f43500a-119c-4f79-9495-2c0a176a939c"/>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BADDBE6A-DB06-4C2E-9178-B0E0DACCEB09}">
  <ds:schemaRefs>
    <ds:schemaRef ds:uri="http://schemas.microsoft.com/sharepoint/v3/contenttype/forms"/>
  </ds:schemaRefs>
</ds:datastoreItem>
</file>

<file path=customXml/itemProps3.xml><?xml version="1.0" encoding="utf-8"?>
<ds:datastoreItem xmlns:ds="http://schemas.openxmlformats.org/officeDocument/2006/customXml" ds:itemID="{60C88DE0-8153-45B4-B337-34A8B3BB7B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43500a-119c-4f79-9495-2c0a176a93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CS19401</vt:lpstr>
      <vt:lpstr>Sheet1</vt:lpstr>
      <vt:lpstr>'CS19401'!Print_Area</vt:lpstr>
    </vt:vector>
  </TitlesOfParts>
  <Company>RCUK SSC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Professional Services</dc:title>
  <dc:subject>Sourcing Contract</dc:subject>
  <dc:creator>isspool</dc:creator>
  <cp:lastModifiedBy>Ben Oborne</cp:lastModifiedBy>
  <cp:lastPrinted>2014-02-06T12:26:57Z</cp:lastPrinted>
  <dcterms:created xsi:type="dcterms:W3CDTF">2013-10-01T16:36:52Z</dcterms:created>
  <dcterms:modified xsi:type="dcterms:W3CDTF">2020-06-19T11:11:38Z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0x010100D95245F1D7C9CC46A20D9F0F7B027165</vt:lpwstr>
  </property>
  <property fmtid="{D5CDD505-2E9C-101B-9397-08002B2CF9AE}" pid="3" name="Training">
    <vt:lpwstr>N/A</vt:lpwstr>
  </property>
  <property fmtid="{D5CDD505-2E9C-101B-9397-08002B2CF9AE}" pid="4" name="Topic">
    <vt:lpwstr>Price schedule</vt:lpwstr>
  </property>
  <property fmtid="{D5CDD505-2E9C-101B-9397-08002B2CF9AE}" pid="5" name="Description0">
    <vt:lpwstr>Price schedule designed to deliver a fixed price and underpinned with a rate card / resource plan.  The price schedule can be adapted by any Category Team.</vt:lpwstr>
  </property>
  <property fmtid="{D5CDD505-2E9C-101B-9397-08002B2CF9AE}" pid="6" name="xd_ProgID">
    <vt:lpwstr/>
  </property>
  <property fmtid="{D5CDD505-2E9C-101B-9397-08002B2CF9AE}" pid="7" name="TemplateUrl">
    <vt:lpwstr/>
  </property>
</Properties>
</file>