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06"/>
  <workbookPr defaultThemeVersion="166925"/>
  <mc:AlternateContent xmlns:mc="http://schemas.openxmlformats.org/markup-compatibility/2006">
    <mc:Choice Requires="x15">
      <x15ac:absPath xmlns:x15ac="http://schemas.microsoft.com/office/spreadsheetml/2010/11/ac" url="https://bridgetechnicalconsultants-my.sharepoint.com/personal/wcollins_bridgetechnicalconsultants_com/Documents/BTC - Customer Current Projects/Horniman_Museum/Phase 2 - Specification &amp; Tender/Documentation/Specification/"/>
    </mc:Choice>
  </mc:AlternateContent>
  <xr:revisionPtr revIDLastSave="6" documentId="8_{176D6905-64A5-4768-B271-665BB132A621}" xr6:coauthVersionLast="47" xr6:coauthVersionMax="47" xr10:uidLastSave="{7D80123D-817B-4E86-A3DF-3AB7D22ED474}"/>
  <bookViews>
    <workbookView xWindow="28680" yWindow="-120" windowWidth="29040" windowHeight="15720" xr2:uid="{E2E7D048-BFD3-4803-9BFC-7BC5DFF2B6C5}"/>
  </bookViews>
  <sheets>
    <sheet name="COVER PAGE" sheetId="1" r:id="rId1"/>
    <sheet name="TOTALS" sheetId="6" r:id="rId2"/>
    <sheet name="ACS Project Tasks" sheetId="7" r:id="rId3"/>
    <sheet name="ACS Replacement Project" sheetId="3" r:id="rId4"/>
    <sheet name="ACS Optional" sheetId="4" r:id="rId5"/>
    <sheet name="ACS Maintenance"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E8" i="4"/>
  <c r="E7" i="4"/>
  <c r="E5" i="4"/>
  <c r="E4" i="3" l="1"/>
  <c r="E5" i="3"/>
  <c r="C8" i="10"/>
  <c r="C10" i="6" s="1"/>
  <c r="C11" i="6" l="1"/>
  <c r="E8" i="3" l="1"/>
  <c r="E7" i="3"/>
  <c r="E7" i="7"/>
  <c r="E6" i="7"/>
  <c r="E13" i="4"/>
  <c r="E16" i="4"/>
  <c r="E15" i="4"/>
  <c r="E14" i="4"/>
  <c r="E12" i="4"/>
  <c r="E22" i="4" l="1"/>
  <c r="E21" i="4"/>
  <c r="E20" i="4"/>
  <c r="E19" i="4"/>
  <c r="E18" i="4"/>
  <c r="E17" i="4"/>
  <c r="E11" i="4"/>
  <c r="E10" i="4"/>
  <c r="E9" i="4"/>
  <c r="E4" i="4"/>
  <c r="E3" i="4"/>
  <c r="E17" i="3"/>
  <c r="E16" i="3"/>
  <c r="E15" i="3"/>
  <c r="E14" i="3"/>
  <c r="E13" i="3"/>
  <c r="E12" i="3"/>
  <c r="E11" i="3"/>
  <c r="E10" i="3"/>
  <c r="E9" i="3"/>
  <c r="E6" i="3"/>
  <c r="E3" i="3"/>
  <c r="E9" i="7"/>
  <c r="E8" i="7"/>
  <c r="E5" i="7"/>
  <c r="E4" i="7"/>
  <c r="E3" i="7"/>
  <c r="E23" i="4" l="1"/>
  <c r="C5" i="6" s="1"/>
  <c r="E18" i="3"/>
  <c r="C4" i="6" s="1"/>
  <c r="E10" i="7"/>
  <c r="C3" i="6" l="1"/>
  <c r="C6" i="6" l="1"/>
</calcChain>
</file>

<file path=xl/sharedStrings.xml><?xml version="1.0" encoding="utf-8"?>
<sst xmlns="http://schemas.openxmlformats.org/spreadsheetml/2006/main" count="89" uniqueCount="58">
  <si>
    <t>PRICING SCHEDULE</t>
  </si>
  <si>
    <t xml:space="preserve">FOR THE UPGRADE OF THE </t>
  </si>
  <si>
    <t>ACCESS CONTROL SYSTEM</t>
  </si>
  <si>
    <t xml:space="preserve">FOR </t>
  </si>
  <si>
    <t>HORNIMAN MUSEUM</t>
  </si>
  <si>
    <t xml:space="preserve">VERSION - 1_0 </t>
  </si>
  <si>
    <t>Disclaimer</t>
  </si>
  <si>
    <t xml:space="preserve">The information contained within the specification and supporting documentation is to the best of our knowledge true and accurate. Bridge Technical Consultants Ltd specifically exclude any liability for errors, omissions or otherwise arising there from. </t>
  </si>
  <si>
    <t>All information, quantities and calculations should be verified by the Contractor as to its accuracy and suitability for the required purpose for use.</t>
  </si>
  <si>
    <t xml:space="preserve">Item </t>
  </si>
  <si>
    <t>ACS Project Tasks</t>
  </si>
  <si>
    <t>ACS Replacement Project</t>
  </si>
  <si>
    <t>ACS Optional Costs</t>
  </si>
  <si>
    <t xml:space="preserve">Total Project Price For Scoring            </t>
  </si>
  <si>
    <t>ACS Maintenance</t>
  </si>
  <si>
    <t xml:space="preserve">Total Maintenance Price Not For Scoring            </t>
  </si>
  <si>
    <t xml:space="preserve">Do not edit these tables - The values are populated from the pricing tabs contained within this document. </t>
  </si>
  <si>
    <t>Do not include VAT on any pricing</t>
  </si>
  <si>
    <t>Do ensure these values have been correctly carried over and there are no errors.</t>
  </si>
  <si>
    <t xml:space="preserve">Quantity </t>
  </si>
  <si>
    <t>Unit Price</t>
  </si>
  <si>
    <t>Total Price                          £                                        (C) x (D)</t>
  </si>
  <si>
    <t>Project Management</t>
  </si>
  <si>
    <t>Training</t>
  </si>
  <si>
    <t>Documentation / O&amp;M Manual</t>
  </si>
  <si>
    <t>&lt;INSERT ANY ADDITIONAL ITEMS&gt;</t>
  </si>
  <si>
    <t xml:space="preserve">Total </t>
  </si>
  <si>
    <t>Green Coloured Cells - Enter quantity and Unit Price</t>
  </si>
  <si>
    <t>ACS Server Software</t>
  </si>
  <si>
    <t>ACS Workstation Client Licenses - If Required</t>
  </si>
  <si>
    <t>Non-Proprietary Single Door IP Based Door Controller supporting 2 OSDP Readers</t>
  </si>
  <si>
    <t>ACS Credential Readers</t>
  </si>
  <si>
    <t>ACS Credentials</t>
  </si>
  <si>
    <t>Door 14 - Cottage - Patch Lead</t>
  </si>
  <si>
    <t>Desktop Camera for capturing of a cardholder images</t>
  </si>
  <si>
    <t>Installation</t>
  </si>
  <si>
    <t>Commissioning</t>
  </si>
  <si>
    <t>Green Coloured Cells - Enter Unit Price - Contractor to confirm Quantity is correct and adjust if required</t>
  </si>
  <si>
    <t>Additional ACS Credentials</t>
  </si>
  <si>
    <t>Request to Exit Button (To replace any faulty devices) - Provide cost for 1 only</t>
  </si>
  <si>
    <t>Maglock (To replace any faulty devices) - Provide cost for 1 only</t>
  </si>
  <si>
    <t>Break Glass Unit (To replace any faulty devices) - Provide cost for 1 only</t>
  </si>
  <si>
    <t>Shearlock (To replace any faulty devices) - Provide cost for 1 only</t>
  </si>
  <si>
    <t>Power Supply and Housing (To replace any faulty devices) - Provide cost for 1 only</t>
  </si>
  <si>
    <t>Key Cabinet with intergration to the new ACS (180 Keys)</t>
  </si>
  <si>
    <t>Control Room Door - New IP Based Single Door Controller, 2 X Readers per door and Peripherals</t>
  </si>
  <si>
    <t>ACS Active Directory Integration (Installation and Commissioning)</t>
  </si>
  <si>
    <t>New Door Position Contacts - Per Door</t>
  </si>
  <si>
    <t>Monitoring of Break Glass Units</t>
  </si>
  <si>
    <t>Existing Power Supply new 7ah Battery</t>
  </si>
  <si>
    <t>Single Standalone Door (8.16 in Specification)</t>
  </si>
  <si>
    <t>Green Coloured Cells - Enter Unit Price</t>
  </si>
  <si>
    <t>Please note this complete optional section is included within the scoring and so must be completed fully</t>
  </si>
  <si>
    <t xml:space="preserve">Total Price  </t>
  </si>
  <si>
    <t>Planned Maintenance Full Site Visit Checks (2 Visits per year)</t>
  </si>
  <si>
    <t>Reactive Maintenance Agreement Site Visit (Hourly Rate)</t>
  </si>
  <si>
    <t>Manufacturer 1 Year Support Contract (If Required)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</si>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</sst>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font>
      <sz val="11"/>
      <color theme="1"/>
      <name val="Calibri"/>
      <family val="2"/>
      <scheme val="minor"/>
    </font>
    <font>
      <b/>
      <sz val="26"/>
      <name val="Cambria"/>
      <family val="1"/>
    </font>
    <font>
      <b/>
      <sz val="12"/>
      <color theme="1"/>
      <name val="Cambria"/>
      <family val="1"/>
    </font>
    <font>
      <sz val="12"/>
      <color theme="1"/>
      <name val="Cambria"/>
      <family val="1"/>
    </font>
    <font>
      <sz val="12"/>
      <name val="Cambria"/>
      <family val="1"/>
    </font>
    <font>
      <sz val="11"/>
      <color rgb="FF9C6500"/>
      <name val="Calibri"/>
      <family val="2"/>
      <scheme val="minor"/>
    </font>
    <font>
      <sz val="12"/>
      <color rgb="FF000000"/>
      <name val="Cambria"/>
      <family val="1"/>
    </font>
    <font>
      <b/>
      <sz val="20"/>
      <color theme="1"/>
      <name val="Cambria"/>
      <family val="1"/>
    </font>
    <font>
      <b/>
      <sz val="12"/>
      <name val="Cambria"/>
      <family val="1"/>
    </font>
    <font>
      <b/>
      <sz val="16"/>
      <color theme="1"/>
      <name val="Cambria"/>
      <family val="1"/>
    </font>
  </fonts>
  <fills count="9">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s>
  <borders count="42">
    <border>
      <left/>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s>
  <cellStyleXfs count="2">
    <xf numFmtId="0" fontId="0" fillId="0" borderId="0"/>
    <xf numFmtId="0" fontId="5" fillId="2" borderId="0" applyNumberFormat="0" applyBorder="0" applyAlignment="0" applyProtection="0"/>
  </cellStyleXfs>
  <cellXfs count="72">
    <xf numFmtId="0" fontId="0" fillId="0" borderId="0" xfId="0"/>
    <xf numFmtId="0" fontId="0" fillId="0" borderId="1" xfId="0" applyBorder="1"/>
    <xf numFmtId="0" fontId="0" fillId="0" borderId="2" xfId="0" applyBorder="1"/>
    <xf numFmtId="0" fontId="1" fillId="0" borderId="2" xfId="0" applyFont="1" applyBorder="1" applyAlignment="1">
      <alignment horizontal="center" vertical="center"/>
    </xf>
    <xf numFmtId="0" fontId="0" fillId="0" borderId="3" xfId="0" applyBorder="1"/>
    <xf numFmtId="0" fontId="3" fillId="0" borderId="0" xfId="0" applyFont="1"/>
    <xf numFmtId="0" fontId="2" fillId="0" borderId="0" xfId="0" applyFont="1"/>
    <xf numFmtId="0" fontId="4" fillId="0" borderId="0" xfId="0" applyFont="1"/>
    <xf numFmtId="0" fontId="3" fillId="0" borderId="13" xfId="0" applyFont="1" applyBorder="1" applyAlignment="1">
      <alignment vertical="center" wrapText="1"/>
    </xf>
    <xf numFmtId="0" fontId="3" fillId="0" borderId="15" xfId="0" applyFont="1" applyBorder="1" applyAlignment="1">
      <alignment vertical="center" wrapText="1"/>
    </xf>
    <xf numFmtId="0" fontId="2" fillId="5" borderId="11" xfId="0" applyFont="1" applyFill="1" applyBorder="1"/>
    <xf numFmtId="0" fontId="3" fillId="5" borderId="12" xfId="0" applyFont="1" applyFill="1" applyBorder="1"/>
    <xf numFmtId="0" fontId="7" fillId="0" borderId="12" xfId="0" applyFont="1" applyBorder="1" applyAlignment="1">
      <alignment horizontal="center" vertical="center"/>
    </xf>
    <xf numFmtId="164" fontId="7" fillId="0" borderId="8" xfId="0" applyNumberFormat="1" applyFont="1" applyBorder="1" applyAlignment="1">
      <alignment horizontal="center" vertical="center"/>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7" fillId="6" borderId="6" xfId="0" applyFont="1" applyFill="1" applyBorder="1" applyAlignment="1">
      <alignment horizontal="right" wrapText="1"/>
    </xf>
    <xf numFmtId="164" fontId="7" fillId="0" borderId="8" xfId="0" applyNumberFormat="1" applyFont="1" applyBorder="1" applyAlignment="1">
      <alignment horizontal="center"/>
    </xf>
    <xf numFmtId="0" fontId="3" fillId="0" borderId="30" xfId="0" applyFont="1" applyBorder="1" applyAlignment="1">
      <alignment vertical="center" wrapText="1"/>
    </xf>
    <xf numFmtId="0" fontId="2" fillId="5" borderId="27" xfId="0" applyFont="1" applyFill="1" applyBorder="1"/>
    <xf numFmtId="0" fontId="3" fillId="5" borderId="28" xfId="0" applyFont="1" applyFill="1" applyBorder="1"/>
    <xf numFmtId="0" fontId="7" fillId="0" borderId="28" xfId="0" applyFont="1" applyBorder="1" applyAlignment="1">
      <alignment horizontal="right" vertical="center"/>
    </xf>
    <xf numFmtId="164" fontId="7" fillId="0" borderId="29" xfId="0" applyNumberFormat="1" applyFont="1" applyBorder="1" applyAlignment="1">
      <alignment horizontal="center" vertical="center"/>
    </xf>
    <xf numFmtId="164" fontId="3" fillId="0" borderId="24" xfId="0" applyNumberFormat="1" applyFont="1" applyBorder="1" applyAlignment="1">
      <alignment horizontal="center" vertical="center"/>
    </xf>
    <xf numFmtId="164" fontId="3" fillId="0" borderId="26" xfId="0" applyNumberFormat="1" applyFont="1" applyBorder="1" applyAlignment="1">
      <alignment horizontal="center" vertical="center"/>
    </xf>
    <xf numFmtId="0" fontId="3" fillId="0" borderId="22" xfId="0" applyFont="1" applyBorder="1" applyAlignment="1">
      <alignment horizontal="left" vertical="top" wrapText="1"/>
    </xf>
    <xf numFmtId="0" fontId="3" fillId="0" borderId="25" xfId="0" applyFont="1" applyBorder="1" applyAlignment="1">
      <alignment horizontal="left" vertical="top" wrapText="1"/>
    </xf>
    <xf numFmtId="0" fontId="6" fillId="0" borderId="25" xfId="0" applyFont="1" applyBorder="1" applyAlignment="1">
      <alignment horizontal="left" vertical="top" wrapText="1"/>
    </xf>
    <xf numFmtId="164" fontId="3" fillId="0" borderId="14" xfId="0" applyNumberFormat="1" applyFont="1" applyBorder="1" applyAlignment="1">
      <alignment horizontal="center"/>
    </xf>
    <xf numFmtId="164" fontId="3" fillId="0" borderId="10" xfId="0" applyNumberFormat="1" applyFont="1" applyBorder="1" applyAlignment="1">
      <alignment horizontal="center"/>
    </xf>
    <xf numFmtId="164" fontId="3" fillId="0" borderId="17" xfId="0" applyNumberFormat="1" applyFont="1" applyBorder="1" applyAlignment="1">
      <alignment horizontal="center"/>
    </xf>
    <xf numFmtId="164" fontId="3" fillId="0" borderId="31" xfId="0" applyNumberFormat="1" applyFont="1" applyBorder="1" applyAlignment="1">
      <alignment horizontal="center"/>
    </xf>
    <xf numFmtId="0" fontId="8" fillId="0" borderId="35" xfId="0" applyFont="1" applyBorder="1" applyAlignment="1">
      <alignment vertical="center"/>
    </xf>
    <xf numFmtId="0" fontId="4" fillId="0" borderId="36" xfId="0" applyFont="1" applyBorder="1" applyAlignment="1">
      <alignment horizontal="justify" vertical="center"/>
    </xf>
    <xf numFmtId="0" fontId="4" fillId="0" borderId="8" xfId="0" applyFont="1" applyBorder="1" applyAlignment="1">
      <alignment horizontal="justify" vertical="center"/>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164" fontId="3" fillId="4" borderId="34" xfId="0" applyNumberFormat="1" applyFont="1" applyFill="1" applyBorder="1" applyAlignment="1">
      <alignment horizontal="center"/>
    </xf>
    <xf numFmtId="164" fontId="3" fillId="4" borderId="26" xfId="0" applyNumberFormat="1" applyFont="1" applyFill="1" applyBorder="1" applyAlignment="1">
      <alignment horizontal="center"/>
    </xf>
    <xf numFmtId="164" fontId="3" fillId="4" borderId="29" xfId="0" applyNumberFormat="1" applyFont="1" applyFill="1" applyBorder="1" applyAlignment="1">
      <alignment horizontal="center"/>
    </xf>
    <xf numFmtId="0" fontId="2" fillId="0" borderId="18" xfId="0" applyFont="1" applyBorder="1" applyAlignment="1">
      <alignment horizontal="right" wrapText="1"/>
    </xf>
    <xf numFmtId="164" fontId="3" fillId="4" borderId="18" xfId="0" applyNumberFormat="1" applyFont="1" applyFill="1" applyBorder="1" applyAlignment="1">
      <alignment horizontal="center"/>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3" fillId="8" borderId="23" xfId="0" applyFont="1" applyFill="1" applyBorder="1" applyAlignment="1">
      <alignment horizontal="center" vertical="center"/>
    </xf>
    <xf numFmtId="164" fontId="3" fillId="8" borderId="23" xfId="0" applyNumberFormat="1" applyFont="1" applyFill="1" applyBorder="1" applyAlignment="1">
      <alignment horizontal="center" vertical="center"/>
    </xf>
    <xf numFmtId="0" fontId="3" fillId="8" borderId="9" xfId="0" applyFont="1" applyFill="1" applyBorder="1" applyAlignment="1">
      <alignment horizontal="center" vertical="center"/>
    </xf>
    <xf numFmtId="164" fontId="3" fillId="8" borderId="9" xfId="0" applyNumberFormat="1" applyFont="1" applyFill="1" applyBorder="1" applyAlignment="1">
      <alignment horizontal="center" vertical="center"/>
    </xf>
    <xf numFmtId="0" fontId="3" fillId="8" borderId="7" xfId="0" applyFont="1" applyFill="1" applyBorder="1" applyAlignment="1">
      <alignment horizontal="center"/>
    </xf>
    <xf numFmtId="164" fontId="3" fillId="8" borderId="7" xfId="0" applyNumberFormat="1" applyFont="1" applyFill="1" applyBorder="1" applyAlignment="1">
      <alignment horizontal="center" vertical="top"/>
    </xf>
    <xf numFmtId="164" fontId="3" fillId="8" borderId="14" xfId="0" applyNumberFormat="1" applyFont="1" applyFill="1" applyBorder="1" applyAlignment="1">
      <alignment horizontal="center"/>
    </xf>
    <xf numFmtId="0" fontId="3" fillId="8" borderId="9" xfId="0" applyFont="1" applyFill="1" applyBorder="1" applyAlignment="1">
      <alignment horizontal="center"/>
    </xf>
    <xf numFmtId="164" fontId="3" fillId="8" borderId="9" xfId="0" applyNumberFormat="1" applyFont="1" applyFill="1" applyBorder="1" applyAlignment="1">
      <alignment horizontal="center" vertical="top"/>
    </xf>
    <xf numFmtId="164" fontId="3" fillId="8" borderId="10" xfId="0" applyNumberFormat="1" applyFont="1" applyFill="1" applyBorder="1" applyAlignment="1">
      <alignment horizontal="center"/>
    </xf>
    <xf numFmtId="0" fontId="3" fillId="8" borderId="16" xfId="0" applyFont="1" applyFill="1" applyBorder="1" applyAlignment="1">
      <alignment horizontal="center"/>
    </xf>
    <xf numFmtId="164" fontId="3" fillId="8" borderId="16" xfId="0" applyNumberFormat="1" applyFont="1" applyFill="1" applyBorder="1" applyAlignment="1">
      <alignment horizontal="center" vertical="top"/>
    </xf>
    <xf numFmtId="164" fontId="3" fillId="8" borderId="17" xfId="0" applyNumberFormat="1" applyFont="1" applyFill="1" applyBorder="1" applyAlignment="1">
      <alignment horizontal="center"/>
    </xf>
    <xf numFmtId="0" fontId="3" fillId="0" borderId="32" xfId="0" applyFont="1" applyBorder="1" applyAlignment="1">
      <alignment horizontal="left" vertical="top" wrapText="1"/>
    </xf>
    <xf numFmtId="0" fontId="3" fillId="8" borderId="33" xfId="0" applyFont="1" applyFill="1" applyBorder="1" applyAlignment="1">
      <alignment horizontal="center" vertical="center"/>
    </xf>
    <xf numFmtId="0" fontId="9" fillId="0" borderId="0" xfId="0" applyFont="1"/>
    <xf numFmtId="0" fontId="3" fillId="0" borderId="30" xfId="0" applyFont="1" applyBorder="1" applyAlignment="1">
      <alignment horizontal="left" vertical="top" wrapText="1"/>
    </xf>
    <xf numFmtId="0" fontId="3" fillId="0" borderId="39" xfId="0" applyFont="1" applyBorder="1" applyAlignment="1">
      <alignment vertical="center" wrapText="1"/>
    </xf>
    <xf numFmtId="0" fontId="2" fillId="5" borderId="40" xfId="0" applyFont="1" applyFill="1" applyBorder="1"/>
    <xf numFmtId="164" fontId="7" fillId="0" borderId="41" xfId="0" applyNumberFormat="1" applyFont="1" applyBorder="1" applyAlignment="1">
      <alignment horizontal="center" vertical="center"/>
    </xf>
    <xf numFmtId="0" fontId="3" fillId="0" borderId="32" xfId="0" applyFont="1" applyBorder="1"/>
    <xf numFmtId="0" fontId="3" fillId="0" borderId="25" xfId="0" applyFont="1" applyBorder="1"/>
    <xf numFmtId="0" fontId="3" fillId="0" borderId="25" xfId="0" applyFont="1" applyBorder="1" applyAlignment="1">
      <alignment vertical="center" wrapText="1"/>
    </xf>
    <xf numFmtId="0" fontId="3" fillId="0" borderId="27" xfId="0" applyFont="1" applyBorder="1" applyAlignment="1">
      <alignment vertical="center" wrapText="1"/>
    </xf>
  </cellXfs>
  <cellStyles count="2">
    <cellStyle name="Neutral 2" xfId="1" xr:uid="{9352AEF2-20BF-49FF-8C7E-0259CBEFF5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4352925</xdr:colOff>
      <xdr:row>0</xdr:row>
      <xdr:rowOff>104775</xdr:rowOff>
    </xdr:from>
    <xdr:to>
      <xdr:col>0</xdr:col>
      <xdr:colOff>6313804</xdr:colOff>
      <xdr:row>3</xdr:row>
      <xdr:rowOff>66675</xdr:rowOff>
    </xdr:to>
    <xdr:pic>
      <xdr:nvPicPr>
        <xdr:cNvPr id="7" name="Picture 6">
          <a:extLst>
            <a:ext uri="{FF2B5EF4-FFF2-40B4-BE49-F238E27FC236}">
              <a16:creationId xmlns:a16="http://schemas.microsoft.com/office/drawing/2014/main" id="{25E2F0F6-C5A7-4998-B32D-F77B817B50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104775"/>
          <a:ext cx="1960879" cy="542925"/>
        </a:xfrm>
        <a:prstGeom prst="rect">
          <a:avLst/>
        </a:prstGeom>
      </xdr:spPr>
    </xdr:pic>
    <xdr:clientData/>
  </xdr:twoCellAnchor>
  <xdr:twoCellAnchor editAs="oneCell">
    <xdr:from>
      <xdr:col>0</xdr:col>
      <xdr:colOff>66675</xdr:colOff>
      <xdr:row>0</xdr:row>
      <xdr:rowOff>28575</xdr:rowOff>
    </xdr:from>
    <xdr:to>
      <xdr:col>0</xdr:col>
      <xdr:colOff>1371960</xdr:colOff>
      <xdr:row>4</xdr:row>
      <xdr:rowOff>180975</xdr:rowOff>
    </xdr:to>
    <xdr:pic>
      <xdr:nvPicPr>
        <xdr:cNvPr id="2" name="Picture 1" descr="A black and white sign&#10;&#10;Description automatically generated with medium confidence">
          <a:extLst>
            <a:ext uri="{FF2B5EF4-FFF2-40B4-BE49-F238E27FC236}">
              <a16:creationId xmlns:a16="http://schemas.microsoft.com/office/drawing/2014/main" id="{A19181E0-27D8-D662-9744-E9DE844B1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28575"/>
          <a:ext cx="1305285" cy="923925"/>
        </a:xfrm>
        <a:prstGeom prst="rect">
          <a:avLst/>
        </a:prstGeom>
        <a:noFill/>
        <a:ln>
          <a:noFill/>
        </a:ln>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0980-2624-4082-95F8-C486DE5E4368}">
  <dimension ref="A1:A22"/>
  <sheetViews>
    <sheetView tabSelected="1" zoomScaleNormal="100" workbookViewId="0">
      <selection activeCell="B18" sqref="B18"/>
    </sheetView>
  </sheetViews>
  <sheetFormatPr defaultRowHeight="15"/>
  <cols>
    <col min="1" max="1" width="96" customWidth="1"/>
    <col min="2" max="2" width="32.140625" customWidth="1"/>
  </cols>
  <sheetData>
    <row r="1" spans="1:1" ht="15.75" thickTop="1">
      <c r="A1" s="1"/>
    </row>
    <row r="2" spans="1:1">
      <c r="A2" s="2"/>
    </row>
    <row r="3" spans="1:1">
      <c r="A3" s="2"/>
    </row>
    <row r="4" spans="1:1">
      <c r="A4" s="2"/>
    </row>
    <row r="5" spans="1:1">
      <c r="A5" s="2"/>
    </row>
    <row r="6" spans="1:1">
      <c r="A6" s="2"/>
    </row>
    <row r="7" spans="1:1" ht="33">
      <c r="A7" s="3" t="s">
        <v>0</v>
      </c>
    </row>
    <row r="8" spans="1:1" ht="18" customHeight="1">
      <c r="A8" s="3"/>
    </row>
    <row r="9" spans="1:1" ht="33">
      <c r="A9" s="3" t="s">
        <v>1</v>
      </c>
    </row>
    <row r="10" spans="1:1" ht="16.5" customHeight="1">
      <c r="A10" s="3"/>
    </row>
    <row r="11" spans="1:1" ht="33">
      <c r="A11" s="3" t="s">
        <v>2</v>
      </c>
    </row>
    <row r="12" spans="1:1" ht="14.25" customHeight="1">
      <c r="A12" s="3"/>
    </row>
    <row r="13" spans="1:1" ht="28.5" customHeight="1">
      <c r="A13" s="3" t="s">
        <v>3</v>
      </c>
    </row>
    <row r="14" spans="1:1" ht="13.5" customHeight="1">
      <c r="A14" s="3"/>
    </row>
    <row r="15" spans="1:1" ht="33">
      <c r="A15" s="3" t="s">
        <v>4</v>
      </c>
    </row>
    <row r="16" spans="1:1" ht="12" customHeight="1">
      <c r="A16" s="3"/>
    </row>
    <row r="17" spans="1:1" ht="33">
      <c r="A17" s="3" t="s">
        <v>5</v>
      </c>
    </row>
    <row r="18" spans="1:1" ht="10.5" customHeight="1" thickBot="1">
      <c r="A18" s="4"/>
    </row>
    <row r="19" spans="1:1" ht="16.5" thickTop="1" thickBot="1"/>
    <row r="20" spans="1:1" ht="15.75">
      <c r="A20" s="32" t="s">
        <v>6</v>
      </c>
    </row>
    <row r="21" spans="1:1" ht="47.25">
      <c r="A21" s="33" t="s">
        <v>7</v>
      </c>
    </row>
    <row r="22" spans="1:1" ht="32.25" thickBot="1">
      <c r="A22" s="34" t="s">
        <v>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BE86-47BD-44EE-8187-8A603FF828DD}">
  <dimension ref="B1:C17"/>
  <sheetViews>
    <sheetView zoomScale="140" zoomScaleNormal="140" workbookViewId="0">
      <selection activeCell="B20" sqref="B20"/>
    </sheetView>
  </sheetViews>
  <sheetFormatPr defaultColWidth="9.140625" defaultRowHeight="15.75"/>
  <cols>
    <col min="1" max="1" width="5" style="5" customWidth="1"/>
    <col min="2" max="2" width="80.5703125" style="5" customWidth="1"/>
    <col min="3" max="3" width="27" style="5" customWidth="1"/>
    <col min="4" max="16384" width="9.140625" style="5"/>
  </cols>
  <sheetData>
    <row r="1" spans="2:3" ht="16.5" thickBot="1"/>
    <row r="2" spans="2:3" ht="16.5" thickBot="1">
      <c r="B2" s="14" t="s">
        <v>9</v>
      </c>
      <c r="C2" s="15"/>
    </row>
    <row r="3" spans="2:3">
      <c r="B3" s="8" t="s">
        <v>10</v>
      </c>
      <c r="C3" s="28">
        <f>'ACS Project Tasks'!E10</f>
        <v>0</v>
      </c>
    </row>
    <row r="4" spans="2:3">
      <c r="B4" s="18" t="s">
        <v>11</v>
      </c>
      <c r="C4" s="31">
        <f>'ACS Replacement Project'!E18</f>
        <v>0</v>
      </c>
    </row>
    <row r="5" spans="2:3" ht="16.5" thickBot="1">
      <c r="B5" s="18" t="s">
        <v>12</v>
      </c>
      <c r="C5" s="31">
        <f>'ACS Optional'!E23</f>
        <v>0</v>
      </c>
    </row>
    <row r="6" spans="2:3" ht="26.25" thickBot="1">
      <c r="B6" s="16" t="s">
        <v>13</v>
      </c>
      <c r="C6" s="17">
        <f>SUM(C3:C5)</f>
        <v>0</v>
      </c>
    </row>
    <row r="8" spans="2:3" ht="16.5" thickBot="1">
      <c r="B8" s="7"/>
    </row>
    <row r="9" spans="2:3" ht="16.5" thickBot="1">
      <c r="B9" s="14" t="s">
        <v>9</v>
      </c>
      <c r="C9" s="15"/>
    </row>
    <row r="10" spans="2:3" ht="16.5" thickBot="1">
      <c r="B10" s="8" t="s">
        <v>14</v>
      </c>
      <c r="C10" s="28">
        <f>'ACS Maintenance'!C8</f>
        <v>0</v>
      </c>
    </row>
    <row r="11" spans="2:3" ht="26.25" thickBot="1">
      <c r="B11" s="16" t="s">
        <v>15</v>
      </c>
      <c r="C11" s="17">
        <f>SUM(C10:C10)</f>
        <v>0</v>
      </c>
    </row>
    <row r="13" spans="2:3">
      <c r="B13" s="6" t="s">
        <v>16</v>
      </c>
    </row>
    <row r="15" spans="2:3">
      <c r="B15" s="6" t="s">
        <v>17</v>
      </c>
    </row>
    <row r="17" spans="2:2">
      <c r="B17" s="6" t="s">
        <v>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0733-FA7C-477E-8DA3-B2DF2FD501CE}">
  <dimension ref="B1:E26"/>
  <sheetViews>
    <sheetView zoomScale="140" zoomScaleNormal="140" workbookViewId="0">
      <selection activeCell="D17" sqref="D17"/>
    </sheetView>
  </sheetViews>
  <sheetFormatPr defaultColWidth="9.140625" defaultRowHeight="15.75"/>
  <cols>
    <col min="1" max="1" width="5" style="5" customWidth="1"/>
    <col min="2" max="2" width="67.28515625" style="5" customWidth="1"/>
    <col min="3" max="3" width="17" style="5" customWidth="1"/>
    <col min="4" max="4" width="14.5703125" style="5" customWidth="1"/>
    <col min="5" max="5" width="23" style="5" customWidth="1"/>
    <col min="6" max="6" width="20.7109375" style="5" customWidth="1"/>
    <col min="7" max="7" width="10.7109375" style="5" customWidth="1"/>
    <col min="8" max="16384" width="9.140625" style="5"/>
  </cols>
  <sheetData>
    <row r="1" spans="2:5" ht="16.5" thickBot="1"/>
    <row r="2" spans="2:5" ht="48" thickBot="1">
      <c r="B2" s="42" t="s">
        <v>9</v>
      </c>
      <c r="C2" s="43" t="s">
        <v>19</v>
      </c>
      <c r="D2" s="43" t="s">
        <v>20</v>
      </c>
      <c r="E2" s="44" t="s">
        <v>21</v>
      </c>
    </row>
    <row r="3" spans="2:5">
      <c r="B3" s="9" t="s">
        <v>22</v>
      </c>
      <c r="C3" s="52">
        <v>1</v>
      </c>
      <c r="D3" s="53">
        <v>0</v>
      </c>
      <c r="E3" s="28">
        <f>C3*D3</f>
        <v>0</v>
      </c>
    </row>
    <row r="4" spans="2:5">
      <c r="B4" s="9" t="s">
        <v>23</v>
      </c>
      <c r="C4" s="55">
        <v>1</v>
      </c>
      <c r="D4" s="56">
        <v>0</v>
      </c>
      <c r="E4" s="29">
        <f t="shared" ref="E4" si="0">C4*D4</f>
        <v>0</v>
      </c>
    </row>
    <row r="5" spans="2:5">
      <c r="B5" s="9" t="s">
        <v>24</v>
      </c>
      <c r="C5" s="55">
        <v>1</v>
      </c>
      <c r="D5" s="56">
        <v>0</v>
      </c>
      <c r="E5" s="29">
        <f t="shared" ref="E5:E9" si="1">C5*D5</f>
        <v>0</v>
      </c>
    </row>
    <row r="6" spans="2:5">
      <c r="B6" s="9" t="s">
        <v>25</v>
      </c>
      <c r="C6" s="55">
        <v>0</v>
      </c>
      <c r="D6" s="56">
        <v>0</v>
      </c>
      <c r="E6" s="29">
        <f t="shared" si="1"/>
        <v>0</v>
      </c>
    </row>
    <row r="7" spans="2:5">
      <c r="B7" s="9" t="s">
        <v>25</v>
      </c>
      <c r="C7" s="55">
        <v>0</v>
      </c>
      <c r="D7" s="56">
        <v>0</v>
      </c>
      <c r="E7" s="29">
        <f t="shared" ref="E7" si="2">C7*D7</f>
        <v>0</v>
      </c>
    </row>
    <row r="8" spans="2:5">
      <c r="B8" s="9" t="s">
        <v>25</v>
      </c>
      <c r="C8" s="55">
        <v>0</v>
      </c>
      <c r="D8" s="56">
        <v>0</v>
      </c>
      <c r="E8" s="29">
        <f t="shared" si="1"/>
        <v>0</v>
      </c>
    </row>
    <row r="9" spans="2:5" ht="16.5" thickBot="1">
      <c r="B9" s="9" t="s">
        <v>25</v>
      </c>
      <c r="C9" s="58">
        <v>0</v>
      </c>
      <c r="D9" s="59">
        <v>0</v>
      </c>
      <c r="E9" s="30">
        <f t="shared" si="1"/>
        <v>0</v>
      </c>
    </row>
    <row r="10" spans="2:5" ht="45.75" customHeight="1" thickBot="1">
      <c r="B10" s="10"/>
      <c r="C10" s="11"/>
      <c r="D10" s="12" t="s">
        <v>26</v>
      </c>
      <c r="E10" s="13">
        <f>SUM(E3:E9)</f>
        <v>0</v>
      </c>
    </row>
    <row r="12" spans="2:5">
      <c r="B12" s="6" t="s">
        <v>27</v>
      </c>
    </row>
    <row r="20" spans="2:3">
      <c r="C20" s="6"/>
    </row>
    <row r="26" spans="2:3">
      <c r="B26"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CC15-99EC-4BC5-89E4-82A455290915}">
  <dimension ref="B1:E20"/>
  <sheetViews>
    <sheetView zoomScale="110" zoomScaleNormal="110" workbookViewId="0">
      <pane ySplit="2" topLeftCell="A3" activePane="bottomLeft" state="frozen"/>
      <selection pane="bottomLeft" activeCell="D10" sqref="D10"/>
    </sheetView>
  </sheetViews>
  <sheetFormatPr defaultColWidth="9.140625" defaultRowHeight="15.75"/>
  <cols>
    <col min="1" max="1" width="5" style="5" customWidth="1"/>
    <col min="2" max="2" width="98.28515625" style="5" customWidth="1"/>
    <col min="3" max="3" width="19.140625" style="5" customWidth="1"/>
    <col min="4" max="4" width="16.140625" style="5" customWidth="1"/>
    <col min="5" max="5" width="24.85546875" style="5" customWidth="1"/>
    <col min="6" max="6" width="45.85546875" style="5" customWidth="1"/>
    <col min="7" max="7" width="10.7109375" style="5" customWidth="1"/>
    <col min="8" max="16384" width="9.140625" style="5"/>
  </cols>
  <sheetData>
    <row r="1" spans="2:5" ht="16.5" thickBot="1"/>
    <row r="2" spans="2:5" ht="48" thickBot="1">
      <c r="B2" s="45" t="s">
        <v>9</v>
      </c>
      <c r="C2" s="46" t="s">
        <v>19</v>
      </c>
      <c r="D2" s="46" t="s">
        <v>20</v>
      </c>
      <c r="E2" s="47" t="s">
        <v>21</v>
      </c>
    </row>
    <row r="3" spans="2:5" ht="16.5" thickTop="1">
      <c r="B3" s="25" t="s">
        <v>28</v>
      </c>
      <c r="C3" s="48">
        <v>1</v>
      </c>
      <c r="D3" s="49">
        <v>0</v>
      </c>
      <c r="E3" s="23">
        <f>C3*D3</f>
        <v>0</v>
      </c>
    </row>
    <row r="4" spans="2:5">
      <c r="B4" s="61" t="s">
        <v>29</v>
      </c>
      <c r="C4" s="62">
        <v>3</v>
      </c>
      <c r="D4" s="51">
        <v>0</v>
      </c>
      <c r="E4" s="24">
        <f t="shared" ref="E4:E5" si="0">C4*D4</f>
        <v>0</v>
      </c>
    </row>
    <row r="5" spans="2:5" ht="16.5" customHeight="1">
      <c r="B5" s="26" t="s">
        <v>30</v>
      </c>
      <c r="C5" s="50">
        <v>19</v>
      </c>
      <c r="D5" s="51">
        <v>0</v>
      </c>
      <c r="E5" s="24">
        <f t="shared" si="0"/>
        <v>0</v>
      </c>
    </row>
    <row r="6" spans="2:5">
      <c r="B6" s="26" t="s">
        <v>31</v>
      </c>
      <c r="C6" s="50">
        <v>35</v>
      </c>
      <c r="D6" s="51">
        <v>0</v>
      </c>
      <c r="E6" s="24">
        <f>C6*D6</f>
        <v>0</v>
      </c>
    </row>
    <row r="7" spans="2:5">
      <c r="B7" s="26" t="s">
        <v>32</v>
      </c>
      <c r="C7" s="50">
        <v>200</v>
      </c>
      <c r="D7" s="51">
        <v>0</v>
      </c>
      <c r="E7" s="24">
        <f t="shared" ref="E7:E8" si="1">C7*D7</f>
        <v>0</v>
      </c>
    </row>
    <row r="8" spans="2:5">
      <c r="B8" s="26" t="s">
        <v>33</v>
      </c>
      <c r="C8" s="50">
        <v>1</v>
      </c>
      <c r="D8" s="51">
        <v>0</v>
      </c>
      <c r="E8" s="24">
        <f t="shared" si="1"/>
        <v>0</v>
      </c>
    </row>
    <row r="9" spans="2:5">
      <c r="B9" s="27" t="s">
        <v>34</v>
      </c>
      <c r="C9" s="50">
        <v>1</v>
      </c>
      <c r="D9" s="51">
        <v>0</v>
      </c>
      <c r="E9" s="24">
        <f t="shared" ref="E9" si="2">C9*D9</f>
        <v>0</v>
      </c>
    </row>
    <row r="10" spans="2:5">
      <c r="B10" s="26" t="s">
        <v>35</v>
      </c>
      <c r="C10" s="50">
        <v>1</v>
      </c>
      <c r="D10" s="51">
        <v>0</v>
      </c>
      <c r="E10" s="24">
        <f t="shared" ref="E10:E17" si="3">C10*D10</f>
        <v>0</v>
      </c>
    </row>
    <row r="11" spans="2:5">
      <c r="B11" s="26" t="s">
        <v>36</v>
      </c>
      <c r="C11" s="50">
        <v>1</v>
      </c>
      <c r="D11" s="51">
        <v>0</v>
      </c>
      <c r="E11" s="24">
        <f t="shared" si="3"/>
        <v>0</v>
      </c>
    </row>
    <row r="12" spans="2:5">
      <c r="B12" s="26" t="s">
        <v>25</v>
      </c>
      <c r="C12" s="50">
        <v>0</v>
      </c>
      <c r="D12" s="51">
        <v>0</v>
      </c>
      <c r="E12" s="24">
        <f t="shared" si="3"/>
        <v>0</v>
      </c>
    </row>
    <row r="13" spans="2:5">
      <c r="B13" s="26" t="s">
        <v>25</v>
      </c>
      <c r="C13" s="50">
        <v>0</v>
      </c>
      <c r="D13" s="51">
        <v>0</v>
      </c>
      <c r="E13" s="24">
        <f t="shared" si="3"/>
        <v>0</v>
      </c>
    </row>
    <row r="14" spans="2:5">
      <c r="B14" s="26" t="s">
        <v>25</v>
      </c>
      <c r="C14" s="50">
        <v>0</v>
      </c>
      <c r="D14" s="51">
        <v>0</v>
      </c>
      <c r="E14" s="24">
        <f t="shared" si="3"/>
        <v>0</v>
      </c>
    </row>
    <row r="15" spans="2:5">
      <c r="B15" s="26" t="s">
        <v>25</v>
      </c>
      <c r="C15" s="50">
        <v>0</v>
      </c>
      <c r="D15" s="51">
        <v>0</v>
      </c>
      <c r="E15" s="24">
        <f t="shared" si="3"/>
        <v>0</v>
      </c>
    </row>
    <row r="16" spans="2:5">
      <c r="B16" s="26" t="s">
        <v>25</v>
      </c>
      <c r="C16" s="50">
        <v>0</v>
      </c>
      <c r="D16" s="51">
        <v>0</v>
      </c>
      <c r="E16" s="24">
        <f t="shared" si="3"/>
        <v>0</v>
      </c>
    </row>
    <row r="17" spans="2:5">
      <c r="B17" s="26" t="s">
        <v>25</v>
      </c>
      <c r="C17" s="50">
        <v>0</v>
      </c>
      <c r="D17" s="51">
        <v>0</v>
      </c>
      <c r="E17" s="24">
        <f t="shared" si="3"/>
        <v>0</v>
      </c>
    </row>
    <row r="18" spans="2:5" ht="51" customHeight="1" thickBot="1">
      <c r="B18" s="19"/>
      <c r="C18" s="20"/>
      <c r="D18" s="21" t="s">
        <v>26</v>
      </c>
      <c r="E18" s="22">
        <f>SUM(E3:E17)</f>
        <v>0</v>
      </c>
    </row>
    <row r="19" spans="2:5" ht="16.5" thickTop="1"/>
    <row r="20" spans="2:5">
      <c r="B20" s="6"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C313-BDDD-4851-B360-9808677A2CD2}">
  <dimension ref="B1:E38"/>
  <sheetViews>
    <sheetView zoomScale="110" zoomScaleNormal="110" workbookViewId="0">
      <selection activeCell="B20" sqref="B20"/>
    </sheetView>
  </sheetViews>
  <sheetFormatPr defaultColWidth="9.140625" defaultRowHeight="15.75"/>
  <cols>
    <col min="1" max="1" width="5" style="5" customWidth="1"/>
    <col min="2" max="2" width="103.5703125" style="5" customWidth="1"/>
    <col min="3" max="3" width="24.140625" style="5" customWidth="1"/>
    <col min="4" max="4" width="14.5703125" style="5" customWidth="1"/>
    <col min="5" max="6" width="20.7109375" style="5" customWidth="1"/>
    <col min="7" max="7" width="10.7109375" style="5" customWidth="1"/>
    <col min="8" max="16384" width="9.140625" style="5"/>
  </cols>
  <sheetData>
    <row r="1" spans="2:5" ht="16.5" thickBot="1"/>
    <row r="2" spans="2:5" ht="48" thickBot="1">
      <c r="B2" s="42" t="s">
        <v>9</v>
      </c>
      <c r="C2" s="43" t="s">
        <v>19</v>
      </c>
      <c r="D2" s="43" t="s">
        <v>20</v>
      </c>
      <c r="E2" s="44" t="s">
        <v>21</v>
      </c>
    </row>
    <row r="3" spans="2:5">
      <c r="B3" s="9" t="s">
        <v>38</v>
      </c>
      <c r="C3" s="52">
        <v>50</v>
      </c>
      <c r="D3" s="53">
        <v>0</v>
      </c>
      <c r="E3" s="54">
        <f t="shared" ref="E3:E8" si="0">C3*D3</f>
        <v>0</v>
      </c>
    </row>
    <row r="4" spans="2:5">
      <c r="B4" s="9" t="s">
        <v>39</v>
      </c>
      <c r="C4" s="55">
        <v>1</v>
      </c>
      <c r="D4" s="56">
        <v>0</v>
      </c>
      <c r="E4" s="57">
        <f t="shared" si="0"/>
        <v>0</v>
      </c>
    </row>
    <row r="5" spans="2:5">
      <c r="B5" s="9" t="s">
        <v>40</v>
      </c>
      <c r="C5" s="55">
        <v>1</v>
      </c>
      <c r="D5" s="56">
        <v>0</v>
      </c>
      <c r="E5" s="57">
        <f t="shared" si="0"/>
        <v>0</v>
      </c>
    </row>
    <row r="6" spans="2:5">
      <c r="B6" s="9" t="s">
        <v>41</v>
      </c>
      <c r="C6" s="55">
        <v>1</v>
      </c>
      <c r="D6" s="56">
        <v>0</v>
      </c>
      <c r="E6" s="57">
        <f t="shared" si="0"/>
        <v>0</v>
      </c>
    </row>
    <row r="7" spans="2:5">
      <c r="B7" s="9" t="s">
        <v>42</v>
      </c>
      <c r="C7" s="55">
        <v>1</v>
      </c>
      <c r="D7" s="56">
        <v>0</v>
      </c>
      <c r="E7" s="57">
        <f t="shared" si="0"/>
        <v>0</v>
      </c>
    </row>
    <row r="8" spans="2:5">
      <c r="B8" s="9" t="s">
        <v>43</v>
      </c>
      <c r="C8" s="55">
        <v>1</v>
      </c>
      <c r="D8" s="56">
        <v>0</v>
      </c>
      <c r="E8" s="57">
        <f t="shared" si="0"/>
        <v>0</v>
      </c>
    </row>
    <row r="9" spans="2:5">
      <c r="B9" s="9" t="s">
        <v>44</v>
      </c>
      <c r="C9" s="55">
        <v>1</v>
      </c>
      <c r="D9" s="56">
        <v>0</v>
      </c>
      <c r="E9" s="57">
        <f t="shared" ref="E9:E22" si="1">C9*D9</f>
        <v>0</v>
      </c>
    </row>
    <row r="10" spans="2:5" ht="15.75" customHeight="1">
      <c r="B10" s="9" t="s">
        <v>45</v>
      </c>
      <c r="C10" s="55">
        <v>2</v>
      </c>
      <c r="D10" s="56">
        <v>0</v>
      </c>
      <c r="E10" s="57">
        <f t="shared" si="1"/>
        <v>0</v>
      </c>
    </row>
    <row r="11" spans="2:5">
      <c r="B11" s="64" t="s">
        <v>46</v>
      </c>
      <c r="C11" s="55">
        <v>1</v>
      </c>
      <c r="D11" s="56">
        <v>0</v>
      </c>
      <c r="E11" s="57">
        <f t="shared" si="1"/>
        <v>0</v>
      </c>
    </row>
    <row r="12" spans="2:5">
      <c r="B12" s="9" t="s">
        <v>47</v>
      </c>
      <c r="C12" s="55">
        <v>19</v>
      </c>
      <c r="D12" s="56">
        <v>0</v>
      </c>
      <c r="E12" s="57">
        <f t="shared" ref="E12:E13" si="2">C12*D12</f>
        <v>0</v>
      </c>
    </row>
    <row r="13" spans="2:5">
      <c r="B13" s="9" t="s">
        <v>48</v>
      </c>
      <c r="C13" s="55">
        <v>19</v>
      </c>
      <c r="D13" s="56">
        <v>0</v>
      </c>
      <c r="E13" s="57">
        <f t="shared" si="2"/>
        <v>0</v>
      </c>
    </row>
    <row r="14" spans="2:5">
      <c r="B14" s="9" t="s">
        <v>49</v>
      </c>
      <c r="C14" s="55">
        <v>19</v>
      </c>
      <c r="D14" s="56">
        <v>0</v>
      </c>
      <c r="E14" s="57">
        <f t="shared" ref="E14:E16" si="3">C14*D14</f>
        <v>0</v>
      </c>
    </row>
    <row r="15" spans="2:5">
      <c r="B15" s="9" t="s">
        <v>50</v>
      </c>
      <c r="C15" s="55">
        <v>1</v>
      </c>
      <c r="D15" s="56">
        <v>0</v>
      </c>
      <c r="E15" s="57">
        <f t="shared" si="3"/>
        <v>0</v>
      </c>
    </row>
    <row r="16" spans="2:5">
      <c r="B16" s="9" t="s">
        <v>25</v>
      </c>
      <c r="C16" s="55">
        <v>0</v>
      </c>
      <c r="D16" s="56">
        <v>0</v>
      </c>
      <c r="E16" s="57">
        <f t="shared" si="3"/>
        <v>0</v>
      </c>
    </row>
    <row r="17" spans="2:5">
      <c r="B17" s="9" t="s">
        <v>25</v>
      </c>
      <c r="C17" s="55">
        <v>0</v>
      </c>
      <c r="D17" s="56">
        <v>0</v>
      </c>
      <c r="E17" s="57">
        <f t="shared" si="1"/>
        <v>0</v>
      </c>
    </row>
    <row r="18" spans="2:5">
      <c r="B18" s="9" t="s">
        <v>25</v>
      </c>
      <c r="C18" s="55">
        <v>0</v>
      </c>
      <c r="D18" s="56">
        <v>0</v>
      </c>
      <c r="E18" s="57">
        <f t="shared" si="1"/>
        <v>0</v>
      </c>
    </row>
    <row r="19" spans="2:5">
      <c r="B19" s="9" t="s">
        <v>25</v>
      </c>
      <c r="C19" s="55">
        <v>0</v>
      </c>
      <c r="D19" s="56">
        <v>0</v>
      </c>
      <c r="E19" s="57">
        <f t="shared" si="1"/>
        <v>0</v>
      </c>
    </row>
    <row r="20" spans="2:5">
      <c r="B20" s="9" t="s">
        <v>25</v>
      </c>
      <c r="C20" s="55">
        <v>0</v>
      </c>
      <c r="D20" s="56">
        <v>0</v>
      </c>
      <c r="E20" s="57">
        <f t="shared" si="1"/>
        <v>0</v>
      </c>
    </row>
    <row r="21" spans="2:5">
      <c r="B21" s="9" t="s">
        <v>25</v>
      </c>
      <c r="C21" s="55">
        <v>0</v>
      </c>
      <c r="D21" s="56">
        <v>0</v>
      </c>
      <c r="E21" s="57">
        <f t="shared" si="1"/>
        <v>0</v>
      </c>
    </row>
    <row r="22" spans="2:5" ht="16.5" thickBot="1">
      <c r="B22" s="65" t="s">
        <v>25</v>
      </c>
      <c r="C22" s="58">
        <v>0</v>
      </c>
      <c r="D22" s="59">
        <v>0</v>
      </c>
      <c r="E22" s="60">
        <f t="shared" si="1"/>
        <v>0</v>
      </c>
    </row>
    <row r="23" spans="2:5" ht="26.25" thickBot="1">
      <c r="B23" s="66"/>
      <c r="C23" s="20"/>
      <c r="D23" s="21" t="s">
        <v>26</v>
      </c>
      <c r="E23" s="67">
        <f>SUM(E1:E22)</f>
        <v>0</v>
      </c>
    </row>
    <row r="24" spans="2:5" ht="16.5" thickTop="1"/>
    <row r="25" spans="2:5" ht="20.25">
      <c r="B25" s="63" t="s">
        <v>51</v>
      </c>
    </row>
    <row r="26" spans="2:5" ht="20.25">
      <c r="B26" s="63" t="s">
        <v>52</v>
      </c>
    </row>
    <row r="32" spans="2:5">
      <c r="C32" s="6"/>
    </row>
    <row r="38" spans="2:2">
      <c r="B38" s="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46CD-32BF-4FF6-95AE-51A68B85F0CD}">
  <dimension ref="B1:C9"/>
  <sheetViews>
    <sheetView zoomScale="120" zoomScaleNormal="120" workbookViewId="0">
      <selection activeCell="B20" sqref="B20"/>
    </sheetView>
  </sheetViews>
  <sheetFormatPr defaultColWidth="9.140625" defaultRowHeight="15.75"/>
  <cols>
    <col min="1" max="1" width="5" style="5" customWidth="1"/>
    <col min="2" max="2" width="86" style="5" customWidth="1"/>
    <col min="3" max="3" width="31.28515625" style="5" customWidth="1"/>
    <col min="4" max="4" width="68.42578125" style="5" customWidth="1"/>
    <col min="5" max="5" width="10.7109375" style="5" customWidth="1"/>
    <col min="6" max="16384" width="9.140625" style="5"/>
  </cols>
  <sheetData>
    <row r="1" spans="2:3" ht="16.5" thickBot="1"/>
    <row r="2" spans="2:3" ht="17.25" thickTop="1" thickBot="1">
      <c r="B2" s="35" t="s">
        <v>9</v>
      </c>
      <c r="C2" s="36" t="s">
        <v>53</v>
      </c>
    </row>
    <row r="3" spans="2:3" ht="16.5" thickTop="1">
      <c r="B3" s="68" t="s">
        <v>54</v>
      </c>
      <c r="C3" s="37">
        <v>0</v>
      </c>
    </row>
    <row r="4" spans="2:3">
      <c r="B4" s="69" t="s">
        <v>55</v>
      </c>
      <c r="C4" s="38">
        <v>0</v>
      </c>
    </row>
    <row r="5" spans="2:3">
      <c r="B5" s="70" t="s">
        <v>56</v>
      </c>
      <c r="C5" s="38">
        <v>0</v>
      </c>
    </row>
    <row r="6" spans="2:3">
      <c r="B6" s="70" t="s">
        <v>25</v>
      </c>
      <c r="C6" s="38">
        <v>0</v>
      </c>
    </row>
    <row r="7" spans="2:3" ht="16.5" thickBot="1">
      <c r="B7" s="71" t="s">
        <v>25</v>
      </c>
      <c r="C7" s="39">
        <v>0</v>
      </c>
    </row>
    <row r="8" spans="2:3" ht="17.25" thickTop="1" thickBot="1">
      <c r="B8" s="40" t="s">
        <v>57</v>
      </c>
      <c r="C8" s="41">
        <f>SUM(C4:C7)</f>
        <v>0</v>
      </c>
    </row>
    <row r="9" spans="2:3" ht="16.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Warren Collins</dc:creator>
  <cp:keywords/>
  <dc:description/>
  <cp:lastModifiedBy>Guest User</cp:lastModifiedBy>
  <cp:revision/>
  <dcterms:created xsi:type="dcterms:W3CDTF">2021-04-23T11:17:46Z</dcterms:created>
  <dcterms:modified xsi:type="dcterms:W3CDTF">2022-12-08T17:20:12Z</dcterms:modified>
  <cp:category/>
  <cp:contentStatus/>
</cp:coreProperties>
</file>