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Swinbrook Est Greening A/RFQ ITQ ITT/Working Documents/"/>
    </mc:Choice>
  </mc:AlternateContent>
  <xr:revisionPtr revIDLastSave="314" documentId="8_{5D596F9D-5EDE-45DD-94B6-C1AA0D911F38}" xr6:coauthVersionLast="46" xr6:coauthVersionMax="47" xr10:uidLastSave="{3B7B327C-88B2-42B1-A409-6B24C32284B9}"/>
  <bookViews>
    <workbookView xWindow="-98" yWindow="-98" windowWidth="20715" windowHeight="13276" tabRatio="816" xr2:uid="{00000000-000D-0000-FFFF-FFFF00000000}"/>
  </bookViews>
  <sheets>
    <sheet name="Spec" sheetId="35" r:id="rId1"/>
    <sheet name="Summary" sheetId="4" state="hidden" r:id="rId2"/>
    <sheet name="Breakdowns" sheetId="47" state="hidden" r:id="rId3"/>
    <sheet name="CI.1 " sheetId="1" state="hidden" r:id="rId4"/>
    <sheet name="CI.2" sheetId="5" state="hidden" r:id="rId5"/>
    <sheet name="CI.3" sheetId="6" state="hidden" r:id="rId6"/>
    <sheet name="CI.4" sheetId="7" state="hidden" r:id="rId7"/>
    <sheet name="CI.5" sheetId="8" state="hidden" r:id="rId8"/>
    <sheet name="CI.6" sheetId="9" state="hidden" r:id="rId9"/>
    <sheet name="CI.7" sheetId="10" state="hidden" r:id="rId10"/>
    <sheet name="CI.8" sheetId="11" state="hidden" r:id="rId11"/>
    <sheet name="CI.9" sheetId="12" state="hidden" r:id="rId12"/>
    <sheet name="Final account" sheetId="34" state="hidden" r:id="rId13"/>
    <sheet name="CI.10" sheetId="13" state="hidden" r:id="rId14"/>
  </sheets>
  <definedNames>
    <definedName name="_xlnm._FilterDatabase" localSheetId="3" hidden="1">'CI.1 '!$A$23:$R$23</definedName>
    <definedName name="_xlnm._FilterDatabase" localSheetId="13" hidden="1">'CI.10'!$A$23:$N$56</definedName>
    <definedName name="_xlnm._FilterDatabase" localSheetId="4" hidden="1">'CI.2'!$A$23:$N$56</definedName>
    <definedName name="_xlnm._FilterDatabase" localSheetId="5" hidden="1">'CI.3'!$A$23:$N$56</definedName>
    <definedName name="_xlnm._FilterDatabase" localSheetId="6" hidden="1">'CI.4'!$A$23:$N$56</definedName>
    <definedName name="_xlnm._FilterDatabase" localSheetId="7" hidden="1">'CI.5'!$A$23:$N$56</definedName>
    <definedName name="_xlnm._FilterDatabase" localSheetId="8" hidden="1">'CI.6'!$A$23:$N$56</definedName>
    <definedName name="_xlnm._FilterDatabase" localSheetId="9" hidden="1">'CI.7'!$A$23:$N$56</definedName>
    <definedName name="_xlnm._FilterDatabase" localSheetId="10" hidden="1">'CI.8'!$A$23:$N$56</definedName>
    <definedName name="_xlnm._FilterDatabase" localSheetId="11" hidden="1">'CI.9'!$A$23:$N$56</definedName>
    <definedName name="_xlnm._FilterDatabase" localSheetId="12" hidden="1">'Final account'!$A$23:$N$62</definedName>
    <definedName name="_xlnm._FilterDatabase" localSheetId="0" hidden="1">Spec!$A$20:$M$20</definedName>
    <definedName name="OLE_LINK1" localSheetId="0">Spec!$C$24</definedName>
    <definedName name="_xlnm.Print_Area" localSheetId="3">'CI.1 '!$B$1:$M$64</definedName>
    <definedName name="_xlnm.Print_Area" localSheetId="13">'CI.10'!$B$1:$M$64</definedName>
    <definedName name="_xlnm.Print_Area" localSheetId="4">'CI.2'!$B$1:$M$64</definedName>
    <definedName name="_xlnm.Print_Area" localSheetId="5">'CI.3'!$B$1:$M$64</definedName>
    <definedName name="_xlnm.Print_Area" localSheetId="6">'CI.4'!$B$1:$M$64</definedName>
    <definedName name="_xlnm.Print_Area" localSheetId="7">'CI.5'!$B$1:$M$64</definedName>
    <definedName name="_xlnm.Print_Area" localSheetId="8">'CI.6'!$B$1:$M$64</definedName>
    <definedName name="_xlnm.Print_Area" localSheetId="9">'CI.7'!$B$1:$M$64</definedName>
    <definedName name="_xlnm.Print_Area" localSheetId="10">'CI.8'!$B$1:$M$64</definedName>
    <definedName name="_xlnm.Print_Area" localSheetId="11">'CI.9'!$B$1:$M$64</definedName>
    <definedName name="_xlnm.Print_Area" localSheetId="12">'Final account'!$A$1:$M$71</definedName>
    <definedName name="_xlnm.Print_Area" localSheetId="0">Spec!$A$1:$H$43</definedName>
    <definedName name="_xlnm.Print_Titles" localSheetId="3">'CI.1 '!$11:$23</definedName>
    <definedName name="_xlnm.Print_Titles" localSheetId="13">'CI.10'!$11:$23</definedName>
    <definedName name="_xlnm.Print_Titles" localSheetId="4">'CI.2'!$11:$23</definedName>
    <definedName name="_xlnm.Print_Titles" localSheetId="5">'CI.3'!$11:$23</definedName>
    <definedName name="_xlnm.Print_Titles" localSheetId="6">'CI.4'!$11:$23</definedName>
    <definedName name="_xlnm.Print_Titles" localSheetId="7">'CI.5'!$11:$23</definedName>
    <definedName name="_xlnm.Print_Titles" localSheetId="8">'CI.6'!$11:$23</definedName>
    <definedName name="_xlnm.Print_Titles" localSheetId="9">'CI.7'!$11:$23</definedName>
    <definedName name="_xlnm.Print_Titles" localSheetId="10">'CI.8'!$11:$23</definedName>
    <definedName name="_xlnm.Print_Titles" localSheetId="11">'CI.9'!$11:$23</definedName>
    <definedName name="_xlnm.Print_Titles" localSheetId="12">'Final account'!$11:$23</definedName>
    <definedName name="_xlnm.Print_Titles" localSheetId="0">Spec!$1:$20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35" l="1"/>
  <c r="H51" i="35"/>
  <c r="H52" i="35"/>
  <c r="H53" i="35"/>
  <c r="H54" i="35"/>
  <c r="H55" i="35"/>
  <c r="H56" i="35"/>
  <c r="H57" i="35"/>
  <c r="H58" i="35"/>
  <c r="H59" i="35"/>
  <c r="H60" i="35"/>
  <c r="H49" i="35"/>
  <c r="H35" i="35"/>
  <c r="H36" i="35"/>
  <c r="H37" i="35"/>
  <c r="H38" i="35"/>
  <c r="H39" i="35"/>
  <c r="H40" i="35"/>
  <c r="H41" i="35"/>
  <c r="H42" i="35"/>
  <c r="H43" i="35"/>
  <c r="H44" i="35"/>
  <c r="H34" i="35"/>
  <c r="H25" i="35"/>
  <c r="H26" i="35"/>
  <c r="H27" i="35"/>
  <c r="H28" i="35"/>
  <c r="H29" i="35"/>
  <c r="H24" i="35"/>
  <c r="H16" i="35"/>
  <c r="H13" i="35"/>
  <c r="H14" i="35"/>
  <c r="H15" i="35"/>
  <c r="H12" i="35"/>
  <c r="H62" i="35" l="1"/>
  <c r="H46" i="35"/>
  <c r="H31" i="35"/>
  <c r="H18" i="35"/>
  <c r="G43" i="4"/>
  <c r="I53" i="34"/>
  <c r="F42" i="4"/>
  <c r="M53" i="34"/>
  <c r="I52" i="34"/>
  <c r="D41" i="4"/>
  <c r="M52" i="34"/>
  <c r="C40" i="4"/>
  <c r="F40" i="4"/>
  <c r="M50" i="34"/>
  <c r="I49" i="34"/>
  <c r="M49" i="34"/>
  <c r="I48" i="34"/>
  <c r="D37" i="4"/>
  <c r="J47" i="34"/>
  <c r="M47" i="34"/>
  <c r="L45" i="34"/>
  <c r="M45" i="34"/>
  <c r="C33" i="4"/>
  <c r="M44" i="34"/>
  <c r="C32" i="4"/>
  <c r="D31" i="4"/>
  <c r="E31" i="4" s="1"/>
  <c r="F30" i="4"/>
  <c r="M41" i="34"/>
  <c r="C29" i="4"/>
  <c r="F29" i="4"/>
  <c r="M40" i="34"/>
  <c r="I39" i="34"/>
  <c r="G28" i="4"/>
  <c r="H28" i="4" s="1"/>
  <c r="J38" i="34"/>
  <c r="O38" i="34" s="1"/>
  <c r="F26" i="4"/>
  <c r="M37" i="34"/>
  <c r="F25" i="4"/>
  <c r="M36" i="34"/>
  <c r="D24" i="4"/>
  <c r="M35" i="34"/>
  <c r="E13" i="13"/>
  <c r="E14" i="13"/>
  <c r="E15" i="13"/>
  <c r="E16" i="13"/>
  <c r="E17" i="13"/>
  <c r="E21" i="13"/>
  <c r="I55" i="13"/>
  <c r="C23" i="4"/>
  <c r="J55" i="13"/>
  <c r="I56" i="13" s="1"/>
  <c r="L55" i="13"/>
  <c r="L34" i="34" s="1"/>
  <c r="M55" i="13"/>
  <c r="E13" i="12"/>
  <c r="E14" i="12"/>
  <c r="E15" i="12"/>
  <c r="E16" i="12"/>
  <c r="E17" i="12"/>
  <c r="E21" i="12"/>
  <c r="I55" i="12"/>
  <c r="J55" i="12"/>
  <c r="L55" i="12"/>
  <c r="M55" i="12"/>
  <c r="L56" i="12" s="1"/>
  <c r="M33" i="34"/>
  <c r="E13" i="11"/>
  <c r="E14" i="11"/>
  <c r="E15" i="11"/>
  <c r="E16" i="11"/>
  <c r="E17" i="11"/>
  <c r="E21" i="11"/>
  <c r="I55" i="11"/>
  <c r="I32" i="34" s="1"/>
  <c r="J55" i="11"/>
  <c r="D21" i="4" s="1"/>
  <c r="L55" i="11"/>
  <c r="F21" i="4" s="1"/>
  <c r="H21" i="4" s="1"/>
  <c r="M55" i="11"/>
  <c r="M32" i="34"/>
  <c r="E13" i="10"/>
  <c r="E14" i="10"/>
  <c r="E15" i="10"/>
  <c r="E16" i="10"/>
  <c r="E17" i="10"/>
  <c r="E21" i="10"/>
  <c r="I55" i="10"/>
  <c r="C20" i="4"/>
  <c r="J55" i="10"/>
  <c r="D20" i="4"/>
  <c r="L55" i="10"/>
  <c r="L31" i="34" s="1"/>
  <c r="M55" i="10"/>
  <c r="M31" i="34" s="1"/>
  <c r="G20" i="4"/>
  <c r="E13" i="9"/>
  <c r="E14" i="9"/>
  <c r="E15" i="9"/>
  <c r="E16" i="9"/>
  <c r="E17" i="9"/>
  <c r="E21" i="9"/>
  <c r="I55" i="9"/>
  <c r="I30" i="34" s="1"/>
  <c r="C19" i="4"/>
  <c r="E19" i="4" s="1"/>
  <c r="J55" i="9"/>
  <c r="J30" i="34" s="1"/>
  <c r="L55" i="9"/>
  <c r="L56" i="9" s="1"/>
  <c r="M55" i="9"/>
  <c r="E13" i="8"/>
  <c r="E14" i="8"/>
  <c r="E15" i="8"/>
  <c r="E16" i="8"/>
  <c r="E17" i="8"/>
  <c r="E21" i="8"/>
  <c r="I55" i="8"/>
  <c r="C18" i="4" s="1"/>
  <c r="J55" i="8"/>
  <c r="L55" i="8"/>
  <c r="L29" i="34"/>
  <c r="M55" i="8"/>
  <c r="L56" i="8" s="1"/>
  <c r="M29" i="34"/>
  <c r="E13" i="7"/>
  <c r="E14" i="7"/>
  <c r="E15" i="7"/>
  <c r="E16" i="7"/>
  <c r="E17" i="7"/>
  <c r="E21" i="7"/>
  <c r="I55" i="7"/>
  <c r="I56" i="7" s="1"/>
  <c r="I28" i="34"/>
  <c r="J55" i="7"/>
  <c r="J28" i="34" s="1"/>
  <c r="O28" i="34" s="1"/>
  <c r="L55" i="7"/>
  <c r="F17" i="4" s="1"/>
  <c r="M55" i="7"/>
  <c r="L56" i="7" s="1"/>
  <c r="E13" i="6"/>
  <c r="E14" i="6"/>
  <c r="E15" i="6"/>
  <c r="E16" i="6"/>
  <c r="E17" i="6"/>
  <c r="E21" i="6"/>
  <c r="I55" i="6"/>
  <c r="I27" i="34"/>
  <c r="J55" i="6"/>
  <c r="I56" i="6" s="1"/>
  <c r="J27" i="34"/>
  <c r="L55" i="6"/>
  <c r="L56" i="6" s="1"/>
  <c r="M55" i="6"/>
  <c r="M27" i="34" s="1"/>
  <c r="E13" i="5"/>
  <c r="E14" i="5"/>
  <c r="E15" i="5"/>
  <c r="E16" i="5"/>
  <c r="E17" i="5"/>
  <c r="E21" i="5"/>
  <c r="I55" i="5"/>
  <c r="C15" i="4" s="1"/>
  <c r="E15" i="4" s="1"/>
  <c r="J55" i="5"/>
  <c r="J26" i="34" s="1"/>
  <c r="L55" i="5"/>
  <c r="L56" i="5"/>
  <c r="M55" i="5"/>
  <c r="E13" i="1"/>
  <c r="E14" i="1"/>
  <c r="B5" i="4" s="1"/>
  <c r="E15" i="1"/>
  <c r="B8" i="4" s="1"/>
  <c r="E16" i="1"/>
  <c r="E17" i="1"/>
  <c r="B10" i="4" s="1"/>
  <c r="E21" i="1"/>
  <c r="E21" i="34" s="1"/>
  <c r="I55" i="1"/>
  <c r="I25" i="34"/>
  <c r="J55" i="1"/>
  <c r="J25" i="34" s="1"/>
  <c r="O25" i="34" s="1"/>
  <c r="L55" i="1"/>
  <c r="M55" i="1"/>
  <c r="M25" i="34" s="1"/>
  <c r="E13" i="34"/>
  <c r="E14" i="34"/>
  <c r="E15" i="34"/>
  <c r="E16" i="34"/>
  <c r="E17" i="34"/>
  <c r="J24" i="34"/>
  <c r="O24" i="34" s="1"/>
  <c r="M24" i="34"/>
  <c r="M61" i="34" s="1"/>
  <c r="M26" i="34"/>
  <c r="L28" i="34"/>
  <c r="M30" i="34"/>
  <c r="I31" i="34"/>
  <c r="J31" i="34"/>
  <c r="I33" i="34"/>
  <c r="M34" i="34"/>
  <c r="I35" i="34"/>
  <c r="O35" i="34" s="1"/>
  <c r="J35" i="34"/>
  <c r="L35" i="34"/>
  <c r="I36" i="34"/>
  <c r="O36" i="34" s="1"/>
  <c r="J36" i="34"/>
  <c r="I37" i="34"/>
  <c r="O37" i="34" s="1"/>
  <c r="I38" i="34"/>
  <c r="M38" i="34"/>
  <c r="L39" i="34"/>
  <c r="M39" i="34"/>
  <c r="J40" i="34"/>
  <c r="L40" i="34"/>
  <c r="I41" i="34"/>
  <c r="I42" i="34"/>
  <c r="J42" i="34"/>
  <c r="O42" i="34" s="1"/>
  <c r="M42" i="34"/>
  <c r="I43" i="34"/>
  <c r="O43" i="34" s="1"/>
  <c r="J43" i="34"/>
  <c r="L43" i="34"/>
  <c r="M43" i="34"/>
  <c r="I44" i="34"/>
  <c r="J44" i="34"/>
  <c r="L44" i="34"/>
  <c r="I45" i="34"/>
  <c r="I46" i="34"/>
  <c r="O46" i="34" s="1"/>
  <c r="J46" i="34"/>
  <c r="L46" i="34"/>
  <c r="M46" i="34"/>
  <c r="I47" i="34"/>
  <c r="O47" i="34"/>
  <c r="L47" i="34"/>
  <c r="J48" i="34"/>
  <c r="O48" i="34"/>
  <c r="L48" i="34"/>
  <c r="J49" i="34"/>
  <c r="I50" i="34"/>
  <c r="O50" i="34" s="1"/>
  <c r="I51" i="34"/>
  <c r="L51" i="34"/>
  <c r="M51" i="34"/>
  <c r="J52" i="34"/>
  <c r="O52" i="34" s="1"/>
  <c r="L52" i="34"/>
  <c r="J53" i="34"/>
  <c r="I54" i="34"/>
  <c r="J54" i="34"/>
  <c r="B3" i="4"/>
  <c r="H3" i="4"/>
  <c r="D17" i="4"/>
  <c r="D18" i="4"/>
  <c r="C21" i="4"/>
  <c r="E21" i="4" s="1"/>
  <c r="C22" i="4"/>
  <c r="D22" i="4"/>
  <c r="C24" i="4"/>
  <c r="E24" i="4" s="1"/>
  <c r="C25" i="4"/>
  <c r="E25" i="4" s="1"/>
  <c r="D25" i="4"/>
  <c r="C26" i="4"/>
  <c r="D26" i="4"/>
  <c r="C27" i="4"/>
  <c r="C28" i="4"/>
  <c r="E28" i="4" s="1"/>
  <c r="D28" i="4"/>
  <c r="D29" i="4"/>
  <c r="E29" i="4" s="1"/>
  <c r="C30" i="4"/>
  <c r="E30" i="4" s="1"/>
  <c r="C31" i="4"/>
  <c r="D32" i="4"/>
  <c r="D33" i="4"/>
  <c r="E33" i="4" s="1"/>
  <c r="C34" i="4"/>
  <c r="C35" i="4"/>
  <c r="E35" i="4" s="1"/>
  <c r="D35" i="4"/>
  <c r="C36" i="4"/>
  <c r="E36" i="4" s="1"/>
  <c r="C38" i="4"/>
  <c r="E38" i="4" s="1"/>
  <c r="D38" i="4"/>
  <c r="C39" i="4"/>
  <c r="D39" i="4"/>
  <c r="D40" i="4"/>
  <c r="E40" i="4" s="1"/>
  <c r="C41" i="4"/>
  <c r="D42" i="4"/>
  <c r="C43" i="4"/>
  <c r="D43" i="4"/>
  <c r="G15" i="4"/>
  <c r="G19" i="4"/>
  <c r="F22" i="4"/>
  <c r="G23" i="4"/>
  <c r="F27" i="4"/>
  <c r="G27" i="4"/>
  <c r="H27" i="4" s="1"/>
  <c r="G31" i="4"/>
  <c r="G32" i="4"/>
  <c r="F35" i="4"/>
  <c r="G35" i="4"/>
  <c r="F38" i="4"/>
  <c r="H38" i="4" s="1"/>
  <c r="G40" i="4"/>
  <c r="H40" i="4" s="1"/>
  <c r="F43" i="4"/>
  <c r="H43" i="4" s="1"/>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L56" i="10"/>
  <c r="F20" i="4"/>
  <c r="F24" i="4"/>
  <c r="H24" i="4" s="1"/>
  <c r="F28" i="4"/>
  <c r="F32" i="4"/>
  <c r="F36" i="4"/>
  <c r="H36" i="4" s="1"/>
  <c r="L30" i="34"/>
  <c r="G22" i="4"/>
  <c r="H22" i="4" s="1"/>
  <c r="L38" i="34"/>
  <c r="G30" i="4"/>
  <c r="G34" i="4"/>
  <c r="G38" i="4"/>
  <c r="L50" i="34"/>
  <c r="G42" i="4"/>
  <c r="H42" i="4" s="1"/>
  <c r="L33" i="34"/>
  <c r="G25" i="4"/>
  <c r="H25" i="4" s="1"/>
  <c r="L37" i="34"/>
  <c r="G33" i="4"/>
  <c r="G37" i="4"/>
  <c r="L49" i="34"/>
  <c r="G41" i="4"/>
  <c r="H41" i="4" s="1"/>
  <c r="L53" i="34"/>
  <c r="F33" i="4"/>
  <c r="H33" i="4" s="1"/>
  <c r="F37" i="4"/>
  <c r="F41" i="4"/>
  <c r="E32" i="4"/>
  <c r="H30" i="4"/>
  <c r="I56" i="12"/>
  <c r="J33" i="34"/>
  <c r="O33" i="34"/>
  <c r="J50" i="34"/>
  <c r="G21" i="4"/>
  <c r="F34" i="4"/>
  <c r="F31" i="4"/>
  <c r="H31" i="4" s="1"/>
  <c r="F18" i="4"/>
  <c r="F15" i="4"/>
  <c r="H15" i="4"/>
  <c r="L36" i="34"/>
  <c r="I34" i="34"/>
  <c r="J29" i="34"/>
  <c r="J45" i="34"/>
  <c r="D34" i="4"/>
  <c r="E34" i="4" s="1"/>
  <c r="M48" i="34"/>
  <c r="L41" i="34"/>
  <c r="L54" i="34"/>
  <c r="L42" i="34"/>
  <c r="L26" i="34"/>
  <c r="F44" i="4"/>
  <c r="G36" i="4"/>
  <c r="G24" i="4"/>
  <c r="C37" i="4"/>
  <c r="E37" i="4" s="1"/>
  <c r="D19" i="4"/>
  <c r="C16" i="4"/>
  <c r="M54" i="34"/>
  <c r="J39" i="34"/>
  <c r="J41" i="34"/>
  <c r="O41" i="34"/>
  <c r="D30" i="4"/>
  <c r="J51" i="34"/>
  <c r="G29" i="4"/>
  <c r="H29" i="4" s="1"/>
  <c r="G26" i="4"/>
  <c r="H26" i="4"/>
  <c r="G39" i="4"/>
  <c r="C42" i="4"/>
  <c r="E42" i="4" s="1"/>
  <c r="D36" i="4"/>
  <c r="D27" i="4"/>
  <c r="E27" i="4" s="1"/>
  <c r="D15" i="4"/>
  <c r="C14" i="4"/>
  <c r="I40" i="34"/>
  <c r="O40" i="34"/>
  <c r="J37" i="34"/>
  <c r="F39" i="4"/>
  <c r="H39" i="4" s="1"/>
  <c r="O54" i="34"/>
  <c r="E26" i="4"/>
  <c r="O45" i="34"/>
  <c r="O53" i="34"/>
  <c r="O27" i="34"/>
  <c r="I56" i="10"/>
  <c r="H65" i="35" l="1"/>
  <c r="J61" i="34"/>
  <c r="L56" i="1"/>
  <c r="O30" i="34"/>
  <c r="G18" i="4"/>
  <c r="H18" i="4" s="1"/>
  <c r="D23" i="4"/>
  <c r="E23" i="4" s="1"/>
  <c r="J34" i="34"/>
  <c r="O34" i="34" s="1"/>
  <c r="I56" i="11"/>
  <c r="D16" i="4"/>
  <c r="E16" i="4" s="1"/>
  <c r="G17" i="4"/>
  <c r="L56" i="13"/>
  <c r="O26" i="34"/>
  <c r="L32" i="34"/>
  <c r="F23" i="4"/>
  <c r="H23" i="4" s="1"/>
  <c r="H20" i="4"/>
  <c r="I56" i="5"/>
  <c r="I56" i="9"/>
  <c r="F16" i="4"/>
  <c r="C17" i="4"/>
  <c r="E17" i="4" s="1"/>
  <c r="I56" i="1"/>
  <c r="F14" i="4"/>
  <c r="E41" i="4"/>
  <c r="E20" i="4"/>
  <c r="O39" i="34"/>
  <c r="H34" i="4"/>
  <c r="H37" i="4"/>
  <c r="H32" i="4"/>
  <c r="H35" i="4"/>
  <c r="E22" i="4"/>
  <c r="O51" i="34"/>
  <c r="O44" i="34"/>
  <c r="J32" i="34"/>
  <c r="O32" i="34" s="1"/>
  <c r="M28" i="34"/>
  <c r="L27" i="34"/>
  <c r="L61" i="34" s="1"/>
  <c r="L62" i="34" s="1"/>
  <c r="L56" i="11"/>
  <c r="E43" i="4"/>
  <c r="O31" i="34"/>
  <c r="E18" i="4"/>
  <c r="I26" i="34"/>
  <c r="D14" i="4"/>
  <c r="G16" i="4"/>
  <c r="E39" i="4"/>
  <c r="O49" i="34"/>
  <c r="H17" i="4"/>
  <c r="C44" i="4"/>
  <c r="I56" i="8"/>
  <c r="G14" i="4"/>
  <c r="I29" i="34"/>
  <c r="F19" i="4"/>
  <c r="H19" i="4" s="1"/>
  <c r="E14" i="4"/>
  <c r="H16" i="4" l="1"/>
  <c r="E44" i="4"/>
  <c r="H5" i="4" s="1"/>
  <c r="H8" i="4" s="1"/>
  <c r="H4" i="4" s="1"/>
  <c r="G44" i="4"/>
  <c r="D44" i="4"/>
  <c r="I61" i="34"/>
  <c r="I62" i="34" s="1"/>
  <c r="O29" i="34"/>
  <c r="H14" i="4"/>
  <c r="H44" i="4" s="1"/>
  <c r="H6" i="4" s="1"/>
  <c r="H10" i="4" s="1"/>
</calcChain>
</file>

<file path=xl/sharedStrings.xml><?xml version="1.0" encoding="utf-8"?>
<sst xmlns="http://schemas.openxmlformats.org/spreadsheetml/2006/main" count="782" uniqueCount="180">
  <si>
    <t xml:space="preserve">  Site:</t>
  </si>
  <si>
    <t>Swinbrook Estate, Acklam Road</t>
  </si>
  <si>
    <t xml:space="preserve">  Project:</t>
  </si>
  <si>
    <t>Swinbrook Estate Greening Project</t>
  </si>
  <si>
    <t xml:space="preserve">  Address:</t>
  </si>
  <si>
    <t>Swinbrook Estate
Acklam Rd,
London 
W10 5YU</t>
  </si>
  <si>
    <t xml:space="preserve">  Job Ref:</t>
  </si>
  <si>
    <t>Works Package: (A) Hard Landscaping Works</t>
  </si>
  <si>
    <t>Issue Date:</t>
  </si>
  <si>
    <t>Consult End Date</t>
  </si>
  <si>
    <t>XX/07/2021</t>
  </si>
  <si>
    <t>Preliminaries</t>
  </si>
  <si>
    <t>Approx Quantity</t>
  </si>
  <si>
    <t>Item</t>
  </si>
  <si>
    <t>Rate (£)</t>
  </si>
  <si>
    <t>Priced Item</t>
  </si>
  <si>
    <r>
      <t>COMMENCEMENT OF WORK</t>
    </r>
    <r>
      <rPr>
        <sz val="10"/>
        <rFont val="Arial"/>
        <family val="2"/>
      </rPr>
      <t xml:space="preserve"> The Contractor will be held responsible for arranging the date of the commencement of the work with the person in charge of the premises or their representative at least fourteen days in advance and shall give ten days’ notice in writing to the Surveying Team Leader of these arrangements. </t>
    </r>
  </si>
  <si>
    <t>ITEM</t>
  </si>
  <si>
    <r>
      <t>SAFETY AND WELFARE OF WORKMAN</t>
    </r>
    <r>
      <rPr>
        <sz val="10"/>
        <rFont val="Arial"/>
        <family val="2"/>
      </rPr>
      <t xml:space="preserve"> The Contractor’s attention is particularly drawn to the clause relating to the “Safety and Welfare of Workmen” in the General Conditions and Preliminaries and must allow in his tender for the complying with the regulations as will be required on this contract. </t>
    </r>
  </si>
  <si>
    <r>
      <t>GENERAL HEALTH AND SAFETY</t>
    </r>
    <r>
      <rPr>
        <sz val="10"/>
        <rFont val="Arial"/>
        <family val="2"/>
      </rPr>
      <t xml:space="preserve"> The site is to be maintained as a clean area at all times free of any litter or debris. The Contractor is to ensure that all public areas and pathways are left clear and free of hazards at all times and leave the premises clean and tidy on completion of the work. The Contractor is to provide suitable first aid facilities on site. The Contractor is to ensure that all personnel are provided with, and instructed to wear, proprietary head protection where and whenever there is a risk of injury. The Contractor is to provide his own toilet facilities to be located within the compound area, suitably ‘plumbed in’ to adequate services with the manhole securely boarded over. If the premises management agree to provide in-house toilet facilities, the Contractor is to ensure that such facilities and access to and from them, are maintained with all due care and ‘left as found’ on completion of the contract. </t>
    </r>
  </si>
  <si>
    <r>
      <t>LEGISLATION</t>
    </r>
    <r>
      <rPr>
        <sz val="10"/>
        <rFont val="Arial"/>
        <family val="2"/>
      </rPr>
      <t xml:space="preserve"> The Contractor’s attention is drawn to the following Health, Safety and Welfare Legislation: The Health and Safety at Work Act 1974 Construction and Design Management Regulations 2015 Construction (Health Safety and Welfare) Regulations 1996 Lifting Operations Regulations 2006 Personal and Protective Equipment Third Edition 2015 The Construction (Lifting Operations)
The Construction Head Protection Regulations 1989
The Construction Head Protection Regulations 1990
The Construction Head Protection Regulations 1991
The Electricity at Work Regulations 1989 The Fire Precautions Act: 1971 This is not a complete list of the relevant legislation and is presented only as a guide to assist the Contractor. 1.7 SPECIFIC HEALTH AND SAFETY The document “Construction and Building Works at Council Premises/Sites” gives specific guidance to the requirements of RBKC</t>
    </r>
  </si>
  <si>
    <r>
      <t>RISK ASSESSMENT</t>
    </r>
    <r>
      <rPr>
        <sz val="10"/>
        <rFont val="Arial"/>
        <family val="2"/>
      </rPr>
      <t xml:space="preserve"> The Contractor is to carry out a detailed and recorded “Risk Assessment” for the works and attach two copies to the completed tender documents when returning. General Principle of Risk Assessment The risk assessment will identify what measures the Contractor needs to take to comply with the requirements and prohibitions imposed on him by or under the “relevant statutory provisions”. </t>
    </r>
  </si>
  <si>
    <t>TOTAL PRELIMINARIES</t>
  </si>
  <si>
    <t>Measured Works</t>
  </si>
  <si>
    <t>Item No</t>
  </si>
  <si>
    <t>Description</t>
  </si>
  <si>
    <t>Permeable Paving</t>
  </si>
  <si>
    <r>
      <t>Removal of onsite Tarmac &amp; Sublayer (150mm Sub-base excavation), in line with manufacturers specification and disposal in line with current guidance on safe disposal to a licensed site, at 3x locations as shown on attached Area drawings in Appendix A. Area 1 = 64m</t>
    </r>
    <r>
      <rPr>
        <vertAlign val="superscript"/>
        <sz val="10"/>
        <color rgb="FF000000"/>
        <rFont val="Arial"/>
        <family val="2"/>
      </rPr>
      <t xml:space="preserve">2 </t>
    </r>
    <r>
      <rPr>
        <sz val="10"/>
        <color rgb="FF000000"/>
        <rFont val="Arial"/>
        <family val="2"/>
      </rPr>
      <t>Area 3 = 55m</t>
    </r>
    <r>
      <rPr>
        <vertAlign val="superscript"/>
        <sz val="10"/>
        <color rgb="FF000000"/>
        <rFont val="Arial"/>
        <family val="2"/>
      </rPr>
      <t xml:space="preserve">2 </t>
    </r>
    <r>
      <rPr>
        <sz val="10"/>
        <color rgb="FF000000"/>
        <rFont val="Arial"/>
        <family val="2"/>
      </rPr>
      <t>Area 5 = 91m</t>
    </r>
    <r>
      <rPr>
        <vertAlign val="superscript"/>
        <sz val="10"/>
        <color rgb="FF000000"/>
        <rFont val="Arial"/>
        <family val="2"/>
      </rPr>
      <t>2</t>
    </r>
  </si>
  <si>
    <t>m2</t>
  </si>
  <si>
    <t>Type 1 Sub-base to be laid and prepared to 100mm</t>
  </si>
  <si>
    <t>m3</t>
  </si>
  <si>
    <t>Supply and installation of GCL Product X-Grid Permeable Paving in Black to be installed to manufacturers specifications</t>
  </si>
  <si>
    <t>Supply and installation of X-Grid Delineators for Bay Identification on all designated parking bays as per Parking Diagram attached.</t>
  </si>
  <si>
    <t>No</t>
  </si>
  <si>
    <t>Woven Membrane supply and installation below permeable paving installed inline with manufacturers specification.</t>
  </si>
  <si>
    <t>Bound Gravel (Old English path Yellow) to be installed within permeable paving inline with manufacturers specification.</t>
  </si>
  <si>
    <t>TOTAL PERMEABLE PAVING</t>
  </si>
  <si>
    <t>New Bin Store</t>
  </si>
  <si>
    <t>Excavate soils from designated planter in bin area and remove old hedging. Dispose of all materials in line with current guidance on safe disposal to a licensed site.</t>
  </si>
  <si>
    <t>Remove Eastern side of brick wall planter to create opening. Save bricks for reclamation if condition warrants or dispose of in line with current guidance on safe disposal to a licensed site. Retain southern and western wall sections on site for base of new Bin Store structure. 6m x 500mm</t>
  </si>
  <si>
    <t>Excavate Tarmac area and base of wall planter to a depth of 150mm and dispose of in line with best practice. Make sure that base of planter is level. Make sure to secure drainage.</t>
  </si>
  <si>
    <t>Supply and Install new metal drainage cover for on site current inspection pit to surface water area. Install support for overflow pipe entry from adjacent SuDS project area as per attached pictures.</t>
  </si>
  <si>
    <t>Supply and Install Type 1 Sub base to a depth of 125mm</t>
  </si>
  <si>
    <t>Supply and install a Tarmac cover to a depth of 25mm in Type I-4</t>
  </si>
  <si>
    <r>
      <t xml:space="preserve">Supply and Install Steel fabricated structure frame for new bin store.  approx. </t>
    </r>
    <r>
      <rPr>
        <sz val="10"/>
        <color rgb="FFFF0000"/>
        <rFont val="Arial"/>
        <family val="2"/>
      </rPr>
      <t>6m</t>
    </r>
    <r>
      <rPr>
        <sz val="10"/>
        <color rgb="FF000000"/>
        <rFont val="Arial"/>
        <family val="2"/>
      </rPr>
      <t xml:space="preserve"> length x </t>
    </r>
    <r>
      <rPr>
        <sz val="10"/>
        <color rgb="FFFF0000"/>
        <rFont val="Arial"/>
        <family val="2"/>
      </rPr>
      <t>1.25m</t>
    </r>
    <r>
      <rPr>
        <sz val="10"/>
        <color rgb="FF000000"/>
        <rFont val="Arial"/>
        <family val="2"/>
      </rPr>
      <t xml:space="preserve"> Wide x </t>
    </r>
    <r>
      <rPr>
        <sz val="10"/>
        <color rgb="FFFF0000"/>
        <rFont val="Arial"/>
        <family val="2"/>
      </rPr>
      <t>1.30m</t>
    </r>
    <r>
      <rPr>
        <sz val="10"/>
        <color rgb="FF000000"/>
        <rFont val="Arial"/>
        <family val="2"/>
      </rPr>
      <t xml:space="preserve"> height from remaining wall structure.</t>
    </r>
  </si>
  <si>
    <r>
      <t xml:space="preserve">Supply and Install fire resistant treated slatted wooden fencing to western wall and southern wall of Steel fabricated structure frame for new bin store. Fencing to be installed from top of brick work </t>
    </r>
    <r>
      <rPr>
        <sz val="10"/>
        <color rgb="FFFF0000"/>
        <rFont val="Arial"/>
        <family val="2"/>
      </rPr>
      <t>6m</t>
    </r>
    <r>
      <rPr>
        <sz val="10"/>
        <color rgb="FF000000"/>
        <rFont val="Arial"/>
        <family val="2"/>
      </rPr>
      <t xml:space="preserve"> length x </t>
    </r>
    <r>
      <rPr>
        <sz val="10"/>
        <color rgb="FFFF0000"/>
        <rFont val="Arial"/>
        <family val="2"/>
      </rPr>
      <t>1.20m</t>
    </r>
    <r>
      <rPr>
        <sz val="10"/>
        <color rgb="FF000000"/>
        <rFont val="Arial"/>
        <family val="2"/>
      </rPr>
      <t xml:space="preserve"> height to allow for a 100mm ventilation gap below roof.</t>
    </r>
  </si>
  <si>
    <r>
      <t xml:space="preserve">Supply and install Sedum Roof to steel structure approx. </t>
    </r>
    <r>
      <rPr>
        <sz val="10"/>
        <color rgb="FFFF0000"/>
        <rFont val="Arial"/>
        <family val="2"/>
      </rPr>
      <t>6m</t>
    </r>
    <r>
      <rPr>
        <sz val="10"/>
        <color rgb="FF000000"/>
        <rFont val="Arial"/>
        <family val="2"/>
      </rPr>
      <t xml:space="preserve"> length x </t>
    </r>
    <r>
      <rPr>
        <sz val="10"/>
        <color rgb="FFFF0000"/>
        <rFont val="Arial"/>
        <family val="2"/>
      </rPr>
      <t>1.25m</t>
    </r>
    <r>
      <rPr>
        <sz val="10"/>
        <color rgb="FF000000"/>
        <rFont val="Arial"/>
        <family val="2"/>
      </rPr>
      <t xml:space="preserve"> wide upon an appropriate supporting structure.</t>
    </r>
  </si>
  <si>
    <r>
      <t xml:space="preserve">Supply and Install new Large metal fabricated gate and gate posts to height </t>
    </r>
    <r>
      <rPr>
        <sz val="10"/>
        <color rgb="FFFF0000"/>
        <rFont val="Arial"/>
        <family val="2"/>
      </rPr>
      <t>1.8m</t>
    </r>
    <r>
      <rPr>
        <sz val="10"/>
        <color rgb="FF000000"/>
        <rFont val="Arial"/>
        <family val="2"/>
      </rPr>
      <t xml:space="preserve"> tall for access to new bin area and installation of small infill metal bar fence panel to secure area fully. Gate Colour Black - RAL9005 – Bar design with mesh inserts to allow visual access to area but prevent people putting arm through to access door handles. Punch lock combination with key override lock must be installed and code set as per instruction. Please provide 10x keys for gate override. Gate must be installed on a secure and safe Self closer. Gate must have protective shield around mechanism so people can not open from externally also.Gate Height 1800mm x Single Width: Minimum Gate opening- 1100mm aperture. Approx. 1200 infill fence panel based on gate and fence posts 100mm.</t>
    </r>
  </si>
  <si>
    <r>
      <t xml:space="preserve">Supply and Install freestanding supported green wall approx. </t>
    </r>
    <r>
      <rPr>
        <sz val="10"/>
        <color rgb="FFFF0000"/>
        <rFont val="Arial"/>
        <family val="2"/>
      </rPr>
      <t>9m</t>
    </r>
    <r>
      <rPr>
        <sz val="10"/>
        <rFont val="Arial"/>
        <family val="2"/>
      </rPr>
      <t xml:space="preserve"> in length as per specified for secure bin area along the eastern extend of new bin area. Must be abuting front gate posts to prevent access </t>
    </r>
    <r>
      <rPr>
        <sz val="10"/>
        <color rgb="FF000000"/>
        <rFont val="Arial"/>
        <family val="2"/>
      </rPr>
      <t xml:space="preserve">- Specified as </t>
    </r>
    <r>
      <rPr>
        <i/>
        <sz val="10"/>
        <color rgb="FF000000"/>
        <rFont val="Arial"/>
        <family val="2"/>
      </rPr>
      <t>Trachelospermum jasminoides</t>
    </r>
    <r>
      <rPr>
        <sz val="10"/>
        <color rgb="FF000000"/>
        <rFont val="Arial"/>
        <family val="2"/>
      </rPr>
      <t xml:space="preserve"> "star jasmine" on 1.8m high x 1.2m wide support frames</t>
    </r>
  </si>
  <si>
    <t>TOTAL BIN STORE</t>
  </si>
  <si>
    <t>Grey To Green</t>
  </si>
  <si>
    <t>Break out and excavation of all designated “Grey to Green” Areas across site locations 1-5 as per attached drawings, to a minimum depth 300mm</t>
  </si>
  <si>
    <t>All excavated materials, rubble and paving to be disposed of in accordance with legislation at a licensed waste site.</t>
  </si>
  <si>
    <t>Import and installation of graded topsoils to BS standards for usage in areas across the site locations 1-5 as per attached drawings to a minimum depth of 300mm</t>
  </si>
  <si>
    <t>The demolition and removal from site of the small 0.4m high brick wall from the western side of the 3x tree planted area. Dispose of all materials in line with current guidance on safe disposal to a licensed site. Retain soils behind wall for relandscaping connection.</t>
  </si>
  <si>
    <t>Break out and remove hardstanding area in between proposed new bin area and to west of 3x tree planted area approx. 5.0m width x 11.3m length to natural ground approx. 300mm depth. All materials to be removed from site and disposed of in accordance to legislation</t>
  </si>
  <si>
    <t>Supply and install new inspection covers for area. Installation of new surface water run off emergency pipe to support excess emergency Swale water overflow. Drainage specification to be designed in correlation with SuDs.</t>
  </si>
  <si>
    <t>Import and installation of graded topsoil’s to BS standards to landscape area with natural imported soils to create small even slope with onsite retained soils from 3x tree planted area as per associated drawings.</t>
  </si>
  <si>
    <t>Contractor to undertake a Site Investigation to determine Soakaway potential and design a sustainable drainage system for roof surface water run off at Acklam Road properties (Nos.71-101 Acklam Road South Roof Side only)</t>
  </si>
  <si>
    <t>Supply and Install designed sustainable drainage system network from roofs of Acklam Road properties 71 - 101 to be designed with minimum of 1x small detention pond to maximum depth of 0.50m (Or as specified in investigation design and agreed with Client) at Swale site entrance as per map, overflow swale route through site as per diagrams to maximum width 0.50m (Or as specified in investigation design and agreed with Client) and 1x large infiltration basin to a maximum depth of 0.8m(Or as specified in investigation design and agreed with Client) with overflow capacity pipe to emergency swale overflow as per above - Please see guidance on Sustainable Drainage Systems.</t>
  </si>
  <si>
    <t>Investigate, design and install surface water drainage design to transport surface water run off from roof downpipes of properties Nos. 71-101 to SuDs network. All works requiring paving slab lift to be put back as found.</t>
  </si>
  <si>
    <t>Supply and install 1x metal gate with gate posts. Gate Colour Green RAL6005 for entry to site. Height 1800mm x Single Width: Minimum - 1100mm with associated gate posts. (Site to be installed with hedging under soft landscape works package B.)</t>
  </si>
  <si>
    <t>Supply Assa Padlock and 10x Keys.</t>
  </si>
  <si>
    <t>TOTAL GREY TO GREEN</t>
  </si>
  <si>
    <t>PLEASE INSERT THIS TOTAL FIGURE IN THE SPACE PROVIDED IN THE COMMERCIAL ENVELOPE OF CAPITALESOURCING</t>
  </si>
  <si>
    <t>CONTRACT INSTRUCTION SUMMARY</t>
  </si>
  <si>
    <t xml:space="preserve">  Site  </t>
  </si>
  <si>
    <t>Contract Sum</t>
  </si>
  <si>
    <t>Estimated Balance</t>
  </si>
  <si>
    <t xml:space="preserve">  Project</t>
  </si>
  <si>
    <t>Total Value of CI's</t>
  </si>
  <si>
    <t>Surveyor's</t>
  </si>
  <si>
    <t>Contractor's</t>
  </si>
  <si>
    <t xml:space="preserve"> Contractor</t>
  </si>
  <si>
    <t>Surveyor's Est Final Account</t>
  </si>
  <si>
    <t>Job Ref</t>
  </si>
  <si>
    <t>Contractor's Est Final Account</t>
  </si>
  <si>
    <t>Surveyor's Copy</t>
  </si>
  <si>
    <t>Contractor's Copy</t>
  </si>
  <si>
    <t>CI No</t>
  </si>
  <si>
    <t>Date</t>
  </si>
  <si>
    <t>Omit</t>
  </si>
  <si>
    <t>Add</t>
  </si>
  <si>
    <t>Value of CI</t>
  </si>
  <si>
    <t>TOTALS</t>
  </si>
  <si>
    <t xml:space="preserve"> CONTRACT INSTRUCTION  No.1 </t>
  </si>
  <si>
    <t>FINAL ACCOUNT SUMMARY</t>
  </si>
  <si>
    <t xml:space="preserve">  Contractor:</t>
  </si>
  <si>
    <t>SURVEYOR'S COPY</t>
  </si>
  <si>
    <t>CONTRACTOR'S COPY</t>
  </si>
  <si>
    <t>Specification Breakdown</t>
  </si>
  <si>
    <t xml:space="preserve">  Contract Sum:</t>
  </si>
  <si>
    <t xml:space="preserve">  Issue Date:</t>
  </si>
  <si>
    <t>Rep/  Imp</t>
  </si>
  <si>
    <t>Spec Ref No</t>
  </si>
  <si>
    <t>Quant</t>
  </si>
  <si>
    <t>Rate</t>
  </si>
  <si>
    <t>.</t>
  </si>
  <si>
    <t>Confirmation of contract details</t>
  </si>
  <si>
    <t xml:space="preserve">Note : The purpose of this instruction is not to vary the contract details but to confirm what has already been agreed </t>
  </si>
  <si>
    <t>1</t>
  </si>
  <si>
    <r>
      <t>Start Date</t>
    </r>
    <r>
      <rPr>
        <sz val="8"/>
        <rFont val="Arial"/>
        <family val="2"/>
      </rPr>
      <t xml:space="preserve">:  </t>
    </r>
  </si>
  <si>
    <t>2</t>
  </si>
  <si>
    <r>
      <t>Contract period:</t>
    </r>
    <r>
      <rPr>
        <sz val="8"/>
        <rFont val="Arial"/>
        <family val="2"/>
      </rPr>
      <t xml:space="preserve"> </t>
    </r>
  </si>
  <si>
    <t>3</t>
  </si>
  <si>
    <r>
      <t>Length of recognised holidays to be added (list below)</t>
    </r>
    <r>
      <rPr>
        <sz val="8"/>
        <rFont val="Arial"/>
        <family val="2"/>
      </rPr>
      <t xml:space="preserve"> </t>
    </r>
  </si>
  <si>
    <t>Total-</t>
  </si>
  <si>
    <t>4</t>
  </si>
  <si>
    <r>
      <t>Completion date (midnight):</t>
    </r>
    <r>
      <rPr>
        <sz val="8"/>
        <rFont val="Arial"/>
        <family val="2"/>
      </rPr>
      <t xml:space="preserve">  </t>
    </r>
  </si>
  <si>
    <t>Note</t>
  </si>
  <si>
    <t>Enter date in diary for the computed contract completion date.</t>
  </si>
  <si>
    <t xml:space="preserve">or to be extension of time/ non-completion cert to be issued </t>
  </si>
  <si>
    <t>Totals</t>
  </si>
  <si>
    <t xml:space="preserve">Value of this Instruction </t>
  </si>
  <si>
    <r>
      <t xml:space="preserve"> </t>
    </r>
    <r>
      <rPr>
        <b/>
        <u/>
        <sz val="8"/>
        <rFont val="Arial"/>
        <family val="2"/>
      </rPr>
      <t xml:space="preserve"> Copies To :</t>
    </r>
  </si>
  <si>
    <r>
      <t>Signed</t>
    </r>
    <r>
      <rPr>
        <sz val="10"/>
        <rFont val="Arial"/>
      </rPr>
      <t>...............……………..</t>
    </r>
  </si>
  <si>
    <r>
      <t>Signed</t>
    </r>
    <r>
      <rPr>
        <sz val="10"/>
        <rFont val="Arial"/>
      </rPr>
      <t>...............………….</t>
    </r>
  </si>
  <si>
    <t>(Supervising Officer)</t>
  </si>
  <si>
    <t>Contractor                                                          Struct. Eng</t>
  </si>
  <si>
    <t>Quantity Surveyor                                             M&amp;E Consult</t>
  </si>
  <si>
    <t>Approval (see note below)</t>
  </si>
  <si>
    <t>Clerk of Works                                                 Planning Supervis.</t>
  </si>
  <si>
    <t>File</t>
  </si>
  <si>
    <t>(Line Manager)</t>
  </si>
  <si>
    <r>
      <t>Note:</t>
    </r>
    <r>
      <rPr>
        <sz val="10"/>
        <rFont val="Arial"/>
      </rPr>
      <t xml:space="preserve"> (Line Manger Approval if&gt;£5,000 and F/A breakdown for items &gt;£5,000)</t>
    </r>
  </si>
  <si>
    <t xml:space="preserve"> CONTRACT INSTRUCTION  No.2 </t>
  </si>
  <si>
    <r>
      <t>Signed</t>
    </r>
    <r>
      <rPr>
        <sz val="10"/>
        <rFont val="Arial"/>
        <family val="2"/>
      </rPr>
      <t>...............……………..</t>
    </r>
  </si>
  <si>
    <r>
      <t>Signed</t>
    </r>
    <r>
      <rPr>
        <sz val="10"/>
        <rFont val="Arial"/>
        <family val="2"/>
      </rPr>
      <t>...............………….</t>
    </r>
  </si>
  <si>
    <r>
      <t>Note:</t>
    </r>
    <r>
      <rPr>
        <sz val="10"/>
        <rFont val="Arial"/>
        <family val="2"/>
      </rPr>
      <t xml:space="preserve"> (Line Manger Approval if&gt;£5,000 and F/A breakdown for items &gt;£5,000)</t>
    </r>
  </si>
  <si>
    <t xml:space="preserve"> CONTRACT INSTRUCTION  No.3 </t>
  </si>
  <si>
    <t xml:space="preserve"> CONTRACT INSTRUCTION  No.4 </t>
  </si>
  <si>
    <t xml:space="preserve"> CONTRACT INSTRUCTION  No.5 </t>
  </si>
  <si>
    <t xml:space="preserve"> CONTRACT INSTRUCTION  No.6 </t>
  </si>
  <si>
    <t xml:space="preserve"> CONTRACT INSTRUCTION  No.7 </t>
  </si>
  <si>
    <t xml:space="preserve"> CONTRACT INSTRUCTION  No.8 </t>
  </si>
  <si>
    <t xml:space="preserve"> CONTRACT INSTRUCTION  No.9 </t>
  </si>
  <si>
    <t xml:space="preserve"> FINAL ACCOUNT SUMMARY </t>
  </si>
  <si>
    <t>Total Value of CI</t>
  </si>
  <si>
    <t>Amt c/f from "spec" w/sht. If zero put Contract Sum in Add columns</t>
  </si>
  <si>
    <t>Totals from Contract Instruction 1</t>
  </si>
  <si>
    <t>Totals from Contract Instruction 2</t>
  </si>
  <si>
    <t>Totals from Contract Instruction 3</t>
  </si>
  <si>
    <t>Totals from Contract Instruction 4</t>
  </si>
  <si>
    <t>Totals from Contract Instruction 5</t>
  </si>
  <si>
    <t>Totals from Contract Instruction 6</t>
  </si>
  <si>
    <t>Totals from Contract Instruction 7</t>
  </si>
  <si>
    <t>Totals from Contract Instruction 8</t>
  </si>
  <si>
    <t>Totals from Contract Instruction 9</t>
  </si>
  <si>
    <t>Totals from Contract Instruction 10</t>
  </si>
  <si>
    <t>Totals from Contract Instruction 11</t>
  </si>
  <si>
    <t>Totals from Contract Instruction 12</t>
  </si>
  <si>
    <t>Totals from Contract Instruction 13</t>
  </si>
  <si>
    <t>Totals from Contract Instruction 14</t>
  </si>
  <si>
    <t>Totals from Contract Instruction 15</t>
  </si>
  <si>
    <t>Totals from Contract Instruction 16</t>
  </si>
  <si>
    <t>Totals from Contract Instruction 17</t>
  </si>
  <si>
    <t>Totals from Contract Instruction 18</t>
  </si>
  <si>
    <t>Totals from Contract Instruction 19</t>
  </si>
  <si>
    <t>Totals from Contract Instruction 20</t>
  </si>
  <si>
    <t>Totals from Contract Instruction 21</t>
  </si>
  <si>
    <t>Totals from Contract Instruction 22</t>
  </si>
  <si>
    <t>Totals from Contract Instruction 23</t>
  </si>
  <si>
    <t>Totals from Contract Instruction 24</t>
  </si>
  <si>
    <t>Totals from Contract Instruction 25</t>
  </si>
  <si>
    <t>Totals from Contract Instruction 26</t>
  </si>
  <si>
    <t>Totals from Contract Instruction 27</t>
  </si>
  <si>
    <t>Totals from Contract Instruction 28</t>
  </si>
  <si>
    <t>Totals from Contract Instruction 29</t>
  </si>
  <si>
    <t>Totals from Contract Instruction 30</t>
  </si>
  <si>
    <t>Anticipated further Instructions</t>
  </si>
  <si>
    <t>I/we agree to accept  the Final Account amount shown below in full and final settlement of all claims under the contract subject to the right of the Employer to audit the account.</t>
  </si>
  <si>
    <t xml:space="preserve">                                                                                                                                                         Signed   …………………………...…..….Name (Capital letters)……………………………….…</t>
  </si>
  <si>
    <t xml:space="preserve">                                                                                                                                                        On behalf of(Company) …...…………..…….………………..…...   Date ……………...…..…… </t>
  </si>
  <si>
    <t>Final Account</t>
  </si>
  <si>
    <t>Authority:</t>
  </si>
  <si>
    <t>Signed...............……………..</t>
  </si>
  <si>
    <t>Signed............….……….....</t>
  </si>
  <si>
    <t>(Line Manager &lt;£1,000)</t>
  </si>
  <si>
    <t xml:space="preserve"> CONTRACT INSTRUCTION  No.10 </t>
  </si>
  <si>
    <t>APPENDIX 5 - PRICING DOCUMENT - REV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</si>
</sst>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164" formatCode="&quot;£&quot;#,##0.00"/>
    <numFmt numFmtId="165" formatCode="0.0"/>
  </numFmts>
  <fonts count="27" x14ac:knownFonts="1">
    <font>
      <sz val="10"/>
      <name val="Arial"/>
    </font>
    <font>
      <b/>
      <sz val="10"/>
      <name val="Arial"/>
    </font>
    <font>
      <sz val="10"/>
      <name val="Arial"/>
      <family val="2"/>
    </font>
    <font>
      <b/>
      <sz val="20"/>
      <name val="Arial"/>
      <family val="2"/>
    </font>
    <font>
      <sz val="8"/>
      <name val="Arial"/>
      <family val="2"/>
    </font>
    <font>
      <b/>
      <sz val="8"/>
      <name val="Arial"/>
      <family val="2"/>
    </font>
    <font>
      <b/>
      <u/>
      <sz val="10"/>
      <name val="Arial"/>
      <family val="2"/>
    </font>
    <font>
      <sz val="8"/>
      <name val="Arial"/>
      <family val="2"/>
    </font>
    <font>
      <b/>
      <sz val="12"/>
      <name val="Arial"/>
      <family val="2"/>
    </font>
    <font>
      <sz val="12"/>
      <name val="Arial"/>
      <family val="2"/>
    </font>
    <font>
      <b/>
      <sz val="7"/>
      <name val="Arial"/>
      <family val="2"/>
    </font>
    <font>
      <sz val="7"/>
      <name val="Arial"/>
      <family val="2"/>
    </font>
    <font>
      <b/>
      <u/>
      <sz val="8"/>
      <name val="Arial"/>
      <family val="2"/>
    </font>
    <font>
      <b/>
      <u/>
      <sz val="7"/>
      <name val="Arial"/>
      <family val="2"/>
    </font>
    <font>
      <b/>
      <sz val="10"/>
      <name val="Arial"/>
      <family val="2"/>
    </font>
    <font>
      <b/>
      <sz val="16"/>
      <name val="Arial"/>
      <family val="2"/>
    </font>
    <font>
      <sz val="16"/>
      <name val="Arial"/>
      <family val="2"/>
    </font>
    <font>
      <b/>
      <sz val="14"/>
      <name val="Arial"/>
      <family val="2"/>
    </font>
    <font>
      <sz val="8"/>
      <color indexed="10"/>
      <name val="Arial"/>
      <family val="2"/>
    </font>
    <font>
      <sz val="10"/>
      <color indexed="10"/>
      <name val="Arial"/>
      <family val="2"/>
    </font>
    <font>
      <u/>
      <sz val="8"/>
      <color indexed="10"/>
      <name val="Arial"/>
      <family val="2"/>
    </font>
    <font>
      <b/>
      <sz val="10"/>
      <color rgb="FF000000"/>
      <name val="Arial"/>
      <family val="2"/>
    </font>
    <font>
      <sz val="10"/>
      <color rgb="FF000000"/>
      <name val="Arial"/>
      <family val="2"/>
    </font>
    <font>
      <vertAlign val="superscript"/>
      <sz val="10"/>
      <color rgb="FF000000"/>
      <name val="Arial"/>
      <family val="2"/>
    </font>
    <font>
      <sz val="10"/>
      <color rgb="FFFF0000"/>
      <name val="Arial"/>
      <family val="2"/>
    </font>
    <font>
      <i/>
      <sz val="10"/>
      <color rgb="FF000000"/>
      <name val="Arial"/>
      <family val="2"/>
    </font>
    <font>
      <b/>
      <sz val="10"/>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E7E6E6"/>
        <bgColor indexed="64"/>
      </patternFill>
    </fill>
    <fill>
      <patternFill patternType="solid">
        <fgColor rgb="FFFFFF00"/>
        <bgColor indexed="64"/>
      </patternFill>
    </fill>
    <fill>
      <patternFill patternType="solid">
        <fgColor rgb="FF00B0F0"/>
        <bgColor indexed="64"/>
      </patternFill>
    </fill>
  </fills>
  <borders count="63">
    <border>
      <left/>
      <right/>
      <top/>
      <bottom/>
      <diagonal/>
    </border>
    <border>
      <left/>
      <right/>
      <top style="double">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371">
    <xf numFmtId="0" fontId="0" fillId="0" borderId="0" xfId="0"/>
    <xf numFmtId="0" fontId="3" fillId="0" borderId="0" xfId="0" applyFont="1"/>
    <xf numFmtId="0" fontId="5" fillId="0" borderId="0" xfId="0" applyFont="1" applyAlignment="1">
      <alignment wrapText="1"/>
    </xf>
    <xf numFmtId="0" fontId="0" fillId="0" borderId="0" xfId="0" applyBorder="1"/>
    <xf numFmtId="4" fontId="4" fillId="0" borderId="0" xfId="0" applyNumberFormat="1" applyFont="1" applyAlignment="1">
      <alignment horizontal="right" wrapText="1"/>
    </xf>
    <xf numFmtId="4" fontId="4" fillId="0" borderId="0" xfId="0" applyNumberFormat="1" applyFont="1" applyAlignment="1">
      <alignment horizontal="right"/>
    </xf>
    <xf numFmtId="2" fontId="0" fillId="0" borderId="0" xfId="0" applyNumberFormat="1"/>
    <xf numFmtId="4" fontId="4" fillId="0" borderId="1" xfId="0" applyNumberFormat="1" applyFont="1" applyBorder="1"/>
    <xf numFmtId="0" fontId="0" fillId="2" borderId="0" xfId="0" applyFill="1" applyBorder="1"/>
    <xf numFmtId="0" fontId="0" fillId="2" borderId="0" xfId="0" applyFill="1"/>
    <xf numFmtId="2" fontId="0" fillId="2" borderId="0" xfId="0" applyNumberFormat="1" applyFill="1"/>
    <xf numFmtId="4" fontId="4" fillId="0" borderId="0" xfId="0" applyNumberFormat="1" applyFont="1" applyBorder="1" applyAlignment="1">
      <alignment horizontal="right" wrapText="1"/>
    </xf>
    <xf numFmtId="2" fontId="1" fillId="0" borderId="0" xfId="0" applyNumberFormat="1" applyFont="1"/>
    <xf numFmtId="0" fontId="0" fillId="2" borderId="0" xfId="0" applyFill="1" applyBorder="1" applyAlignment="1">
      <alignment horizontal="left"/>
    </xf>
    <xf numFmtId="0" fontId="5" fillId="0" borderId="2" xfId="0" applyFont="1" applyBorder="1" applyAlignment="1">
      <alignment horizontal="center" vertical="center" wrapText="1"/>
    </xf>
    <xf numFmtId="2" fontId="1" fillId="0" borderId="3" xfId="0" applyNumberFormat="1" applyFont="1" applyBorder="1"/>
    <xf numFmtId="0" fontId="0" fillId="0" borderId="3" xfId="0" applyBorder="1"/>
    <xf numFmtId="0" fontId="0" fillId="0" borderId="4" xfId="0" applyBorder="1"/>
    <xf numFmtId="2" fontId="0" fillId="0" borderId="5" xfId="0" applyNumberFormat="1" applyBorder="1"/>
    <xf numFmtId="0" fontId="0" fillId="0" borderId="6" xfId="0" applyBorder="1"/>
    <xf numFmtId="0" fontId="0" fillId="0" borderId="5" xfId="0" applyBorder="1"/>
    <xf numFmtId="0" fontId="16" fillId="0" borderId="7" xfId="0" applyFont="1" applyBorder="1"/>
    <xf numFmtId="0" fontId="0" fillId="0" borderId="8" xfId="0" applyBorder="1"/>
    <xf numFmtId="0" fontId="14" fillId="0" borderId="8" xfId="0" applyFont="1" applyBorder="1" applyAlignment="1">
      <alignment vertical="center"/>
    </xf>
    <xf numFmtId="0" fontId="0" fillId="0" borderId="9" xfId="0" applyBorder="1"/>
    <xf numFmtId="0" fontId="5" fillId="0" borderId="10" xfId="0" applyFont="1" applyBorder="1" applyAlignment="1">
      <alignment horizontal="center" vertical="top" wrapText="1"/>
    </xf>
    <xf numFmtId="2" fontId="0" fillId="2" borderId="0" xfId="0" applyNumberFormat="1" applyFill="1" applyBorder="1"/>
    <xf numFmtId="0" fontId="6" fillId="0" borderId="0" xfId="0" applyFont="1" applyBorder="1"/>
    <xf numFmtId="0" fontId="0" fillId="0" borderId="11" xfId="0" applyBorder="1" applyAlignment="1">
      <alignment vertical="center"/>
    </xf>
    <xf numFmtId="4" fontId="4" fillId="0" borderId="4" xfId="0" applyNumberFormat="1" applyFont="1" applyBorder="1" applyAlignment="1">
      <alignment horizontal="right" wrapText="1"/>
    </xf>
    <xf numFmtId="0" fontId="14" fillId="0" borderId="6" xfId="0" applyFont="1" applyBorder="1"/>
    <xf numFmtId="0" fontId="0" fillId="0" borderId="12" xfId="0" applyBorder="1"/>
    <xf numFmtId="0" fontId="0" fillId="0" borderId="13" xfId="0" applyBorder="1"/>
    <xf numFmtId="0" fontId="1" fillId="0" borderId="13" xfId="0" applyFont="1" applyBorder="1" applyAlignment="1">
      <alignment horizontal="left" vertical="top"/>
    </xf>
    <xf numFmtId="0" fontId="14" fillId="0" borderId="13" xfId="0" applyFont="1" applyBorder="1"/>
    <xf numFmtId="14" fontId="4" fillId="0" borderId="13" xfId="0" applyNumberFormat="1" applyFont="1" applyBorder="1"/>
    <xf numFmtId="7" fontId="4" fillId="0" borderId="14" xfId="0" applyNumberFormat="1" applyFont="1" applyBorder="1"/>
    <xf numFmtId="0" fontId="5" fillId="0" borderId="15" xfId="0" applyFont="1" applyBorder="1" applyAlignment="1">
      <alignment horizontal="center" vertical="center" wrapText="1"/>
    </xf>
    <xf numFmtId="0" fontId="1" fillId="0" borderId="12" xfId="0" applyFont="1" applyBorder="1" applyAlignment="1">
      <alignment vertical="center"/>
    </xf>
    <xf numFmtId="0" fontId="0" fillId="0" borderId="16" xfId="0" applyBorder="1"/>
    <xf numFmtId="0" fontId="0" fillId="0" borderId="11" xfId="0" applyBorder="1"/>
    <xf numFmtId="0" fontId="5" fillId="0" borderId="17" xfId="0" applyFont="1" applyBorder="1" applyAlignment="1">
      <alignment horizontal="center" vertical="center" wrapText="1"/>
    </xf>
    <xf numFmtId="0" fontId="11" fillId="0" borderId="13" xfId="0" applyFont="1" applyBorder="1" applyAlignment="1"/>
    <xf numFmtId="0" fontId="14" fillId="2" borderId="0" xfId="0" applyFont="1" applyFill="1" applyBorder="1" applyAlignment="1">
      <alignment horizontal="left"/>
    </xf>
    <xf numFmtId="0" fontId="5" fillId="2" borderId="0" xfId="0" applyFont="1" applyFill="1" applyBorder="1" applyAlignment="1">
      <alignment horizontal="left"/>
    </xf>
    <xf numFmtId="0" fontId="4" fillId="2" borderId="0" xfId="0" applyFont="1" applyFill="1" applyBorder="1" applyAlignment="1">
      <alignment horizontal="left"/>
    </xf>
    <xf numFmtId="2" fontId="0" fillId="2" borderId="2" xfId="0" applyNumberFormat="1" applyFill="1" applyBorder="1"/>
    <xf numFmtId="0" fontId="0" fillId="2" borderId="2" xfId="0" applyFill="1" applyBorder="1"/>
    <xf numFmtId="0" fontId="4" fillId="2" borderId="0" xfId="0" applyFont="1" applyFill="1" applyBorder="1"/>
    <xf numFmtId="7" fontId="4" fillId="0" borderId="18" xfId="0" applyNumberFormat="1" applyFont="1" applyBorder="1"/>
    <xf numFmtId="4" fontId="4" fillId="0" borderId="3" xfId="0" applyNumberFormat="1" applyFont="1" applyBorder="1"/>
    <xf numFmtId="0" fontId="5" fillId="0" borderId="19" xfId="0" applyFont="1" applyBorder="1" applyAlignment="1">
      <alignment horizontal="right"/>
    </xf>
    <xf numFmtId="0" fontId="5" fillId="0" borderId="20" xfId="0" applyFont="1" applyBorder="1" applyAlignment="1">
      <alignment horizontal="right"/>
    </xf>
    <xf numFmtId="0" fontId="0" fillId="0" borderId="21" xfId="0" applyBorder="1"/>
    <xf numFmtId="2" fontId="8" fillId="0" borderId="18" xfId="0" applyNumberFormat="1" applyFont="1" applyBorder="1"/>
    <xf numFmtId="0" fontId="9" fillId="0" borderId="18" xfId="0" applyFont="1" applyBorder="1"/>
    <xf numFmtId="0" fontId="0" fillId="0" borderId="18" xfId="0" applyBorder="1"/>
    <xf numFmtId="0" fontId="12" fillId="0" borderId="18" xfId="0" applyFont="1" applyBorder="1"/>
    <xf numFmtId="2" fontId="4" fillId="0" borderId="18" xfId="0" applyNumberFormat="1" applyFont="1" applyBorder="1"/>
    <xf numFmtId="0" fontId="5" fillId="0" borderId="22" xfId="0" applyFont="1" applyBorder="1" applyAlignment="1">
      <alignment horizontal="center" vertical="center" wrapText="1"/>
    </xf>
    <xf numFmtId="0" fontId="10" fillId="0" borderId="0" xfId="0" applyFont="1" applyAlignment="1">
      <alignment horizontal="center"/>
    </xf>
    <xf numFmtId="0" fontId="5" fillId="0" borderId="0" xfId="0" applyFont="1"/>
    <xf numFmtId="0" fontId="1" fillId="0" borderId="9" xfId="0" applyFont="1" applyBorder="1" applyAlignment="1">
      <alignment horizontal="left" vertical="top"/>
    </xf>
    <xf numFmtId="14" fontId="4" fillId="0" borderId="9" xfId="0" applyNumberFormat="1" applyFont="1" applyBorder="1"/>
    <xf numFmtId="0" fontId="13" fillId="0" borderId="9" xfId="0" applyFont="1" applyBorder="1" applyAlignment="1">
      <alignment horizontal="left"/>
    </xf>
    <xf numFmtId="0" fontId="11" fillId="0" borderId="9" xfId="0" applyFont="1" applyBorder="1"/>
    <xf numFmtId="0" fontId="0" fillId="0" borderId="23" xfId="0" applyBorder="1"/>
    <xf numFmtId="2" fontId="15" fillId="0" borderId="7" xfId="0" applyNumberFormat="1" applyFont="1" applyBorder="1" applyAlignment="1">
      <alignment horizontal="left" vertical="center"/>
    </xf>
    <xf numFmtId="0" fontId="2" fillId="0" borderId="24" xfId="0" applyFont="1" applyBorder="1"/>
    <xf numFmtId="0" fontId="2" fillId="0" borderId="25" xfId="0" applyFont="1" applyBorder="1"/>
    <xf numFmtId="49" fontId="4" fillId="0" borderId="9" xfId="0" applyNumberFormat="1" applyFont="1" applyBorder="1" applyAlignment="1">
      <alignment horizontal="center" vertical="top"/>
    </xf>
    <xf numFmtId="4" fontId="4" fillId="0" borderId="26" xfId="0" applyNumberFormat="1" applyFont="1" applyBorder="1" applyAlignment="1">
      <alignment horizontal="right"/>
    </xf>
    <xf numFmtId="0" fontId="0" fillId="0" borderId="0" xfId="0" applyBorder="1" applyAlignment="1">
      <alignment horizontal="left" wrapText="1" indent="1"/>
    </xf>
    <xf numFmtId="0" fontId="0" fillId="0" borderId="0" xfId="0" applyBorder="1" applyAlignment="1">
      <alignment horizontal="left" indent="1"/>
    </xf>
    <xf numFmtId="164" fontId="14" fillId="0" borderId="0" xfId="0" applyNumberFormat="1" applyFont="1" applyBorder="1" applyAlignment="1">
      <alignment horizontal="left" wrapText="1" indent="1"/>
    </xf>
    <xf numFmtId="14" fontId="0" fillId="0" borderId="5" xfId="0" applyNumberFormat="1" applyBorder="1" applyAlignment="1">
      <alignment horizontal="left" indent="1"/>
    </xf>
    <xf numFmtId="2" fontId="5" fillId="0" borderId="15" xfId="0" applyNumberFormat="1" applyFont="1" applyBorder="1" applyAlignment="1">
      <alignment horizontal="center" vertical="center" wrapText="1"/>
    </xf>
    <xf numFmtId="2" fontId="5" fillId="0" borderId="27" xfId="0" applyNumberFormat="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27" xfId="0" applyFont="1" applyBorder="1" applyAlignment="1">
      <alignment horizontal="center" vertical="center" wrapText="1"/>
    </xf>
    <xf numFmtId="2" fontId="15" fillId="0" borderId="8" xfId="0" applyNumberFormat="1" applyFont="1" applyBorder="1" applyAlignment="1">
      <alignment horizontal="left" vertical="center"/>
    </xf>
    <xf numFmtId="0" fontId="0" fillId="3" borderId="28" xfId="0" applyFill="1" applyBorder="1"/>
    <xf numFmtId="0" fontId="0" fillId="3" borderId="29" xfId="0" applyFill="1" applyBorder="1"/>
    <xf numFmtId="0" fontId="14" fillId="4" borderId="30" xfId="0" applyFont="1" applyFill="1" applyBorder="1" applyAlignment="1">
      <alignment horizontal="center" vertical="center"/>
    </xf>
    <xf numFmtId="0" fontId="14" fillId="5" borderId="31" xfId="0" applyFont="1" applyFill="1" applyBorder="1" applyAlignment="1">
      <alignment horizontal="center" vertical="center"/>
    </xf>
    <xf numFmtId="0" fontId="5" fillId="4" borderId="0" xfId="0" applyFont="1" applyFill="1" applyAlignment="1">
      <alignment horizontal="left" vertical="center"/>
    </xf>
    <xf numFmtId="0" fontId="5" fillId="5" borderId="0" xfId="0" applyFont="1" applyFill="1" applyAlignment="1">
      <alignment horizontal="left" vertical="center"/>
    </xf>
    <xf numFmtId="0" fontId="14" fillId="3" borderId="30" xfId="0" applyFont="1" applyFill="1" applyBorder="1" applyAlignment="1">
      <alignment vertical="center"/>
    </xf>
    <xf numFmtId="0" fontId="14" fillId="3" borderId="30" xfId="0" applyFont="1" applyFill="1" applyBorder="1" applyAlignment="1">
      <alignment horizontal="center" vertical="center"/>
    </xf>
    <xf numFmtId="0" fontId="14" fillId="5" borderId="30" xfId="0" applyFont="1" applyFill="1" applyBorder="1" applyAlignment="1">
      <alignment horizontal="center" vertical="center"/>
    </xf>
    <xf numFmtId="0" fontId="14" fillId="3" borderId="0" xfId="0" applyFont="1" applyFill="1" applyBorder="1"/>
    <xf numFmtId="0" fontId="0" fillId="3" borderId="0" xfId="0" applyFill="1" applyBorder="1"/>
    <xf numFmtId="0" fontId="14" fillId="3" borderId="0" xfId="0" applyFont="1" applyFill="1"/>
    <xf numFmtId="0" fontId="0" fillId="3" borderId="0" xfId="0" applyFill="1"/>
    <xf numFmtId="0" fontId="14" fillId="3" borderId="13" xfId="0" applyFont="1" applyFill="1" applyBorder="1" applyAlignment="1">
      <alignment horizontal="left"/>
    </xf>
    <xf numFmtId="0" fontId="14" fillId="3" borderId="13" xfId="0" applyFont="1" applyFill="1" applyBorder="1"/>
    <xf numFmtId="164" fontId="14" fillId="6" borderId="4" xfId="0" applyNumberFormat="1" applyFont="1" applyFill="1" applyBorder="1" applyAlignment="1">
      <alignment horizontal="right"/>
    </xf>
    <xf numFmtId="0" fontId="0" fillId="3" borderId="31" xfId="0" applyFill="1" applyBorder="1"/>
    <xf numFmtId="0" fontId="0" fillId="3" borderId="30" xfId="0" applyFill="1" applyBorder="1" applyAlignment="1">
      <alignment horizontal="center"/>
    </xf>
    <xf numFmtId="14" fontId="0" fillId="3" borderId="30" xfId="0" applyNumberFormat="1" applyFill="1" applyBorder="1"/>
    <xf numFmtId="164" fontId="0" fillId="4" borderId="30" xfId="0" applyNumberFormat="1" applyFill="1" applyBorder="1"/>
    <xf numFmtId="164" fontId="0" fillId="5" borderId="30" xfId="0" applyNumberFormat="1" applyFill="1" applyBorder="1"/>
    <xf numFmtId="164" fontId="0" fillId="5" borderId="31" xfId="0" applyNumberFormat="1" applyFill="1" applyBorder="1"/>
    <xf numFmtId="0" fontId="0" fillId="7" borderId="3" xfId="0" applyFill="1" applyBorder="1"/>
    <xf numFmtId="0" fontId="0" fillId="7" borderId="32" xfId="0" applyFill="1" applyBorder="1"/>
    <xf numFmtId="0" fontId="0" fillId="7" borderId="0" xfId="0" applyFill="1" applyBorder="1"/>
    <xf numFmtId="0" fontId="0" fillId="7" borderId="0" xfId="0" applyFill="1"/>
    <xf numFmtId="0" fontId="0" fillId="7" borderId="4" xfId="0" applyFill="1" applyBorder="1" applyAlignment="1">
      <alignment horizontal="right"/>
    </xf>
    <xf numFmtId="0" fontId="14" fillId="7" borderId="0" xfId="0" applyFont="1" applyFill="1"/>
    <xf numFmtId="0" fontId="5" fillId="7" borderId="0" xfId="0" applyFont="1" applyFill="1" applyAlignment="1">
      <alignment horizontal="left" vertical="center"/>
    </xf>
    <xf numFmtId="164" fontId="0" fillId="7" borderId="4" xfId="0" applyNumberFormat="1" applyFill="1" applyBorder="1" applyAlignment="1">
      <alignment horizontal="right"/>
    </xf>
    <xf numFmtId="0" fontId="0" fillId="7" borderId="5" xfId="0" applyFill="1" applyBorder="1"/>
    <xf numFmtId="0" fontId="0" fillId="7" borderId="4" xfId="0" applyFill="1" applyBorder="1"/>
    <xf numFmtId="0" fontId="0" fillId="3" borderId="0" xfId="0" applyFill="1" applyBorder="1" applyAlignment="1">
      <alignment horizontal="left" vertical="center" indent="1"/>
    </xf>
    <xf numFmtId="0" fontId="0" fillId="7" borderId="0" xfId="0" applyFill="1" applyBorder="1" applyAlignment="1">
      <alignment horizontal="left" vertical="center" indent="1"/>
    </xf>
    <xf numFmtId="0" fontId="14" fillId="4" borderId="0" xfId="0" applyFont="1" applyFill="1" applyBorder="1"/>
    <xf numFmtId="0" fontId="0" fillId="4" borderId="0" xfId="0" applyFill="1" applyBorder="1"/>
    <xf numFmtId="0" fontId="14" fillId="5" borderId="0" xfId="0" applyFont="1" applyFill="1" applyBorder="1"/>
    <xf numFmtId="0" fontId="0" fillId="5" borderId="0" xfId="0" applyFill="1" applyBorder="1"/>
    <xf numFmtId="0" fontId="4" fillId="0" borderId="13" xfId="0" applyFont="1" applyBorder="1"/>
    <xf numFmtId="0" fontId="4" fillId="0" borderId="21" xfId="0" applyFont="1" applyBorder="1"/>
    <xf numFmtId="0" fontId="4" fillId="0" borderId="14" xfId="0" applyFont="1" applyBorder="1"/>
    <xf numFmtId="2" fontId="4" fillId="0" borderId="0" xfId="0" applyNumberFormat="1" applyFont="1" applyBorder="1"/>
    <xf numFmtId="0" fontId="4" fillId="0" borderId="0" xfId="0" applyFont="1" applyBorder="1"/>
    <xf numFmtId="0" fontId="14" fillId="8" borderId="33" xfId="0" applyFont="1" applyFill="1" applyBorder="1" applyAlignment="1">
      <alignment horizontal="center"/>
    </xf>
    <xf numFmtId="0" fontId="0" fillId="8" borderId="34" xfId="0" applyFill="1" applyBorder="1"/>
    <xf numFmtId="164" fontId="14" fillId="8" borderId="34" xfId="0" applyNumberFormat="1" applyFont="1" applyFill="1" applyBorder="1"/>
    <xf numFmtId="164" fontId="14" fillId="8" borderId="35" xfId="0" applyNumberFormat="1" applyFont="1" applyFill="1" applyBorder="1"/>
    <xf numFmtId="164" fontId="14" fillId="8" borderId="36" xfId="0" applyNumberFormat="1" applyFont="1" applyFill="1" applyBorder="1"/>
    <xf numFmtId="49" fontId="4" fillId="0" borderId="13" xfId="0" applyNumberFormat="1" applyFont="1" applyBorder="1" applyAlignment="1">
      <alignment horizontal="center"/>
    </xf>
    <xf numFmtId="0" fontId="4" fillId="0" borderId="0" xfId="0" applyFont="1" applyAlignment="1">
      <alignment horizontal="right" vertical="top" wrapText="1"/>
    </xf>
    <xf numFmtId="2" fontId="8" fillId="0" borderId="0" xfId="0" applyNumberFormat="1" applyFont="1" applyBorder="1"/>
    <xf numFmtId="0" fontId="9" fillId="0" borderId="0" xfId="0" applyFont="1" applyBorder="1"/>
    <xf numFmtId="0" fontId="4" fillId="0" borderId="37" xfId="0" applyFont="1" applyBorder="1"/>
    <xf numFmtId="2" fontId="4" fillId="0" borderId="38" xfId="0" applyNumberFormat="1" applyFont="1" applyBorder="1"/>
    <xf numFmtId="0" fontId="4" fillId="0" borderId="38" xfId="0" applyFont="1" applyBorder="1"/>
    <xf numFmtId="0" fontId="5" fillId="0" borderId="39" xfId="0" applyFont="1" applyBorder="1" applyAlignment="1">
      <alignment horizontal="right"/>
    </xf>
    <xf numFmtId="0" fontId="12" fillId="0" borderId="0" xfId="0" applyFont="1" applyBorder="1"/>
    <xf numFmtId="4" fontId="4" fillId="0" borderId="40" xfId="0" applyNumberFormat="1" applyFont="1" applyBorder="1"/>
    <xf numFmtId="0" fontId="16" fillId="0" borderId="12" xfId="0" applyFont="1" applyBorder="1"/>
    <xf numFmtId="0" fontId="16" fillId="0" borderId="11" xfId="0" applyFont="1" applyBorder="1"/>
    <xf numFmtId="0" fontId="4" fillId="0" borderId="13" xfId="0" applyFont="1" applyBorder="1" applyAlignment="1">
      <alignment horizontal="right" wrapText="1"/>
    </xf>
    <xf numFmtId="0" fontId="5" fillId="0" borderId="41" xfId="0" applyFont="1" applyBorder="1" applyAlignment="1">
      <alignment horizontal="center" vertical="center" wrapText="1"/>
    </xf>
    <xf numFmtId="4" fontId="4" fillId="0" borderId="13" xfId="0" applyNumberFormat="1" applyFont="1" applyBorder="1" applyAlignment="1">
      <alignment horizontal="center"/>
    </xf>
    <xf numFmtId="4" fontId="4" fillId="0" borderId="19" xfId="0" applyNumberFormat="1" applyFont="1" applyBorder="1" applyAlignment="1">
      <alignment horizontal="center"/>
    </xf>
    <xf numFmtId="4" fontId="4" fillId="0" borderId="42" xfId="0" applyNumberFormat="1" applyFont="1" applyBorder="1" applyAlignment="1">
      <alignment horizontal="center"/>
    </xf>
    <xf numFmtId="4" fontId="4" fillId="0" borderId="39" xfId="0" applyNumberFormat="1" applyFont="1" applyBorder="1" applyAlignment="1">
      <alignment horizontal="center"/>
    </xf>
    <xf numFmtId="4" fontId="4" fillId="0" borderId="40" xfId="0" applyNumberFormat="1" applyFont="1" applyBorder="1" applyAlignment="1">
      <alignment horizontal="center"/>
    </xf>
    <xf numFmtId="4" fontId="4" fillId="0" borderId="9" xfId="0" applyNumberFormat="1" applyFont="1" applyBorder="1" applyAlignment="1">
      <alignment horizontal="center"/>
    </xf>
    <xf numFmtId="4" fontId="4" fillId="0" borderId="20" xfId="0" applyNumberFormat="1" applyFont="1" applyBorder="1" applyAlignment="1">
      <alignment horizontal="center"/>
    </xf>
    <xf numFmtId="4" fontId="4" fillId="0" borderId="32" xfId="0" applyNumberFormat="1" applyFont="1" applyBorder="1" applyAlignment="1">
      <alignment horizontal="center"/>
    </xf>
    <xf numFmtId="0" fontId="5" fillId="0" borderId="0" xfId="0" applyFont="1" applyAlignment="1">
      <alignment horizontal="left" vertical="top" wrapText="1"/>
    </xf>
    <xf numFmtId="49" fontId="4" fillId="0" borderId="13"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49" fontId="4" fillId="0" borderId="13" xfId="0" applyNumberFormat="1" applyFont="1" applyBorder="1" applyAlignment="1">
      <alignment horizontal="center" vertical="top"/>
    </xf>
    <xf numFmtId="49" fontId="5" fillId="0" borderId="0" xfId="0" applyNumberFormat="1" applyFont="1" applyAlignment="1">
      <alignment horizontal="left" vertical="top" wrapText="1"/>
    </xf>
    <xf numFmtId="4" fontId="4" fillId="0" borderId="9" xfId="0" applyNumberFormat="1" applyFont="1" applyBorder="1" applyAlignment="1">
      <alignment horizontal="center" vertical="top"/>
    </xf>
    <xf numFmtId="49" fontId="4" fillId="0" borderId="0" xfId="0" applyNumberFormat="1" applyFont="1" applyAlignment="1">
      <alignment horizontal="left" vertical="top" wrapText="1"/>
    </xf>
    <xf numFmtId="49" fontId="18" fillId="0" borderId="0" xfId="0" applyNumberFormat="1" applyFont="1" applyAlignment="1">
      <alignment horizontal="left" vertical="top" wrapText="1"/>
    </xf>
    <xf numFmtId="0" fontId="0" fillId="3" borderId="31" xfId="0" applyFill="1" applyBorder="1" applyAlignment="1">
      <alignment horizontal="center"/>
    </xf>
    <xf numFmtId="164" fontId="0" fillId="5" borderId="29" xfId="0" applyNumberFormat="1" applyFill="1" applyBorder="1"/>
    <xf numFmtId="4" fontId="18" fillId="0" borderId="0" xfId="0" applyNumberFormat="1" applyFont="1" applyBorder="1" applyAlignment="1">
      <alignment horizontal="left"/>
    </xf>
    <xf numFmtId="0" fontId="0" fillId="0" borderId="0" xfId="0" applyAlignment="1"/>
    <xf numFmtId="0" fontId="0" fillId="0" borderId="0" xfId="0" applyBorder="1" applyAlignment="1"/>
    <xf numFmtId="0" fontId="0" fillId="0" borderId="0" xfId="0" applyAlignment="1">
      <alignment horizontal="center" vertical="top"/>
    </xf>
    <xf numFmtId="0" fontId="18" fillId="0" borderId="0" xfId="0" applyFont="1" applyAlignment="1">
      <alignment horizontal="left" vertical="top"/>
    </xf>
    <xf numFmtId="4" fontId="4" fillId="0" borderId="13" xfId="0" applyNumberFormat="1" applyFont="1" applyBorder="1" applyAlignment="1">
      <alignment horizontal="center" vertical="top"/>
    </xf>
    <xf numFmtId="4" fontId="4" fillId="0" borderId="4" xfId="0" applyNumberFormat="1" applyFont="1" applyBorder="1" applyAlignment="1">
      <alignment horizontal="center" vertical="top"/>
    </xf>
    <xf numFmtId="0" fontId="0" fillId="0" borderId="4" xfId="0" applyBorder="1" applyAlignment="1">
      <alignment horizontal="center" vertical="top"/>
    </xf>
    <xf numFmtId="2" fontId="4" fillId="0" borderId="18" xfId="0" applyNumberFormat="1" applyFont="1" applyBorder="1" applyAlignment="1">
      <alignment horizontal="center" vertical="top"/>
    </xf>
    <xf numFmtId="164" fontId="4" fillId="0" borderId="43" xfId="0" applyNumberFormat="1" applyFont="1" applyBorder="1" applyAlignment="1">
      <alignment horizontal="center" vertical="top"/>
    </xf>
    <xf numFmtId="164" fontId="4" fillId="0" borderId="19" xfId="0" applyNumberFormat="1" applyFont="1" applyBorder="1" applyAlignment="1">
      <alignment horizontal="center" vertical="top"/>
    </xf>
    <xf numFmtId="4" fontId="4" fillId="0" borderId="43" xfId="0" applyNumberFormat="1" applyFont="1" applyBorder="1" applyAlignment="1">
      <alignment horizontal="center" vertical="top"/>
    </xf>
    <xf numFmtId="0" fontId="0" fillId="0" borderId="0" xfId="0" applyBorder="1" applyAlignment="1">
      <alignment horizontal="center" vertical="top"/>
    </xf>
    <xf numFmtId="4" fontId="4" fillId="0" borderId="26" xfId="0" applyNumberFormat="1" applyFont="1" applyBorder="1" applyAlignment="1">
      <alignment horizontal="center" vertical="top"/>
    </xf>
    <xf numFmtId="7" fontId="4" fillId="0" borderId="18" xfId="0" applyNumberFormat="1" applyFont="1" applyBorder="1" applyAlignment="1">
      <alignment horizontal="center" vertical="top"/>
    </xf>
    <xf numFmtId="7" fontId="4" fillId="0" borderId="14" xfId="0" applyNumberFormat="1" applyFont="1" applyBorder="1" applyAlignment="1">
      <alignment horizontal="center" vertical="top"/>
    </xf>
    <xf numFmtId="0" fontId="10" fillId="0" borderId="0" xfId="0" applyFont="1" applyAlignment="1">
      <alignment horizontal="center" vertical="top"/>
    </xf>
    <xf numFmtId="2" fontId="0" fillId="0" borderId="0" xfId="0" applyNumberFormat="1" applyAlignment="1">
      <alignment horizontal="center" vertical="top"/>
    </xf>
    <xf numFmtId="4" fontId="18" fillId="0" borderId="9" xfId="0" applyNumberFormat="1" applyFont="1" applyBorder="1" applyAlignment="1">
      <alignment horizontal="center" vertical="top"/>
    </xf>
    <xf numFmtId="4" fontId="18" fillId="0" borderId="4" xfId="0" applyNumberFormat="1" applyFont="1" applyBorder="1" applyAlignment="1">
      <alignment horizontal="center" vertical="top"/>
    </xf>
    <xf numFmtId="4" fontId="18" fillId="0" borderId="4" xfId="0" applyNumberFormat="1" applyFont="1" applyBorder="1" applyAlignment="1">
      <alignment horizontal="center" vertical="top" wrapText="1"/>
    </xf>
    <xf numFmtId="2" fontId="0" fillId="0" borderId="5" xfId="0" applyNumberForma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4" fontId="18" fillId="0" borderId="0" xfId="0" applyNumberFormat="1" applyFont="1" applyAlignment="1">
      <alignment horizontal="center" vertical="top"/>
    </xf>
    <xf numFmtId="0" fontId="5" fillId="0" borderId="19" xfId="0" applyFont="1" applyBorder="1" applyAlignment="1">
      <alignment horizontal="right" vertical="top"/>
    </xf>
    <xf numFmtId="0" fontId="5" fillId="0" borderId="20" xfId="0" applyFont="1" applyBorder="1" applyAlignment="1">
      <alignment horizontal="right" vertical="top"/>
    </xf>
    <xf numFmtId="0" fontId="0" fillId="0" borderId="18" xfId="0" applyBorder="1" applyAlignment="1">
      <alignment vertical="top"/>
    </xf>
    <xf numFmtId="0" fontId="0" fillId="0" borderId="5" xfId="0" applyBorder="1" applyAlignment="1">
      <alignment vertical="top"/>
    </xf>
    <xf numFmtId="4" fontId="18" fillId="0" borderId="13" xfId="0" applyNumberFormat="1" applyFont="1" applyBorder="1" applyAlignment="1">
      <alignment horizontal="left" vertical="top"/>
    </xf>
    <xf numFmtId="0" fontId="18" fillId="0" borderId="0" xfId="0" applyFont="1" applyBorder="1" applyAlignment="1">
      <alignment horizontal="left" vertical="top"/>
    </xf>
    <xf numFmtId="0" fontId="19" fillId="7" borderId="0" xfId="0" applyFont="1" applyFill="1"/>
    <xf numFmtId="164" fontId="19" fillId="7" borderId="4" xfId="0" applyNumberFormat="1" applyFont="1" applyFill="1" applyBorder="1" applyAlignment="1">
      <alignment horizontal="right"/>
    </xf>
    <xf numFmtId="4" fontId="4" fillId="0" borderId="9" xfId="0" applyNumberFormat="1" applyFont="1" applyBorder="1" applyAlignment="1">
      <alignment horizontal="center" vertical="center" wrapText="1"/>
    </xf>
    <xf numFmtId="164" fontId="4" fillId="0" borderId="30" xfId="0" applyNumberFormat="1" applyFont="1" applyFill="1" applyBorder="1" applyAlignment="1">
      <alignment horizontal="center"/>
    </xf>
    <xf numFmtId="164" fontId="4" fillId="0" borderId="44" xfId="0" applyNumberFormat="1" applyFont="1" applyFill="1" applyBorder="1" applyAlignment="1">
      <alignment horizontal="center"/>
    </xf>
    <xf numFmtId="4" fontId="4" fillId="0" borderId="4" xfId="0" applyNumberFormat="1" applyFont="1" applyBorder="1" applyAlignment="1">
      <alignment horizontal="center"/>
    </xf>
    <xf numFmtId="164" fontId="4" fillId="0" borderId="43" xfId="0" applyNumberFormat="1" applyFont="1" applyBorder="1" applyAlignment="1">
      <alignment horizontal="center"/>
    </xf>
    <xf numFmtId="164" fontId="4" fillId="0" borderId="19" xfId="0" applyNumberFormat="1" applyFont="1" applyBorder="1" applyAlignment="1">
      <alignment horizontal="center"/>
    </xf>
    <xf numFmtId="4" fontId="4" fillId="0" borderId="43" xfId="0" applyNumberFormat="1" applyFont="1" applyBorder="1" applyAlignment="1">
      <alignment horizontal="center"/>
    </xf>
    <xf numFmtId="0" fontId="4" fillId="0" borderId="0" xfId="0" applyFont="1" applyFill="1" applyAlignment="1">
      <alignment horizontal="left" vertical="top" wrapText="1"/>
    </xf>
    <xf numFmtId="0" fontId="12" fillId="0" borderId="0" xfId="0" applyFont="1" applyAlignment="1">
      <alignment horizontal="left" vertical="top" wrapText="1"/>
    </xf>
    <xf numFmtId="49" fontId="20" fillId="0" borderId="0" xfId="0" applyNumberFormat="1" applyFont="1" applyAlignment="1">
      <alignment horizontal="left" vertical="top" wrapText="1"/>
    </xf>
    <xf numFmtId="2" fontId="0" fillId="0" borderId="0" xfId="0" applyNumberFormat="1" applyBorder="1"/>
    <xf numFmtId="0" fontId="5" fillId="0" borderId="0" xfId="0" applyFont="1" applyBorder="1"/>
    <xf numFmtId="2" fontId="5" fillId="0" borderId="0" xfId="0" applyNumberFormat="1" applyFont="1"/>
    <xf numFmtId="0" fontId="14" fillId="0" borderId="0" xfId="0" applyFont="1"/>
    <xf numFmtId="164" fontId="4" fillId="0" borderId="42" xfId="0" applyNumberFormat="1" applyFont="1" applyBorder="1" applyAlignment="1">
      <alignment horizontal="center" vertical="top"/>
    </xf>
    <xf numFmtId="4" fontId="4" fillId="0" borderId="9" xfId="0" applyNumberFormat="1" applyFont="1" applyFill="1" applyBorder="1" applyAlignment="1">
      <alignment horizontal="center"/>
    </xf>
    <xf numFmtId="4" fontId="0" fillId="0" borderId="0" xfId="0" applyNumberFormat="1" applyAlignment="1">
      <alignment horizontal="center" vertical="top"/>
    </xf>
    <xf numFmtId="4" fontId="0" fillId="0" borderId="9" xfId="0" applyNumberFormat="1" applyBorder="1" applyAlignment="1">
      <alignment horizontal="center" vertical="top"/>
    </xf>
    <xf numFmtId="0" fontId="8" fillId="0" borderId="13" xfId="0" applyFont="1" applyBorder="1" applyAlignment="1">
      <alignment horizontal="right" vertical="center" wrapText="1"/>
    </xf>
    <xf numFmtId="4" fontId="4" fillId="0" borderId="0" xfId="0" applyNumberFormat="1" applyFont="1" applyBorder="1" applyAlignment="1">
      <alignment horizontal="center"/>
    </xf>
    <xf numFmtId="49" fontId="4" fillId="0" borderId="6" xfId="0" applyNumberFormat="1" applyFont="1" applyBorder="1" applyAlignment="1">
      <alignment horizontal="center" vertical="top"/>
    </xf>
    <xf numFmtId="164" fontId="4" fillId="0" borderId="31" xfId="0" applyNumberFormat="1" applyFont="1" applyFill="1" applyBorder="1" applyAlignment="1">
      <alignment horizontal="center"/>
    </xf>
    <xf numFmtId="0" fontId="0" fillId="0" borderId="46" xfId="0" applyBorder="1"/>
    <xf numFmtId="2" fontId="0" fillId="0" borderId="47" xfId="0" applyNumberFormat="1" applyBorder="1"/>
    <xf numFmtId="0" fontId="16" fillId="0" borderId="47" xfId="0" applyFont="1" applyBorder="1"/>
    <xf numFmtId="0" fontId="2" fillId="0" borderId="30" xfId="0" applyFont="1" applyBorder="1" applyAlignment="1">
      <alignment horizontal="center" vertical="center" wrapText="1"/>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2" fillId="0" borderId="28" xfId="0" applyFont="1" applyBorder="1" applyAlignment="1">
      <alignment horizontal="center" vertical="center" wrapText="1"/>
    </xf>
    <xf numFmtId="14" fontId="2" fillId="0" borderId="20" xfId="0" applyNumberFormat="1" applyFont="1" applyBorder="1" applyAlignment="1">
      <alignment horizontal="center" vertical="center" wrapText="1"/>
    </xf>
    <xf numFmtId="14" fontId="0" fillId="0" borderId="27" xfId="0" applyNumberFormat="1" applyBorder="1" applyAlignment="1">
      <alignment horizontal="center" vertical="center"/>
    </xf>
    <xf numFmtId="0" fontId="21" fillId="13" borderId="30" xfId="0" applyFont="1" applyFill="1" applyBorder="1" applyAlignment="1">
      <alignment horizontal="center" vertical="center"/>
    </xf>
    <xf numFmtId="0" fontId="21" fillId="14" borderId="30" xfId="0" applyFont="1" applyFill="1" applyBorder="1" applyAlignment="1">
      <alignment horizontal="center" vertical="center" wrapText="1"/>
    </xf>
    <xf numFmtId="0" fontId="22" fillId="14" borderId="30" xfId="0" applyFont="1" applyFill="1" applyBorder="1" applyAlignment="1">
      <alignment horizontal="center" vertical="center" wrapText="1"/>
    </xf>
    <xf numFmtId="0" fontId="22" fillId="0" borderId="30" xfId="0" applyFont="1" applyBorder="1" applyAlignment="1">
      <alignment horizontal="center" vertical="center"/>
    </xf>
    <xf numFmtId="0" fontId="21" fillId="13" borderId="30" xfId="0" applyFont="1" applyFill="1" applyBorder="1" applyAlignment="1">
      <alignment horizontal="center" vertical="center" wrapText="1"/>
    </xf>
    <xf numFmtId="0" fontId="22" fillId="0" borderId="30" xfId="0" applyFont="1" applyBorder="1" applyAlignment="1">
      <alignment horizontal="center" vertical="center" wrapText="1"/>
    </xf>
    <xf numFmtId="164" fontId="22" fillId="0" borderId="30" xfId="0" applyNumberFormat="1" applyFont="1" applyBorder="1" applyAlignment="1">
      <alignment horizontal="center" vertical="center" wrapText="1"/>
    </xf>
    <xf numFmtId="164" fontId="22" fillId="0" borderId="30" xfId="0" applyNumberFormat="1" applyFont="1" applyBorder="1" applyAlignment="1">
      <alignment horizontal="center" vertical="center"/>
    </xf>
    <xf numFmtId="164" fontId="14" fillId="9" borderId="30" xfId="0" applyNumberFormat="1" applyFont="1" applyFill="1" applyBorder="1" applyAlignment="1">
      <alignment horizontal="right" vertical="center"/>
    </xf>
    <xf numFmtId="0" fontId="6" fillId="12" borderId="44" xfId="0" applyFont="1" applyFill="1" applyBorder="1"/>
    <xf numFmtId="0" fontId="2" fillId="0" borderId="23" xfId="0" applyFont="1" applyBorder="1" applyAlignment="1">
      <alignment horizontal="left" vertical="center" wrapText="1"/>
    </xf>
    <xf numFmtId="0" fontId="2" fillId="0" borderId="30" xfId="0" applyFont="1" applyBorder="1" applyAlignment="1">
      <alignment horizontal="left" vertical="center" wrapText="1"/>
    </xf>
    <xf numFmtId="0" fontId="6" fillId="12" borderId="30" xfId="0" applyFont="1" applyFill="1" applyBorder="1"/>
    <xf numFmtId="0" fontId="14" fillId="0" borderId="29" xfId="0" applyFont="1" applyBorder="1" applyAlignment="1">
      <alignment vertical="center" wrapText="1"/>
    </xf>
    <xf numFmtId="164" fontId="2" fillId="0" borderId="30" xfId="0" applyNumberFormat="1" applyFont="1" applyBorder="1" applyAlignment="1">
      <alignment horizontal="center" vertical="center" wrapText="1"/>
    </xf>
    <xf numFmtId="164" fontId="2" fillId="0" borderId="48" xfId="0" applyNumberFormat="1" applyFont="1" applyBorder="1" applyAlignment="1">
      <alignment horizontal="right" vertical="center" wrapText="1"/>
    </xf>
    <xf numFmtId="0" fontId="6" fillId="0" borderId="30" xfId="0" applyFont="1" applyBorder="1" applyAlignment="1">
      <alignment horizontal="center" vertical="center"/>
    </xf>
    <xf numFmtId="0" fontId="14" fillId="0" borderId="20" xfId="0" applyFont="1" applyBorder="1" applyAlignment="1">
      <alignment vertical="center" wrapText="1"/>
    </xf>
    <xf numFmtId="0" fontId="2" fillId="0" borderId="51" xfId="0" applyFont="1" applyBorder="1" applyAlignment="1">
      <alignment horizontal="center" vertical="center" wrapText="1"/>
    </xf>
    <xf numFmtId="164" fontId="2" fillId="0" borderId="51" xfId="0" applyNumberFormat="1" applyFont="1" applyBorder="1" applyAlignment="1">
      <alignment horizontal="center" vertical="center" wrapText="1"/>
    </xf>
    <xf numFmtId="0" fontId="2" fillId="12" borderId="0" xfId="0" applyFont="1" applyFill="1"/>
    <xf numFmtId="2" fontId="2" fillId="12" borderId="30" xfId="0" applyNumberFormat="1" applyFont="1" applyFill="1" applyBorder="1"/>
    <xf numFmtId="14" fontId="2" fillId="12" borderId="30" xfId="0" applyNumberFormat="1" applyFont="1" applyFill="1" applyBorder="1" applyAlignment="1">
      <alignment horizontal="left" indent="1"/>
    </xf>
    <xf numFmtId="14" fontId="2" fillId="12" borderId="28" xfId="0" applyNumberFormat="1" applyFont="1" applyFill="1" applyBorder="1" applyAlignment="1">
      <alignment horizontal="left" indent="1"/>
    </xf>
    <xf numFmtId="14" fontId="2" fillId="12" borderId="28" xfId="0" applyNumberFormat="1" applyFont="1" applyFill="1" applyBorder="1" applyAlignment="1">
      <alignment horizontal="center"/>
    </xf>
    <xf numFmtId="0" fontId="2" fillId="12" borderId="48" xfId="0" applyFont="1" applyFill="1" applyBorder="1" applyAlignment="1">
      <alignment horizontal="right" vertical="center"/>
    </xf>
    <xf numFmtId="0" fontId="2" fillId="10" borderId="30" xfId="0" applyFont="1" applyFill="1" applyBorder="1" applyAlignment="1">
      <alignment horizontal="center" vertical="center"/>
    </xf>
    <xf numFmtId="2" fontId="2" fillId="10" borderId="30" xfId="0" applyNumberFormat="1" applyFont="1" applyFill="1" applyBorder="1" applyAlignment="1">
      <alignment horizontal="center" vertical="center"/>
    </xf>
    <xf numFmtId="0" fontId="2" fillId="14" borderId="30" xfId="0" applyFont="1" applyFill="1" applyBorder="1" applyAlignment="1">
      <alignment horizontal="center" vertical="center"/>
    </xf>
    <xf numFmtId="2" fontId="2" fillId="14" borderId="30" xfId="0" applyNumberFormat="1" applyFont="1" applyFill="1" applyBorder="1" applyAlignment="1">
      <alignment horizontal="center" vertical="center"/>
    </xf>
    <xf numFmtId="0" fontId="2" fillId="9" borderId="30" xfId="0" applyFont="1" applyFill="1" applyBorder="1" applyAlignment="1">
      <alignment horizontal="center" vertical="center"/>
    </xf>
    <xf numFmtId="0" fontId="2" fillId="9" borderId="30" xfId="0" applyFont="1" applyFill="1" applyBorder="1" applyAlignment="1">
      <alignment horizontal="right" vertical="center"/>
    </xf>
    <xf numFmtId="14" fontId="2" fillId="12" borderId="54" xfId="0" applyNumberFormat="1" applyFont="1" applyFill="1" applyBorder="1" applyAlignment="1">
      <alignment wrapText="1"/>
    </xf>
    <xf numFmtId="2" fontId="2" fillId="12" borderId="44" xfId="0" applyNumberFormat="1" applyFont="1" applyFill="1" applyBorder="1" applyAlignment="1">
      <alignment horizontal="center" wrapText="1"/>
    </xf>
    <xf numFmtId="0" fontId="2" fillId="12" borderId="44" xfId="0" applyFont="1" applyFill="1" applyBorder="1" applyAlignment="1">
      <alignment horizontal="left" wrapText="1" indent="1"/>
    </xf>
    <xf numFmtId="14" fontId="2" fillId="12" borderId="53" xfId="0" applyNumberFormat="1" applyFont="1" applyFill="1" applyBorder="1" applyAlignment="1">
      <alignment wrapText="1"/>
    </xf>
    <xf numFmtId="2" fontId="2" fillId="12" borderId="30" xfId="0" applyNumberFormat="1" applyFont="1" applyFill="1" applyBorder="1" applyAlignment="1">
      <alignment horizontal="center" wrapText="1"/>
    </xf>
    <xf numFmtId="0" fontId="2" fillId="12" borderId="30" xfId="0" applyFont="1" applyFill="1" applyBorder="1" applyAlignment="1">
      <alignment horizontal="left" wrapText="1" indent="1"/>
    </xf>
    <xf numFmtId="0" fontId="2" fillId="12" borderId="28" xfId="0" applyFont="1" applyFill="1" applyBorder="1" applyAlignment="1">
      <alignment horizontal="left" wrapText="1" indent="1"/>
    </xf>
    <xf numFmtId="4" fontId="2" fillId="12" borderId="48" xfId="0" applyNumberFormat="1" applyFont="1" applyFill="1" applyBorder="1" applyAlignment="1">
      <alignment horizontal="right" wrapText="1"/>
    </xf>
    <xf numFmtId="14" fontId="2" fillId="11" borderId="0" xfId="0" applyNumberFormat="1" applyFont="1" applyFill="1" applyBorder="1" applyAlignment="1">
      <alignment wrapText="1"/>
    </xf>
    <xf numFmtId="2" fontId="2" fillId="11" borderId="30" xfId="0" applyNumberFormat="1" applyFont="1" applyFill="1" applyBorder="1" applyAlignment="1">
      <alignment horizontal="center" wrapText="1"/>
    </xf>
    <xf numFmtId="14" fontId="2" fillId="11" borderId="4" xfId="0" applyNumberFormat="1" applyFont="1" applyFill="1" applyBorder="1" applyAlignment="1">
      <alignment horizontal="center" wrapText="1"/>
    </xf>
    <xf numFmtId="2" fontId="2" fillId="11" borderId="51" xfId="0" applyNumberFormat="1" applyFont="1" applyFill="1" applyBorder="1" applyAlignment="1">
      <alignment horizontal="center" wrapText="1"/>
    </xf>
    <xf numFmtId="0" fontId="14" fillId="12" borderId="45" xfId="0" applyFont="1" applyFill="1" applyBorder="1" applyAlignment="1">
      <alignment horizontal="center" vertical="center" wrapText="1"/>
    </xf>
    <xf numFmtId="2" fontId="14" fillId="12" borderId="13" xfId="0" applyNumberFormat="1" applyFont="1" applyFill="1" applyBorder="1" applyAlignment="1">
      <alignment horizontal="center" vertical="center" wrapText="1"/>
    </xf>
    <xf numFmtId="0" fontId="14" fillId="12" borderId="62" xfId="0" applyFont="1" applyFill="1" applyBorder="1" applyAlignment="1">
      <alignment horizontal="center" vertical="center" wrapText="1"/>
    </xf>
    <xf numFmtId="2" fontId="14" fillId="12" borderId="51" xfId="0" applyNumberFormat="1" applyFont="1" applyFill="1" applyBorder="1" applyAlignment="1">
      <alignment horizontal="center" vertical="center" wrapText="1"/>
    </xf>
    <xf numFmtId="0" fontId="14" fillId="12" borderId="51"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4" fillId="12" borderId="50" xfId="0" applyFont="1" applyFill="1" applyBorder="1" applyAlignment="1">
      <alignment horizontal="right" vertical="center" wrapText="1"/>
    </xf>
    <xf numFmtId="0" fontId="14" fillId="14" borderId="30" xfId="0" applyFont="1" applyFill="1" applyBorder="1" applyAlignment="1">
      <alignment horizontal="center" vertical="center" wrapText="1"/>
    </xf>
    <xf numFmtId="2" fontId="14" fillId="14" borderId="30" xfId="0" applyNumberFormat="1" applyFont="1" applyFill="1" applyBorder="1" applyAlignment="1">
      <alignment horizontal="center" vertical="center" wrapText="1"/>
    </xf>
    <xf numFmtId="0" fontId="14" fillId="14" borderId="30" xfId="0" applyFont="1" applyFill="1" applyBorder="1" applyAlignment="1">
      <alignment horizontal="right" vertical="center" wrapText="1"/>
    </xf>
    <xf numFmtId="0" fontId="14" fillId="10" borderId="30" xfId="0" applyFont="1" applyFill="1" applyBorder="1" applyAlignment="1">
      <alignment horizontal="center" vertical="center" wrapText="1"/>
    </xf>
    <xf numFmtId="164" fontId="2" fillId="0" borderId="30" xfId="0" applyNumberFormat="1" applyFont="1" applyBorder="1" applyAlignment="1">
      <alignment horizontal="right" vertical="center" wrapText="1"/>
    </xf>
    <xf numFmtId="0" fontId="2" fillId="14" borderId="30" xfId="0" applyFont="1" applyFill="1" applyBorder="1" applyAlignment="1">
      <alignment horizontal="center" vertical="center" wrapText="1"/>
    </xf>
    <xf numFmtId="164" fontId="2" fillId="14" borderId="30" xfId="0" applyNumberFormat="1" applyFont="1" applyFill="1" applyBorder="1" applyAlignment="1">
      <alignment horizontal="right" vertical="center" wrapText="1"/>
    </xf>
    <xf numFmtId="0" fontId="2" fillId="0" borderId="30" xfId="0" applyFont="1" applyBorder="1" applyAlignment="1">
      <alignment horizontal="center" vertical="center"/>
    </xf>
    <xf numFmtId="164" fontId="2" fillId="0" borderId="30" xfId="0" applyNumberFormat="1" applyFont="1" applyBorder="1" applyAlignment="1">
      <alignment horizontal="center" vertical="center"/>
    </xf>
    <xf numFmtId="164" fontId="14" fillId="9" borderId="30" xfId="0" applyNumberFormat="1" applyFont="1" applyFill="1" applyBorder="1" applyAlignment="1">
      <alignment horizontal="right" vertical="center" wrapText="1"/>
    </xf>
    <xf numFmtId="0" fontId="6" fillId="12" borderId="30" xfId="0" applyFont="1" applyFill="1" applyBorder="1" applyAlignment="1">
      <alignment horizontal="center" vertical="center" wrapText="1"/>
    </xf>
    <xf numFmtId="2" fontId="6" fillId="12" borderId="9" xfId="0" applyNumberFormat="1" applyFont="1" applyFill="1" applyBorder="1" applyAlignment="1">
      <alignment horizontal="center" vertical="center" wrapText="1"/>
    </xf>
    <xf numFmtId="0" fontId="6" fillId="12" borderId="0" xfId="0" applyFont="1" applyFill="1" applyBorder="1" applyAlignment="1">
      <alignment horizontal="center" vertical="center" wrapText="1"/>
    </xf>
    <xf numFmtId="0" fontId="6" fillId="12" borderId="55" xfId="0" applyFont="1" applyFill="1" applyBorder="1" applyAlignment="1">
      <alignment horizontal="right" vertical="center" wrapText="1"/>
    </xf>
    <xf numFmtId="164" fontId="2" fillId="0" borderId="28" xfId="0" applyNumberFormat="1" applyFont="1" applyBorder="1" applyAlignment="1">
      <alignment horizontal="center" vertical="center" wrapText="1"/>
    </xf>
    <xf numFmtId="164" fontId="14" fillId="0" borderId="48" xfId="0" applyNumberFormat="1" applyFont="1" applyBorder="1" applyAlignment="1">
      <alignment horizontal="right" vertical="center" wrapText="1"/>
    </xf>
    <xf numFmtId="165" fontId="14" fillId="0" borderId="30" xfId="0" applyNumberFormat="1" applyFont="1" applyBorder="1" applyAlignment="1">
      <alignment horizontal="center" vertical="center"/>
    </xf>
    <xf numFmtId="0" fontId="14" fillId="0" borderId="30" xfId="0" applyFont="1" applyBorder="1" applyAlignment="1">
      <alignment horizontal="center" vertical="center"/>
    </xf>
    <xf numFmtId="0" fontId="14" fillId="0" borderId="51" xfId="0" applyFont="1" applyBorder="1" applyAlignment="1">
      <alignment horizontal="center" vertical="center"/>
    </xf>
    <xf numFmtId="164" fontId="14" fillId="0" borderId="30" xfId="0" applyNumberFormat="1" applyFont="1" applyBorder="1" applyAlignment="1">
      <alignment horizontal="right" vertical="center" wrapText="1"/>
    </xf>
    <xf numFmtId="0" fontId="22" fillId="0" borderId="30" xfId="0" applyFont="1" applyBorder="1" applyAlignment="1">
      <alignment horizontal="left" vertical="center" wrapText="1"/>
    </xf>
    <xf numFmtId="0" fontId="21" fillId="0" borderId="30" xfId="0" applyFont="1" applyBorder="1" applyAlignment="1">
      <alignment horizontal="left" vertical="center" wrapText="1"/>
    </xf>
    <xf numFmtId="0" fontId="14" fillId="0" borderId="30" xfId="0" applyFont="1" applyBorder="1" applyAlignment="1">
      <alignment horizontal="left" vertical="center" wrapText="1"/>
    </xf>
    <xf numFmtId="0" fontId="26" fillId="9" borderId="30" xfId="0" applyFont="1" applyFill="1" applyBorder="1" applyAlignment="1">
      <alignment horizontal="center" vertical="center" wrapText="1"/>
    </xf>
    <xf numFmtId="0" fontId="14" fillId="0" borderId="7" xfId="0" applyFont="1" applyBorder="1" applyAlignment="1">
      <alignment horizontal="center" vertical="center"/>
    </xf>
    <xf numFmtId="0" fontId="0" fillId="0" borderId="0" xfId="0" applyAlignment="1">
      <alignment vertical="top"/>
    </xf>
    <xf numFmtId="0" fontId="5" fillId="0" borderId="0" xfId="0" applyFont="1" applyAlignment="1">
      <alignment horizontal="left"/>
    </xf>
    <xf numFmtId="0" fontId="4" fillId="0" borderId="0" xfId="0" applyFont="1" applyAlignment="1">
      <alignment horizontal="left" vertical="top" wrapText="1"/>
    </xf>
    <xf numFmtId="0" fontId="2" fillId="7" borderId="20" xfId="0" applyFont="1" applyFill="1" applyBorder="1" applyAlignment="1">
      <alignment horizontal="left"/>
    </xf>
    <xf numFmtId="0" fontId="2" fillId="7" borderId="13" xfId="0" applyFont="1" applyFill="1" applyBorder="1" applyAlignment="1">
      <alignment horizontal="left"/>
    </xf>
    <xf numFmtId="0" fontId="2" fillId="0" borderId="0" xfId="0" applyFont="1"/>
    <xf numFmtId="0" fontId="2" fillId="7" borderId="16" xfId="0" applyFont="1" applyFill="1" applyBorder="1" applyAlignment="1">
      <alignment horizontal="left"/>
    </xf>
    <xf numFmtId="164" fontId="2" fillId="4" borderId="30" xfId="0" applyNumberFormat="1" applyFont="1" applyFill="1" applyBorder="1"/>
    <xf numFmtId="0" fontId="2" fillId="2" borderId="0" xfId="0" applyFont="1" applyFill="1" applyBorder="1" applyAlignment="1">
      <alignment horizontal="left"/>
    </xf>
    <xf numFmtId="14" fontId="4" fillId="0" borderId="9" xfId="0" applyNumberFormat="1" applyFont="1" applyBorder="1" applyAlignment="1">
      <alignment wrapText="1"/>
    </xf>
    <xf numFmtId="14" fontId="4" fillId="0" borderId="13" xfId="0" applyNumberFormat="1" applyFont="1" applyBorder="1" applyAlignment="1">
      <alignment wrapText="1"/>
    </xf>
    <xf numFmtId="2" fontId="4" fillId="0" borderId="0" xfId="0" applyNumberFormat="1" applyFont="1" applyAlignment="1">
      <alignment horizontal="center" wrapText="1"/>
    </xf>
    <xf numFmtId="0" fontId="4" fillId="0" borderId="0" xfId="0" applyFont="1" applyBorder="1" applyAlignment="1">
      <alignment horizontal="left" wrapText="1" indent="1"/>
    </xf>
    <xf numFmtId="14" fontId="2" fillId="0" borderId="5" xfId="0" applyNumberFormat="1" applyFont="1" applyBorder="1" applyAlignment="1">
      <alignment horizontal="left" indent="1"/>
    </xf>
    <xf numFmtId="164" fontId="4" fillId="0" borderId="0" xfId="0" applyNumberFormat="1" applyFont="1" applyAlignment="1">
      <alignment horizontal="center"/>
    </xf>
    <xf numFmtId="0" fontId="14" fillId="0" borderId="7" xfId="0" applyFont="1" applyBorder="1" applyAlignment="1">
      <alignment horizontal="center" vertical="center"/>
    </xf>
    <xf numFmtId="0" fontId="14" fillId="0" borderId="56" xfId="0" applyFont="1" applyBorder="1" applyAlignment="1">
      <alignment horizontal="center" vertical="center"/>
    </xf>
    <xf numFmtId="0" fontId="14" fillId="0" borderId="0" xfId="0" applyFont="1" applyBorder="1" applyAlignment="1">
      <alignment horizontal="center" vertical="center"/>
    </xf>
    <xf numFmtId="0" fontId="14" fillId="0" borderId="52" xfId="0" applyFont="1" applyBorder="1" applyAlignment="1">
      <alignment horizontal="center" vertical="center"/>
    </xf>
    <xf numFmtId="0" fontId="14" fillId="0" borderId="5" xfId="0" applyFont="1" applyBorder="1" applyAlignment="1">
      <alignment horizontal="center" vertical="center"/>
    </xf>
    <xf numFmtId="0" fontId="14" fillId="0" borderId="61"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22" xfId="0" applyFont="1" applyBorder="1" applyAlignment="1">
      <alignment horizontal="center" vertic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7" xfId="0" applyFont="1" applyBorder="1" applyAlignment="1">
      <alignment horizontal="center"/>
    </xf>
    <xf numFmtId="0" fontId="14" fillId="0" borderId="56" xfId="0" applyFont="1" applyBorder="1" applyAlignment="1">
      <alignment horizontal="center"/>
    </xf>
    <xf numFmtId="0" fontId="1" fillId="0" borderId="60"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59"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7" fillId="3" borderId="28" xfId="0" applyFont="1" applyFill="1" applyBorder="1" applyAlignment="1">
      <alignment horizontal="center"/>
    </xf>
    <xf numFmtId="0" fontId="17" fillId="3" borderId="29" xfId="0" applyFont="1" applyFill="1" applyBorder="1" applyAlignment="1">
      <alignment horizontal="center"/>
    </xf>
    <xf numFmtId="0" fontId="8" fillId="4" borderId="28" xfId="0" applyFont="1" applyFill="1" applyBorder="1" applyAlignment="1">
      <alignment horizontal="center"/>
    </xf>
    <xf numFmtId="0" fontId="8" fillId="4" borderId="29" xfId="0" applyFont="1" applyFill="1" applyBorder="1" applyAlignment="1">
      <alignment horizontal="center"/>
    </xf>
    <xf numFmtId="0" fontId="8" fillId="4" borderId="31" xfId="0" applyFont="1" applyFill="1" applyBorder="1" applyAlignment="1">
      <alignment horizontal="center"/>
    </xf>
    <xf numFmtId="0" fontId="8" fillId="5" borderId="28" xfId="0" applyFont="1" applyFill="1" applyBorder="1" applyAlignment="1">
      <alignment horizontal="center"/>
    </xf>
    <xf numFmtId="0" fontId="8" fillId="5" borderId="29" xfId="0" applyFont="1" applyFill="1" applyBorder="1" applyAlignment="1">
      <alignment horizontal="center"/>
    </xf>
    <xf numFmtId="0" fontId="8" fillId="5" borderId="31" xfId="0" applyFont="1" applyFill="1" applyBorder="1" applyAlignment="1">
      <alignment horizontal="center"/>
    </xf>
    <xf numFmtId="0" fontId="14" fillId="0" borderId="0" xfId="0" applyFont="1" applyAlignment="1">
      <alignment vertical="top" wrapText="1"/>
    </xf>
    <xf numFmtId="0" fontId="0" fillId="0" borderId="0" xfId="0" applyAlignment="1">
      <alignment vertical="top"/>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4" fillId="0" borderId="13" xfId="0" applyFont="1" applyBorder="1" applyAlignment="1">
      <alignment horizontal="center"/>
    </xf>
    <xf numFmtId="0" fontId="14" fillId="0" borderId="0" xfId="0" applyFont="1" applyBorder="1" applyAlignment="1">
      <alignment horizontal="center"/>
    </xf>
    <xf numFmtId="164" fontId="5" fillId="0" borderId="39" xfId="0" applyNumberFormat="1" applyFont="1" applyBorder="1" applyAlignment="1">
      <alignment horizontal="center"/>
    </xf>
    <xf numFmtId="164" fontId="5" fillId="0" borderId="40" xfId="0" applyNumberFormat="1" applyFont="1" applyBorder="1" applyAlignment="1">
      <alignment horizontal="center"/>
    </xf>
    <xf numFmtId="0" fontId="11" fillId="0" borderId="0"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164" fontId="5" fillId="0" borderId="39" xfId="0" applyNumberFormat="1" applyFont="1" applyBorder="1" applyAlignment="1">
      <alignment horizontal="center" vertical="top"/>
    </xf>
    <xf numFmtId="164" fontId="5" fillId="0" borderId="40" xfId="0" applyNumberFormat="1" applyFont="1" applyBorder="1" applyAlignment="1">
      <alignment horizontal="center" vertical="top"/>
    </xf>
    <xf numFmtId="0" fontId="11" fillId="0" borderId="0" xfId="0" applyFont="1" applyAlignment="1">
      <alignment horizontal="left" vertical="top"/>
    </xf>
    <xf numFmtId="0" fontId="11" fillId="0" borderId="0" xfId="0" applyFont="1" applyBorder="1" applyAlignment="1">
      <alignment horizontal="left" vertical="top"/>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5" fillId="0" borderId="13" xfId="0" applyFont="1" applyBorder="1" applyAlignment="1">
      <alignment horizontal="left" vertical="top" wrapText="1"/>
    </xf>
    <xf numFmtId="0" fontId="4" fillId="0" borderId="0" xfId="0" applyFont="1" applyBorder="1" applyAlignment="1">
      <alignment horizontal="left" vertical="top" wrapText="1"/>
    </xf>
    <xf numFmtId="14" fontId="2" fillId="15" borderId="51" xfId="0" applyNumberFormat="1" applyFont="1" applyFill="1" applyBorder="1" applyAlignment="1">
      <alignment horizontal="left" vertical="center" wrapText="1"/>
    </xf>
    <xf numFmtId="14" fontId="0" fillId="15" borderId="15" xfId="0" applyNumberFormat="1" applyFill="1" applyBorder="1" applyAlignment="1">
      <alignment horizontal="left" vertical="center"/>
    </xf>
    <xf numFmtId="0" fontId="15" fillId="15" borderId="46" xfId="0" applyFont="1" applyFill="1" applyBorder="1" applyAlignment="1">
      <alignment horizontal="center"/>
    </xf>
    <xf numFmtId="0" fontId="15" fillId="15" borderId="47" xfId="0"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1733550</xdr:colOff>
      <xdr:row>43</xdr:row>
      <xdr:rowOff>0</xdr:rowOff>
    </xdr:from>
    <xdr:to>
      <xdr:col>3</xdr:col>
      <xdr:colOff>1838325</xdr:colOff>
      <xdr:row>43</xdr:row>
      <xdr:rowOff>0</xdr:rowOff>
    </xdr:to>
    <xdr:sp macro="" textlink="">
      <xdr:nvSpPr>
        <xdr:cNvPr id="34418" name="Rectangle 28">
          <a:extLst>
            <a:ext uri="{FF2B5EF4-FFF2-40B4-BE49-F238E27FC236}">
              <a16:creationId xmlns:a16="http://schemas.microsoft.com/office/drawing/2014/main" id="{A83D2D2F-F95F-4EE0-9B86-0AA1ED2E6F53}"/>
            </a:ext>
          </a:extLst>
        </xdr:cNvPr>
        <xdr:cNvSpPr>
          <a:spLocks noChangeArrowheads="1"/>
        </xdr:cNvSpPr>
      </xdr:nvSpPr>
      <xdr:spPr bwMode="auto">
        <a:xfrm>
          <a:off x="3200400" y="15230475"/>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1733550</xdr:colOff>
      <xdr:row>43</xdr:row>
      <xdr:rowOff>0</xdr:rowOff>
    </xdr:from>
    <xdr:to>
      <xdr:col>3</xdr:col>
      <xdr:colOff>1838325</xdr:colOff>
      <xdr:row>43</xdr:row>
      <xdr:rowOff>0</xdr:rowOff>
    </xdr:to>
    <xdr:sp macro="" textlink="">
      <xdr:nvSpPr>
        <xdr:cNvPr id="34419" name="Rectangle 29">
          <a:extLst>
            <a:ext uri="{FF2B5EF4-FFF2-40B4-BE49-F238E27FC236}">
              <a16:creationId xmlns:a16="http://schemas.microsoft.com/office/drawing/2014/main" id="{61BBF663-F2EC-4EE6-970A-A9258269ECAD}"/>
            </a:ext>
          </a:extLst>
        </xdr:cNvPr>
        <xdr:cNvSpPr>
          <a:spLocks noChangeArrowheads="1"/>
        </xdr:cNvSpPr>
      </xdr:nvSpPr>
      <xdr:spPr bwMode="auto">
        <a:xfrm>
          <a:off x="3200400" y="15230475"/>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1733550</xdr:colOff>
      <xdr:row>43</xdr:row>
      <xdr:rowOff>0</xdr:rowOff>
    </xdr:from>
    <xdr:to>
      <xdr:col>3</xdr:col>
      <xdr:colOff>1838325</xdr:colOff>
      <xdr:row>43</xdr:row>
      <xdr:rowOff>0</xdr:rowOff>
    </xdr:to>
    <xdr:sp macro="" textlink="">
      <xdr:nvSpPr>
        <xdr:cNvPr id="34420" name="Rectangle 30">
          <a:extLst>
            <a:ext uri="{FF2B5EF4-FFF2-40B4-BE49-F238E27FC236}">
              <a16:creationId xmlns:a16="http://schemas.microsoft.com/office/drawing/2014/main" id="{C16F762E-48E7-40BB-B9BF-4C0867F51CCD}"/>
            </a:ext>
          </a:extLst>
        </xdr:cNvPr>
        <xdr:cNvSpPr>
          <a:spLocks noChangeArrowheads="1"/>
        </xdr:cNvSpPr>
      </xdr:nvSpPr>
      <xdr:spPr bwMode="auto">
        <a:xfrm>
          <a:off x="3200400" y="15230475"/>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1733550</xdr:colOff>
      <xdr:row>43</xdr:row>
      <xdr:rowOff>0</xdr:rowOff>
    </xdr:from>
    <xdr:to>
      <xdr:col>3</xdr:col>
      <xdr:colOff>1838325</xdr:colOff>
      <xdr:row>43</xdr:row>
      <xdr:rowOff>0</xdr:rowOff>
    </xdr:to>
    <xdr:sp macro="" textlink="">
      <xdr:nvSpPr>
        <xdr:cNvPr id="34421" name="Rectangle 31">
          <a:extLst>
            <a:ext uri="{FF2B5EF4-FFF2-40B4-BE49-F238E27FC236}">
              <a16:creationId xmlns:a16="http://schemas.microsoft.com/office/drawing/2014/main" id="{5B6CD7F3-93B5-4D3F-A9AE-185D60D981D9}"/>
            </a:ext>
          </a:extLst>
        </xdr:cNvPr>
        <xdr:cNvSpPr>
          <a:spLocks noChangeArrowheads="1"/>
        </xdr:cNvSpPr>
      </xdr:nvSpPr>
      <xdr:spPr bwMode="auto">
        <a:xfrm>
          <a:off x="3200400" y="15230475"/>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285751</xdr:colOff>
      <xdr:row>0</xdr:row>
      <xdr:rowOff>128588</xdr:rowOff>
    </xdr:from>
    <xdr:to>
      <xdr:col>6</xdr:col>
      <xdr:colOff>700089</xdr:colOff>
      <xdr:row>4</xdr:row>
      <xdr:rowOff>619126</xdr:rowOff>
    </xdr:to>
    <xdr:pic>
      <xdr:nvPicPr>
        <xdr:cNvPr id="34422" name="Picture 4">
          <a:extLst>
            <a:ext uri="{FF2B5EF4-FFF2-40B4-BE49-F238E27FC236}">
              <a16:creationId xmlns:a16="http://schemas.microsoft.com/office/drawing/2014/main" id="{62208330-E432-4FDD-889B-66BE733193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7464" y="128588"/>
          <a:ext cx="1404938" cy="1357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10669" name="Rectangle 1">
          <a:extLst>
            <a:ext uri="{FF2B5EF4-FFF2-40B4-BE49-F238E27FC236}">
              <a16:creationId xmlns:a16="http://schemas.microsoft.com/office/drawing/2014/main" id="{797C2EA8-06B9-4F16-A914-1B654E19C03A}"/>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0670" name="Rectangle 2">
          <a:extLst>
            <a:ext uri="{FF2B5EF4-FFF2-40B4-BE49-F238E27FC236}">
              <a16:creationId xmlns:a16="http://schemas.microsoft.com/office/drawing/2014/main" id="{BBC2E292-6EED-45DC-93A0-AEF1C11E9FDA}"/>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0671" name="Rectangle 3">
          <a:extLst>
            <a:ext uri="{FF2B5EF4-FFF2-40B4-BE49-F238E27FC236}">
              <a16:creationId xmlns:a16="http://schemas.microsoft.com/office/drawing/2014/main" id="{9C487B41-5652-481E-8ECC-7D383F9AB92A}"/>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0672" name="Rectangle 4">
          <a:extLst>
            <a:ext uri="{FF2B5EF4-FFF2-40B4-BE49-F238E27FC236}">
              <a16:creationId xmlns:a16="http://schemas.microsoft.com/office/drawing/2014/main" id="{D6AC059E-E3C0-4C1B-B91E-894FBD5C507D}"/>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0673" name="Rectangle 5">
          <a:extLst>
            <a:ext uri="{FF2B5EF4-FFF2-40B4-BE49-F238E27FC236}">
              <a16:creationId xmlns:a16="http://schemas.microsoft.com/office/drawing/2014/main" id="{F4D19438-482C-484E-943A-5A3D6138A659}"/>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0674" name="Rectangle 6">
          <a:extLst>
            <a:ext uri="{FF2B5EF4-FFF2-40B4-BE49-F238E27FC236}">
              <a16:creationId xmlns:a16="http://schemas.microsoft.com/office/drawing/2014/main" id="{953C1528-329B-43C8-A855-E4CDEA1D1147}"/>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0675" name="Rectangle 7">
          <a:extLst>
            <a:ext uri="{FF2B5EF4-FFF2-40B4-BE49-F238E27FC236}">
              <a16:creationId xmlns:a16="http://schemas.microsoft.com/office/drawing/2014/main" id="{F8E0EEEC-7685-4ABA-8EE9-5EC904644A00}"/>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0676" name="Rectangle 8">
          <a:extLst>
            <a:ext uri="{FF2B5EF4-FFF2-40B4-BE49-F238E27FC236}">
              <a16:creationId xmlns:a16="http://schemas.microsoft.com/office/drawing/2014/main" id="{A92C0319-2742-403C-A46C-655A62A4A6C2}"/>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1733550</xdr:colOff>
      <xdr:row>65</xdr:row>
      <xdr:rowOff>28575</xdr:rowOff>
    </xdr:from>
    <xdr:to>
      <xdr:col>4</xdr:col>
      <xdr:colOff>1838325</xdr:colOff>
      <xdr:row>65</xdr:row>
      <xdr:rowOff>123825</xdr:rowOff>
    </xdr:to>
    <xdr:sp macro="" textlink="">
      <xdr:nvSpPr>
        <xdr:cNvPr id="33197" name="Rectangle 1">
          <a:extLst>
            <a:ext uri="{FF2B5EF4-FFF2-40B4-BE49-F238E27FC236}">
              <a16:creationId xmlns:a16="http://schemas.microsoft.com/office/drawing/2014/main" id="{ECCDBDF2-DC86-4ACA-86E5-250F7E4E43FE}"/>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66</xdr:row>
      <xdr:rowOff>28575</xdr:rowOff>
    </xdr:from>
    <xdr:to>
      <xdr:col>4</xdr:col>
      <xdr:colOff>1838325</xdr:colOff>
      <xdr:row>66</xdr:row>
      <xdr:rowOff>123825</xdr:rowOff>
    </xdr:to>
    <xdr:sp macro="" textlink="">
      <xdr:nvSpPr>
        <xdr:cNvPr id="33198" name="Rectangle 2">
          <a:extLst>
            <a:ext uri="{FF2B5EF4-FFF2-40B4-BE49-F238E27FC236}">
              <a16:creationId xmlns:a16="http://schemas.microsoft.com/office/drawing/2014/main" id="{252F6D49-EBC1-403B-A5BC-56E68F959D60}"/>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67</xdr:row>
      <xdr:rowOff>28575</xdr:rowOff>
    </xdr:from>
    <xdr:to>
      <xdr:col>4</xdr:col>
      <xdr:colOff>1838325</xdr:colOff>
      <xdr:row>67</xdr:row>
      <xdr:rowOff>123825</xdr:rowOff>
    </xdr:to>
    <xdr:sp macro="" textlink="">
      <xdr:nvSpPr>
        <xdr:cNvPr id="33199" name="Rectangle 3">
          <a:extLst>
            <a:ext uri="{FF2B5EF4-FFF2-40B4-BE49-F238E27FC236}">
              <a16:creationId xmlns:a16="http://schemas.microsoft.com/office/drawing/2014/main" id="{F06C7D58-544B-42AF-9B19-0DB28AAC57D8}"/>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68</xdr:row>
      <xdr:rowOff>38100</xdr:rowOff>
    </xdr:from>
    <xdr:to>
      <xdr:col>4</xdr:col>
      <xdr:colOff>1838325</xdr:colOff>
      <xdr:row>68</xdr:row>
      <xdr:rowOff>133350</xdr:rowOff>
    </xdr:to>
    <xdr:sp macro="" textlink="">
      <xdr:nvSpPr>
        <xdr:cNvPr id="33200" name="Rectangle 4">
          <a:extLst>
            <a:ext uri="{FF2B5EF4-FFF2-40B4-BE49-F238E27FC236}">
              <a16:creationId xmlns:a16="http://schemas.microsoft.com/office/drawing/2014/main" id="{7AFCBFA6-DED2-464D-8C1C-23ECB1220B58}"/>
            </a:ext>
          </a:extLst>
        </xdr:cNvPr>
        <xdr:cNvSpPr>
          <a:spLocks noChangeArrowheads="1"/>
        </xdr:cNvSpPr>
      </xdr:nvSpPr>
      <xdr:spPr bwMode="auto">
        <a:xfrm>
          <a:off x="3100388" y="1039653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65</xdr:row>
      <xdr:rowOff>38100</xdr:rowOff>
    </xdr:from>
    <xdr:to>
      <xdr:col>4</xdr:col>
      <xdr:colOff>47625</xdr:colOff>
      <xdr:row>65</xdr:row>
      <xdr:rowOff>133350</xdr:rowOff>
    </xdr:to>
    <xdr:sp macro="" textlink="">
      <xdr:nvSpPr>
        <xdr:cNvPr id="33201" name="Rectangle 5">
          <a:extLst>
            <a:ext uri="{FF2B5EF4-FFF2-40B4-BE49-F238E27FC236}">
              <a16:creationId xmlns:a16="http://schemas.microsoft.com/office/drawing/2014/main" id="{FBD9AA56-B715-4C74-A49A-2AF20804F950}"/>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66</xdr:row>
      <xdr:rowOff>38100</xdr:rowOff>
    </xdr:from>
    <xdr:to>
      <xdr:col>4</xdr:col>
      <xdr:colOff>47625</xdr:colOff>
      <xdr:row>66</xdr:row>
      <xdr:rowOff>133350</xdr:rowOff>
    </xdr:to>
    <xdr:sp macro="" textlink="">
      <xdr:nvSpPr>
        <xdr:cNvPr id="33202" name="Rectangle 6">
          <a:extLst>
            <a:ext uri="{FF2B5EF4-FFF2-40B4-BE49-F238E27FC236}">
              <a16:creationId xmlns:a16="http://schemas.microsoft.com/office/drawing/2014/main" id="{B3AD065A-05EB-42D7-8709-B708DDACFED6}"/>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67</xdr:row>
      <xdr:rowOff>28575</xdr:rowOff>
    </xdr:from>
    <xdr:to>
      <xdr:col>4</xdr:col>
      <xdr:colOff>47625</xdr:colOff>
      <xdr:row>67</xdr:row>
      <xdr:rowOff>123825</xdr:rowOff>
    </xdr:to>
    <xdr:sp macro="" textlink="">
      <xdr:nvSpPr>
        <xdr:cNvPr id="33203" name="Rectangle 7">
          <a:extLst>
            <a:ext uri="{FF2B5EF4-FFF2-40B4-BE49-F238E27FC236}">
              <a16:creationId xmlns:a16="http://schemas.microsoft.com/office/drawing/2014/main" id="{AAF007A8-7461-4BD7-9B7A-4B1E8693B6A8}"/>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68</xdr:row>
      <xdr:rowOff>38100</xdr:rowOff>
    </xdr:from>
    <xdr:to>
      <xdr:col>4</xdr:col>
      <xdr:colOff>47625</xdr:colOff>
      <xdr:row>68</xdr:row>
      <xdr:rowOff>133350</xdr:rowOff>
    </xdr:to>
    <xdr:sp macro="" textlink="">
      <xdr:nvSpPr>
        <xdr:cNvPr id="33204" name="Rectangle 8">
          <a:extLst>
            <a:ext uri="{FF2B5EF4-FFF2-40B4-BE49-F238E27FC236}">
              <a16:creationId xmlns:a16="http://schemas.microsoft.com/office/drawing/2014/main" id="{24148763-CAE0-4EDE-909D-1D75DB84DF97}"/>
            </a:ext>
          </a:extLst>
        </xdr:cNvPr>
        <xdr:cNvSpPr>
          <a:spLocks noChangeArrowheads="1"/>
        </xdr:cNvSpPr>
      </xdr:nvSpPr>
      <xdr:spPr bwMode="auto">
        <a:xfrm>
          <a:off x="1319213" y="1039653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11693" name="Rectangle 1">
          <a:extLst>
            <a:ext uri="{FF2B5EF4-FFF2-40B4-BE49-F238E27FC236}">
              <a16:creationId xmlns:a16="http://schemas.microsoft.com/office/drawing/2014/main" id="{0CC0964D-4964-40DE-8D22-12EDAE6C6659}"/>
            </a:ext>
          </a:extLst>
        </xdr:cNvPr>
        <xdr:cNvSpPr>
          <a:spLocks noChangeArrowheads="1"/>
        </xdr:cNvSpPr>
      </xdr:nvSpPr>
      <xdr:spPr bwMode="auto">
        <a:xfrm>
          <a:off x="2876550" y="97678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1694" name="Rectangle 2">
          <a:extLst>
            <a:ext uri="{FF2B5EF4-FFF2-40B4-BE49-F238E27FC236}">
              <a16:creationId xmlns:a16="http://schemas.microsoft.com/office/drawing/2014/main" id="{18EFD142-4433-4DC7-8310-CA88D73BCA7A}"/>
            </a:ext>
          </a:extLst>
        </xdr:cNvPr>
        <xdr:cNvSpPr>
          <a:spLocks noChangeArrowheads="1"/>
        </xdr:cNvSpPr>
      </xdr:nvSpPr>
      <xdr:spPr bwMode="auto">
        <a:xfrm>
          <a:off x="2876550" y="99298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1695" name="Rectangle 3">
          <a:extLst>
            <a:ext uri="{FF2B5EF4-FFF2-40B4-BE49-F238E27FC236}">
              <a16:creationId xmlns:a16="http://schemas.microsoft.com/office/drawing/2014/main" id="{99B6A603-1D2C-43E5-95D6-E3F4D4061451}"/>
            </a:ext>
          </a:extLst>
        </xdr:cNvPr>
        <xdr:cNvSpPr>
          <a:spLocks noChangeArrowheads="1"/>
        </xdr:cNvSpPr>
      </xdr:nvSpPr>
      <xdr:spPr bwMode="auto">
        <a:xfrm>
          <a:off x="2876550" y="1009173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1696" name="Rectangle 4">
          <a:extLst>
            <a:ext uri="{FF2B5EF4-FFF2-40B4-BE49-F238E27FC236}">
              <a16:creationId xmlns:a16="http://schemas.microsoft.com/office/drawing/2014/main" id="{FBBEA609-77B9-4966-B117-7CDBDEC54823}"/>
            </a:ext>
          </a:extLst>
        </xdr:cNvPr>
        <xdr:cNvSpPr>
          <a:spLocks noChangeArrowheads="1"/>
        </xdr:cNvSpPr>
      </xdr:nvSpPr>
      <xdr:spPr bwMode="auto">
        <a:xfrm>
          <a:off x="2876550" y="102631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1697" name="Rectangle 5">
          <a:extLst>
            <a:ext uri="{FF2B5EF4-FFF2-40B4-BE49-F238E27FC236}">
              <a16:creationId xmlns:a16="http://schemas.microsoft.com/office/drawing/2014/main" id="{9D67B2AA-11C8-4779-A1DC-EBDDEBC8A223}"/>
            </a:ext>
          </a:extLst>
        </xdr:cNvPr>
        <xdr:cNvSpPr>
          <a:spLocks noChangeArrowheads="1"/>
        </xdr:cNvSpPr>
      </xdr:nvSpPr>
      <xdr:spPr bwMode="auto">
        <a:xfrm>
          <a:off x="1095375" y="97774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1698" name="Rectangle 6">
          <a:extLst>
            <a:ext uri="{FF2B5EF4-FFF2-40B4-BE49-F238E27FC236}">
              <a16:creationId xmlns:a16="http://schemas.microsoft.com/office/drawing/2014/main" id="{BCA608CF-4BA3-4DD8-9E99-77530D9904CF}"/>
            </a:ext>
          </a:extLst>
        </xdr:cNvPr>
        <xdr:cNvSpPr>
          <a:spLocks noChangeArrowheads="1"/>
        </xdr:cNvSpPr>
      </xdr:nvSpPr>
      <xdr:spPr bwMode="auto">
        <a:xfrm>
          <a:off x="1095375" y="99393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1699" name="Rectangle 7">
          <a:extLst>
            <a:ext uri="{FF2B5EF4-FFF2-40B4-BE49-F238E27FC236}">
              <a16:creationId xmlns:a16="http://schemas.microsoft.com/office/drawing/2014/main" id="{BFCE0BB4-4AE7-4992-92FB-82EAACDD7A88}"/>
            </a:ext>
          </a:extLst>
        </xdr:cNvPr>
        <xdr:cNvSpPr>
          <a:spLocks noChangeArrowheads="1"/>
        </xdr:cNvSpPr>
      </xdr:nvSpPr>
      <xdr:spPr bwMode="auto">
        <a:xfrm>
          <a:off x="1095375" y="100917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1700" name="Rectangle 8">
          <a:extLst>
            <a:ext uri="{FF2B5EF4-FFF2-40B4-BE49-F238E27FC236}">
              <a16:creationId xmlns:a16="http://schemas.microsoft.com/office/drawing/2014/main" id="{725E30F9-F4C6-4F11-9CE5-1AD5343F2C8F}"/>
            </a:ext>
          </a:extLst>
        </xdr:cNvPr>
        <xdr:cNvSpPr>
          <a:spLocks noChangeArrowheads="1"/>
        </xdr:cNvSpPr>
      </xdr:nvSpPr>
      <xdr:spPr bwMode="auto">
        <a:xfrm>
          <a:off x="1095375" y="102631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1733550</xdr:colOff>
      <xdr:row>56</xdr:row>
      <xdr:rowOff>0</xdr:rowOff>
    </xdr:from>
    <xdr:to>
      <xdr:col>4</xdr:col>
      <xdr:colOff>1838325</xdr:colOff>
      <xdr:row>56</xdr:row>
      <xdr:rowOff>0</xdr:rowOff>
    </xdr:to>
    <xdr:sp macro="" textlink="">
      <xdr:nvSpPr>
        <xdr:cNvPr id="1905" name="Rectangle 1">
          <a:extLst>
            <a:ext uri="{FF2B5EF4-FFF2-40B4-BE49-F238E27FC236}">
              <a16:creationId xmlns:a16="http://schemas.microsoft.com/office/drawing/2014/main" id="{5857319A-D195-4682-8B41-E03CAC5CD1B3}"/>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6" name="Rectangle 2">
          <a:extLst>
            <a:ext uri="{FF2B5EF4-FFF2-40B4-BE49-F238E27FC236}">
              <a16:creationId xmlns:a16="http://schemas.microsoft.com/office/drawing/2014/main" id="{A178406D-C7B9-4076-924E-600D603528F0}"/>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7" name="Rectangle 3">
          <a:extLst>
            <a:ext uri="{FF2B5EF4-FFF2-40B4-BE49-F238E27FC236}">
              <a16:creationId xmlns:a16="http://schemas.microsoft.com/office/drawing/2014/main" id="{95583D75-A294-4E47-BA59-C9200DA085C3}"/>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56</xdr:row>
      <xdr:rowOff>0</xdr:rowOff>
    </xdr:from>
    <xdr:to>
      <xdr:col>4</xdr:col>
      <xdr:colOff>1838325</xdr:colOff>
      <xdr:row>56</xdr:row>
      <xdr:rowOff>0</xdr:rowOff>
    </xdr:to>
    <xdr:sp macro="" textlink="">
      <xdr:nvSpPr>
        <xdr:cNvPr id="1908" name="Rectangle 4">
          <a:extLst>
            <a:ext uri="{FF2B5EF4-FFF2-40B4-BE49-F238E27FC236}">
              <a16:creationId xmlns:a16="http://schemas.microsoft.com/office/drawing/2014/main" id="{DBF757A7-45EC-4E27-A9B0-DF002B8FEF80}"/>
            </a:ext>
          </a:extLst>
        </xdr:cNvPr>
        <xdr:cNvSpPr>
          <a:spLocks noChangeArrowheads="1"/>
        </xdr:cNvSpPr>
      </xdr:nvSpPr>
      <xdr:spPr bwMode="auto">
        <a:xfrm>
          <a:off x="2876550" y="9348788"/>
          <a:ext cx="1047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09" name="Rectangle 5">
          <a:extLst>
            <a:ext uri="{FF2B5EF4-FFF2-40B4-BE49-F238E27FC236}">
              <a16:creationId xmlns:a16="http://schemas.microsoft.com/office/drawing/2014/main" id="{7CE5CADE-F22D-493C-A54C-402937AD9FD0}"/>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0" name="Rectangle 6">
          <a:extLst>
            <a:ext uri="{FF2B5EF4-FFF2-40B4-BE49-F238E27FC236}">
              <a16:creationId xmlns:a16="http://schemas.microsoft.com/office/drawing/2014/main" id="{AC60917A-79AD-4F59-AA1E-316317155211}"/>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1" name="Rectangle 7">
          <a:extLst>
            <a:ext uri="{FF2B5EF4-FFF2-40B4-BE49-F238E27FC236}">
              <a16:creationId xmlns:a16="http://schemas.microsoft.com/office/drawing/2014/main" id="{325EC6AA-1753-4246-A76C-BB1B03C75C89}"/>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56</xdr:row>
      <xdr:rowOff>0</xdr:rowOff>
    </xdr:from>
    <xdr:to>
      <xdr:col>4</xdr:col>
      <xdr:colOff>47625</xdr:colOff>
      <xdr:row>56</xdr:row>
      <xdr:rowOff>0</xdr:rowOff>
    </xdr:to>
    <xdr:sp macro="" textlink="">
      <xdr:nvSpPr>
        <xdr:cNvPr id="1912" name="Rectangle 9">
          <a:extLst>
            <a:ext uri="{FF2B5EF4-FFF2-40B4-BE49-F238E27FC236}">
              <a16:creationId xmlns:a16="http://schemas.microsoft.com/office/drawing/2014/main" id="{CF2F8DF6-442A-4863-A116-C12B12226146}"/>
            </a:ext>
          </a:extLst>
        </xdr:cNvPr>
        <xdr:cNvSpPr>
          <a:spLocks noChangeArrowheads="1"/>
        </xdr:cNvSpPr>
      </xdr:nvSpPr>
      <xdr:spPr bwMode="auto">
        <a:xfrm>
          <a:off x="1095375" y="9348788"/>
          <a:ext cx="952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59</xdr:row>
      <xdr:rowOff>28575</xdr:rowOff>
    </xdr:from>
    <xdr:to>
      <xdr:col>4</xdr:col>
      <xdr:colOff>1838325</xdr:colOff>
      <xdr:row>59</xdr:row>
      <xdr:rowOff>123825</xdr:rowOff>
    </xdr:to>
    <xdr:sp macro="" textlink="">
      <xdr:nvSpPr>
        <xdr:cNvPr id="1913" name="Rectangle 37">
          <a:extLst>
            <a:ext uri="{FF2B5EF4-FFF2-40B4-BE49-F238E27FC236}">
              <a16:creationId xmlns:a16="http://schemas.microsoft.com/office/drawing/2014/main" id="{BF37C51C-787A-4B6F-AFE8-EB3097EE8D52}"/>
            </a:ext>
          </a:extLst>
        </xdr:cNvPr>
        <xdr:cNvSpPr>
          <a:spLocks noChangeArrowheads="1"/>
        </xdr:cNvSpPr>
      </xdr:nvSpPr>
      <xdr:spPr bwMode="auto">
        <a:xfrm>
          <a:off x="2876550" y="9896475"/>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1914" name="Rectangle 38">
          <a:extLst>
            <a:ext uri="{FF2B5EF4-FFF2-40B4-BE49-F238E27FC236}">
              <a16:creationId xmlns:a16="http://schemas.microsoft.com/office/drawing/2014/main" id="{BF5F30A7-12D0-482F-B0AD-352AF03EEB03}"/>
            </a:ext>
          </a:extLst>
        </xdr:cNvPr>
        <xdr:cNvSpPr>
          <a:spLocks noChangeArrowheads="1"/>
        </xdr:cNvSpPr>
      </xdr:nvSpPr>
      <xdr:spPr bwMode="auto">
        <a:xfrm>
          <a:off x="2876550" y="10058400"/>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1915" name="Rectangle 39">
          <a:extLst>
            <a:ext uri="{FF2B5EF4-FFF2-40B4-BE49-F238E27FC236}">
              <a16:creationId xmlns:a16="http://schemas.microsoft.com/office/drawing/2014/main" id="{93A0D941-E44B-4A1F-B4C8-0F947D120D81}"/>
            </a:ext>
          </a:extLst>
        </xdr:cNvPr>
        <xdr:cNvSpPr>
          <a:spLocks noChangeArrowheads="1"/>
        </xdr:cNvSpPr>
      </xdr:nvSpPr>
      <xdr:spPr bwMode="auto">
        <a:xfrm>
          <a:off x="2876550" y="102250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1916" name="Rectangle 40">
          <a:extLst>
            <a:ext uri="{FF2B5EF4-FFF2-40B4-BE49-F238E27FC236}">
              <a16:creationId xmlns:a16="http://schemas.microsoft.com/office/drawing/2014/main" id="{B5B58972-1DA5-4C17-BC69-624154C9FB8F}"/>
            </a:ext>
          </a:extLst>
        </xdr:cNvPr>
        <xdr:cNvSpPr>
          <a:spLocks noChangeArrowheads="1"/>
        </xdr:cNvSpPr>
      </xdr:nvSpPr>
      <xdr:spPr bwMode="auto">
        <a:xfrm>
          <a:off x="2876550" y="1039653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1917" name="Rectangle 41">
          <a:extLst>
            <a:ext uri="{FF2B5EF4-FFF2-40B4-BE49-F238E27FC236}">
              <a16:creationId xmlns:a16="http://schemas.microsoft.com/office/drawing/2014/main" id="{4D480FFB-1778-4276-BDC3-721C8638B529}"/>
            </a:ext>
          </a:extLst>
        </xdr:cNvPr>
        <xdr:cNvSpPr>
          <a:spLocks noChangeArrowheads="1"/>
        </xdr:cNvSpPr>
      </xdr:nvSpPr>
      <xdr:spPr bwMode="auto">
        <a:xfrm>
          <a:off x="1095375" y="9906000"/>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1918" name="Rectangle 42">
          <a:extLst>
            <a:ext uri="{FF2B5EF4-FFF2-40B4-BE49-F238E27FC236}">
              <a16:creationId xmlns:a16="http://schemas.microsoft.com/office/drawing/2014/main" id="{9FF4EB9D-1662-4A4B-A4A4-38B79A5E0A2B}"/>
            </a:ext>
          </a:extLst>
        </xdr:cNvPr>
        <xdr:cNvSpPr>
          <a:spLocks noChangeArrowheads="1"/>
        </xdr:cNvSpPr>
      </xdr:nvSpPr>
      <xdr:spPr bwMode="auto">
        <a:xfrm>
          <a:off x="1095375" y="10067925"/>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1919" name="Rectangle 43">
          <a:extLst>
            <a:ext uri="{FF2B5EF4-FFF2-40B4-BE49-F238E27FC236}">
              <a16:creationId xmlns:a16="http://schemas.microsoft.com/office/drawing/2014/main" id="{3057F0CD-FBCC-4CD1-8A5B-ADEA63BE440F}"/>
            </a:ext>
          </a:extLst>
        </xdr:cNvPr>
        <xdr:cNvSpPr>
          <a:spLocks noChangeArrowheads="1"/>
        </xdr:cNvSpPr>
      </xdr:nvSpPr>
      <xdr:spPr bwMode="auto">
        <a:xfrm>
          <a:off x="1095375" y="102250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1920" name="Rectangle 44">
          <a:extLst>
            <a:ext uri="{FF2B5EF4-FFF2-40B4-BE49-F238E27FC236}">
              <a16:creationId xmlns:a16="http://schemas.microsoft.com/office/drawing/2014/main" id="{1D7AD7F0-AFA1-41D0-95C8-9365F4501DE4}"/>
            </a:ext>
          </a:extLst>
        </xdr:cNvPr>
        <xdr:cNvSpPr>
          <a:spLocks noChangeArrowheads="1"/>
        </xdr:cNvSpPr>
      </xdr:nvSpPr>
      <xdr:spPr bwMode="auto">
        <a:xfrm>
          <a:off x="1095375" y="1039653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3502" name="Rectangle 1">
          <a:extLst>
            <a:ext uri="{FF2B5EF4-FFF2-40B4-BE49-F238E27FC236}">
              <a16:creationId xmlns:a16="http://schemas.microsoft.com/office/drawing/2014/main" id="{1442C082-3937-42A5-BFBC-C4BEED6B2811}"/>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3503" name="Rectangle 2">
          <a:extLst>
            <a:ext uri="{FF2B5EF4-FFF2-40B4-BE49-F238E27FC236}">
              <a16:creationId xmlns:a16="http://schemas.microsoft.com/office/drawing/2014/main" id="{A59DB1A4-712E-4EE1-A80D-6017B1679709}"/>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3504" name="Rectangle 3">
          <a:extLst>
            <a:ext uri="{FF2B5EF4-FFF2-40B4-BE49-F238E27FC236}">
              <a16:creationId xmlns:a16="http://schemas.microsoft.com/office/drawing/2014/main" id="{7037DF2E-25F7-47CE-BAC8-9FA9AAAAB242}"/>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3505" name="Rectangle 4">
          <a:extLst>
            <a:ext uri="{FF2B5EF4-FFF2-40B4-BE49-F238E27FC236}">
              <a16:creationId xmlns:a16="http://schemas.microsoft.com/office/drawing/2014/main" id="{C7F9A397-2DD1-44FD-9511-29F9C22B7940}"/>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3506" name="Rectangle 5">
          <a:extLst>
            <a:ext uri="{FF2B5EF4-FFF2-40B4-BE49-F238E27FC236}">
              <a16:creationId xmlns:a16="http://schemas.microsoft.com/office/drawing/2014/main" id="{94ABCAAD-03C6-477F-ADBA-DAFF0A6A7320}"/>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3507" name="Rectangle 6">
          <a:extLst>
            <a:ext uri="{FF2B5EF4-FFF2-40B4-BE49-F238E27FC236}">
              <a16:creationId xmlns:a16="http://schemas.microsoft.com/office/drawing/2014/main" id="{8B4DF017-57FA-4E17-81F7-7BDAC6A3DE46}"/>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3508" name="Rectangle 7">
          <a:extLst>
            <a:ext uri="{FF2B5EF4-FFF2-40B4-BE49-F238E27FC236}">
              <a16:creationId xmlns:a16="http://schemas.microsoft.com/office/drawing/2014/main" id="{33535626-C7F3-4AC5-BFD0-913C44F022DF}"/>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3509" name="Rectangle 8">
          <a:extLst>
            <a:ext uri="{FF2B5EF4-FFF2-40B4-BE49-F238E27FC236}">
              <a16:creationId xmlns:a16="http://schemas.microsoft.com/office/drawing/2014/main" id="{EAFB01CA-48DD-4B1F-A208-F918F9856934}"/>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4525" name="Rectangle 1">
          <a:extLst>
            <a:ext uri="{FF2B5EF4-FFF2-40B4-BE49-F238E27FC236}">
              <a16:creationId xmlns:a16="http://schemas.microsoft.com/office/drawing/2014/main" id="{9C5FC305-F7DA-4D3B-BB39-21F3B94C66FC}"/>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4526" name="Rectangle 2">
          <a:extLst>
            <a:ext uri="{FF2B5EF4-FFF2-40B4-BE49-F238E27FC236}">
              <a16:creationId xmlns:a16="http://schemas.microsoft.com/office/drawing/2014/main" id="{5E4260A9-8C33-4973-ADF0-9BFE7468B6B3}"/>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4527" name="Rectangle 3">
          <a:extLst>
            <a:ext uri="{FF2B5EF4-FFF2-40B4-BE49-F238E27FC236}">
              <a16:creationId xmlns:a16="http://schemas.microsoft.com/office/drawing/2014/main" id="{174B49B4-38B0-4956-B92D-9DE991438695}"/>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4528" name="Rectangle 4">
          <a:extLst>
            <a:ext uri="{FF2B5EF4-FFF2-40B4-BE49-F238E27FC236}">
              <a16:creationId xmlns:a16="http://schemas.microsoft.com/office/drawing/2014/main" id="{B7F49371-49AA-4EB6-B601-12556A862E79}"/>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4529" name="Rectangle 5">
          <a:extLst>
            <a:ext uri="{FF2B5EF4-FFF2-40B4-BE49-F238E27FC236}">
              <a16:creationId xmlns:a16="http://schemas.microsoft.com/office/drawing/2014/main" id="{5A82B0AF-1371-43DB-BDBA-3789F26A8B9F}"/>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4530" name="Rectangle 6">
          <a:extLst>
            <a:ext uri="{FF2B5EF4-FFF2-40B4-BE49-F238E27FC236}">
              <a16:creationId xmlns:a16="http://schemas.microsoft.com/office/drawing/2014/main" id="{A0B39E43-DD54-4662-8B17-593AFF2EADC1}"/>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4531" name="Rectangle 7">
          <a:extLst>
            <a:ext uri="{FF2B5EF4-FFF2-40B4-BE49-F238E27FC236}">
              <a16:creationId xmlns:a16="http://schemas.microsoft.com/office/drawing/2014/main" id="{B94897C0-40D3-4A31-9040-B8669193A07A}"/>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4532" name="Rectangle 8">
          <a:extLst>
            <a:ext uri="{FF2B5EF4-FFF2-40B4-BE49-F238E27FC236}">
              <a16:creationId xmlns:a16="http://schemas.microsoft.com/office/drawing/2014/main" id="{7E7B9538-09AC-488B-A167-A234F64839E5}"/>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5549" name="Rectangle 1">
          <a:extLst>
            <a:ext uri="{FF2B5EF4-FFF2-40B4-BE49-F238E27FC236}">
              <a16:creationId xmlns:a16="http://schemas.microsoft.com/office/drawing/2014/main" id="{E883D107-8210-4898-8C4B-7A8772D6E27C}"/>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5550" name="Rectangle 2">
          <a:extLst>
            <a:ext uri="{FF2B5EF4-FFF2-40B4-BE49-F238E27FC236}">
              <a16:creationId xmlns:a16="http://schemas.microsoft.com/office/drawing/2014/main" id="{9D577767-5E4B-42BE-B1B5-E73B0ADA9DEE}"/>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5551" name="Rectangle 3">
          <a:extLst>
            <a:ext uri="{FF2B5EF4-FFF2-40B4-BE49-F238E27FC236}">
              <a16:creationId xmlns:a16="http://schemas.microsoft.com/office/drawing/2014/main" id="{A506B04C-C5EC-4053-8DEA-850C9D8A182B}"/>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5552" name="Rectangle 4">
          <a:extLst>
            <a:ext uri="{FF2B5EF4-FFF2-40B4-BE49-F238E27FC236}">
              <a16:creationId xmlns:a16="http://schemas.microsoft.com/office/drawing/2014/main" id="{928651AC-C89A-4FC2-ABEE-46904FCC6EE8}"/>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5553" name="Rectangle 5">
          <a:extLst>
            <a:ext uri="{FF2B5EF4-FFF2-40B4-BE49-F238E27FC236}">
              <a16:creationId xmlns:a16="http://schemas.microsoft.com/office/drawing/2014/main" id="{2E3A92F2-7BCC-4A31-A816-B816294538C0}"/>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5554" name="Rectangle 6">
          <a:extLst>
            <a:ext uri="{FF2B5EF4-FFF2-40B4-BE49-F238E27FC236}">
              <a16:creationId xmlns:a16="http://schemas.microsoft.com/office/drawing/2014/main" id="{B9AAB1F6-4355-4DB2-910F-05856DF06CEB}"/>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5555" name="Rectangle 7">
          <a:extLst>
            <a:ext uri="{FF2B5EF4-FFF2-40B4-BE49-F238E27FC236}">
              <a16:creationId xmlns:a16="http://schemas.microsoft.com/office/drawing/2014/main" id="{BCED5AB7-AC14-4B68-8044-8ACEDA8D50EF}"/>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5556" name="Rectangle 8">
          <a:extLst>
            <a:ext uri="{FF2B5EF4-FFF2-40B4-BE49-F238E27FC236}">
              <a16:creationId xmlns:a16="http://schemas.microsoft.com/office/drawing/2014/main" id="{F85DBD3F-6749-41BB-9DBD-DCDA89B8E1AF}"/>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6573" name="Rectangle 1">
          <a:extLst>
            <a:ext uri="{FF2B5EF4-FFF2-40B4-BE49-F238E27FC236}">
              <a16:creationId xmlns:a16="http://schemas.microsoft.com/office/drawing/2014/main" id="{55E6C0B3-7208-4671-A9B0-CA188528BD05}"/>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6574" name="Rectangle 2">
          <a:extLst>
            <a:ext uri="{FF2B5EF4-FFF2-40B4-BE49-F238E27FC236}">
              <a16:creationId xmlns:a16="http://schemas.microsoft.com/office/drawing/2014/main" id="{D0913AC4-8B25-42AA-9638-490686962E49}"/>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6575" name="Rectangle 3">
          <a:extLst>
            <a:ext uri="{FF2B5EF4-FFF2-40B4-BE49-F238E27FC236}">
              <a16:creationId xmlns:a16="http://schemas.microsoft.com/office/drawing/2014/main" id="{4F9076ED-BC35-42C2-A6A3-C5C36CBF8B80}"/>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6576" name="Rectangle 4">
          <a:extLst>
            <a:ext uri="{FF2B5EF4-FFF2-40B4-BE49-F238E27FC236}">
              <a16:creationId xmlns:a16="http://schemas.microsoft.com/office/drawing/2014/main" id="{DA2CE2E2-37BA-4588-96D8-32238E1D0606}"/>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6577" name="Rectangle 5">
          <a:extLst>
            <a:ext uri="{FF2B5EF4-FFF2-40B4-BE49-F238E27FC236}">
              <a16:creationId xmlns:a16="http://schemas.microsoft.com/office/drawing/2014/main" id="{CB60597B-EDEA-4516-93C5-7BF6F4E7CFEA}"/>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6578" name="Rectangle 6">
          <a:extLst>
            <a:ext uri="{FF2B5EF4-FFF2-40B4-BE49-F238E27FC236}">
              <a16:creationId xmlns:a16="http://schemas.microsoft.com/office/drawing/2014/main" id="{4A34CF61-7444-43D3-A1BB-3D22AF996772}"/>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6579" name="Rectangle 7">
          <a:extLst>
            <a:ext uri="{FF2B5EF4-FFF2-40B4-BE49-F238E27FC236}">
              <a16:creationId xmlns:a16="http://schemas.microsoft.com/office/drawing/2014/main" id="{14C1ABD4-5659-4B62-AE4E-B1601C3B6E7B}"/>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6580" name="Rectangle 8">
          <a:extLst>
            <a:ext uri="{FF2B5EF4-FFF2-40B4-BE49-F238E27FC236}">
              <a16:creationId xmlns:a16="http://schemas.microsoft.com/office/drawing/2014/main" id="{9D85B947-6FA9-4F69-8756-C837DF79D635}"/>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7597" name="Rectangle 1">
          <a:extLst>
            <a:ext uri="{FF2B5EF4-FFF2-40B4-BE49-F238E27FC236}">
              <a16:creationId xmlns:a16="http://schemas.microsoft.com/office/drawing/2014/main" id="{9F0EBDEF-92AC-4EF2-8F6D-7A9554C55317}"/>
            </a:ext>
          </a:extLst>
        </xdr:cNvPr>
        <xdr:cNvSpPr>
          <a:spLocks noChangeArrowheads="1"/>
        </xdr:cNvSpPr>
      </xdr:nvSpPr>
      <xdr:spPr bwMode="auto">
        <a:xfrm>
          <a:off x="3171825"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7598" name="Rectangle 2">
          <a:extLst>
            <a:ext uri="{FF2B5EF4-FFF2-40B4-BE49-F238E27FC236}">
              <a16:creationId xmlns:a16="http://schemas.microsoft.com/office/drawing/2014/main" id="{28C882E9-35F9-41EF-AC45-8E248C7C522D}"/>
            </a:ext>
          </a:extLst>
        </xdr:cNvPr>
        <xdr:cNvSpPr>
          <a:spLocks noChangeArrowheads="1"/>
        </xdr:cNvSpPr>
      </xdr:nvSpPr>
      <xdr:spPr bwMode="auto">
        <a:xfrm>
          <a:off x="3171825"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7599" name="Rectangle 3">
          <a:extLst>
            <a:ext uri="{FF2B5EF4-FFF2-40B4-BE49-F238E27FC236}">
              <a16:creationId xmlns:a16="http://schemas.microsoft.com/office/drawing/2014/main" id="{468C7631-490A-4DB6-BDAE-682938CC59DC}"/>
            </a:ext>
          </a:extLst>
        </xdr:cNvPr>
        <xdr:cNvSpPr>
          <a:spLocks noChangeArrowheads="1"/>
        </xdr:cNvSpPr>
      </xdr:nvSpPr>
      <xdr:spPr bwMode="auto">
        <a:xfrm>
          <a:off x="3171825"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7600" name="Rectangle 4">
          <a:extLst>
            <a:ext uri="{FF2B5EF4-FFF2-40B4-BE49-F238E27FC236}">
              <a16:creationId xmlns:a16="http://schemas.microsoft.com/office/drawing/2014/main" id="{FCAEE203-2F97-4E3C-9AD7-6ABC93003073}"/>
            </a:ext>
          </a:extLst>
        </xdr:cNvPr>
        <xdr:cNvSpPr>
          <a:spLocks noChangeArrowheads="1"/>
        </xdr:cNvSpPr>
      </xdr:nvSpPr>
      <xdr:spPr bwMode="auto">
        <a:xfrm>
          <a:off x="3171825"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7601" name="Rectangle 5">
          <a:extLst>
            <a:ext uri="{FF2B5EF4-FFF2-40B4-BE49-F238E27FC236}">
              <a16:creationId xmlns:a16="http://schemas.microsoft.com/office/drawing/2014/main" id="{603CC0E2-8541-45AF-B71F-70C903BCC9EF}"/>
            </a:ext>
          </a:extLst>
        </xdr:cNvPr>
        <xdr:cNvSpPr>
          <a:spLocks noChangeArrowheads="1"/>
        </xdr:cNvSpPr>
      </xdr:nvSpPr>
      <xdr:spPr bwMode="auto">
        <a:xfrm>
          <a:off x="1390650"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7602" name="Rectangle 6">
          <a:extLst>
            <a:ext uri="{FF2B5EF4-FFF2-40B4-BE49-F238E27FC236}">
              <a16:creationId xmlns:a16="http://schemas.microsoft.com/office/drawing/2014/main" id="{4706B49C-24EF-42DA-8565-21478144BE6B}"/>
            </a:ext>
          </a:extLst>
        </xdr:cNvPr>
        <xdr:cNvSpPr>
          <a:spLocks noChangeArrowheads="1"/>
        </xdr:cNvSpPr>
      </xdr:nvSpPr>
      <xdr:spPr bwMode="auto">
        <a:xfrm>
          <a:off x="1390650"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7603" name="Rectangle 7">
          <a:extLst>
            <a:ext uri="{FF2B5EF4-FFF2-40B4-BE49-F238E27FC236}">
              <a16:creationId xmlns:a16="http://schemas.microsoft.com/office/drawing/2014/main" id="{BAD93153-A749-4C73-98CA-2249297DFF99}"/>
            </a:ext>
          </a:extLst>
        </xdr:cNvPr>
        <xdr:cNvSpPr>
          <a:spLocks noChangeArrowheads="1"/>
        </xdr:cNvSpPr>
      </xdr:nvSpPr>
      <xdr:spPr bwMode="auto">
        <a:xfrm>
          <a:off x="1390650"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7604" name="Rectangle 8">
          <a:extLst>
            <a:ext uri="{FF2B5EF4-FFF2-40B4-BE49-F238E27FC236}">
              <a16:creationId xmlns:a16="http://schemas.microsoft.com/office/drawing/2014/main" id="{D0AF5A7C-62FD-4094-8B05-2C83CAA60402}"/>
            </a:ext>
          </a:extLst>
        </xdr:cNvPr>
        <xdr:cNvSpPr>
          <a:spLocks noChangeArrowheads="1"/>
        </xdr:cNvSpPr>
      </xdr:nvSpPr>
      <xdr:spPr bwMode="auto">
        <a:xfrm>
          <a:off x="1390650"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8621" name="Rectangle 1">
          <a:extLst>
            <a:ext uri="{FF2B5EF4-FFF2-40B4-BE49-F238E27FC236}">
              <a16:creationId xmlns:a16="http://schemas.microsoft.com/office/drawing/2014/main" id="{7141D887-2ED7-4E26-A0CD-1450910F5DD8}"/>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8622" name="Rectangle 2">
          <a:extLst>
            <a:ext uri="{FF2B5EF4-FFF2-40B4-BE49-F238E27FC236}">
              <a16:creationId xmlns:a16="http://schemas.microsoft.com/office/drawing/2014/main" id="{C424A392-48DA-44D5-84E6-3CDEF4C87F36}"/>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8623" name="Rectangle 3">
          <a:extLst>
            <a:ext uri="{FF2B5EF4-FFF2-40B4-BE49-F238E27FC236}">
              <a16:creationId xmlns:a16="http://schemas.microsoft.com/office/drawing/2014/main" id="{AF3FFB02-2031-4F19-9BDC-5EB8A1A2C05D}"/>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8624" name="Rectangle 4">
          <a:extLst>
            <a:ext uri="{FF2B5EF4-FFF2-40B4-BE49-F238E27FC236}">
              <a16:creationId xmlns:a16="http://schemas.microsoft.com/office/drawing/2014/main" id="{C3DCC87F-3DE5-4167-886E-984E889F7557}"/>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8625" name="Rectangle 5">
          <a:extLst>
            <a:ext uri="{FF2B5EF4-FFF2-40B4-BE49-F238E27FC236}">
              <a16:creationId xmlns:a16="http://schemas.microsoft.com/office/drawing/2014/main" id="{EB07EBDC-4FCE-4544-AFC8-7AE3B01580C5}"/>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8626" name="Rectangle 6">
          <a:extLst>
            <a:ext uri="{FF2B5EF4-FFF2-40B4-BE49-F238E27FC236}">
              <a16:creationId xmlns:a16="http://schemas.microsoft.com/office/drawing/2014/main" id="{50FB55D3-BB52-4F28-B974-264A3661A133}"/>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8627" name="Rectangle 7">
          <a:extLst>
            <a:ext uri="{FF2B5EF4-FFF2-40B4-BE49-F238E27FC236}">
              <a16:creationId xmlns:a16="http://schemas.microsoft.com/office/drawing/2014/main" id="{8846332F-B965-4F38-99C4-4A6E7738D997}"/>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8628" name="Rectangle 8">
          <a:extLst>
            <a:ext uri="{FF2B5EF4-FFF2-40B4-BE49-F238E27FC236}">
              <a16:creationId xmlns:a16="http://schemas.microsoft.com/office/drawing/2014/main" id="{4B157C42-A073-490F-B42D-CFC61DF79C5D}"/>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1733550</xdr:colOff>
      <xdr:row>59</xdr:row>
      <xdr:rowOff>28575</xdr:rowOff>
    </xdr:from>
    <xdr:to>
      <xdr:col>4</xdr:col>
      <xdr:colOff>1838325</xdr:colOff>
      <xdr:row>59</xdr:row>
      <xdr:rowOff>123825</xdr:rowOff>
    </xdr:to>
    <xdr:sp macro="" textlink="">
      <xdr:nvSpPr>
        <xdr:cNvPr id="9645" name="Rectangle 1">
          <a:extLst>
            <a:ext uri="{FF2B5EF4-FFF2-40B4-BE49-F238E27FC236}">
              <a16:creationId xmlns:a16="http://schemas.microsoft.com/office/drawing/2014/main" id="{AD13C1D4-1023-41A6-8F14-C8FF1C692616}"/>
            </a:ext>
          </a:extLst>
        </xdr:cNvPr>
        <xdr:cNvSpPr>
          <a:spLocks noChangeArrowheads="1"/>
        </xdr:cNvSpPr>
      </xdr:nvSpPr>
      <xdr:spPr bwMode="auto">
        <a:xfrm>
          <a:off x="2876550" y="97583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60</xdr:row>
      <xdr:rowOff>28575</xdr:rowOff>
    </xdr:from>
    <xdr:to>
      <xdr:col>4</xdr:col>
      <xdr:colOff>1838325</xdr:colOff>
      <xdr:row>60</xdr:row>
      <xdr:rowOff>123825</xdr:rowOff>
    </xdr:to>
    <xdr:sp macro="" textlink="">
      <xdr:nvSpPr>
        <xdr:cNvPr id="9646" name="Rectangle 2">
          <a:extLst>
            <a:ext uri="{FF2B5EF4-FFF2-40B4-BE49-F238E27FC236}">
              <a16:creationId xmlns:a16="http://schemas.microsoft.com/office/drawing/2014/main" id="{DB4FF44F-25F8-43A3-80A5-5BABECEB36A6}"/>
            </a:ext>
          </a:extLst>
        </xdr:cNvPr>
        <xdr:cNvSpPr>
          <a:spLocks noChangeArrowheads="1"/>
        </xdr:cNvSpPr>
      </xdr:nvSpPr>
      <xdr:spPr bwMode="auto">
        <a:xfrm>
          <a:off x="2876550" y="9920288"/>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61</xdr:row>
      <xdr:rowOff>28575</xdr:rowOff>
    </xdr:from>
    <xdr:to>
      <xdr:col>4</xdr:col>
      <xdr:colOff>1838325</xdr:colOff>
      <xdr:row>61</xdr:row>
      <xdr:rowOff>123825</xdr:rowOff>
    </xdr:to>
    <xdr:sp macro="" textlink="">
      <xdr:nvSpPr>
        <xdr:cNvPr id="9647" name="Rectangle 3">
          <a:extLst>
            <a:ext uri="{FF2B5EF4-FFF2-40B4-BE49-F238E27FC236}">
              <a16:creationId xmlns:a16="http://schemas.microsoft.com/office/drawing/2014/main" id="{A2E2107E-BDD4-4F8C-83CD-CCE11593B13E}"/>
            </a:ext>
          </a:extLst>
        </xdr:cNvPr>
        <xdr:cNvSpPr>
          <a:spLocks noChangeArrowheads="1"/>
        </xdr:cNvSpPr>
      </xdr:nvSpPr>
      <xdr:spPr bwMode="auto">
        <a:xfrm>
          <a:off x="2876550" y="1008221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1733550</xdr:colOff>
      <xdr:row>62</xdr:row>
      <xdr:rowOff>38100</xdr:rowOff>
    </xdr:from>
    <xdr:to>
      <xdr:col>4</xdr:col>
      <xdr:colOff>1838325</xdr:colOff>
      <xdr:row>62</xdr:row>
      <xdr:rowOff>133350</xdr:rowOff>
    </xdr:to>
    <xdr:sp macro="" textlink="">
      <xdr:nvSpPr>
        <xdr:cNvPr id="9648" name="Rectangle 4">
          <a:extLst>
            <a:ext uri="{FF2B5EF4-FFF2-40B4-BE49-F238E27FC236}">
              <a16:creationId xmlns:a16="http://schemas.microsoft.com/office/drawing/2014/main" id="{E1B836CE-CFF4-4A88-9D4C-47C3C6DEAA5F}"/>
            </a:ext>
          </a:extLst>
        </xdr:cNvPr>
        <xdr:cNvSpPr>
          <a:spLocks noChangeArrowheads="1"/>
        </xdr:cNvSpPr>
      </xdr:nvSpPr>
      <xdr:spPr bwMode="auto">
        <a:xfrm>
          <a:off x="2876550" y="10253663"/>
          <a:ext cx="104775"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59</xdr:row>
      <xdr:rowOff>38100</xdr:rowOff>
    </xdr:from>
    <xdr:to>
      <xdr:col>4</xdr:col>
      <xdr:colOff>47625</xdr:colOff>
      <xdr:row>59</xdr:row>
      <xdr:rowOff>133350</xdr:rowOff>
    </xdr:to>
    <xdr:sp macro="" textlink="">
      <xdr:nvSpPr>
        <xdr:cNvPr id="9649" name="Rectangle 5">
          <a:extLst>
            <a:ext uri="{FF2B5EF4-FFF2-40B4-BE49-F238E27FC236}">
              <a16:creationId xmlns:a16="http://schemas.microsoft.com/office/drawing/2014/main" id="{5FBD65FB-ED0B-483F-94C5-D809161EAEB3}"/>
            </a:ext>
          </a:extLst>
        </xdr:cNvPr>
        <xdr:cNvSpPr>
          <a:spLocks noChangeArrowheads="1"/>
        </xdr:cNvSpPr>
      </xdr:nvSpPr>
      <xdr:spPr bwMode="auto">
        <a:xfrm>
          <a:off x="1095375" y="9767888"/>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60</xdr:row>
      <xdr:rowOff>38100</xdr:rowOff>
    </xdr:from>
    <xdr:to>
      <xdr:col>4</xdr:col>
      <xdr:colOff>47625</xdr:colOff>
      <xdr:row>60</xdr:row>
      <xdr:rowOff>133350</xdr:rowOff>
    </xdr:to>
    <xdr:sp macro="" textlink="">
      <xdr:nvSpPr>
        <xdr:cNvPr id="9650" name="Rectangle 6">
          <a:extLst>
            <a:ext uri="{FF2B5EF4-FFF2-40B4-BE49-F238E27FC236}">
              <a16:creationId xmlns:a16="http://schemas.microsoft.com/office/drawing/2014/main" id="{5FB05588-5819-42D5-A497-01627A1A8B6D}"/>
            </a:ext>
          </a:extLst>
        </xdr:cNvPr>
        <xdr:cNvSpPr>
          <a:spLocks noChangeArrowheads="1"/>
        </xdr:cNvSpPr>
      </xdr:nvSpPr>
      <xdr:spPr bwMode="auto">
        <a:xfrm>
          <a:off x="1095375" y="99298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61</xdr:row>
      <xdr:rowOff>28575</xdr:rowOff>
    </xdr:from>
    <xdr:to>
      <xdr:col>4</xdr:col>
      <xdr:colOff>47625</xdr:colOff>
      <xdr:row>61</xdr:row>
      <xdr:rowOff>123825</xdr:rowOff>
    </xdr:to>
    <xdr:sp macro="" textlink="">
      <xdr:nvSpPr>
        <xdr:cNvPr id="9651" name="Rectangle 7">
          <a:extLst>
            <a:ext uri="{FF2B5EF4-FFF2-40B4-BE49-F238E27FC236}">
              <a16:creationId xmlns:a16="http://schemas.microsoft.com/office/drawing/2014/main" id="{2526D9D8-EDD0-4A33-9632-EB80F8B906F7}"/>
            </a:ext>
          </a:extLst>
        </xdr:cNvPr>
        <xdr:cNvSpPr>
          <a:spLocks noChangeArrowheads="1"/>
        </xdr:cNvSpPr>
      </xdr:nvSpPr>
      <xdr:spPr bwMode="auto">
        <a:xfrm>
          <a:off x="1095375" y="1008221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442913</xdr:colOff>
      <xdr:row>62</xdr:row>
      <xdr:rowOff>38100</xdr:rowOff>
    </xdr:from>
    <xdr:to>
      <xdr:col>4</xdr:col>
      <xdr:colOff>47625</xdr:colOff>
      <xdr:row>62</xdr:row>
      <xdr:rowOff>133350</xdr:rowOff>
    </xdr:to>
    <xdr:sp macro="" textlink="">
      <xdr:nvSpPr>
        <xdr:cNvPr id="9652" name="Rectangle 8">
          <a:extLst>
            <a:ext uri="{FF2B5EF4-FFF2-40B4-BE49-F238E27FC236}">
              <a16:creationId xmlns:a16="http://schemas.microsoft.com/office/drawing/2014/main" id="{93A50CC7-B2C8-4716-B689-B040FED5614E}"/>
            </a:ext>
          </a:extLst>
        </xdr:cNvPr>
        <xdr:cNvSpPr>
          <a:spLocks noChangeArrowheads="1"/>
        </xdr:cNvSpPr>
      </xdr:nvSpPr>
      <xdr:spPr bwMode="auto">
        <a:xfrm>
          <a:off x="1095375" y="10253663"/>
          <a:ext cx="952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pageSetUpPr fitToPage="1"/>
  </sheetPr>
  <dimension ref="A1:H66"/>
  <sheetViews>
    <sheetView tabSelected="1" workbookViewId="0">
      <selection activeCell="K12" sqref="K12"/>
    </sheetView>
  </sheetViews>
  <sheetFormatPr defaultRowHeight="12.75" x14ac:dyDescent="0.35"/>
  <cols>
    <col min="1" max="1" width="2" customWidth="1"/>
    <col min="2" max="2" width="6.1328125" style="6" customWidth="1"/>
    <col min="3" max="3" width="14.73046875" bestFit="1" customWidth="1"/>
    <col min="4" max="4" width="48.3984375" customWidth="1"/>
    <col min="5" max="7" width="13.86328125" customWidth="1"/>
    <col min="8" max="8" width="15" customWidth="1"/>
  </cols>
  <sheetData>
    <row r="1" spans="1:8" ht="20.65" thickBot="1" x14ac:dyDescent="0.6">
      <c r="A1" s="216"/>
      <c r="B1" s="217"/>
      <c r="C1" s="218"/>
      <c r="D1" s="301"/>
      <c r="E1" s="317"/>
      <c r="F1" s="317"/>
      <c r="G1" s="317"/>
      <c r="H1" s="318"/>
    </row>
    <row r="2" spans="1:8" ht="21" thickBot="1" x14ac:dyDescent="0.65">
      <c r="A2" s="369" t="s">
        <v>179</v>
      </c>
      <c r="B2" s="370"/>
      <c r="C2" s="370"/>
      <c r="D2" s="370"/>
      <c r="E2" s="319"/>
      <c r="F2" s="319"/>
      <c r="G2" s="319"/>
      <c r="H2" s="320"/>
    </row>
    <row r="3" spans="1:8" ht="13.5" collapsed="1" thickBot="1" x14ac:dyDescent="0.4">
      <c r="A3" s="333" t="s">
        <v>0</v>
      </c>
      <c r="B3" s="334"/>
      <c r="C3" s="335"/>
      <c r="D3" s="236" t="s">
        <v>1</v>
      </c>
      <c r="E3" s="319"/>
      <c r="F3" s="319"/>
      <c r="G3" s="319"/>
      <c r="H3" s="320"/>
    </row>
    <row r="4" spans="1:8" ht="13.15" x14ac:dyDescent="0.35">
      <c r="A4" s="330" t="s">
        <v>2</v>
      </c>
      <c r="B4" s="331"/>
      <c r="C4" s="332"/>
      <c r="D4" s="236" t="s">
        <v>3</v>
      </c>
      <c r="E4" s="319"/>
      <c r="F4" s="319"/>
      <c r="G4" s="319"/>
      <c r="H4" s="320"/>
    </row>
    <row r="5" spans="1:8" ht="51" x14ac:dyDescent="0.35">
      <c r="A5" s="330" t="s">
        <v>4</v>
      </c>
      <c r="B5" s="331"/>
      <c r="C5" s="332"/>
      <c r="D5" s="237" t="s">
        <v>5</v>
      </c>
      <c r="E5" s="321"/>
      <c r="F5" s="321"/>
      <c r="G5" s="321"/>
      <c r="H5" s="322"/>
    </row>
    <row r="6" spans="1:8" ht="13.15" x14ac:dyDescent="0.35">
      <c r="A6" s="330" t="s">
        <v>6</v>
      </c>
      <c r="B6" s="331"/>
      <c r="C6" s="332"/>
      <c r="D6" s="237" t="s">
        <v>7</v>
      </c>
      <c r="E6" s="223"/>
      <c r="F6" s="223"/>
      <c r="G6" s="223"/>
      <c r="H6" s="220"/>
    </row>
    <row r="7" spans="1:8" ht="13.15" x14ac:dyDescent="0.35">
      <c r="A7" s="330" t="s">
        <v>8</v>
      </c>
      <c r="B7" s="331"/>
      <c r="C7" s="332"/>
      <c r="D7" s="367">
        <v>44386</v>
      </c>
      <c r="E7" s="224"/>
      <c r="F7" s="224"/>
      <c r="G7" s="224"/>
      <c r="H7" s="222"/>
    </row>
    <row r="8" spans="1:8" ht="13.5" thickBot="1" x14ac:dyDescent="0.4">
      <c r="A8" s="323" t="s">
        <v>9</v>
      </c>
      <c r="B8" s="324"/>
      <c r="C8" s="325"/>
      <c r="D8" s="368" t="s">
        <v>10</v>
      </c>
      <c r="E8" s="225"/>
      <c r="F8" s="225"/>
      <c r="G8" s="225"/>
      <c r="H8" s="221"/>
    </row>
    <row r="9" spans="1:8" ht="13.5" thickBot="1" x14ac:dyDescent="0.45">
      <c r="A9" s="326"/>
      <c r="B9" s="327"/>
      <c r="C9" s="327"/>
      <c r="D9" s="327"/>
      <c r="E9" s="328"/>
      <c r="F9" s="328"/>
      <c r="G9" s="328"/>
      <c r="H9" s="329"/>
    </row>
    <row r="10" spans="1:8" s="2" customFormat="1" ht="26.25" x14ac:dyDescent="0.4">
      <c r="A10" s="258"/>
      <c r="B10" s="259"/>
      <c r="C10" s="235" t="s">
        <v>11</v>
      </c>
      <c r="D10" s="260"/>
      <c r="E10" s="287" t="s">
        <v>12</v>
      </c>
      <c r="F10" s="287" t="s">
        <v>13</v>
      </c>
      <c r="G10" s="287" t="s">
        <v>14</v>
      </c>
      <c r="H10" s="287" t="s">
        <v>15</v>
      </c>
    </row>
    <row r="11" spans="1:8" s="2" customFormat="1" ht="13.15" x14ac:dyDescent="0.4">
      <c r="A11" s="261"/>
      <c r="B11" s="262"/>
      <c r="C11" s="238"/>
      <c r="D11" s="263"/>
      <c r="E11" s="264"/>
      <c r="F11" s="264"/>
      <c r="G11" s="264"/>
      <c r="H11" s="265"/>
    </row>
    <row r="12" spans="1:8" s="2" customFormat="1" ht="76.900000000000006" x14ac:dyDescent="0.35">
      <c r="A12" s="266"/>
      <c r="B12" s="267"/>
      <c r="C12" s="293">
        <v>1</v>
      </c>
      <c r="D12" s="239" t="s">
        <v>16</v>
      </c>
      <c r="E12" s="219">
        <v>1</v>
      </c>
      <c r="F12" s="219" t="s">
        <v>17</v>
      </c>
      <c r="G12" s="240"/>
      <c r="H12" s="241">
        <f>E12*G12</f>
        <v>0</v>
      </c>
    </row>
    <row r="13" spans="1:8" s="2" customFormat="1" ht="76.900000000000006" x14ac:dyDescent="0.35">
      <c r="A13" s="266"/>
      <c r="B13" s="267"/>
      <c r="C13" s="294">
        <v>1.1000000000000001</v>
      </c>
      <c r="D13" s="239" t="s">
        <v>18</v>
      </c>
      <c r="E13" s="219">
        <v>1</v>
      </c>
      <c r="F13" s="219" t="s">
        <v>17</v>
      </c>
      <c r="G13" s="240"/>
      <c r="H13" s="241">
        <f t="shared" ref="H13:H15" si="0">E13*G13</f>
        <v>0</v>
      </c>
    </row>
    <row r="14" spans="1:8" s="2" customFormat="1" ht="211.15" customHeight="1" x14ac:dyDescent="0.35">
      <c r="A14" s="266"/>
      <c r="B14" s="267"/>
      <c r="C14" s="294">
        <v>1.2</v>
      </c>
      <c r="D14" s="239" t="s">
        <v>19</v>
      </c>
      <c r="E14" s="219">
        <v>1</v>
      </c>
      <c r="F14" s="219" t="s">
        <v>17</v>
      </c>
      <c r="G14" s="240"/>
      <c r="H14" s="241">
        <f t="shared" si="0"/>
        <v>0</v>
      </c>
    </row>
    <row r="15" spans="1:8" s="2" customFormat="1" ht="229.9" x14ac:dyDescent="0.35">
      <c r="A15" s="268"/>
      <c r="B15" s="269"/>
      <c r="C15" s="295">
        <v>1.3</v>
      </c>
      <c r="D15" s="243" t="s">
        <v>20</v>
      </c>
      <c r="E15" s="244">
        <v>1</v>
      </c>
      <c r="F15" s="244" t="s">
        <v>17</v>
      </c>
      <c r="G15" s="245"/>
      <c r="H15" s="241">
        <f t="shared" si="0"/>
        <v>0</v>
      </c>
    </row>
    <row r="16" spans="1:8" s="2" customFormat="1" ht="102.4" x14ac:dyDescent="0.35">
      <c r="A16" s="266"/>
      <c r="B16" s="267"/>
      <c r="C16" s="294">
        <v>1.4</v>
      </c>
      <c r="D16" s="239" t="s">
        <v>21</v>
      </c>
      <c r="E16" s="219">
        <v>1</v>
      </c>
      <c r="F16" s="219" t="s">
        <v>17</v>
      </c>
      <c r="G16" s="240"/>
      <c r="H16" s="241">
        <f>E16*G16</f>
        <v>0</v>
      </c>
    </row>
    <row r="17" spans="1:8" s="2" customFormat="1" ht="13.15" x14ac:dyDescent="0.35">
      <c r="A17" s="266"/>
      <c r="B17" s="267"/>
      <c r="C17" s="242"/>
      <c r="D17" s="239"/>
      <c r="E17" s="223"/>
      <c r="F17" s="223"/>
      <c r="G17" s="291"/>
      <c r="H17" s="241"/>
    </row>
    <row r="18" spans="1:8" s="2" customFormat="1" ht="13.15" x14ac:dyDescent="0.35">
      <c r="A18" s="266"/>
      <c r="B18" s="267"/>
      <c r="C18" s="242"/>
      <c r="D18" s="239" t="s">
        <v>22</v>
      </c>
      <c r="E18" s="223"/>
      <c r="F18" s="223"/>
      <c r="G18" s="291"/>
      <c r="H18" s="292">
        <f>SUM(H12:H16)</f>
        <v>0</v>
      </c>
    </row>
    <row r="19" spans="1:8" s="2" customFormat="1" ht="13.15" x14ac:dyDescent="0.35">
      <c r="A19" s="266"/>
      <c r="B19" s="267"/>
      <c r="C19" s="242"/>
      <c r="D19" s="239"/>
      <c r="E19" s="223"/>
      <c r="F19" s="223"/>
      <c r="G19" s="291"/>
      <c r="H19" s="241"/>
    </row>
    <row r="20" spans="1:8" ht="13.15" x14ac:dyDescent="0.4">
      <c r="A20" s="246"/>
      <c r="B20" s="247"/>
      <c r="C20" s="238" t="s">
        <v>23</v>
      </c>
      <c r="D20" s="248"/>
      <c r="E20" s="249"/>
      <c r="F20" s="249"/>
      <c r="G20" s="250"/>
      <c r="H20" s="251"/>
    </row>
    <row r="21" spans="1:8" s="2" customFormat="1" ht="26.25" x14ac:dyDescent="0.3">
      <c r="A21" s="270"/>
      <c r="B21" s="271"/>
      <c r="C21" s="288" t="s">
        <v>24</v>
      </c>
      <c r="D21" s="289" t="s">
        <v>25</v>
      </c>
      <c r="E21" s="289" t="s">
        <v>12</v>
      </c>
      <c r="F21" s="289" t="s">
        <v>13</v>
      </c>
      <c r="G21" s="287" t="s">
        <v>14</v>
      </c>
      <c r="H21" s="290" t="s">
        <v>15</v>
      </c>
    </row>
    <row r="22" spans="1:8" s="2" customFormat="1" ht="13.15" x14ac:dyDescent="0.3">
      <c r="A22" s="272"/>
      <c r="B22" s="273"/>
      <c r="C22" s="273"/>
      <c r="D22" s="274"/>
      <c r="E22" s="275"/>
      <c r="F22" s="275"/>
      <c r="G22" s="275"/>
      <c r="H22" s="276"/>
    </row>
    <row r="23" spans="1:8" s="2" customFormat="1" ht="13.15" x14ac:dyDescent="0.3">
      <c r="A23" s="277"/>
      <c r="B23" s="278"/>
      <c r="C23" s="278"/>
      <c r="D23" s="277" t="s">
        <v>26</v>
      </c>
      <c r="E23" s="277"/>
      <c r="F23" s="277"/>
      <c r="G23" s="277"/>
      <c r="H23" s="279"/>
    </row>
    <row r="24" spans="1:8" s="2" customFormat="1" ht="50.65" customHeight="1" x14ac:dyDescent="0.3">
      <c r="A24" s="280"/>
      <c r="B24" s="280"/>
      <c r="C24" s="226">
        <v>1</v>
      </c>
      <c r="D24" s="297" t="s">
        <v>27</v>
      </c>
      <c r="E24" s="231">
        <v>210</v>
      </c>
      <c r="F24" s="231" t="s">
        <v>28</v>
      </c>
      <c r="G24" s="232"/>
      <c r="H24" s="241">
        <f>E24*G24</f>
        <v>0</v>
      </c>
    </row>
    <row r="25" spans="1:8" s="2" customFormat="1" ht="13.15" x14ac:dyDescent="0.3">
      <c r="A25" s="280"/>
      <c r="B25" s="280"/>
      <c r="C25" s="226">
        <v>2</v>
      </c>
      <c r="D25" s="297" t="s">
        <v>29</v>
      </c>
      <c r="E25" s="231">
        <v>21</v>
      </c>
      <c r="F25" s="231" t="s">
        <v>30</v>
      </c>
      <c r="G25" s="232"/>
      <c r="H25" s="241">
        <f t="shared" ref="H25:H29" si="1">E25*G25</f>
        <v>0</v>
      </c>
    </row>
    <row r="26" spans="1:8" s="2" customFormat="1" ht="38.25" x14ac:dyDescent="0.3">
      <c r="A26" s="280"/>
      <c r="B26" s="280"/>
      <c r="C26" s="226">
        <v>3</v>
      </c>
      <c r="D26" s="297" t="s">
        <v>31</v>
      </c>
      <c r="E26" s="231">
        <v>210</v>
      </c>
      <c r="F26" s="231" t="s">
        <v>28</v>
      </c>
      <c r="G26" s="232"/>
      <c r="H26" s="241">
        <f t="shared" si="1"/>
        <v>0</v>
      </c>
    </row>
    <row r="27" spans="1:8" s="2" customFormat="1" ht="38.25" x14ac:dyDescent="0.3">
      <c r="A27" s="280"/>
      <c r="B27" s="280"/>
      <c r="C27" s="226">
        <v>4</v>
      </c>
      <c r="D27" s="297" t="s">
        <v>32</v>
      </c>
      <c r="E27" s="231">
        <v>16</v>
      </c>
      <c r="F27" s="231" t="s">
        <v>33</v>
      </c>
      <c r="G27" s="232"/>
      <c r="H27" s="241">
        <f t="shared" si="1"/>
        <v>0</v>
      </c>
    </row>
    <row r="28" spans="1:8" s="2" customFormat="1" ht="38.25" x14ac:dyDescent="0.3">
      <c r="A28" s="280"/>
      <c r="B28" s="280"/>
      <c r="C28" s="226">
        <v>5</v>
      </c>
      <c r="D28" s="297" t="s">
        <v>34</v>
      </c>
      <c r="E28" s="231">
        <v>210</v>
      </c>
      <c r="F28" s="231" t="s">
        <v>28</v>
      </c>
      <c r="G28" s="232"/>
      <c r="H28" s="241">
        <f t="shared" si="1"/>
        <v>0</v>
      </c>
    </row>
    <row r="29" spans="1:8" s="2" customFormat="1" ht="38.25" x14ac:dyDescent="0.3">
      <c r="A29" s="280"/>
      <c r="B29" s="280"/>
      <c r="C29" s="226">
        <v>6</v>
      </c>
      <c r="D29" s="297" t="s">
        <v>35</v>
      </c>
      <c r="E29" s="231">
        <v>9</v>
      </c>
      <c r="F29" s="231" t="s">
        <v>30</v>
      </c>
      <c r="G29" s="232"/>
      <c r="H29" s="241">
        <f t="shared" si="1"/>
        <v>0</v>
      </c>
    </row>
    <row r="30" spans="1:8" s="2" customFormat="1" ht="13.15" x14ac:dyDescent="0.3">
      <c r="A30" s="280"/>
      <c r="B30" s="280"/>
      <c r="C30" s="226"/>
      <c r="D30" s="297"/>
      <c r="E30" s="231"/>
      <c r="F30" s="231"/>
      <c r="G30" s="232"/>
      <c r="H30" s="281"/>
    </row>
    <row r="31" spans="1:8" s="2" customFormat="1" ht="13.15" x14ac:dyDescent="0.3">
      <c r="A31" s="280"/>
      <c r="B31" s="280"/>
      <c r="C31" s="226"/>
      <c r="D31" s="298" t="s">
        <v>36</v>
      </c>
      <c r="E31" s="231"/>
      <c r="F31" s="231"/>
      <c r="G31" s="232"/>
      <c r="H31" s="296">
        <f>SUM(H24:H29)</f>
        <v>0</v>
      </c>
    </row>
    <row r="32" spans="1:8" s="2" customFormat="1" ht="13.15" x14ac:dyDescent="0.3">
      <c r="A32" s="280"/>
      <c r="B32" s="280"/>
      <c r="C32" s="226"/>
      <c r="D32" s="219"/>
      <c r="E32" s="219"/>
      <c r="F32" s="219"/>
      <c r="G32" s="219"/>
      <c r="H32" s="281"/>
    </row>
    <row r="33" spans="1:8" s="2" customFormat="1" ht="13.15" x14ac:dyDescent="0.3">
      <c r="A33" s="277"/>
      <c r="B33" s="277"/>
      <c r="C33" s="278"/>
      <c r="D33" s="277" t="s">
        <v>37</v>
      </c>
      <c r="E33" s="282"/>
      <c r="F33" s="282"/>
      <c r="G33" s="282"/>
      <c r="H33" s="283"/>
    </row>
    <row r="34" spans="1:8" s="2" customFormat="1" ht="38.25" x14ac:dyDescent="0.3">
      <c r="A34" s="280"/>
      <c r="B34" s="280"/>
      <c r="C34" s="230">
        <v>7</v>
      </c>
      <c r="D34" s="297" t="s">
        <v>38</v>
      </c>
      <c r="E34" s="231">
        <v>15</v>
      </c>
      <c r="F34" s="231" t="s">
        <v>30</v>
      </c>
      <c r="G34" s="232"/>
      <c r="H34" s="281">
        <f>E34*G34</f>
        <v>0</v>
      </c>
    </row>
    <row r="35" spans="1:8" s="2" customFormat="1" ht="76.5" x14ac:dyDescent="0.3">
      <c r="A35" s="280"/>
      <c r="B35" s="280"/>
      <c r="C35" s="230">
        <v>8</v>
      </c>
      <c r="D35" s="297" t="s">
        <v>39</v>
      </c>
      <c r="E35" s="231">
        <v>1</v>
      </c>
      <c r="F35" s="231" t="s">
        <v>17</v>
      </c>
      <c r="G35" s="232"/>
      <c r="H35" s="281">
        <f t="shared" ref="H35:H44" si="2">E35*G35</f>
        <v>0</v>
      </c>
    </row>
    <row r="36" spans="1:8" s="2" customFormat="1" ht="51" x14ac:dyDescent="0.3">
      <c r="A36" s="280"/>
      <c r="B36" s="280"/>
      <c r="C36" s="230">
        <v>9</v>
      </c>
      <c r="D36" s="297" t="s">
        <v>40</v>
      </c>
      <c r="E36" s="231">
        <v>6</v>
      </c>
      <c r="F36" s="231" t="s">
        <v>30</v>
      </c>
      <c r="G36" s="232"/>
      <c r="H36" s="281">
        <f t="shared" si="2"/>
        <v>0</v>
      </c>
    </row>
    <row r="37" spans="1:8" s="2" customFormat="1" ht="51" x14ac:dyDescent="0.3">
      <c r="A37" s="280"/>
      <c r="B37" s="280"/>
      <c r="C37" s="230">
        <v>4</v>
      </c>
      <c r="D37" s="297" t="s">
        <v>41</v>
      </c>
      <c r="E37" s="219">
        <v>1</v>
      </c>
      <c r="F37" s="219" t="s">
        <v>17</v>
      </c>
      <c r="G37" s="232"/>
      <c r="H37" s="281">
        <f t="shared" si="2"/>
        <v>0</v>
      </c>
    </row>
    <row r="38" spans="1:8" s="2" customFormat="1" ht="13.15" x14ac:dyDescent="0.3">
      <c r="A38" s="280"/>
      <c r="B38" s="280"/>
      <c r="C38" s="230">
        <v>5</v>
      </c>
      <c r="D38" s="297" t="s">
        <v>42</v>
      </c>
      <c r="E38" s="231">
        <v>5</v>
      </c>
      <c r="F38" s="231" t="s">
        <v>30</v>
      </c>
      <c r="G38" s="232"/>
      <c r="H38" s="281">
        <f t="shared" si="2"/>
        <v>0</v>
      </c>
    </row>
    <row r="39" spans="1:8" s="2" customFormat="1" ht="25.5" x14ac:dyDescent="0.3">
      <c r="A39" s="280"/>
      <c r="B39" s="280"/>
      <c r="C39" s="230">
        <v>6</v>
      </c>
      <c r="D39" s="297" t="s">
        <v>43</v>
      </c>
      <c r="E39" s="231">
        <v>1</v>
      </c>
      <c r="F39" s="231" t="s">
        <v>30</v>
      </c>
      <c r="G39" s="232"/>
      <c r="H39" s="281">
        <f t="shared" si="2"/>
        <v>0</v>
      </c>
    </row>
    <row r="40" spans="1:8" s="2" customFormat="1" ht="38.25" x14ac:dyDescent="0.3">
      <c r="A40" s="280"/>
      <c r="B40" s="280"/>
      <c r="C40" s="230">
        <v>7</v>
      </c>
      <c r="D40" s="297" t="s">
        <v>44</v>
      </c>
      <c r="E40" s="231">
        <v>1</v>
      </c>
      <c r="F40" s="231" t="s">
        <v>17</v>
      </c>
      <c r="G40" s="232"/>
      <c r="H40" s="281">
        <f t="shared" si="2"/>
        <v>0</v>
      </c>
    </row>
    <row r="41" spans="1:8" ht="63.75" x14ac:dyDescent="0.35">
      <c r="A41" s="280"/>
      <c r="B41" s="280"/>
      <c r="C41" s="230">
        <v>8</v>
      </c>
      <c r="D41" s="297" t="s">
        <v>45</v>
      </c>
      <c r="E41" s="231">
        <v>1</v>
      </c>
      <c r="F41" s="231" t="s">
        <v>17</v>
      </c>
      <c r="G41" s="232"/>
      <c r="H41" s="281">
        <f t="shared" si="2"/>
        <v>0</v>
      </c>
    </row>
    <row r="42" spans="1:8" ht="38.25" x14ac:dyDescent="0.35">
      <c r="A42" s="280"/>
      <c r="B42" s="280"/>
      <c r="C42" s="230">
        <v>9</v>
      </c>
      <c r="D42" s="297" t="s">
        <v>46</v>
      </c>
      <c r="E42" s="231">
        <v>1</v>
      </c>
      <c r="F42" s="231" t="s">
        <v>17</v>
      </c>
      <c r="G42" s="232"/>
      <c r="H42" s="281">
        <f t="shared" si="2"/>
        <v>0</v>
      </c>
    </row>
    <row r="43" spans="1:8" s="3" customFormat="1" ht="191.25" x14ac:dyDescent="0.35">
      <c r="A43" s="280"/>
      <c r="B43" s="280"/>
      <c r="C43" s="230">
        <v>10</v>
      </c>
      <c r="D43" s="297" t="s">
        <v>47</v>
      </c>
      <c r="E43" s="231">
        <v>1</v>
      </c>
      <c r="F43" s="231" t="s">
        <v>17</v>
      </c>
      <c r="G43" s="232"/>
      <c r="H43" s="281">
        <f t="shared" si="2"/>
        <v>0</v>
      </c>
    </row>
    <row r="44" spans="1:8" ht="76.5" x14ac:dyDescent="0.35">
      <c r="A44" s="252"/>
      <c r="B44" s="253"/>
      <c r="C44" s="230">
        <v>11</v>
      </c>
      <c r="D44" s="297" t="s">
        <v>48</v>
      </c>
      <c r="E44" s="231">
        <v>1</v>
      </c>
      <c r="F44" s="231" t="s">
        <v>17</v>
      </c>
      <c r="G44" s="232"/>
      <c r="H44" s="281">
        <f t="shared" si="2"/>
        <v>0</v>
      </c>
    </row>
    <row r="45" spans="1:8" ht="13.15" x14ac:dyDescent="0.35">
      <c r="A45" s="252"/>
      <c r="B45" s="253"/>
      <c r="C45" s="230"/>
      <c r="D45" s="297"/>
      <c r="E45" s="231"/>
      <c r="F45" s="231"/>
      <c r="G45" s="232"/>
      <c r="H45" s="281"/>
    </row>
    <row r="46" spans="1:8" ht="13.15" x14ac:dyDescent="0.35">
      <c r="A46" s="252"/>
      <c r="B46" s="253"/>
      <c r="C46" s="230"/>
      <c r="D46" s="298" t="s">
        <v>49</v>
      </c>
      <c r="E46" s="231"/>
      <c r="F46" s="231"/>
      <c r="G46" s="232"/>
      <c r="H46" s="296">
        <f>SUM(H34:H44)</f>
        <v>0</v>
      </c>
    </row>
    <row r="47" spans="1:8" ht="13.15" x14ac:dyDescent="0.35">
      <c r="A47" s="252"/>
      <c r="B47" s="253"/>
      <c r="C47" s="230"/>
      <c r="D47" s="231"/>
      <c r="E47" s="231"/>
      <c r="F47" s="231"/>
      <c r="G47" s="231"/>
      <c r="H47" s="281"/>
    </row>
    <row r="48" spans="1:8" ht="13.15" x14ac:dyDescent="0.35">
      <c r="A48" s="254"/>
      <c r="B48" s="255"/>
      <c r="C48" s="227"/>
      <c r="D48" s="227" t="s">
        <v>50</v>
      </c>
      <c r="E48" s="228"/>
      <c r="F48" s="228"/>
      <c r="G48" s="228"/>
      <c r="H48" s="283"/>
    </row>
    <row r="49" spans="1:8" ht="38.25" x14ac:dyDescent="0.35">
      <c r="A49" s="252"/>
      <c r="B49" s="253"/>
      <c r="C49" s="226">
        <v>12</v>
      </c>
      <c r="D49" s="297" t="s">
        <v>51</v>
      </c>
      <c r="E49" s="229">
        <v>60</v>
      </c>
      <c r="F49" s="229" t="s">
        <v>30</v>
      </c>
      <c r="G49" s="233"/>
      <c r="H49" s="281">
        <f>E49*G49</f>
        <v>0</v>
      </c>
    </row>
    <row r="50" spans="1:8" ht="25.5" x14ac:dyDescent="0.35">
      <c r="A50" s="252"/>
      <c r="B50" s="253"/>
      <c r="C50" s="226">
        <v>13</v>
      </c>
      <c r="D50" s="297" t="s">
        <v>52</v>
      </c>
      <c r="E50" s="284">
        <v>1</v>
      </c>
      <c r="F50" s="284" t="s">
        <v>17</v>
      </c>
      <c r="G50" s="285"/>
      <c r="H50" s="281">
        <f t="shared" ref="H50:H60" si="3">E50*G50</f>
        <v>0</v>
      </c>
    </row>
    <row r="51" spans="1:8" ht="38.25" x14ac:dyDescent="0.35">
      <c r="A51" s="252"/>
      <c r="B51" s="253"/>
      <c r="C51" s="226">
        <v>14</v>
      </c>
      <c r="D51" s="297" t="s">
        <v>53</v>
      </c>
      <c r="E51" s="229">
        <v>60</v>
      </c>
      <c r="F51" s="229" t="s">
        <v>30</v>
      </c>
      <c r="G51" s="233"/>
      <c r="H51" s="281">
        <f t="shared" si="3"/>
        <v>0</v>
      </c>
    </row>
    <row r="52" spans="1:8" ht="63.75" x14ac:dyDescent="0.35">
      <c r="A52" s="252"/>
      <c r="B52" s="253"/>
      <c r="C52" s="230">
        <v>15</v>
      </c>
      <c r="D52" s="297" t="s">
        <v>54</v>
      </c>
      <c r="E52" s="231">
        <v>1</v>
      </c>
      <c r="F52" s="231" t="s">
        <v>17</v>
      </c>
      <c r="G52" s="232"/>
      <c r="H52" s="281">
        <f t="shared" si="3"/>
        <v>0</v>
      </c>
    </row>
    <row r="53" spans="1:8" ht="63.75" x14ac:dyDescent="0.35">
      <c r="A53" s="252"/>
      <c r="B53" s="253"/>
      <c r="C53" s="230">
        <v>16</v>
      </c>
      <c r="D53" s="297" t="s">
        <v>55</v>
      </c>
      <c r="E53" s="231">
        <v>1</v>
      </c>
      <c r="F53" s="231" t="s">
        <v>17</v>
      </c>
      <c r="G53" s="232"/>
      <c r="H53" s="281">
        <f t="shared" si="3"/>
        <v>0</v>
      </c>
    </row>
    <row r="54" spans="1:8" ht="63.75" x14ac:dyDescent="0.35">
      <c r="A54" s="252"/>
      <c r="B54" s="253"/>
      <c r="C54" s="230">
        <v>17</v>
      </c>
      <c r="D54" s="297" t="s">
        <v>56</v>
      </c>
      <c r="E54" s="219">
        <v>1</v>
      </c>
      <c r="F54" s="219" t="s">
        <v>17</v>
      </c>
      <c r="G54" s="240"/>
      <c r="H54" s="281">
        <f t="shared" si="3"/>
        <v>0</v>
      </c>
    </row>
    <row r="55" spans="1:8" ht="51" x14ac:dyDescent="0.35">
      <c r="A55" s="252"/>
      <c r="B55" s="253"/>
      <c r="C55" s="230">
        <v>18</v>
      </c>
      <c r="D55" s="297" t="s">
        <v>57</v>
      </c>
      <c r="E55" s="219">
        <v>1</v>
      </c>
      <c r="F55" s="219" t="s">
        <v>17</v>
      </c>
      <c r="G55" s="240"/>
      <c r="H55" s="281">
        <f t="shared" si="3"/>
        <v>0</v>
      </c>
    </row>
    <row r="56" spans="1:8" ht="63.75" x14ac:dyDescent="0.35">
      <c r="A56" s="252"/>
      <c r="B56" s="253"/>
      <c r="C56" s="230">
        <v>19</v>
      </c>
      <c r="D56" s="297" t="s">
        <v>58</v>
      </c>
      <c r="E56" s="219">
        <v>1</v>
      </c>
      <c r="F56" s="219" t="s">
        <v>17</v>
      </c>
      <c r="G56" s="240"/>
      <c r="H56" s="281">
        <f t="shared" si="3"/>
        <v>0</v>
      </c>
    </row>
    <row r="57" spans="1:8" ht="165.75" x14ac:dyDescent="0.35">
      <c r="A57" s="252"/>
      <c r="B57" s="253"/>
      <c r="C57" s="230">
        <v>20</v>
      </c>
      <c r="D57" s="297" t="s">
        <v>59</v>
      </c>
      <c r="E57" s="219">
        <v>1</v>
      </c>
      <c r="F57" s="219" t="s">
        <v>17</v>
      </c>
      <c r="G57" s="240"/>
      <c r="H57" s="281">
        <f t="shared" si="3"/>
        <v>0</v>
      </c>
    </row>
    <row r="58" spans="1:8" ht="51" x14ac:dyDescent="0.35">
      <c r="A58" s="252"/>
      <c r="B58" s="253"/>
      <c r="C58" s="230">
        <v>21</v>
      </c>
      <c r="D58" s="297" t="s">
        <v>60</v>
      </c>
      <c r="E58" s="219">
        <v>1</v>
      </c>
      <c r="F58" s="219" t="s">
        <v>17</v>
      </c>
      <c r="G58" s="240"/>
      <c r="H58" s="281">
        <f t="shared" si="3"/>
        <v>0</v>
      </c>
    </row>
    <row r="59" spans="1:8" ht="63.75" x14ac:dyDescent="0.35">
      <c r="A59" s="252"/>
      <c r="B59" s="253"/>
      <c r="C59" s="230">
        <v>22</v>
      </c>
      <c r="D59" s="297" t="s">
        <v>61</v>
      </c>
      <c r="E59" s="231">
        <v>1</v>
      </c>
      <c r="F59" s="231" t="s">
        <v>17</v>
      </c>
      <c r="G59" s="232"/>
      <c r="H59" s="281">
        <f t="shared" si="3"/>
        <v>0</v>
      </c>
    </row>
    <row r="60" spans="1:8" ht="13.15" x14ac:dyDescent="0.35">
      <c r="A60" s="252"/>
      <c r="B60" s="253"/>
      <c r="C60" s="230">
        <v>23</v>
      </c>
      <c r="D60" s="297" t="s">
        <v>62</v>
      </c>
      <c r="E60" s="231">
        <v>1</v>
      </c>
      <c r="F60" s="231" t="s">
        <v>17</v>
      </c>
      <c r="G60" s="232"/>
      <c r="H60" s="281">
        <f t="shared" si="3"/>
        <v>0</v>
      </c>
    </row>
    <row r="61" spans="1:8" ht="13.15" x14ac:dyDescent="0.35">
      <c r="A61" s="252"/>
      <c r="B61" s="253"/>
      <c r="C61" s="230"/>
      <c r="D61" s="297"/>
      <c r="E61" s="231"/>
      <c r="F61" s="231"/>
      <c r="G61" s="232"/>
      <c r="H61" s="281"/>
    </row>
    <row r="62" spans="1:8" ht="13.15" x14ac:dyDescent="0.35">
      <c r="A62" s="252"/>
      <c r="B62" s="253"/>
      <c r="C62" s="230"/>
      <c r="D62" s="299" t="s">
        <v>63</v>
      </c>
      <c r="E62" s="219"/>
      <c r="F62" s="219"/>
      <c r="G62" s="219"/>
      <c r="H62" s="296">
        <f>SUM(H49:H60)</f>
        <v>0</v>
      </c>
    </row>
    <row r="63" spans="1:8" ht="13.15" x14ac:dyDescent="0.35">
      <c r="A63" s="252"/>
      <c r="B63" s="253"/>
      <c r="C63" s="230"/>
      <c r="D63" s="219"/>
      <c r="E63" s="219"/>
      <c r="F63" s="219"/>
      <c r="G63" s="219"/>
      <c r="H63" s="281"/>
    </row>
    <row r="64" spans="1:8" ht="13.15" x14ac:dyDescent="0.35">
      <c r="A64" s="252"/>
      <c r="B64" s="253"/>
      <c r="C64" s="256"/>
      <c r="D64" s="256"/>
      <c r="E64" s="256"/>
      <c r="F64" s="256"/>
      <c r="G64" s="256"/>
      <c r="H64" s="286"/>
    </row>
    <row r="65" spans="1:8" ht="39.4" x14ac:dyDescent="0.35">
      <c r="A65" s="252"/>
      <c r="B65" s="253"/>
      <c r="C65" s="256"/>
      <c r="D65" s="300" t="s">
        <v>64</v>
      </c>
      <c r="E65" s="256"/>
      <c r="F65" s="256"/>
      <c r="G65" s="256"/>
      <c r="H65" s="234">
        <f>SUM(H18+H31+H46+H62)</f>
        <v>0</v>
      </c>
    </row>
    <row r="66" spans="1:8" x14ac:dyDescent="0.35">
      <c r="A66" s="252"/>
      <c r="B66" s="253"/>
      <c r="C66" s="256"/>
      <c r="D66" s="256"/>
      <c r="E66" s="256"/>
      <c r="F66" s="256"/>
      <c r="G66" s="256"/>
      <c r="H66" s="257"/>
    </row>
  </sheetData>
  <mergeCells count="9">
    <mergeCell ref="A2:D2"/>
    <mergeCell ref="E1:H5"/>
    <mergeCell ref="A8:C8"/>
    <mergeCell ref="A9:H9"/>
    <mergeCell ref="A7:C7"/>
    <mergeCell ref="A3:C3"/>
    <mergeCell ref="A5:C5"/>
    <mergeCell ref="A4:C4"/>
    <mergeCell ref="A6:C6"/>
  </mergeCells>
  <phoneticPr fontId="7" type="noConversion"/>
  <pageMargins left="0.25" right="0.25" top="0.75" bottom="0.75" header="0.3" footer="0.3"/>
  <pageSetup paperSize="9" fitToHeight="0" orientation="portrait" horizontalDpi="4294967292" verticalDpi="300" r:id="rId1"/>
  <headerFooter alignWithMargins="0">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133</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31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t="s">
        <v>97</v>
      </c>
      <c r="B25" s="35"/>
      <c r="C25" s="129"/>
      <c r="D25" s="70"/>
      <c r="E25" s="151"/>
      <c r="F25" s="143"/>
      <c r="G25" s="148"/>
      <c r="H25" s="5"/>
      <c r="I25" s="156"/>
      <c r="J25" s="156"/>
      <c r="K25" s="156"/>
      <c r="L25" s="167"/>
      <c r="M25" s="167"/>
      <c r="N25" s="165"/>
      <c r="O25" s="162"/>
      <c r="P25" s="162"/>
      <c r="Q25" s="162"/>
      <c r="R25" s="162"/>
    </row>
    <row r="26" spans="1:18" x14ac:dyDescent="0.35">
      <c r="A26" s="63" t="s">
        <v>97</v>
      </c>
      <c r="B26" s="35"/>
      <c r="C26" s="154"/>
      <c r="D26" s="70"/>
      <c r="E26" s="304"/>
      <c r="F26" s="143"/>
      <c r="G26" s="148"/>
      <c r="H26" s="5"/>
      <c r="I26" s="156"/>
      <c r="J26" s="156"/>
      <c r="K26" s="156"/>
      <c r="L26" s="167"/>
      <c r="M26" s="167"/>
      <c r="N26" s="165"/>
      <c r="O26" s="162"/>
      <c r="P26" s="162"/>
      <c r="Q26" s="162"/>
      <c r="R26" s="162"/>
    </row>
    <row r="27" spans="1:18" x14ac:dyDescent="0.35">
      <c r="A27" s="63" t="s">
        <v>97</v>
      </c>
      <c r="B27" s="35"/>
      <c r="C27" s="154"/>
      <c r="D27" s="70"/>
      <c r="E27" s="304"/>
      <c r="F27" s="143"/>
      <c r="G27" s="148"/>
      <c r="H27" s="5"/>
      <c r="I27" s="156"/>
      <c r="J27" s="156"/>
      <c r="K27" s="156"/>
      <c r="L27" s="167"/>
      <c r="M27" s="167"/>
      <c r="N27" s="165"/>
      <c r="O27" s="162"/>
      <c r="P27" s="162"/>
      <c r="Q27" s="162"/>
      <c r="R27" s="162"/>
    </row>
    <row r="28" spans="1:18" x14ac:dyDescent="0.35">
      <c r="A28" s="63" t="s">
        <v>97</v>
      </c>
      <c r="B28" s="35"/>
      <c r="C28" s="154"/>
      <c r="D28" s="70"/>
      <c r="E28" s="304"/>
      <c r="F28" s="143"/>
      <c r="G28" s="148"/>
      <c r="H28" s="5"/>
      <c r="I28" s="156"/>
      <c r="J28" s="156"/>
      <c r="K28" s="156"/>
      <c r="L28" s="167"/>
      <c r="M28" s="167"/>
      <c r="N28" s="165"/>
      <c r="O28" s="162"/>
      <c r="P28" s="162"/>
      <c r="Q28" s="162"/>
      <c r="R28" s="162"/>
    </row>
    <row r="29" spans="1:18" x14ac:dyDescent="0.35">
      <c r="A29" s="63" t="s">
        <v>97</v>
      </c>
      <c r="B29" s="35"/>
      <c r="C29" s="154"/>
      <c r="D29" s="70"/>
      <c r="E29" s="304"/>
      <c r="F29" s="143"/>
      <c r="G29" s="148"/>
      <c r="H29" s="5"/>
      <c r="I29" s="156"/>
      <c r="J29" s="156"/>
      <c r="K29" s="156"/>
      <c r="L29" s="167"/>
      <c r="M29" s="167"/>
      <c r="N29" s="165"/>
      <c r="O29" s="162"/>
      <c r="P29" s="162"/>
      <c r="Q29" s="162"/>
      <c r="R29" s="162"/>
    </row>
    <row r="30" spans="1:18" x14ac:dyDescent="0.35">
      <c r="A30" s="63" t="s">
        <v>97</v>
      </c>
      <c r="B30" s="35"/>
      <c r="C30" s="154"/>
      <c r="D30" s="70"/>
      <c r="E30" s="304"/>
      <c r="F30" s="143"/>
      <c r="G30" s="148"/>
      <c r="H30" s="5"/>
      <c r="I30" s="156"/>
      <c r="J30" s="156"/>
      <c r="K30" s="156"/>
      <c r="L30" s="167"/>
      <c r="M30" s="167"/>
      <c r="N30" s="165"/>
      <c r="O30" s="162"/>
      <c r="P30" s="162"/>
      <c r="Q30" s="162"/>
      <c r="R30" s="162"/>
    </row>
    <row r="31" spans="1:18" x14ac:dyDescent="0.35">
      <c r="A31" s="63"/>
      <c r="B31" s="35"/>
      <c r="C31" s="154"/>
      <c r="D31" s="70"/>
      <c r="E31" s="304"/>
      <c r="F31" s="143"/>
      <c r="G31" s="148"/>
      <c r="H31" s="5"/>
      <c r="I31" s="156"/>
      <c r="J31" s="156"/>
      <c r="K31" s="156"/>
      <c r="L31" s="167"/>
      <c r="M31" s="167"/>
      <c r="N31" s="165"/>
      <c r="O31" s="162"/>
      <c r="P31" s="162"/>
      <c r="Q31" s="162"/>
      <c r="R31" s="162"/>
    </row>
    <row r="32" spans="1:18" x14ac:dyDescent="0.35">
      <c r="A32" s="63"/>
      <c r="B32" s="35"/>
      <c r="C32" s="154"/>
      <c r="D32" s="70"/>
      <c r="E32" s="304"/>
      <c r="F32" s="143"/>
      <c r="G32" s="148"/>
      <c r="H32" s="5"/>
      <c r="I32" s="156"/>
      <c r="J32" s="156"/>
      <c r="K32" s="156"/>
      <c r="L32" s="167"/>
      <c r="M32" s="167"/>
      <c r="N32" s="165"/>
      <c r="O32" s="162"/>
      <c r="P32" s="162"/>
      <c r="Q32" s="162"/>
      <c r="R32" s="162"/>
    </row>
    <row r="33" spans="1:18" x14ac:dyDescent="0.35">
      <c r="A33" s="63"/>
      <c r="B33" s="35"/>
      <c r="C33" s="154"/>
      <c r="D33" s="70"/>
      <c r="E33" s="304"/>
      <c r="F33" s="143"/>
      <c r="G33" s="148"/>
      <c r="H33" s="5"/>
      <c r="I33" s="156"/>
      <c r="J33" s="156"/>
      <c r="K33" s="156"/>
      <c r="L33" s="167"/>
      <c r="M33" s="167"/>
      <c r="N33" s="165"/>
      <c r="O33" s="162"/>
      <c r="P33" s="162"/>
      <c r="Q33" s="162"/>
      <c r="R33" s="162"/>
    </row>
    <row r="34" spans="1:18" x14ac:dyDescent="0.35">
      <c r="A34" s="63"/>
      <c r="B34" s="35"/>
      <c r="C34" s="154"/>
      <c r="D34" s="70"/>
      <c r="E34" s="304"/>
      <c r="F34" s="143"/>
      <c r="G34" s="148"/>
      <c r="H34" s="5"/>
      <c r="I34" s="156"/>
      <c r="J34" s="156"/>
      <c r="K34" s="156"/>
      <c r="L34" s="167"/>
      <c r="M34" s="167"/>
      <c r="N34" s="165"/>
      <c r="O34" s="162"/>
      <c r="P34" s="162"/>
      <c r="Q34" s="162"/>
      <c r="R34" s="162"/>
    </row>
    <row r="35" spans="1:18" x14ac:dyDescent="0.35">
      <c r="A35" s="63"/>
      <c r="B35" s="35"/>
      <c r="C35" s="154"/>
      <c r="D35" s="70"/>
      <c r="E35" s="304"/>
      <c r="F35" s="143"/>
      <c r="G35" s="148"/>
      <c r="H35" s="5"/>
      <c r="I35" s="156"/>
      <c r="J35" s="156"/>
      <c r="K35" s="156"/>
      <c r="L35" s="167"/>
      <c r="M35" s="167"/>
      <c r="N35" s="165"/>
      <c r="O35" s="162"/>
      <c r="P35" s="162"/>
      <c r="Q35" s="162"/>
      <c r="R35" s="162"/>
    </row>
    <row r="36" spans="1:18" x14ac:dyDescent="0.35">
      <c r="A36" s="63"/>
      <c r="B36" s="35"/>
      <c r="C36" s="154"/>
      <c r="D36" s="70"/>
      <c r="E36" s="304"/>
      <c r="F36" s="143"/>
      <c r="G36" s="148"/>
      <c r="H36" s="5"/>
      <c r="I36" s="156"/>
      <c r="J36" s="156"/>
      <c r="K36" s="156"/>
      <c r="L36" s="167"/>
      <c r="M36" s="167"/>
      <c r="N36" s="165"/>
      <c r="O36" s="162"/>
      <c r="P36" s="162"/>
      <c r="Q36" s="162"/>
      <c r="R36" s="162"/>
    </row>
    <row r="37" spans="1:18" x14ac:dyDescent="0.35">
      <c r="A37" s="63"/>
      <c r="B37" s="35"/>
      <c r="C37" s="154"/>
      <c r="D37" s="70"/>
      <c r="E37" s="304"/>
      <c r="F37" s="143"/>
      <c r="G37" s="148"/>
      <c r="H37" s="5"/>
      <c r="I37" s="156"/>
      <c r="J37" s="156"/>
      <c r="K37" s="156"/>
      <c r="L37" s="167"/>
      <c r="M37" s="167"/>
      <c r="N37" s="165"/>
      <c r="O37" s="162"/>
      <c r="P37" s="162"/>
      <c r="Q37" s="162"/>
      <c r="R37" s="162"/>
    </row>
    <row r="38" spans="1:18" x14ac:dyDescent="0.35">
      <c r="A38" s="63"/>
      <c r="B38" s="35"/>
      <c r="C38" s="154"/>
      <c r="D38" s="70"/>
      <c r="E38" s="304"/>
      <c r="F38" s="143"/>
      <c r="G38" s="148"/>
      <c r="H38" s="5"/>
      <c r="I38" s="156"/>
      <c r="J38" s="156"/>
      <c r="K38" s="156"/>
      <c r="L38" s="167"/>
      <c r="M38" s="167"/>
      <c r="N38" s="165"/>
      <c r="O38" s="162"/>
      <c r="P38" s="162"/>
      <c r="Q38" s="162"/>
      <c r="R38" s="162"/>
    </row>
    <row r="39" spans="1:18" x14ac:dyDescent="0.35">
      <c r="A39" s="63"/>
      <c r="B39" s="35"/>
      <c r="C39" s="154"/>
      <c r="D39" s="70"/>
      <c r="E39" s="304"/>
      <c r="F39" s="143"/>
      <c r="G39" s="148"/>
      <c r="H39" s="5"/>
      <c r="I39" s="156"/>
      <c r="J39" s="156"/>
      <c r="K39" s="156"/>
      <c r="L39" s="167"/>
      <c r="M39" s="167"/>
      <c r="N39" s="165"/>
      <c r="O39" s="162"/>
      <c r="P39" s="162"/>
      <c r="Q39" s="162"/>
      <c r="R39" s="162"/>
    </row>
    <row r="40" spans="1:18" x14ac:dyDescent="0.35">
      <c r="A40" s="63"/>
      <c r="B40" s="35"/>
      <c r="C40" s="154"/>
      <c r="D40" s="70"/>
      <c r="E40" s="304"/>
      <c r="F40" s="143"/>
      <c r="G40" s="148"/>
      <c r="H40" s="5"/>
      <c r="I40" s="156"/>
      <c r="J40" s="156"/>
      <c r="K40" s="156"/>
      <c r="L40" s="167"/>
      <c r="M40" s="167"/>
      <c r="N40" s="165"/>
      <c r="O40" s="162"/>
      <c r="P40" s="162"/>
      <c r="Q40" s="162"/>
      <c r="R40" s="162"/>
    </row>
    <row r="41" spans="1:18" x14ac:dyDescent="0.35">
      <c r="A41" s="63" t="s">
        <v>97</v>
      </c>
      <c r="B41" s="35"/>
      <c r="C41" s="154"/>
      <c r="D41" s="70"/>
      <c r="E41" s="304"/>
      <c r="F41" s="143"/>
      <c r="G41" s="148"/>
      <c r="H41" s="5"/>
      <c r="I41" s="156"/>
      <c r="J41" s="156"/>
      <c r="K41" s="156"/>
      <c r="L41" s="167"/>
      <c r="M41" s="167"/>
      <c r="N41" s="165"/>
      <c r="O41" s="162"/>
      <c r="P41" s="162"/>
      <c r="Q41" s="162"/>
      <c r="R41" s="162"/>
    </row>
    <row r="42" spans="1:18" x14ac:dyDescent="0.35">
      <c r="A42" s="63" t="s">
        <v>97</v>
      </c>
      <c r="B42" s="35"/>
      <c r="C42" s="129"/>
      <c r="D42" s="70"/>
      <c r="E42" s="151"/>
      <c r="F42" s="143"/>
      <c r="G42" s="148"/>
      <c r="H42" s="5"/>
      <c r="I42" s="156"/>
      <c r="J42" s="156"/>
      <c r="K42" s="156"/>
      <c r="L42" s="167"/>
      <c r="M42" s="167"/>
      <c r="N42" s="165"/>
      <c r="O42" s="162"/>
      <c r="P42" s="162"/>
      <c r="Q42" s="162"/>
      <c r="R42" s="162"/>
    </row>
    <row r="43" spans="1:18" x14ac:dyDescent="0.35">
      <c r="A43" s="63" t="s">
        <v>97</v>
      </c>
      <c r="B43" s="35"/>
      <c r="C43" s="129"/>
      <c r="D43" s="70"/>
      <c r="E43" s="304"/>
      <c r="F43" s="143"/>
      <c r="G43" s="148"/>
      <c r="H43" s="5"/>
      <c r="I43" s="156"/>
      <c r="J43" s="156"/>
      <c r="K43" s="156"/>
      <c r="L43" s="167"/>
      <c r="M43" s="167"/>
      <c r="N43" s="165"/>
      <c r="O43" s="162"/>
      <c r="P43" s="162"/>
      <c r="Q43" s="162"/>
      <c r="R43" s="162"/>
    </row>
    <row r="44" spans="1:18" x14ac:dyDescent="0.35">
      <c r="A44" s="63" t="s">
        <v>97</v>
      </c>
      <c r="B44" s="35"/>
      <c r="C44" s="129"/>
      <c r="D44" s="70"/>
      <c r="E44" s="304"/>
      <c r="F44" s="143"/>
      <c r="G44" s="148"/>
      <c r="H44" s="5"/>
      <c r="I44" s="156"/>
      <c r="J44" s="156"/>
      <c r="K44" s="156"/>
      <c r="L44" s="167"/>
      <c r="M44" s="167"/>
      <c r="N44" s="165"/>
      <c r="O44" s="162"/>
      <c r="P44" s="162"/>
      <c r="Q44" s="162"/>
      <c r="R44" s="162"/>
    </row>
    <row r="45" spans="1:18" x14ac:dyDescent="0.35">
      <c r="A45" s="63" t="s">
        <v>97</v>
      </c>
      <c r="B45" s="35"/>
      <c r="C45" s="129"/>
      <c r="D45" s="70"/>
      <c r="E45" s="151"/>
      <c r="F45" s="143"/>
      <c r="G45" s="148"/>
      <c r="H45" s="5"/>
      <c r="I45" s="156"/>
      <c r="J45" s="156"/>
      <c r="K45" s="156"/>
      <c r="L45" s="167"/>
      <c r="M45" s="167"/>
      <c r="N45" s="165"/>
      <c r="O45" s="162"/>
      <c r="P45" s="162"/>
      <c r="Q45" s="162"/>
      <c r="R45" s="162"/>
    </row>
    <row r="46" spans="1:18" x14ac:dyDescent="0.35">
      <c r="A46" s="63" t="s">
        <v>97</v>
      </c>
      <c r="B46" s="35"/>
      <c r="C46" s="129"/>
      <c r="D46" s="70"/>
      <c r="E46" s="304"/>
      <c r="F46" s="143"/>
      <c r="G46" s="148"/>
      <c r="H46" s="5"/>
      <c r="I46" s="156"/>
      <c r="J46" s="156"/>
      <c r="K46" s="156"/>
      <c r="L46" s="167"/>
      <c r="M46" s="167"/>
      <c r="N46" s="165"/>
      <c r="O46" s="162"/>
      <c r="P46" s="162"/>
      <c r="Q46" s="162"/>
      <c r="R46" s="162"/>
    </row>
    <row r="47" spans="1:18" x14ac:dyDescent="0.35">
      <c r="A47" s="63"/>
      <c r="B47" s="35"/>
      <c r="C47" s="129"/>
      <c r="D47" s="70"/>
      <c r="E47" s="304"/>
      <c r="F47" s="143"/>
      <c r="G47" s="148"/>
      <c r="H47" s="5"/>
      <c r="I47" s="156"/>
      <c r="J47" s="156"/>
      <c r="K47" s="156"/>
      <c r="L47" s="167"/>
      <c r="M47" s="167"/>
      <c r="N47" s="165"/>
      <c r="O47" s="162"/>
      <c r="P47" s="162"/>
      <c r="Q47" s="162"/>
      <c r="R47" s="162"/>
    </row>
    <row r="48" spans="1:18" x14ac:dyDescent="0.35">
      <c r="A48" s="63"/>
      <c r="B48" s="35"/>
      <c r="C48" s="129"/>
      <c r="D48" s="70"/>
      <c r="E48" s="304"/>
      <c r="F48" s="143"/>
      <c r="G48" s="148"/>
      <c r="H48" s="5"/>
      <c r="I48" s="156"/>
      <c r="J48" s="156"/>
      <c r="K48" s="156"/>
      <c r="L48" s="167"/>
      <c r="M48" s="167"/>
      <c r="N48" s="165"/>
      <c r="O48" s="162"/>
      <c r="P48" s="162"/>
      <c r="Q48" s="162"/>
      <c r="R48" s="162"/>
    </row>
    <row r="49" spans="1:18" x14ac:dyDescent="0.35">
      <c r="A49" s="63" t="s">
        <v>97</v>
      </c>
      <c r="B49" s="35"/>
      <c r="C49" s="129"/>
      <c r="D49" s="70"/>
      <c r="E49" s="151"/>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80"/>
      <c r="M50" s="167"/>
      <c r="N50" s="190"/>
      <c r="O50" s="161"/>
      <c r="P50" s="162"/>
      <c r="Q50" s="162"/>
      <c r="R50" s="162"/>
    </row>
    <row r="51" spans="1:18" x14ac:dyDescent="0.35">
      <c r="A51" s="63" t="s">
        <v>97</v>
      </c>
      <c r="B51" s="35"/>
      <c r="C51" s="129"/>
      <c r="D51" s="70"/>
      <c r="E51" s="151"/>
      <c r="F51" s="143"/>
      <c r="G51" s="148"/>
      <c r="H51" s="5"/>
      <c r="I51" s="156"/>
      <c r="J51" s="156"/>
      <c r="K51" s="156"/>
      <c r="L51" s="167"/>
      <c r="M51" s="167"/>
      <c r="N51" s="165"/>
      <c r="O51" s="162"/>
      <c r="P51" s="162"/>
      <c r="Q51" s="162"/>
      <c r="R51" s="162"/>
    </row>
    <row r="52" spans="1:18" x14ac:dyDescent="0.35">
      <c r="A52" s="63" t="s">
        <v>97</v>
      </c>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151"/>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188"/>
      <c r="F57" s="56"/>
      <c r="G57" s="56"/>
      <c r="H57" s="57"/>
      <c r="I57" s="169"/>
      <c r="J57" s="175"/>
      <c r="K57" s="176"/>
      <c r="L57" s="175"/>
      <c r="M57" s="176"/>
      <c r="N57" s="191"/>
      <c r="O57" s="163"/>
      <c r="P57" s="163"/>
      <c r="Q57" s="163"/>
      <c r="R57" s="163"/>
    </row>
    <row r="58" spans="1:18" x14ac:dyDescent="0.35">
      <c r="A58" s="64"/>
      <c r="B58" s="32"/>
      <c r="C58" s="353" t="s">
        <v>114</v>
      </c>
      <c r="D58" s="353"/>
      <c r="E58" s="177"/>
      <c r="H58" s="61"/>
      <c r="I58" s="205" t="s">
        <v>127</v>
      </c>
      <c r="J58" s="173"/>
      <c r="K58" s="168"/>
      <c r="L58" s="205" t="s">
        <v>127</v>
      </c>
      <c r="M58" s="168"/>
      <c r="N58" s="165"/>
      <c r="O58" s="162"/>
      <c r="P58" s="162"/>
      <c r="Q58" s="162"/>
      <c r="R58" s="162"/>
    </row>
    <row r="59" spans="1:18" ht="12.75" customHeight="1" x14ac:dyDescent="0.35">
      <c r="A59" s="65"/>
      <c r="B59" s="42"/>
      <c r="C59" s="303"/>
      <c r="D59" s="303"/>
      <c r="E59" s="177"/>
      <c r="H59" s="3"/>
      <c r="I59" s="3" t="s">
        <v>117</v>
      </c>
      <c r="J59" s="173"/>
      <c r="K59" s="168"/>
      <c r="L59" s="3" t="s">
        <v>117</v>
      </c>
      <c r="M59" s="168"/>
      <c r="N59" s="165"/>
      <c r="O59" s="162"/>
      <c r="P59" s="162"/>
      <c r="Q59" s="162"/>
      <c r="R59" s="162"/>
    </row>
    <row r="60" spans="1:18" ht="12.75" customHeight="1" x14ac:dyDescent="0.35">
      <c r="A60" s="65"/>
      <c r="B60" s="42"/>
      <c r="C60" s="354" t="s">
        <v>118</v>
      </c>
      <c r="D60" s="354"/>
      <c r="E60" s="357"/>
      <c r="H60" s="3"/>
      <c r="J60" s="173"/>
      <c r="K60" s="168"/>
      <c r="M60" s="168"/>
      <c r="N60" s="165"/>
      <c r="O60" s="162"/>
      <c r="P60" s="162"/>
      <c r="Q60" s="162"/>
      <c r="R60" s="162"/>
    </row>
    <row r="61" spans="1:18" ht="12.75" customHeight="1" x14ac:dyDescent="0.4">
      <c r="A61" s="65"/>
      <c r="B61" s="42"/>
      <c r="C61" s="354" t="s">
        <v>119</v>
      </c>
      <c r="D61" s="354"/>
      <c r="E61" s="357"/>
      <c r="I61" s="61" t="s">
        <v>120</v>
      </c>
      <c r="K61" s="168"/>
      <c r="L61" s="207"/>
      <c r="M61" s="168"/>
      <c r="N61" s="165"/>
      <c r="O61" s="162"/>
      <c r="P61" s="162"/>
      <c r="Q61" s="162"/>
      <c r="R61" s="162"/>
    </row>
    <row r="62" spans="1:18" ht="12.75" customHeight="1" x14ac:dyDescent="0.35">
      <c r="A62" s="24"/>
      <c r="B62" s="32"/>
      <c r="C62" s="354" t="s">
        <v>121</v>
      </c>
      <c r="D62" s="354"/>
      <c r="E62" s="354"/>
      <c r="I62" s="206" t="s">
        <v>126</v>
      </c>
      <c r="K62" s="168"/>
      <c r="L62" s="173"/>
      <c r="M62" s="168"/>
      <c r="N62" s="162"/>
      <c r="O62" s="162"/>
      <c r="P62" s="162"/>
      <c r="Q62" s="162"/>
      <c r="R62" s="162"/>
    </row>
    <row r="63" spans="1:18" x14ac:dyDescent="0.35">
      <c r="A63" s="24"/>
      <c r="B63" s="32"/>
      <c r="C63" s="352" t="s">
        <v>122</v>
      </c>
      <c r="D63" s="352"/>
      <c r="E63" s="352"/>
      <c r="F63" s="3"/>
      <c r="G63" s="3"/>
      <c r="I63" s="178" t="s">
        <v>123</v>
      </c>
      <c r="L63" s="3"/>
      <c r="M63" s="17"/>
      <c r="N63" s="162"/>
      <c r="O63" s="162"/>
      <c r="P63" s="162"/>
      <c r="Q63" s="162"/>
      <c r="R63" s="162"/>
    </row>
    <row r="64" spans="1:18" x14ac:dyDescent="0.35">
      <c r="A64" s="39"/>
      <c r="B64" s="39"/>
      <c r="C64" s="18"/>
      <c r="D64" s="20"/>
      <c r="E64" s="20"/>
      <c r="F64" s="20"/>
      <c r="G64" s="20"/>
      <c r="H64" s="20"/>
      <c r="I64" s="18"/>
      <c r="J64" s="20"/>
      <c r="K64" s="19"/>
      <c r="L64" s="20"/>
      <c r="M64" s="19"/>
    </row>
    <row r="65" spans="5:12" x14ac:dyDescent="0.35">
      <c r="I65" s="6"/>
      <c r="L65" s="3"/>
    </row>
    <row r="66" spans="5:12" ht="31.5" customHeight="1" x14ac:dyDescent="0.35">
      <c r="E66" s="344" t="s">
        <v>128</v>
      </c>
      <c r="F66" s="345"/>
      <c r="G66" s="345"/>
      <c r="L66" s="3"/>
    </row>
    <row r="67" spans="5:12" x14ac:dyDescent="0.35">
      <c r="I67" s="164"/>
      <c r="J67" s="173"/>
      <c r="L67" s="3"/>
    </row>
    <row r="68" spans="5:12" x14ac:dyDescent="0.35">
      <c r="I68" s="3"/>
      <c r="J68" s="3"/>
      <c r="L68" s="3"/>
    </row>
    <row r="69" spans="5:12" x14ac:dyDescent="0.35">
      <c r="I69" s="6"/>
      <c r="K69" s="19"/>
      <c r="L69" s="3"/>
    </row>
    <row r="70" spans="5:12" x14ac:dyDescent="0.35">
      <c r="I70" s="6"/>
      <c r="K70" s="3"/>
      <c r="L70" s="3"/>
    </row>
    <row r="71" spans="5:12" x14ac:dyDescent="0.35">
      <c r="I71" s="6"/>
      <c r="K71" s="3"/>
      <c r="L71" s="3"/>
    </row>
    <row r="72" spans="5:12" x14ac:dyDescent="0.35">
      <c r="I72" s="6"/>
    </row>
    <row r="73" spans="5:12" x14ac:dyDescent="0.35">
      <c r="I73" s="6"/>
    </row>
    <row r="74" spans="5:12" x14ac:dyDescent="0.35">
      <c r="I74" s="6"/>
    </row>
    <row r="75" spans="5:12" x14ac:dyDescent="0.35">
      <c r="I75" s="6"/>
      <c r="K75" s="3"/>
      <c r="L75" s="3"/>
    </row>
    <row r="76" spans="5:12" x14ac:dyDescent="0.35">
      <c r="I76" s="6"/>
      <c r="K76" s="3"/>
      <c r="L76" s="3"/>
    </row>
    <row r="77" spans="5:12" x14ac:dyDescent="0.35">
      <c r="I77" s="6"/>
      <c r="K77" s="3"/>
      <c r="L77" s="3"/>
    </row>
    <row r="78" spans="5:12" x14ac:dyDescent="0.35">
      <c r="I78" s="6"/>
      <c r="K78" s="3"/>
      <c r="L78" s="3"/>
    </row>
    <row r="79" spans="5:12" x14ac:dyDescent="0.35">
      <c r="I79" s="6"/>
      <c r="K79" s="3"/>
      <c r="L79" s="3"/>
    </row>
    <row r="80" spans="5:12"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c r="K152" s="3"/>
      <c r="L152" s="3"/>
    </row>
    <row r="153" spans="9:12" x14ac:dyDescent="0.35">
      <c r="I153" s="6"/>
      <c r="K153" s="3"/>
      <c r="L153" s="3"/>
    </row>
    <row r="154" spans="9:12" x14ac:dyDescent="0.35">
      <c r="I154" s="6"/>
      <c r="K154" s="3"/>
      <c r="L154" s="3"/>
    </row>
    <row r="155" spans="9:12" x14ac:dyDescent="0.35">
      <c r="I155" s="6"/>
      <c r="K155" s="3"/>
      <c r="L155" s="3"/>
    </row>
    <row r="156" spans="9:12" x14ac:dyDescent="0.35">
      <c r="I156" s="6"/>
      <c r="K156" s="3"/>
      <c r="L156" s="3"/>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134</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31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304"/>
      <c r="F24" s="143"/>
      <c r="G24" s="148"/>
      <c r="H24" s="5"/>
      <c r="I24" s="156"/>
      <c r="J24" s="156"/>
      <c r="K24" s="156"/>
      <c r="L24" s="167"/>
      <c r="M24" s="167"/>
      <c r="N24" s="165"/>
      <c r="O24" s="162"/>
      <c r="P24" s="162"/>
      <c r="Q24" s="162"/>
      <c r="R24" s="162"/>
    </row>
    <row r="25" spans="1:18" x14ac:dyDescent="0.35">
      <c r="A25" s="63" t="s">
        <v>97</v>
      </c>
      <c r="B25" s="35"/>
      <c r="C25" s="129"/>
      <c r="D25" s="70"/>
      <c r="E25" s="304"/>
      <c r="F25" s="143"/>
      <c r="G25" s="148"/>
      <c r="H25" s="5"/>
      <c r="I25" s="156"/>
      <c r="J25" s="156"/>
      <c r="K25" s="156"/>
      <c r="L25" s="167"/>
      <c r="M25" s="167"/>
      <c r="N25" s="165"/>
      <c r="O25" s="162"/>
      <c r="P25" s="162"/>
      <c r="Q25" s="162"/>
      <c r="R25" s="162"/>
    </row>
    <row r="26" spans="1:18" x14ac:dyDescent="0.35">
      <c r="A26" s="63" t="s">
        <v>97</v>
      </c>
      <c r="B26" s="35"/>
      <c r="C26" s="129"/>
      <c r="D26" s="70"/>
      <c r="E26" s="304"/>
      <c r="F26" s="143"/>
      <c r="G26" s="148"/>
      <c r="H26" s="5"/>
      <c r="I26" s="156"/>
      <c r="J26" s="156"/>
      <c r="K26" s="156"/>
      <c r="L26" s="167"/>
      <c r="M26" s="167"/>
      <c r="N26" s="165"/>
      <c r="O26" s="162"/>
      <c r="P26" s="162"/>
      <c r="Q26" s="162"/>
      <c r="R26" s="162"/>
    </row>
    <row r="27" spans="1:18" x14ac:dyDescent="0.35">
      <c r="A27" s="63" t="s">
        <v>97</v>
      </c>
      <c r="B27" s="35"/>
      <c r="C27" s="129"/>
      <c r="D27" s="70"/>
      <c r="E27" s="304"/>
      <c r="F27" s="143"/>
      <c r="G27" s="148"/>
      <c r="H27" s="5"/>
      <c r="I27" s="156"/>
      <c r="J27" s="156"/>
      <c r="K27" s="156"/>
      <c r="L27" s="167"/>
      <c r="M27" s="167"/>
      <c r="N27" s="165"/>
      <c r="O27" s="162"/>
      <c r="P27" s="162"/>
      <c r="Q27" s="162"/>
      <c r="R27" s="162"/>
    </row>
    <row r="28" spans="1:18" x14ac:dyDescent="0.35">
      <c r="A28" s="63"/>
      <c r="B28" s="35"/>
      <c r="C28" s="129"/>
      <c r="D28" s="70"/>
      <c r="E28" s="304"/>
      <c r="F28" s="143"/>
      <c r="G28" s="148"/>
      <c r="H28" s="5"/>
      <c r="I28" s="156"/>
      <c r="J28" s="156"/>
      <c r="K28" s="156"/>
      <c r="L28" s="167"/>
      <c r="M28" s="167"/>
      <c r="N28" s="165"/>
      <c r="O28" s="162"/>
      <c r="P28" s="162"/>
      <c r="Q28" s="162"/>
      <c r="R28" s="162"/>
    </row>
    <row r="29" spans="1:18" x14ac:dyDescent="0.35">
      <c r="A29" s="63"/>
      <c r="B29" s="35"/>
      <c r="C29" s="129"/>
      <c r="D29" s="70"/>
      <c r="E29" s="304"/>
      <c r="F29" s="143"/>
      <c r="G29" s="148"/>
      <c r="H29" s="5"/>
      <c r="I29" s="156"/>
      <c r="J29" s="156"/>
      <c r="K29" s="156"/>
      <c r="L29" s="167"/>
      <c r="M29" s="167"/>
      <c r="N29" s="165"/>
      <c r="O29" s="162"/>
      <c r="P29" s="162"/>
      <c r="Q29" s="162"/>
      <c r="R29" s="162"/>
    </row>
    <row r="30" spans="1:18" x14ac:dyDescent="0.35">
      <c r="A30" s="63"/>
      <c r="B30" s="35"/>
      <c r="C30" s="129"/>
      <c r="D30" s="70"/>
      <c r="E30" s="304"/>
      <c r="F30" s="143"/>
      <c r="G30" s="148"/>
      <c r="H30" s="5"/>
      <c r="I30" s="156"/>
      <c r="J30" s="156"/>
      <c r="K30" s="156"/>
      <c r="L30" s="167"/>
      <c r="M30" s="167"/>
      <c r="N30" s="165"/>
      <c r="O30" s="162"/>
      <c r="P30" s="162"/>
      <c r="Q30" s="162"/>
      <c r="R30" s="162"/>
    </row>
    <row r="31" spans="1:18" x14ac:dyDescent="0.35">
      <c r="A31" s="63"/>
      <c r="B31" s="35"/>
      <c r="C31" s="129"/>
      <c r="D31" s="70"/>
      <c r="E31" s="304"/>
      <c r="F31" s="143"/>
      <c r="G31" s="148"/>
      <c r="H31" s="5"/>
      <c r="I31" s="156"/>
      <c r="J31" s="156"/>
      <c r="K31" s="156"/>
      <c r="L31" s="167"/>
      <c r="M31" s="167"/>
      <c r="N31" s="165"/>
      <c r="O31" s="162"/>
      <c r="P31" s="162"/>
      <c r="Q31" s="162"/>
      <c r="R31" s="162"/>
    </row>
    <row r="32" spans="1:18" x14ac:dyDescent="0.35">
      <c r="A32" s="63"/>
      <c r="B32" s="35"/>
      <c r="C32" s="129"/>
      <c r="D32" s="70"/>
      <c r="E32" s="304"/>
      <c r="F32" s="143"/>
      <c r="G32" s="148"/>
      <c r="H32" s="5"/>
      <c r="I32" s="156"/>
      <c r="J32" s="156"/>
      <c r="K32" s="156"/>
      <c r="L32" s="167"/>
      <c r="M32" s="167"/>
      <c r="N32" s="165"/>
      <c r="O32" s="162"/>
      <c r="P32" s="162"/>
      <c r="Q32" s="162"/>
      <c r="R32" s="162"/>
    </row>
    <row r="33" spans="1:18" x14ac:dyDescent="0.35">
      <c r="A33" s="63"/>
      <c r="B33" s="35"/>
      <c r="C33" s="129"/>
      <c r="D33" s="70"/>
      <c r="E33" s="304"/>
      <c r="F33" s="143"/>
      <c r="G33" s="148"/>
      <c r="H33" s="5"/>
      <c r="I33" s="156"/>
      <c r="J33" s="156"/>
      <c r="K33" s="156"/>
      <c r="L33" s="167"/>
      <c r="M33" s="167"/>
      <c r="N33" s="165"/>
      <c r="O33" s="162"/>
      <c r="P33" s="162"/>
      <c r="Q33" s="162"/>
      <c r="R33" s="162"/>
    </row>
    <row r="34" spans="1:18" x14ac:dyDescent="0.35">
      <c r="A34" s="63"/>
      <c r="B34" s="35"/>
      <c r="C34" s="129"/>
      <c r="D34" s="70"/>
      <c r="E34" s="304"/>
      <c r="F34" s="143"/>
      <c r="G34" s="148"/>
      <c r="H34" s="5"/>
      <c r="I34" s="156"/>
      <c r="J34" s="156"/>
      <c r="K34" s="156"/>
      <c r="L34" s="167"/>
      <c r="M34" s="167"/>
      <c r="N34" s="165"/>
      <c r="O34" s="162"/>
      <c r="P34" s="162"/>
      <c r="Q34" s="162"/>
      <c r="R34" s="162"/>
    </row>
    <row r="35" spans="1:18" x14ac:dyDescent="0.35">
      <c r="A35" s="63"/>
      <c r="B35" s="35"/>
      <c r="C35" s="129"/>
      <c r="D35" s="70"/>
      <c r="E35" s="304"/>
      <c r="F35" s="143"/>
      <c r="G35" s="148"/>
      <c r="H35" s="5"/>
      <c r="I35" s="156"/>
      <c r="J35" s="156"/>
      <c r="K35" s="156"/>
      <c r="L35" s="167"/>
      <c r="M35" s="167"/>
      <c r="N35" s="165"/>
      <c r="O35" s="162"/>
      <c r="P35" s="162"/>
      <c r="Q35" s="162"/>
      <c r="R35" s="162"/>
    </row>
    <row r="36" spans="1:18" x14ac:dyDescent="0.35">
      <c r="A36" s="63"/>
      <c r="B36" s="35"/>
      <c r="C36" s="129"/>
      <c r="D36" s="70"/>
      <c r="E36" s="304"/>
      <c r="F36" s="143"/>
      <c r="G36" s="148"/>
      <c r="H36" s="5"/>
      <c r="I36" s="156"/>
      <c r="J36" s="156"/>
      <c r="K36" s="156"/>
      <c r="L36" s="167"/>
      <c r="M36" s="167"/>
      <c r="N36" s="165"/>
      <c r="O36" s="162"/>
      <c r="P36" s="162"/>
      <c r="Q36" s="162"/>
      <c r="R36" s="162"/>
    </row>
    <row r="37" spans="1:18" x14ac:dyDescent="0.35">
      <c r="A37" s="63"/>
      <c r="B37" s="35"/>
      <c r="C37" s="129"/>
      <c r="D37" s="70"/>
      <c r="E37" s="304"/>
      <c r="F37" s="143"/>
      <c r="G37" s="148"/>
      <c r="H37" s="5"/>
      <c r="I37" s="156"/>
      <c r="J37" s="156"/>
      <c r="K37" s="156"/>
      <c r="L37" s="167"/>
      <c r="M37" s="167"/>
      <c r="N37" s="165"/>
      <c r="O37" s="162"/>
      <c r="P37" s="162"/>
      <c r="Q37" s="162"/>
      <c r="R37" s="162"/>
    </row>
    <row r="38" spans="1:18" x14ac:dyDescent="0.35">
      <c r="A38" s="63" t="s">
        <v>97</v>
      </c>
      <c r="B38" s="35"/>
      <c r="C38" s="129"/>
      <c r="D38" s="70"/>
      <c r="E38" s="304"/>
      <c r="F38" s="143"/>
      <c r="G38" s="148"/>
      <c r="H38" s="5"/>
      <c r="I38" s="156"/>
      <c r="J38" s="156"/>
      <c r="K38" s="156"/>
      <c r="L38" s="167"/>
      <c r="M38" s="167"/>
      <c r="N38" s="165"/>
      <c r="O38" s="162"/>
      <c r="P38" s="162"/>
      <c r="Q38" s="162"/>
      <c r="R38" s="162"/>
    </row>
    <row r="39" spans="1:18" x14ac:dyDescent="0.35">
      <c r="A39" s="63" t="s">
        <v>97</v>
      </c>
      <c r="B39" s="35"/>
      <c r="C39" s="129"/>
      <c r="D39" s="70"/>
      <c r="E39" s="304"/>
      <c r="F39" s="143"/>
      <c r="G39" s="148"/>
      <c r="H39" s="5"/>
      <c r="I39" s="156"/>
      <c r="J39" s="156"/>
      <c r="K39" s="156"/>
      <c r="L39" s="167"/>
      <c r="M39" s="167"/>
      <c r="N39" s="165"/>
      <c r="O39" s="162"/>
      <c r="P39" s="162"/>
      <c r="Q39" s="162"/>
      <c r="R39" s="162"/>
    </row>
    <row r="40" spans="1:18" x14ac:dyDescent="0.35">
      <c r="A40" s="63" t="s">
        <v>97</v>
      </c>
      <c r="B40" s="35"/>
      <c r="C40" s="129"/>
      <c r="D40" s="70"/>
      <c r="E40" s="304"/>
      <c r="F40" s="143"/>
      <c r="G40" s="148"/>
      <c r="H40" s="5"/>
      <c r="I40" s="156"/>
      <c r="J40" s="210"/>
      <c r="K40" s="156"/>
      <c r="L40" s="167"/>
      <c r="M40" s="167"/>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t="s">
        <v>97</v>
      </c>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80"/>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67"/>
      <c r="M50" s="167"/>
      <c r="N50" s="165"/>
      <c r="O50" s="162"/>
      <c r="P50" s="162"/>
      <c r="Q50" s="162"/>
      <c r="R50" s="162"/>
    </row>
    <row r="51" spans="1:18" x14ac:dyDescent="0.35">
      <c r="A51" s="63" t="s">
        <v>97</v>
      </c>
      <c r="B51" s="35"/>
      <c r="C51" s="129"/>
      <c r="D51" s="70"/>
      <c r="E51" s="304"/>
      <c r="F51" s="143"/>
      <c r="G51" s="148"/>
      <c r="H51" s="5"/>
      <c r="I51" s="156"/>
      <c r="J51" s="156"/>
      <c r="K51" s="156"/>
      <c r="L51" s="167"/>
      <c r="M51" s="167"/>
      <c r="N51" s="165"/>
      <c r="O51" s="162"/>
      <c r="P51" s="162"/>
      <c r="Q51" s="162"/>
      <c r="R51" s="162"/>
    </row>
    <row r="52" spans="1:18" x14ac:dyDescent="0.35">
      <c r="A52" s="63"/>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188"/>
      <c r="F57" s="56"/>
      <c r="G57" s="56"/>
      <c r="H57" s="57"/>
      <c r="I57" s="169"/>
      <c r="J57" s="175"/>
      <c r="K57" s="176"/>
      <c r="L57" s="175"/>
      <c r="M57" s="176"/>
      <c r="N57" s="191"/>
      <c r="O57" s="163"/>
      <c r="P57" s="163"/>
      <c r="Q57" s="163"/>
      <c r="R57" s="163"/>
    </row>
    <row r="58" spans="1:18" x14ac:dyDescent="0.35">
      <c r="A58" s="64"/>
      <c r="B58" s="32"/>
      <c r="C58" s="353" t="s">
        <v>114</v>
      </c>
      <c r="D58" s="353"/>
      <c r="E58" s="177"/>
      <c r="H58" s="61"/>
      <c r="I58" s="205" t="s">
        <v>127</v>
      </c>
      <c r="J58" s="173"/>
      <c r="K58" s="168"/>
      <c r="L58" s="205" t="s">
        <v>127</v>
      </c>
      <c r="M58" s="168"/>
      <c r="N58" s="165"/>
      <c r="O58" s="162"/>
      <c r="P58" s="162"/>
      <c r="Q58" s="162"/>
      <c r="R58" s="162"/>
    </row>
    <row r="59" spans="1:18" ht="12.75" customHeight="1" x14ac:dyDescent="0.35">
      <c r="A59" s="65"/>
      <c r="B59" s="42"/>
      <c r="C59" s="303"/>
      <c r="D59" s="303"/>
      <c r="E59" s="177"/>
      <c r="H59" s="3"/>
      <c r="I59" s="3" t="s">
        <v>117</v>
      </c>
      <c r="J59" s="173"/>
      <c r="K59" s="168"/>
      <c r="L59" s="3" t="s">
        <v>117</v>
      </c>
      <c r="M59" s="168"/>
      <c r="N59" s="165"/>
      <c r="O59" s="162"/>
      <c r="P59" s="162"/>
      <c r="Q59" s="162"/>
      <c r="R59" s="162"/>
    </row>
    <row r="60" spans="1:18" ht="12.75" customHeight="1" x14ac:dyDescent="0.35">
      <c r="A60" s="65"/>
      <c r="B60" s="42"/>
      <c r="C60" s="354" t="s">
        <v>118</v>
      </c>
      <c r="D60" s="354"/>
      <c r="E60" s="357"/>
      <c r="H60" s="3"/>
      <c r="J60" s="173"/>
      <c r="K60" s="168"/>
      <c r="M60" s="168"/>
      <c r="N60" s="165"/>
      <c r="O60" s="162"/>
      <c r="P60" s="162"/>
      <c r="Q60" s="162"/>
      <c r="R60" s="162"/>
    </row>
    <row r="61" spans="1:18" ht="12.75" customHeight="1" x14ac:dyDescent="0.4">
      <c r="A61" s="65"/>
      <c r="B61" s="42"/>
      <c r="C61" s="354" t="s">
        <v>119</v>
      </c>
      <c r="D61" s="354"/>
      <c r="E61" s="357"/>
      <c r="I61" s="61" t="s">
        <v>120</v>
      </c>
      <c r="K61" s="168"/>
      <c r="L61" s="207"/>
      <c r="M61" s="168"/>
      <c r="N61" s="165"/>
      <c r="O61" s="162"/>
      <c r="P61" s="162"/>
      <c r="Q61" s="162"/>
      <c r="R61" s="162"/>
    </row>
    <row r="62" spans="1:18" ht="12.75" customHeight="1" x14ac:dyDescent="0.35">
      <c r="A62" s="24"/>
      <c r="B62" s="32"/>
      <c r="C62" s="354" t="s">
        <v>121</v>
      </c>
      <c r="D62" s="354"/>
      <c r="E62" s="357"/>
      <c r="I62" s="206" t="s">
        <v>126</v>
      </c>
      <c r="K62" s="168"/>
      <c r="L62" s="173"/>
      <c r="M62" s="168"/>
      <c r="N62" s="165"/>
      <c r="O62" s="162"/>
      <c r="P62" s="162"/>
      <c r="Q62" s="162"/>
      <c r="R62" s="162"/>
    </row>
    <row r="63" spans="1:18" x14ac:dyDescent="0.35">
      <c r="A63" s="24"/>
      <c r="B63" s="32"/>
      <c r="C63" s="352" t="s">
        <v>122</v>
      </c>
      <c r="D63" s="352"/>
      <c r="E63" s="358"/>
      <c r="F63" s="3"/>
      <c r="G63" s="3"/>
      <c r="I63" s="178" t="s">
        <v>123</v>
      </c>
      <c r="K63" s="168"/>
      <c r="L63" s="173"/>
      <c r="M63" s="168"/>
      <c r="N63" s="165"/>
      <c r="O63" s="162"/>
      <c r="P63" s="162"/>
      <c r="Q63" s="162"/>
      <c r="R63" s="162"/>
    </row>
    <row r="64" spans="1:18" x14ac:dyDescent="0.35">
      <c r="A64" s="39"/>
      <c r="B64" s="39"/>
      <c r="C64" s="18"/>
      <c r="D64" s="20"/>
      <c r="E64" s="189"/>
      <c r="F64" s="20"/>
      <c r="G64" s="20"/>
      <c r="H64" s="20"/>
      <c r="I64" s="182"/>
      <c r="J64" s="183"/>
      <c r="K64" s="184"/>
      <c r="L64" s="183"/>
      <c r="M64" s="184"/>
      <c r="N64" s="165"/>
      <c r="O64" s="162"/>
      <c r="P64" s="162"/>
      <c r="Q64" s="162"/>
      <c r="R64" s="162"/>
    </row>
    <row r="65" spans="5:18" x14ac:dyDescent="0.35">
      <c r="E65" s="302"/>
      <c r="I65" s="178"/>
      <c r="J65" s="164"/>
      <c r="K65" s="173"/>
      <c r="L65" s="173"/>
      <c r="M65" s="164"/>
      <c r="N65" s="165"/>
      <c r="O65" s="162"/>
      <c r="P65" s="162"/>
      <c r="Q65" s="162"/>
      <c r="R65" s="162"/>
    </row>
    <row r="66" spans="5:18" ht="31.5" customHeight="1" x14ac:dyDescent="0.35">
      <c r="E66" s="344" t="s">
        <v>128</v>
      </c>
      <c r="F66" s="345"/>
      <c r="G66" s="345"/>
      <c r="K66" s="173"/>
      <c r="L66" s="173"/>
      <c r="M66" s="164"/>
      <c r="N66" s="165"/>
      <c r="O66" s="162"/>
      <c r="P66" s="162"/>
      <c r="Q66" s="162"/>
      <c r="R66" s="162"/>
    </row>
    <row r="67" spans="5:18" x14ac:dyDescent="0.35">
      <c r="E67" s="302"/>
      <c r="I67" s="164"/>
      <c r="J67" s="173"/>
      <c r="K67" s="173"/>
      <c r="L67" s="173"/>
      <c r="M67" s="164"/>
      <c r="N67" s="165"/>
      <c r="O67" s="162"/>
      <c r="P67" s="162"/>
      <c r="Q67" s="162"/>
      <c r="R67" s="162"/>
    </row>
    <row r="68" spans="5:18" x14ac:dyDescent="0.35">
      <c r="I68" s="173"/>
      <c r="J68" s="173"/>
      <c r="K68" s="168"/>
      <c r="L68" s="173"/>
      <c r="M68" s="164"/>
      <c r="N68" s="162"/>
      <c r="O68" s="162"/>
      <c r="P68" s="162"/>
      <c r="Q68" s="162"/>
      <c r="R68" s="162"/>
    </row>
    <row r="69" spans="5:18" x14ac:dyDescent="0.35">
      <c r="I69" s="6"/>
      <c r="L69" s="3"/>
      <c r="N69" s="162"/>
      <c r="O69" s="162"/>
      <c r="P69" s="162"/>
      <c r="Q69" s="162"/>
      <c r="R69" s="162"/>
    </row>
    <row r="70" spans="5:18" x14ac:dyDescent="0.35">
      <c r="I70" s="6"/>
      <c r="L70" s="3"/>
    </row>
    <row r="71" spans="5:18" x14ac:dyDescent="0.35">
      <c r="I71" s="6"/>
      <c r="L71" s="3"/>
    </row>
    <row r="72" spans="5:18" x14ac:dyDescent="0.35">
      <c r="I72" s="6"/>
      <c r="L72" s="3"/>
    </row>
    <row r="73" spans="5:18" x14ac:dyDescent="0.35">
      <c r="I73" s="6"/>
      <c r="L73" s="3"/>
    </row>
    <row r="74" spans="5:18" x14ac:dyDescent="0.35">
      <c r="I74" s="6"/>
      <c r="L74" s="3"/>
    </row>
    <row r="75" spans="5:18" x14ac:dyDescent="0.35">
      <c r="I75" s="6"/>
      <c r="K75" s="19"/>
      <c r="L75" s="3"/>
    </row>
    <row r="76" spans="5:18" x14ac:dyDescent="0.35">
      <c r="I76" s="6"/>
      <c r="K76" s="3"/>
      <c r="L76" s="3"/>
    </row>
    <row r="77" spans="5:18" x14ac:dyDescent="0.35">
      <c r="I77" s="6"/>
      <c r="K77" s="3"/>
      <c r="L77" s="3"/>
    </row>
    <row r="78" spans="5:18" x14ac:dyDescent="0.35">
      <c r="I78" s="6"/>
    </row>
    <row r="79" spans="5:18" x14ac:dyDescent="0.35">
      <c r="I79" s="6"/>
    </row>
    <row r="80" spans="5:18" x14ac:dyDescent="0.35">
      <c r="I80" s="6"/>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c r="K152" s="3"/>
      <c r="L152" s="3"/>
    </row>
    <row r="153" spans="9:12" x14ac:dyDescent="0.35">
      <c r="I153" s="6"/>
      <c r="K153" s="3"/>
      <c r="L153" s="3"/>
    </row>
    <row r="154" spans="9:12" x14ac:dyDescent="0.35">
      <c r="I154" s="6"/>
      <c r="K154" s="3"/>
      <c r="L154" s="3"/>
    </row>
    <row r="155" spans="9:12" x14ac:dyDescent="0.35">
      <c r="I155" s="6"/>
      <c r="K155" s="3"/>
      <c r="L155" s="3"/>
    </row>
    <row r="156" spans="9:12" x14ac:dyDescent="0.35">
      <c r="I156" s="6"/>
      <c r="K156" s="3"/>
      <c r="L156" s="3"/>
    </row>
    <row r="157" spans="9:12" x14ac:dyDescent="0.35">
      <c r="I157" s="6"/>
      <c r="K157" s="3"/>
      <c r="L157" s="3"/>
    </row>
    <row r="158" spans="9:12" x14ac:dyDescent="0.35">
      <c r="I158" s="6"/>
      <c r="K158" s="3"/>
      <c r="L158" s="3"/>
    </row>
    <row r="159" spans="9:12" x14ac:dyDescent="0.35">
      <c r="I159" s="6"/>
      <c r="K159" s="3"/>
      <c r="L159" s="3"/>
    </row>
    <row r="160" spans="9:12" x14ac:dyDescent="0.35">
      <c r="I160" s="6"/>
      <c r="K160" s="3"/>
      <c r="L160" s="3"/>
    </row>
    <row r="161" spans="9:12" x14ac:dyDescent="0.35">
      <c r="I161" s="6"/>
      <c r="K161" s="3"/>
      <c r="L161" s="3"/>
    </row>
    <row r="162" spans="9:12" x14ac:dyDescent="0.35">
      <c r="I162" s="6"/>
      <c r="K162" s="3"/>
      <c r="L162" s="3"/>
    </row>
    <row r="163" spans="9:12" x14ac:dyDescent="0.35">
      <c r="I163" s="6"/>
    </row>
    <row r="164" spans="9:12" x14ac:dyDescent="0.35">
      <c r="I164" s="6"/>
    </row>
    <row r="165" spans="9:12" x14ac:dyDescent="0.35">
      <c r="I165" s="6"/>
    </row>
    <row r="166" spans="9:12" x14ac:dyDescent="0.35">
      <c r="I166" s="6"/>
    </row>
    <row r="167" spans="9:12" x14ac:dyDescent="0.35">
      <c r="I167" s="6"/>
    </row>
    <row r="168" spans="9:12" x14ac:dyDescent="0.35">
      <c r="I168" s="6"/>
    </row>
    <row r="169" spans="9:12" x14ac:dyDescent="0.35">
      <c r="I169" s="6"/>
    </row>
    <row r="170" spans="9:12" x14ac:dyDescent="0.35">
      <c r="I170" s="6"/>
    </row>
    <row r="171" spans="9:12" x14ac:dyDescent="0.35">
      <c r="I171" s="6"/>
    </row>
    <row r="172" spans="9:12" x14ac:dyDescent="0.35">
      <c r="I172" s="6"/>
    </row>
    <row r="173" spans="9:12" x14ac:dyDescent="0.35">
      <c r="I173" s="6"/>
    </row>
    <row r="174" spans="9:12" x14ac:dyDescent="0.35">
      <c r="I174" s="6"/>
    </row>
    <row r="175" spans="9:12" x14ac:dyDescent="0.35">
      <c r="I175" s="6"/>
    </row>
    <row r="176" spans="9:12"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135</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c r="B25" s="35"/>
      <c r="C25" s="129"/>
      <c r="D25" s="70"/>
      <c r="E25" s="151"/>
      <c r="F25" s="143"/>
      <c r="G25" s="148"/>
      <c r="H25" s="5"/>
      <c r="I25" s="156"/>
      <c r="J25" s="156"/>
      <c r="K25" s="156"/>
      <c r="L25" s="167"/>
      <c r="M25" s="167"/>
      <c r="N25" s="165"/>
      <c r="O25" s="162"/>
      <c r="P25" s="162"/>
      <c r="Q25" s="162"/>
      <c r="R25" s="162"/>
    </row>
    <row r="26" spans="1:18" x14ac:dyDescent="0.35">
      <c r="A26" s="63" t="s">
        <v>97</v>
      </c>
      <c r="B26" s="35"/>
      <c r="C26" s="129"/>
      <c r="D26" s="70"/>
      <c r="E26" s="304"/>
      <c r="F26" s="143"/>
      <c r="G26" s="148"/>
      <c r="H26" s="5"/>
      <c r="I26" s="156"/>
      <c r="J26" s="156"/>
      <c r="K26" s="156"/>
      <c r="L26" s="167"/>
      <c r="M26" s="167"/>
      <c r="N26" s="165"/>
      <c r="O26" s="162"/>
      <c r="P26" s="162"/>
      <c r="Q26" s="162"/>
      <c r="R26" s="162"/>
    </row>
    <row r="27" spans="1:18" x14ac:dyDescent="0.35">
      <c r="A27" s="63"/>
      <c r="B27" s="35"/>
      <c r="C27" s="129"/>
      <c r="D27" s="70"/>
      <c r="E27" s="151"/>
      <c r="F27" s="143"/>
      <c r="G27" s="148"/>
      <c r="H27" s="5"/>
      <c r="I27" s="156"/>
      <c r="J27" s="156"/>
      <c r="K27" s="156"/>
      <c r="L27" s="167"/>
      <c r="M27" s="167"/>
      <c r="N27" s="165"/>
      <c r="O27" s="162"/>
      <c r="P27" s="162"/>
      <c r="Q27" s="162"/>
      <c r="R27" s="162"/>
    </row>
    <row r="28" spans="1:18" x14ac:dyDescent="0.35">
      <c r="A28" s="63" t="s">
        <v>97</v>
      </c>
      <c r="B28" s="35"/>
      <c r="C28" s="129"/>
      <c r="D28" s="70"/>
      <c r="E28" s="304"/>
      <c r="F28" s="143"/>
      <c r="G28" s="148"/>
      <c r="H28" s="5"/>
      <c r="I28" s="156"/>
      <c r="J28" s="156"/>
      <c r="K28" s="156"/>
      <c r="L28" s="167"/>
      <c r="M28" s="167"/>
      <c r="N28" s="165"/>
      <c r="O28" s="162"/>
      <c r="P28" s="162"/>
      <c r="Q28" s="162"/>
      <c r="R28" s="162"/>
    </row>
    <row r="29" spans="1:18" x14ac:dyDescent="0.35">
      <c r="A29" s="63" t="s">
        <v>97</v>
      </c>
      <c r="B29" s="35"/>
      <c r="C29" s="129"/>
      <c r="D29" s="70"/>
      <c r="E29" s="151"/>
      <c r="F29" s="143"/>
      <c r="G29" s="148"/>
      <c r="H29" s="5"/>
      <c r="I29" s="156"/>
      <c r="J29" s="156"/>
      <c r="K29" s="156"/>
      <c r="L29" s="167"/>
      <c r="M29" s="167"/>
      <c r="N29" s="165"/>
      <c r="O29" s="162"/>
      <c r="P29" s="162"/>
      <c r="Q29" s="162"/>
      <c r="R29" s="162"/>
    </row>
    <row r="30" spans="1:18" x14ac:dyDescent="0.35">
      <c r="A30" s="63" t="s">
        <v>97</v>
      </c>
      <c r="B30" s="35"/>
      <c r="C30" s="129"/>
      <c r="D30" s="70"/>
      <c r="E30" s="304"/>
      <c r="F30" s="143"/>
      <c r="G30" s="148"/>
      <c r="H30" s="5"/>
      <c r="I30" s="156"/>
      <c r="J30" s="156"/>
      <c r="K30" s="156"/>
      <c r="L30" s="167"/>
      <c r="M30" s="167"/>
      <c r="N30" s="165"/>
      <c r="O30" s="162"/>
      <c r="P30" s="162"/>
      <c r="Q30" s="162"/>
      <c r="R30" s="162"/>
    </row>
    <row r="31" spans="1:18" x14ac:dyDescent="0.35">
      <c r="A31" s="63" t="s">
        <v>97</v>
      </c>
      <c r="B31" s="35"/>
      <c r="C31" s="129"/>
      <c r="D31" s="70"/>
      <c r="E31" s="151"/>
      <c r="F31" s="143"/>
      <c r="G31" s="148"/>
      <c r="H31" s="5"/>
      <c r="I31" s="156"/>
      <c r="J31" s="156"/>
      <c r="K31" s="156"/>
      <c r="L31" s="167"/>
      <c r="M31" s="167"/>
      <c r="N31" s="165"/>
      <c r="O31" s="162"/>
      <c r="P31" s="162"/>
      <c r="Q31" s="162"/>
      <c r="R31" s="162"/>
    </row>
    <row r="32" spans="1:18" x14ac:dyDescent="0.35">
      <c r="A32" s="63" t="s">
        <v>97</v>
      </c>
      <c r="B32" s="35"/>
      <c r="C32" s="129"/>
      <c r="D32" s="70"/>
      <c r="E32" s="304"/>
      <c r="F32" s="143"/>
      <c r="G32" s="148"/>
      <c r="H32" s="5"/>
      <c r="I32" s="156"/>
      <c r="J32" s="156"/>
      <c r="K32" s="156"/>
      <c r="L32" s="167"/>
      <c r="M32" s="167"/>
      <c r="N32" s="165"/>
      <c r="O32" s="162"/>
      <c r="P32" s="162"/>
      <c r="Q32" s="162"/>
      <c r="R32" s="162"/>
    </row>
    <row r="33" spans="1:18" x14ac:dyDescent="0.35">
      <c r="A33" s="63" t="s">
        <v>97</v>
      </c>
      <c r="B33" s="35"/>
      <c r="C33" s="129"/>
      <c r="D33" s="70"/>
      <c r="E33" s="304"/>
      <c r="F33" s="143"/>
      <c r="G33" s="148"/>
      <c r="H33" s="5"/>
      <c r="I33" s="156"/>
      <c r="J33" s="156"/>
      <c r="K33" s="156"/>
      <c r="L33" s="167"/>
      <c r="M33" s="167"/>
      <c r="N33" s="165"/>
      <c r="O33" s="162"/>
      <c r="P33" s="162"/>
      <c r="Q33" s="162"/>
      <c r="R33" s="162"/>
    </row>
    <row r="34" spans="1:18" x14ac:dyDescent="0.35">
      <c r="A34" s="63" t="s">
        <v>97</v>
      </c>
      <c r="B34" s="35"/>
      <c r="C34" s="129"/>
      <c r="D34" s="70"/>
      <c r="E34" s="304"/>
      <c r="F34" s="143"/>
      <c r="G34" s="148"/>
      <c r="H34" s="5"/>
      <c r="I34" s="156"/>
      <c r="J34" s="156"/>
      <c r="K34" s="156"/>
      <c r="L34" s="167"/>
      <c r="M34" s="167"/>
      <c r="N34" s="165"/>
      <c r="O34" s="162"/>
      <c r="P34" s="162"/>
      <c r="Q34" s="162"/>
      <c r="R34" s="162"/>
    </row>
    <row r="35" spans="1:18" x14ac:dyDescent="0.35">
      <c r="A35" s="63" t="s">
        <v>97</v>
      </c>
      <c r="B35" s="35"/>
      <c r="C35" s="129"/>
      <c r="D35" s="70"/>
      <c r="E35" s="304"/>
      <c r="F35" s="143"/>
      <c r="G35" s="148"/>
      <c r="H35" s="5"/>
      <c r="I35" s="156"/>
      <c r="J35" s="156"/>
      <c r="K35" s="156"/>
      <c r="L35" s="167"/>
      <c r="M35" s="167"/>
      <c r="N35" s="165"/>
      <c r="O35" s="162"/>
      <c r="P35" s="162"/>
      <c r="Q35" s="162"/>
      <c r="R35" s="162"/>
    </row>
    <row r="36" spans="1:18" x14ac:dyDescent="0.35">
      <c r="A36" s="63" t="s">
        <v>97</v>
      </c>
      <c r="B36" s="35"/>
      <c r="C36" s="129"/>
      <c r="D36" s="70"/>
      <c r="E36" s="304"/>
      <c r="F36" s="143"/>
      <c r="G36" s="148"/>
      <c r="H36" s="5"/>
      <c r="I36" s="156"/>
      <c r="J36" s="156"/>
      <c r="K36" s="156"/>
      <c r="L36" s="167"/>
      <c r="M36" s="167"/>
      <c r="N36" s="165"/>
      <c r="O36" s="162"/>
      <c r="P36" s="162"/>
      <c r="Q36" s="162"/>
      <c r="R36" s="162"/>
    </row>
    <row r="37" spans="1:18" x14ac:dyDescent="0.35">
      <c r="A37" s="63" t="s">
        <v>97</v>
      </c>
      <c r="B37" s="35"/>
      <c r="C37" s="129"/>
      <c r="D37" s="70"/>
      <c r="E37" s="304"/>
      <c r="F37" s="143"/>
      <c r="G37" s="148"/>
      <c r="H37" s="5"/>
      <c r="I37" s="156"/>
      <c r="J37" s="156"/>
      <c r="K37" s="156"/>
      <c r="L37" s="167"/>
      <c r="M37" s="167"/>
      <c r="N37" s="165"/>
      <c r="O37" s="162"/>
      <c r="P37" s="162"/>
      <c r="Q37" s="162"/>
      <c r="R37" s="162"/>
    </row>
    <row r="38" spans="1:18" x14ac:dyDescent="0.35">
      <c r="A38" s="63" t="s">
        <v>97</v>
      </c>
      <c r="B38" s="35"/>
      <c r="C38" s="129"/>
      <c r="D38" s="70"/>
      <c r="E38" s="304"/>
      <c r="F38" s="143"/>
      <c r="G38" s="148"/>
      <c r="H38" s="5"/>
      <c r="I38" s="156"/>
      <c r="J38" s="156"/>
      <c r="K38" s="156"/>
      <c r="L38" s="167"/>
      <c r="M38" s="167"/>
      <c r="N38" s="165"/>
      <c r="O38" s="162"/>
      <c r="P38" s="162"/>
      <c r="Q38" s="162"/>
      <c r="R38" s="162"/>
    </row>
    <row r="39" spans="1:18" x14ac:dyDescent="0.35">
      <c r="A39" s="63" t="s">
        <v>97</v>
      </c>
      <c r="B39" s="35"/>
      <c r="C39" s="129"/>
      <c r="D39" s="70"/>
      <c r="E39" s="304"/>
      <c r="F39" s="143"/>
      <c r="G39" s="148"/>
      <c r="H39" s="5"/>
      <c r="I39" s="156"/>
      <c r="J39" s="156"/>
      <c r="K39" s="156"/>
      <c r="L39" s="167"/>
      <c r="M39" s="167"/>
      <c r="N39" s="165"/>
      <c r="O39" s="162"/>
      <c r="P39" s="162"/>
      <c r="Q39" s="162"/>
      <c r="R39" s="162"/>
    </row>
    <row r="40" spans="1:18" x14ac:dyDescent="0.35">
      <c r="A40" s="63" t="s">
        <v>97</v>
      </c>
      <c r="B40" s="35"/>
      <c r="C40" s="129"/>
      <c r="D40" s="70"/>
      <c r="E40" s="304"/>
      <c r="F40" s="143"/>
      <c r="G40" s="148"/>
      <c r="H40" s="5"/>
      <c r="I40" s="156"/>
      <c r="J40" s="156"/>
      <c r="K40" s="156"/>
      <c r="L40" s="167"/>
      <c r="M40" s="167"/>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67"/>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67"/>
      <c r="M50" s="167"/>
      <c r="N50" s="165"/>
      <c r="O50" s="162"/>
      <c r="P50" s="162"/>
      <c r="Q50" s="162"/>
      <c r="R50" s="162"/>
    </row>
    <row r="51" spans="1:18" x14ac:dyDescent="0.35">
      <c r="A51" s="63" t="s">
        <v>97</v>
      </c>
      <c r="B51" s="35"/>
      <c r="C51" s="129"/>
      <c r="D51" s="70"/>
      <c r="E51" s="304"/>
      <c r="F51" s="143"/>
      <c r="G51" s="148"/>
      <c r="H51" s="5"/>
      <c r="I51" s="156"/>
      <c r="J51" s="156"/>
      <c r="K51" s="156"/>
      <c r="L51" s="167"/>
      <c r="M51" s="167"/>
      <c r="N51" s="165"/>
      <c r="O51" s="162"/>
      <c r="P51" s="162"/>
      <c r="Q51" s="162"/>
      <c r="R51" s="162"/>
    </row>
    <row r="52" spans="1:18" x14ac:dyDescent="0.35">
      <c r="A52" s="63" t="s">
        <v>97</v>
      </c>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188"/>
      <c r="F57" s="56"/>
      <c r="G57" s="56"/>
      <c r="H57" s="57"/>
      <c r="I57" s="169"/>
      <c r="J57" s="175"/>
      <c r="K57" s="176"/>
      <c r="L57" s="175"/>
      <c r="M57" s="176"/>
      <c r="N57" s="191"/>
      <c r="O57" s="163"/>
      <c r="P57" s="163"/>
      <c r="Q57" s="163"/>
      <c r="R57" s="163"/>
    </row>
    <row r="58" spans="1:18" x14ac:dyDescent="0.35">
      <c r="A58" s="64"/>
      <c r="B58" s="32"/>
      <c r="C58" s="353" t="s">
        <v>114</v>
      </c>
      <c r="D58" s="353"/>
      <c r="E58" s="60"/>
      <c r="H58" s="61"/>
      <c r="I58" s="206" t="s">
        <v>126</v>
      </c>
      <c r="J58" s="173"/>
      <c r="K58" s="168"/>
      <c r="L58" s="205" t="s">
        <v>127</v>
      </c>
      <c r="M58" s="168"/>
      <c r="N58" s="162"/>
      <c r="O58" s="162"/>
      <c r="P58" s="162"/>
      <c r="Q58" s="162"/>
      <c r="R58" s="162"/>
    </row>
    <row r="59" spans="1:18" ht="12.75" customHeight="1" x14ac:dyDescent="0.35">
      <c r="A59" s="65"/>
      <c r="B59" s="42"/>
      <c r="C59" s="303"/>
      <c r="D59" s="303"/>
      <c r="E59" s="60"/>
      <c r="H59" s="3"/>
      <c r="I59" s="3" t="s">
        <v>117</v>
      </c>
      <c r="J59" s="3"/>
      <c r="L59" s="3" t="s">
        <v>117</v>
      </c>
      <c r="M59" s="17"/>
      <c r="N59" s="162"/>
      <c r="O59" s="162"/>
      <c r="P59" s="162"/>
      <c r="Q59" s="162"/>
      <c r="R59" s="162"/>
    </row>
    <row r="60" spans="1:18" ht="12.75" customHeight="1" x14ac:dyDescent="0.35">
      <c r="A60" s="65"/>
      <c r="B60" s="42"/>
      <c r="C60" s="354" t="s">
        <v>118</v>
      </c>
      <c r="D60" s="354"/>
      <c r="E60" s="354"/>
      <c r="H60" s="3"/>
      <c r="J60" s="3"/>
      <c r="M60" s="17"/>
    </row>
    <row r="61" spans="1:18" ht="12.75" customHeight="1" x14ac:dyDescent="0.4">
      <c r="A61" s="65"/>
      <c r="B61" s="42"/>
      <c r="C61" s="354" t="s">
        <v>119</v>
      </c>
      <c r="D61" s="354"/>
      <c r="E61" s="354"/>
      <c r="I61" s="61" t="s">
        <v>120</v>
      </c>
      <c r="L61" s="207"/>
      <c r="M61" s="17"/>
    </row>
    <row r="62" spans="1:18" ht="12.75" customHeight="1" x14ac:dyDescent="0.35">
      <c r="A62" s="24"/>
      <c r="B62" s="32"/>
      <c r="C62" s="354" t="s">
        <v>121</v>
      </c>
      <c r="D62" s="354"/>
      <c r="E62" s="354"/>
      <c r="I62" s="206" t="s">
        <v>126</v>
      </c>
      <c r="L62" s="3"/>
      <c r="M62" s="17"/>
    </row>
    <row r="63" spans="1:18" x14ac:dyDescent="0.35">
      <c r="A63" s="24"/>
      <c r="B63" s="32"/>
      <c r="C63" s="352" t="s">
        <v>122</v>
      </c>
      <c r="D63" s="352"/>
      <c r="E63" s="352"/>
      <c r="F63" s="3"/>
      <c r="G63" s="3"/>
      <c r="I63" s="6" t="s">
        <v>123</v>
      </c>
      <c r="L63" s="3"/>
      <c r="M63" s="17"/>
    </row>
    <row r="64" spans="1:18" x14ac:dyDescent="0.35">
      <c r="A64" s="39"/>
      <c r="B64" s="39"/>
      <c r="C64" s="18"/>
      <c r="D64" s="20"/>
      <c r="E64" s="20"/>
      <c r="F64" s="20"/>
      <c r="G64" s="20"/>
      <c r="H64" s="20"/>
      <c r="I64" s="18"/>
      <c r="J64" s="20"/>
      <c r="K64" s="19"/>
      <c r="L64" s="20"/>
      <c r="M64" s="19"/>
    </row>
    <row r="65" spans="5:12" x14ac:dyDescent="0.35">
      <c r="I65" s="6"/>
      <c r="K65" s="19"/>
      <c r="L65" s="3"/>
    </row>
    <row r="66" spans="5:12" ht="31.5" customHeight="1" x14ac:dyDescent="0.35">
      <c r="E66" s="344" t="s">
        <v>128</v>
      </c>
      <c r="F66" s="345"/>
      <c r="G66" s="345"/>
      <c r="K66" s="3"/>
      <c r="L66" s="3"/>
    </row>
    <row r="67" spans="5:12" x14ac:dyDescent="0.35">
      <c r="J67" s="3"/>
      <c r="K67" s="3"/>
      <c r="L67" s="3"/>
    </row>
    <row r="68" spans="5:12" x14ac:dyDescent="0.35">
      <c r="I68" s="3"/>
      <c r="J68" s="3"/>
      <c r="K68" s="3"/>
      <c r="L68" s="3"/>
    </row>
    <row r="69" spans="5:12" x14ac:dyDescent="0.35">
      <c r="I69" s="6"/>
      <c r="K69" s="3"/>
      <c r="L69" s="3"/>
    </row>
    <row r="70" spans="5:12" x14ac:dyDescent="0.35">
      <c r="I70" s="6"/>
      <c r="K70" s="3"/>
      <c r="L70" s="3"/>
    </row>
    <row r="71" spans="5:12" x14ac:dyDescent="0.35">
      <c r="I71" s="6"/>
      <c r="K71" s="3"/>
      <c r="L71" s="3"/>
    </row>
    <row r="72" spans="5:12" x14ac:dyDescent="0.35">
      <c r="I72" s="6"/>
      <c r="K72" s="3"/>
      <c r="L72" s="3"/>
    </row>
    <row r="73" spans="5:12" x14ac:dyDescent="0.35">
      <c r="I73" s="6"/>
      <c r="K73" s="3"/>
      <c r="L73" s="3"/>
    </row>
    <row r="74" spans="5:12" x14ac:dyDescent="0.35">
      <c r="I74" s="6"/>
      <c r="K74" s="3"/>
      <c r="L74" s="3"/>
    </row>
    <row r="75" spans="5:12" x14ac:dyDescent="0.35">
      <c r="I75" s="6"/>
      <c r="K75" s="3"/>
      <c r="L75" s="3"/>
    </row>
    <row r="76" spans="5:12" x14ac:dyDescent="0.35">
      <c r="I76" s="6"/>
      <c r="K76" s="3"/>
      <c r="L76" s="3"/>
    </row>
    <row r="77" spans="5:12" x14ac:dyDescent="0.35">
      <c r="I77" s="6"/>
      <c r="K77" s="3"/>
      <c r="L77" s="3"/>
    </row>
    <row r="78" spans="5:12" x14ac:dyDescent="0.35">
      <c r="I78" s="6"/>
      <c r="K78" s="3"/>
      <c r="L78" s="3"/>
    </row>
    <row r="79" spans="5:12" x14ac:dyDescent="0.35">
      <c r="I79" s="6"/>
      <c r="K79" s="3"/>
      <c r="L79" s="3"/>
    </row>
    <row r="80" spans="5:12"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c r="K152" s="3"/>
      <c r="L152" s="3"/>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4"/>
  </sheetPr>
  <dimension ref="A1:R1028"/>
  <sheetViews>
    <sheetView workbookViewId="0">
      <selection activeCell="E34" sqref="E34"/>
    </sheetView>
  </sheetViews>
  <sheetFormatPr defaultRowHeight="12.75" outlineLevelRow="1" outlineLevelCol="1" x14ac:dyDescent="0.35"/>
  <cols>
    <col min="1" max="1" width="4.1328125" customWidth="1" outlineLevel="1"/>
    <col min="2" max="2" width="2" customWidth="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1.3984375" customWidth="1" collapsed="1"/>
    <col min="9" max="9" width="11.59765625" customWidth="1" outlineLevel="1"/>
    <col min="10" max="10" width="14.265625" customWidth="1" outlineLevel="1"/>
    <col min="11" max="11" width="2" style="17" customWidth="1"/>
    <col min="12" max="12" width="11.59765625" customWidth="1" outlineLevel="1"/>
    <col min="13" max="13" width="14.59765625" customWidth="1" outlineLevel="1"/>
    <col min="15" max="15" width="0" hidden="1" customWidth="1" outlineLevel="1"/>
    <col min="16" max="16" width="9.1328125" customWidth="1" collapsed="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4"/>
      <c r="J3" s="48"/>
      <c r="K3" s="8"/>
      <c r="L3" s="44"/>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136</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5" ht="13.15" x14ac:dyDescent="0.4">
      <c r="A17" s="62"/>
      <c r="B17" s="33" t="s">
        <v>6</v>
      </c>
      <c r="C17" s="12"/>
      <c r="D17" s="3"/>
      <c r="E17" s="72" t="str">
        <f>Spec!D6</f>
        <v>Works Package: (A) Hard Landscaping Works</v>
      </c>
      <c r="F17" s="32"/>
      <c r="G17" s="17"/>
      <c r="I17" s="32"/>
      <c r="J17" s="3"/>
      <c r="L17" s="3"/>
      <c r="M17" s="17"/>
    </row>
    <row r="18" spans="1:15" ht="13.15" hidden="1" x14ac:dyDescent="0.4">
      <c r="A18" s="24"/>
      <c r="B18" s="32"/>
      <c r="C18" s="12"/>
      <c r="D18" s="3"/>
      <c r="E18" s="73"/>
      <c r="F18" s="32"/>
      <c r="G18" s="17"/>
      <c r="I18" s="32"/>
      <c r="J18" s="3"/>
      <c r="L18" s="3"/>
      <c r="M18" s="17"/>
    </row>
    <row r="19" spans="1:15" s="2" customFormat="1" ht="14.25" hidden="1" customHeight="1" x14ac:dyDescent="0.4">
      <c r="A19" s="311"/>
      <c r="B19" s="312"/>
      <c r="C19" s="313"/>
      <c r="D19" s="27" t="s">
        <v>90</v>
      </c>
      <c r="E19" s="314"/>
      <c r="F19" s="141"/>
      <c r="G19" s="29"/>
      <c r="H19" s="4"/>
      <c r="I19" s="32"/>
      <c r="J19" s="11"/>
      <c r="K19" s="29"/>
      <c r="L19" s="11"/>
      <c r="M19" s="29"/>
    </row>
    <row r="20" spans="1:15" s="2" customFormat="1" ht="18" hidden="1" customHeight="1" x14ac:dyDescent="0.4">
      <c r="A20" s="311"/>
      <c r="B20" s="312"/>
      <c r="C20" s="313"/>
      <c r="D20" s="27"/>
      <c r="E20" s="314"/>
      <c r="F20" s="141"/>
      <c r="G20" s="29"/>
      <c r="H20" s="4"/>
      <c r="I20" s="32"/>
      <c r="J20" s="11"/>
      <c r="K20" s="29"/>
      <c r="L20" s="11"/>
      <c r="M20" s="29"/>
    </row>
    <row r="21" spans="1:15" ht="13.15" collapsed="1" x14ac:dyDescent="0.4">
      <c r="A21" s="24"/>
      <c r="B21" s="34" t="s">
        <v>91</v>
      </c>
      <c r="C21" s="12"/>
      <c r="D21" s="27"/>
      <c r="E21" s="74" t="e">
        <f>'CI.1 '!E21</f>
        <v>#REF!</v>
      </c>
      <c r="F21" s="32"/>
      <c r="G21" s="17"/>
      <c r="I21" s="32"/>
      <c r="J21" s="3"/>
      <c r="L21" s="3"/>
      <c r="M21" s="17"/>
    </row>
    <row r="22" spans="1:15" ht="13.15" x14ac:dyDescent="0.4">
      <c r="A22" s="24"/>
      <c r="B22" s="34" t="s">
        <v>92</v>
      </c>
      <c r="C22" s="18"/>
      <c r="D22" s="20"/>
      <c r="E22" s="75"/>
      <c r="F22" s="39"/>
      <c r="G22" s="19"/>
      <c r="H22" s="20"/>
      <c r="I22" s="39"/>
      <c r="J22" s="20"/>
      <c r="K22" s="30"/>
      <c r="L22" s="20"/>
      <c r="M22" s="19"/>
    </row>
    <row r="23" spans="1:15" s="2" customFormat="1" ht="23.25" customHeight="1" thickBot="1" x14ac:dyDescent="0.35">
      <c r="A23" s="78" t="s">
        <v>93</v>
      </c>
      <c r="B23" s="79"/>
      <c r="C23" s="77" t="s">
        <v>94</v>
      </c>
      <c r="D23" s="76" t="s">
        <v>24</v>
      </c>
      <c r="E23" s="14" t="s">
        <v>25</v>
      </c>
      <c r="F23" s="142" t="s">
        <v>95</v>
      </c>
      <c r="G23" s="37" t="s">
        <v>96</v>
      </c>
      <c r="H23" s="14"/>
      <c r="I23" s="37" t="s">
        <v>81</v>
      </c>
      <c r="J23" s="37" t="s">
        <v>82</v>
      </c>
      <c r="K23" s="25"/>
      <c r="L23" s="59" t="s">
        <v>81</v>
      </c>
      <c r="M23" s="41" t="s">
        <v>82</v>
      </c>
      <c r="O23" s="2" t="s">
        <v>137</v>
      </c>
    </row>
    <row r="24" spans="1:15" x14ac:dyDescent="0.35">
      <c r="A24" s="63" t="s">
        <v>97</v>
      </c>
      <c r="B24" s="35"/>
      <c r="C24" s="129"/>
      <c r="D24" s="70"/>
      <c r="E24" s="304" t="s">
        <v>138</v>
      </c>
      <c r="F24" s="143"/>
      <c r="G24" s="148"/>
      <c r="H24" s="5"/>
      <c r="I24" s="195"/>
      <c r="J24" s="195" t="e">
        <f>Spec!#REF!</f>
        <v>#REF!</v>
      </c>
      <c r="K24" s="195"/>
      <c r="L24" s="195"/>
      <c r="M24" s="195" t="e">
        <f>Spec!#REF!</f>
        <v>#REF!</v>
      </c>
      <c r="O24" s="316" t="e">
        <f>J24</f>
        <v>#REF!</v>
      </c>
    </row>
    <row r="25" spans="1:15" x14ac:dyDescent="0.35">
      <c r="A25" s="63" t="s">
        <v>97</v>
      </c>
      <c r="B25" s="35"/>
      <c r="C25" s="129"/>
      <c r="D25" s="70"/>
      <c r="E25" s="130" t="s">
        <v>139</v>
      </c>
      <c r="F25" s="143"/>
      <c r="G25" s="148"/>
      <c r="H25" s="5"/>
      <c r="I25" s="195">
        <f>'CI.1 '!I55</f>
        <v>0</v>
      </c>
      <c r="J25" s="195">
        <f>'CI.1 '!J55</f>
        <v>0</v>
      </c>
      <c r="K25" s="195"/>
      <c r="L25" s="195">
        <v>0</v>
      </c>
      <c r="M25" s="195">
        <f>'CI.1 '!M55</f>
        <v>0</v>
      </c>
      <c r="O25" s="316">
        <f>-I25+J25</f>
        <v>0</v>
      </c>
    </row>
    <row r="26" spans="1:15" x14ac:dyDescent="0.35">
      <c r="A26" s="63" t="s">
        <v>97</v>
      </c>
      <c r="B26" s="35"/>
      <c r="C26" s="129"/>
      <c r="D26" s="70"/>
      <c r="E26" s="130" t="s">
        <v>140</v>
      </c>
      <c r="F26" s="143"/>
      <c r="G26" s="148"/>
      <c r="H26" s="5"/>
      <c r="I26" s="195">
        <f>'CI.2'!I55</f>
        <v>0</v>
      </c>
      <c r="J26" s="195">
        <f>'CI.2'!J55</f>
        <v>0</v>
      </c>
      <c r="K26" s="195"/>
      <c r="L26" s="195">
        <f>'CI.2'!L55</f>
        <v>0</v>
      </c>
      <c r="M26" s="195">
        <f>'CI.2'!M55</f>
        <v>0</v>
      </c>
      <c r="O26" s="316">
        <f t="shared" ref="O26:O54" si="0">-I26+J26</f>
        <v>0</v>
      </c>
    </row>
    <row r="27" spans="1:15" x14ac:dyDescent="0.35">
      <c r="A27" s="63" t="s">
        <v>97</v>
      </c>
      <c r="B27" s="35"/>
      <c r="C27" s="129"/>
      <c r="D27" s="70"/>
      <c r="E27" s="130" t="s">
        <v>141</v>
      </c>
      <c r="F27" s="143"/>
      <c r="G27" s="148"/>
      <c r="H27" s="5"/>
      <c r="I27" s="195">
        <f>'CI.3'!I55</f>
        <v>0</v>
      </c>
      <c r="J27" s="195">
        <f>'CI.3'!J55</f>
        <v>0</v>
      </c>
      <c r="K27" s="195"/>
      <c r="L27" s="195">
        <f>'CI.3'!L55</f>
        <v>0</v>
      </c>
      <c r="M27" s="195">
        <f>'CI.3'!M55</f>
        <v>0</v>
      </c>
      <c r="O27" s="316">
        <f t="shared" si="0"/>
        <v>0</v>
      </c>
    </row>
    <row r="28" spans="1:15" x14ac:dyDescent="0.35">
      <c r="A28" s="63" t="s">
        <v>97</v>
      </c>
      <c r="B28" s="35"/>
      <c r="C28" s="129"/>
      <c r="D28" s="70"/>
      <c r="E28" s="130" t="s">
        <v>142</v>
      </c>
      <c r="F28" s="143"/>
      <c r="G28" s="148"/>
      <c r="H28" s="5"/>
      <c r="I28" s="195">
        <f>'CI.4'!I55</f>
        <v>0</v>
      </c>
      <c r="J28" s="195">
        <f>'CI.4'!J55</f>
        <v>0</v>
      </c>
      <c r="K28" s="195"/>
      <c r="L28" s="195">
        <f>'CI.4'!L55</f>
        <v>0</v>
      </c>
      <c r="M28" s="195">
        <f>'CI.4'!M55</f>
        <v>0</v>
      </c>
      <c r="O28" s="316">
        <f t="shared" si="0"/>
        <v>0</v>
      </c>
    </row>
    <row r="29" spans="1:15" x14ac:dyDescent="0.35">
      <c r="A29" s="63" t="s">
        <v>97</v>
      </c>
      <c r="B29" s="35"/>
      <c r="C29" s="129"/>
      <c r="D29" s="70"/>
      <c r="E29" s="130" t="s">
        <v>143</v>
      </c>
      <c r="F29" s="143"/>
      <c r="G29" s="148"/>
      <c r="H29" s="5"/>
      <c r="I29" s="195">
        <f>'CI.5'!I55</f>
        <v>0</v>
      </c>
      <c r="J29" s="195">
        <f>'CI.5'!J55</f>
        <v>0</v>
      </c>
      <c r="K29" s="195"/>
      <c r="L29" s="195">
        <f>'CI.5'!L55</f>
        <v>0</v>
      </c>
      <c r="M29" s="195">
        <f>'CI.5'!M55</f>
        <v>0</v>
      </c>
      <c r="O29" s="316">
        <f t="shared" si="0"/>
        <v>0</v>
      </c>
    </row>
    <row r="30" spans="1:15" x14ac:dyDescent="0.35">
      <c r="A30" s="63" t="s">
        <v>97</v>
      </c>
      <c r="B30" s="35"/>
      <c r="C30" s="129"/>
      <c r="D30" s="70"/>
      <c r="E30" s="130" t="s">
        <v>144</v>
      </c>
      <c r="F30" s="143"/>
      <c r="G30" s="148"/>
      <c r="H30" s="5"/>
      <c r="I30" s="195">
        <f>'CI.6'!I55</f>
        <v>0</v>
      </c>
      <c r="J30" s="195">
        <f>'CI.6'!J55</f>
        <v>0</v>
      </c>
      <c r="K30" s="195"/>
      <c r="L30" s="195">
        <f>'CI.6'!L55</f>
        <v>0</v>
      </c>
      <c r="M30" s="195">
        <f>'CI.6'!M55</f>
        <v>0</v>
      </c>
      <c r="O30" s="316">
        <f t="shared" si="0"/>
        <v>0</v>
      </c>
    </row>
    <row r="31" spans="1:15" x14ac:dyDescent="0.35">
      <c r="A31" s="63" t="s">
        <v>97</v>
      </c>
      <c r="B31" s="35"/>
      <c r="C31" s="129"/>
      <c r="D31" s="70"/>
      <c r="E31" s="130" t="s">
        <v>145</v>
      </c>
      <c r="F31" s="143"/>
      <c r="G31" s="148"/>
      <c r="H31" s="5"/>
      <c r="I31" s="195">
        <f>'CI.7'!I55</f>
        <v>0</v>
      </c>
      <c r="J31" s="195">
        <f>'CI.7'!J55</f>
        <v>0</v>
      </c>
      <c r="K31" s="195"/>
      <c r="L31" s="195">
        <f>'CI.7'!L55</f>
        <v>0</v>
      </c>
      <c r="M31" s="195">
        <f>'CI.7'!M55</f>
        <v>0</v>
      </c>
      <c r="O31" s="316">
        <f t="shared" si="0"/>
        <v>0</v>
      </c>
    </row>
    <row r="32" spans="1:15" x14ac:dyDescent="0.35">
      <c r="A32" s="63" t="s">
        <v>97</v>
      </c>
      <c r="B32" s="35"/>
      <c r="C32" s="129"/>
      <c r="D32" s="70"/>
      <c r="E32" s="130" t="s">
        <v>146</v>
      </c>
      <c r="F32" s="143"/>
      <c r="G32" s="148"/>
      <c r="H32" s="5"/>
      <c r="I32" s="195">
        <f>'CI.8'!I55</f>
        <v>0</v>
      </c>
      <c r="J32" s="195">
        <f>'CI.8'!J55</f>
        <v>0</v>
      </c>
      <c r="K32" s="195"/>
      <c r="L32" s="195">
        <f>'CI.8'!L55</f>
        <v>0</v>
      </c>
      <c r="M32" s="195">
        <f>'CI.8'!M55</f>
        <v>0</v>
      </c>
      <c r="O32" s="316">
        <f t="shared" si="0"/>
        <v>0</v>
      </c>
    </row>
    <row r="33" spans="1:15" x14ac:dyDescent="0.35">
      <c r="A33" s="63" t="s">
        <v>97</v>
      </c>
      <c r="B33" s="35"/>
      <c r="C33" s="129"/>
      <c r="D33" s="70"/>
      <c r="E33" s="130" t="s">
        <v>147</v>
      </c>
      <c r="F33" s="143"/>
      <c r="G33" s="148"/>
      <c r="H33" s="5"/>
      <c r="I33" s="195">
        <f>'CI.9'!I55</f>
        <v>0</v>
      </c>
      <c r="J33" s="195">
        <f>'CI.9'!J55</f>
        <v>0</v>
      </c>
      <c r="K33" s="195"/>
      <c r="L33" s="195">
        <f>'CI.9'!L55</f>
        <v>0</v>
      </c>
      <c r="M33" s="195">
        <f>'CI.9'!M55</f>
        <v>0</v>
      </c>
      <c r="O33" s="316">
        <f t="shared" si="0"/>
        <v>0</v>
      </c>
    </row>
    <row r="34" spans="1:15" x14ac:dyDescent="0.35">
      <c r="A34" s="63" t="s">
        <v>97</v>
      </c>
      <c r="B34" s="35"/>
      <c r="C34" s="129"/>
      <c r="D34" s="70"/>
      <c r="E34" s="130" t="s">
        <v>148</v>
      </c>
      <c r="F34" s="143"/>
      <c r="G34" s="148"/>
      <c r="H34" s="5"/>
      <c r="I34" s="195">
        <f>'CI.10'!I55</f>
        <v>0</v>
      </c>
      <c r="J34" s="195">
        <f>'CI.10'!J55</f>
        <v>0</v>
      </c>
      <c r="K34" s="195"/>
      <c r="L34" s="195">
        <f>'CI.10'!L55</f>
        <v>0</v>
      </c>
      <c r="M34" s="195">
        <f>'CI.10'!M55</f>
        <v>0</v>
      </c>
      <c r="O34" s="316">
        <f t="shared" si="0"/>
        <v>0</v>
      </c>
    </row>
    <row r="35" spans="1:15" x14ac:dyDescent="0.35">
      <c r="A35" s="63" t="s">
        <v>97</v>
      </c>
      <c r="B35" s="35"/>
      <c r="C35" s="129"/>
      <c r="D35" s="70"/>
      <c r="E35" s="130" t="s">
        <v>149</v>
      </c>
      <c r="F35" s="143"/>
      <c r="G35" s="148"/>
      <c r="H35" s="5"/>
      <c r="I35" s="195" t="e">
        <f>#REF!</f>
        <v>#REF!</v>
      </c>
      <c r="J35" s="195" t="e">
        <f>#REF!</f>
        <v>#REF!</v>
      </c>
      <c r="K35" s="195"/>
      <c r="L35" s="195" t="e">
        <f>#REF!</f>
        <v>#REF!</v>
      </c>
      <c r="M35" s="195" t="e">
        <f>#REF!</f>
        <v>#REF!</v>
      </c>
      <c r="O35" s="316" t="e">
        <f t="shared" si="0"/>
        <v>#REF!</v>
      </c>
    </row>
    <row r="36" spans="1:15" x14ac:dyDescent="0.35">
      <c r="A36" s="63" t="s">
        <v>97</v>
      </c>
      <c r="B36" s="35"/>
      <c r="C36" s="129"/>
      <c r="D36" s="70"/>
      <c r="E36" s="130" t="s">
        <v>150</v>
      </c>
      <c r="F36" s="143"/>
      <c r="G36" s="148"/>
      <c r="H36" s="5"/>
      <c r="I36" s="195" t="e">
        <f>#REF!</f>
        <v>#REF!</v>
      </c>
      <c r="J36" s="195" t="e">
        <f>#REF!</f>
        <v>#REF!</v>
      </c>
      <c r="K36" s="195"/>
      <c r="L36" s="195" t="e">
        <f>#REF!</f>
        <v>#REF!</v>
      </c>
      <c r="M36" s="195" t="e">
        <f>#REF!</f>
        <v>#REF!</v>
      </c>
      <c r="O36" s="316" t="e">
        <f t="shared" si="0"/>
        <v>#REF!</v>
      </c>
    </row>
    <row r="37" spans="1:15" x14ac:dyDescent="0.35">
      <c r="A37" s="63" t="s">
        <v>97</v>
      </c>
      <c r="B37" s="35"/>
      <c r="C37" s="129"/>
      <c r="D37" s="70"/>
      <c r="E37" s="130" t="s">
        <v>151</v>
      </c>
      <c r="F37" s="143"/>
      <c r="G37" s="148"/>
      <c r="H37" s="5"/>
      <c r="I37" s="195" t="e">
        <f>#REF!</f>
        <v>#REF!</v>
      </c>
      <c r="J37" s="195" t="e">
        <f>#REF!</f>
        <v>#REF!</v>
      </c>
      <c r="K37" s="195"/>
      <c r="L37" s="195" t="e">
        <f>#REF!</f>
        <v>#REF!</v>
      </c>
      <c r="M37" s="195" t="e">
        <f>#REF!</f>
        <v>#REF!</v>
      </c>
      <c r="O37" s="316" t="e">
        <f t="shared" si="0"/>
        <v>#REF!</v>
      </c>
    </row>
    <row r="38" spans="1:15" x14ac:dyDescent="0.35">
      <c r="A38" s="63" t="s">
        <v>97</v>
      </c>
      <c r="B38" s="35"/>
      <c r="C38" s="129"/>
      <c r="D38" s="70"/>
      <c r="E38" s="130" t="s">
        <v>152</v>
      </c>
      <c r="F38" s="143"/>
      <c r="G38" s="148"/>
      <c r="H38" s="5"/>
      <c r="I38" s="195" t="e">
        <f>#REF!</f>
        <v>#REF!</v>
      </c>
      <c r="J38" s="195" t="e">
        <f>#REF!</f>
        <v>#REF!</v>
      </c>
      <c r="K38" s="195"/>
      <c r="L38" s="195" t="e">
        <f>#REF!</f>
        <v>#REF!</v>
      </c>
      <c r="M38" s="195" t="e">
        <f>#REF!</f>
        <v>#REF!</v>
      </c>
      <c r="O38" s="316" t="e">
        <f t="shared" si="0"/>
        <v>#REF!</v>
      </c>
    </row>
    <row r="39" spans="1:15" x14ac:dyDescent="0.35">
      <c r="A39" s="63" t="s">
        <v>97</v>
      </c>
      <c r="B39" s="35"/>
      <c r="C39" s="129"/>
      <c r="D39" s="70"/>
      <c r="E39" s="130" t="s">
        <v>153</v>
      </c>
      <c r="F39" s="143"/>
      <c r="G39" s="148"/>
      <c r="H39" s="5"/>
      <c r="I39" s="195" t="e">
        <f>#REF!</f>
        <v>#REF!</v>
      </c>
      <c r="J39" s="195" t="e">
        <f>#REF!</f>
        <v>#REF!</v>
      </c>
      <c r="K39" s="195"/>
      <c r="L39" s="195" t="e">
        <f>#REF!</f>
        <v>#REF!</v>
      </c>
      <c r="M39" s="195" t="e">
        <f>#REF!</f>
        <v>#REF!</v>
      </c>
      <c r="O39" s="316" t="e">
        <f t="shared" si="0"/>
        <v>#REF!</v>
      </c>
    </row>
    <row r="40" spans="1:15" x14ac:dyDescent="0.35">
      <c r="A40" s="63" t="s">
        <v>97</v>
      </c>
      <c r="B40" s="35"/>
      <c r="C40" s="129"/>
      <c r="D40" s="70"/>
      <c r="E40" s="130" t="s">
        <v>154</v>
      </c>
      <c r="F40" s="143"/>
      <c r="G40" s="148"/>
      <c r="H40" s="5"/>
      <c r="I40" s="195" t="e">
        <f>#REF!</f>
        <v>#REF!</v>
      </c>
      <c r="J40" s="195" t="e">
        <f>#REF!</f>
        <v>#REF!</v>
      </c>
      <c r="K40" s="195"/>
      <c r="L40" s="195" t="e">
        <f>#REF!</f>
        <v>#REF!</v>
      </c>
      <c r="M40" s="195" t="e">
        <f>#REF!</f>
        <v>#REF!</v>
      </c>
      <c r="O40" s="316" t="e">
        <f t="shared" si="0"/>
        <v>#REF!</v>
      </c>
    </row>
    <row r="41" spans="1:15" x14ac:dyDescent="0.35">
      <c r="A41" s="63" t="s">
        <v>97</v>
      </c>
      <c r="B41" s="35"/>
      <c r="C41" s="129"/>
      <c r="D41" s="70"/>
      <c r="E41" s="130" t="s">
        <v>155</v>
      </c>
      <c r="F41" s="143"/>
      <c r="G41" s="148"/>
      <c r="H41" s="5"/>
      <c r="I41" s="195" t="e">
        <f>#REF!</f>
        <v>#REF!</v>
      </c>
      <c r="J41" s="195" t="e">
        <f>#REF!</f>
        <v>#REF!</v>
      </c>
      <c r="K41" s="195"/>
      <c r="L41" s="195" t="e">
        <f>#REF!</f>
        <v>#REF!</v>
      </c>
      <c r="M41" s="195" t="e">
        <f>#REF!</f>
        <v>#REF!</v>
      </c>
      <c r="O41" s="316" t="e">
        <f t="shared" si="0"/>
        <v>#REF!</v>
      </c>
    </row>
    <row r="42" spans="1:15" x14ac:dyDescent="0.35">
      <c r="A42" s="63" t="s">
        <v>97</v>
      </c>
      <c r="B42" s="35"/>
      <c r="C42" s="129"/>
      <c r="D42" s="70"/>
      <c r="E42" s="130" t="s">
        <v>156</v>
      </c>
      <c r="F42" s="143"/>
      <c r="G42" s="148"/>
      <c r="H42" s="5"/>
      <c r="I42" s="195" t="e">
        <f>#REF!</f>
        <v>#REF!</v>
      </c>
      <c r="J42" s="195" t="e">
        <f>#REF!</f>
        <v>#REF!</v>
      </c>
      <c r="K42" s="195"/>
      <c r="L42" s="195" t="e">
        <f>#REF!</f>
        <v>#REF!</v>
      </c>
      <c r="M42" s="195" t="e">
        <f>#REF!</f>
        <v>#REF!</v>
      </c>
      <c r="O42" s="316" t="e">
        <f t="shared" si="0"/>
        <v>#REF!</v>
      </c>
    </row>
    <row r="43" spans="1:15" x14ac:dyDescent="0.35">
      <c r="A43" s="63" t="s">
        <v>97</v>
      </c>
      <c r="B43" s="35"/>
      <c r="C43" s="129"/>
      <c r="D43" s="70"/>
      <c r="E43" s="130" t="s">
        <v>157</v>
      </c>
      <c r="F43" s="143"/>
      <c r="G43" s="148"/>
      <c r="H43" s="5"/>
      <c r="I43" s="195" t="e">
        <f>#REF!</f>
        <v>#REF!</v>
      </c>
      <c r="J43" s="195" t="e">
        <f>#REF!</f>
        <v>#REF!</v>
      </c>
      <c r="K43" s="195"/>
      <c r="L43" s="195" t="e">
        <f>#REF!</f>
        <v>#REF!</v>
      </c>
      <c r="M43" s="195" t="e">
        <f>#REF!</f>
        <v>#REF!</v>
      </c>
      <c r="O43" s="316" t="e">
        <f t="shared" si="0"/>
        <v>#REF!</v>
      </c>
    </row>
    <row r="44" spans="1:15" x14ac:dyDescent="0.35">
      <c r="A44" s="63" t="s">
        <v>97</v>
      </c>
      <c r="B44" s="35"/>
      <c r="C44" s="129"/>
      <c r="D44" s="70"/>
      <c r="E44" s="130" t="s">
        <v>158</v>
      </c>
      <c r="F44" s="143"/>
      <c r="G44" s="148"/>
      <c r="H44" s="5"/>
      <c r="I44" s="195" t="e">
        <f>#REF!</f>
        <v>#REF!</v>
      </c>
      <c r="J44" s="195" t="e">
        <f>#REF!</f>
        <v>#REF!</v>
      </c>
      <c r="K44" s="195"/>
      <c r="L44" s="195" t="e">
        <f>#REF!</f>
        <v>#REF!</v>
      </c>
      <c r="M44" s="195" t="e">
        <f>#REF!</f>
        <v>#REF!</v>
      </c>
      <c r="O44" s="316" t="e">
        <f t="shared" si="0"/>
        <v>#REF!</v>
      </c>
    </row>
    <row r="45" spans="1:15" x14ac:dyDescent="0.35">
      <c r="A45" s="63" t="s">
        <v>97</v>
      </c>
      <c r="B45" s="35"/>
      <c r="C45" s="129"/>
      <c r="D45" s="70"/>
      <c r="E45" s="130" t="s">
        <v>159</v>
      </c>
      <c r="F45" s="143"/>
      <c r="G45" s="148"/>
      <c r="H45" s="5"/>
      <c r="I45" s="195" t="e">
        <f>#REF!</f>
        <v>#REF!</v>
      </c>
      <c r="J45" s="195" t="e">
        <f>#REF!</f>
        <v>#REF!</v>
      </c>
      <c r="K45" s="195"/>
      <c r="L45" s="195" t="e">
        <f>#REF!</f>
        <v>#REF!</v>
      </c>
      <c r="M45" s="195" t="e">
        <f>#REF!</f>
        <v>#REF!</v>
      </c>
      <c r="O45" s="316" t="e">
        <f t="shared" si="0"/>
        <v>#REF!</v>
      </c>
    </row>
    <row r="46" spans="1:15" x14ac:dyDescent="0.35">
      <c r="A46" s="63" t="s">
        <v>97</v>
      </c>
      <c r="B46" s="35"/>
      <c r="C46" s="129"/>
      <c r="D46" s="70"/>
      <c r="E46" s="130" t="s">
        <v>160</v>
      </c>
      <c r="F46" s="143"/>
      <c r="G46" s="148"/>
      <c r="H46" s="5"/>
      <c r="I46" s="195" t="e">
        <f>#REF!</f>
        <v>#REF!</v>
      </c>
      <c r="J46" s="195" t="e">
        <f>#REF!</f>
        <v>#REF!</v>
      </c>
      <c r="K46" s="195"/>
      <c r="L46" s="195" t="e">
        <f>#REF!</f>
        <v>#REF!</v>
      </c>
      <c r="M46" s="195" t="e">
        <f>#REF!</f>
        <v>#REF!</v>
      </c>
      <c r="O46" s="316" t="e">
        <f t="shared" si="0"/>
        <v>#REF!</v>
      </c>
    </row>
    <row r="47" spans="1:15" x14ac:dyDescent="0.35">
      <c r="A47" s="63" t="s">
        <v>97</v>
      </c>
      <c r="B47" s="35"/>
      <c r="C47" s="129"/>
      <c r="D47" s="70"/>
      <c r="E47" s="130" t="s">
        <v>161</v>
      </c>
      <c r="F47" s="143"/>
      <c r="G47" s="148"/>
      <c r="H47" s="5"/>
      <c r="I47" s="195" t="e">
        <f>#REF!</f>
        <v>#REF!</v>
      </c>
      <c r="J47" s="195" t="e">
        <f>#REF!</f>
        <v>#REF!</v>
      </c>
      <c r="K47" s="195"/>
      <c r="L47" s="195" t="e">
        <f>#REF!</f>
        <v>#REF!</v>
      </c>
      <c r="M47" s="195" t="e">
        <f>#REF!</f>
        <v>#REF!</v>
      </c>
      <c r="O47" s="316" t="e">
        <f t="shared" si="0"/>
        <v>#REF!</v>
      </c>
    </row>
    <row r="48" spans="1:15" x14ac:dyDescent="0.35">
      <c r="A48" s="63" t="s">
        <v>97</v>
      </c>
      <c r="B48" s="35"/>
      <c r="C48" s="129"/>
      <c r="D48" s="70"/>
      <c r="E48" s="130" t="s">
        <v>162</v>
      </c>
      <c r="F48" s="143"/>
      <c r="G48" s="148"/>
      <c r="H48" s="5"/>
      <c r="I48" s="195" t="e">
        <f>#REF!</f>
        <v>#REF!</v>
      </c>
      <c r="J48" s="195" t="e">
        <f>#REF!</f>
        <v>#REF!</v>
      </c>
      <c r="K48" s="195"/>
      <c r="L48" s="195" t="e">
        <f>#REF!</f>
        <v>#REF!</v>
      </c>
      <c r="M48" s="195" t="e">
        <f>#REF!</f>
        <v>#REF!</v>
      </c>
      <c r="O48" s="316" t="e">
        <f t="shared" si="0"/>
        <v>#REF!</v>
      </c>
    </row>
    <row r="49" spans="1:15" x14ac:dyDescent="0.35">
      <c r="A49" s="63" t="s">
        <v>97</v>
      </c>
      <c r="B49" s="35"/>
      <c r="C49" s="129"/>
      <c r="D49" s="70"/>
      <c r="E49" s="130" t="s">
        <v>163</v>
      </c>
      <c r="F49" s="143"/>
      <c r="G49" s="148"/>
      <c r="H49" s="5"/>
      <c r="I49" s="195" t="e">
        <f>#REF!</f>
        <v>#REF!</v>
      </c>
      <c r="J49" s="195" t="e">
        <f>#REF!</f>
        <v>#REF!</v>
      </c>
      <c r="K49" s="195"/>
      <c r="L49" s="195" t="e">
        <f>#REF!</f>
        <v>#REF!</v>
      </c>
      <c r="M49" s="195" t="e">
        <f>#REF!</f>
        <v>#REF!</v>
      </c>
      <c r="O49" s="316" t="e">
        <f t="shared" si="0"/>
        <v>#REF!</v>
      </c>
    </row>
    <row r="50" spans="1:15" x14ac:dyDescent="0.35">
      <c r="A50" s="63" t="s">
        <v>97</v>
      </c>
      <c r="B50" s="35"/>
      <c r="C50" s="129"/>
      <c r="D50" s="70"/>
      <c r="E50" s="130" t="s">
        <v>164</v>
      </c>
      <c r="F50" s="143"/>
      <c r="G50" s="148"/>
      <c r="H50" s="5"/>
      <c r="I50" s="195" t="e">
        <f>#REF!</f>
        <v>#REF!</v>
      </c>
      <c r="J50" s="195" t="e">
        <f>#REF!</f>
        <v>#REF!</v>
      </c>
      <c r="K50" s="195"/>
      <c r="L50" s="195" t="e">
        <f>#REF!</f>
        <v>#REF!</v>
      </c>
      <c r="M50" s="195" t="e">
        <f>#REF!</f>
        <v>#REF!</v>
      </c>
      <c r="O50" s="316" t="e">
        <f t="shared" si="0"/>
        <v>#REF!</v>
      </c>
    </row>
    <row r="51" spans="1:15" x14ac:dyDescent="0.35">
      <c r="A51" s="63" t="s">
        <v>97</v>
      </c>
      <c r="B51" s="35"/>
      <c r="C51" s="129"/>
      <c r="D51" s="70"/>
      <c r="E51" s="130" t="s">
        <v>165</v>
      </c>
      <c r="F51" s="143"/>
      <c r="G51" s="148"/>
      <c r="H51" s="5"/>
      <c r="I51" s="195" t="e">
        <f>#REF!</f>
        <v>#REF!</v>
      </c>
      <c r="J51" s="195" t="e">
        <f>#REF!</f>
        <v>#REF!</v>
      </c>
      <c r="K51" s="195"/>
      <c r="L51" s="195" t="e">
        <f>#REF!</f>
        <v>#REF!</v>
      </c>
      <c r="M51" s="195" t="e">
        <f>#REF!</f>
        <v>#REF!</v>
      </c>
      <c r="O51" s="316" t="e">
        <f t="shared" si="0"/>
        <v>#REF!</v>
      </c>
    </row>
    <row r="52" spans="1:15" x14ac:dyDescent="0.35">
      <c r="A52" s="63" t="s">
        <v>97</v>
      </c>
      <c r="B52" s="35"/>
      <c r="C52" s="129"/>
      <c r="D52" s="70"/>
      <c r="E52" s="130" t="s">
        <v>166</v>
      </c>
      <c r="F52" s="143"/>
      <c r="G52" s="148"/>
      <c r="H52" s="5"/>
      <c r="I52" s="196" t="e">
        <f>#REF!</f>
        <v>#REF!</v>
      </c>
      <c r="J52" s="196" t="e">
        <f>#REF!</f>
        <v>#REF!</v>
      </c>
      <c r="K52" s="196"/>
      <c r="L52" s="196" t="e">
        <f>#REF!</f>
        <v>#REF!</v>
      </c>
      <c r="M52" s="196" t="e">
        <f>#REF!</f>
        <v>#REF!</v>
      </c>
      <c r="O52" s="316" t="e">
        <f t="shared" si="0"/>
        <v>#REF!</v>
      </c>
    </row>
    <row r="53" spans="1:15" x14ac:dyDescent="0.35">
      <c r="A53" s="63" t="s">
        <v>97</v>
      </c>
      <c r="B53" s="35"/>
      <c r="C53" s="129"/>
      <c r="D53" s="70"/>
      <c r="E53" s="130" t="s">
        <v>167</v>
      </c>
      <c r="F53" s="143"/>
      <c r="G53" s="148"/>
      <c r="H53" s="5"/>
      <c r="I53" s="196" t="e">
        <f>#REF!</f>
        <v>#REF!</v>
      </c>
      <c r="J53" s="196" t="e">
        <f>#REF!</f>
        <v>#REF!</v>
      </c>
      <c r="K53" s="196"/>
      <c r="L53" s="196" t="e">
        <f>#REF!</f>
        <v>#REF!</v>
      </c>
      <c r="M53" s="196" t="e">
        <f>#REF!</f>
        <v>#REF!</v>
      </c>
      <c r="O53" s="316" t="e">
        <f t="shared" si="0"/>
        <v>#REF!</v>
      </c>
    </row>
    <row r="54" spans="1:15" x14ac:dyDescent="0.35">
      <c r="A54" s="63" t="s">
        <v>97</v>
      </c>
      <c r="B54" s="35"/>
      <c r="C54" s="129"/>
      <c r="D54" s="70"/>
      <c r="E54" s="130" t="s">
        <v>168</v>
      </c>
      <c r="F54" s="143"/>
      <c r="G54" s="148"/>
      <c r="H54" s="5"/>
      <c r="I54" s="195" t="e">
        <f>#REF!</f>
        <v>#REF!</v>
      </c>
      <c r="J54" s="195" t="e">
        <f>#REF!</f>
        <v>#REF!</v>
      </c>
      <c r="K54" s="195"/>
      <c r="L54" s="195" t="e">
        <f>#REF!</f>
        <v>#REF!</v>
      </c>
      <c r="M54" s="195" t="e">
        <f>#REF!</f>
        <v>#REF!</v>
      </c>
      <c r="O54" s="316" t="e">
        <f t="shared" si="0"/>
        <v>#REF!</v>
      </c>
    </row>
    <row r="55" spans="1:15" ht="15" x14ac:dyDescent="0.35">
      <c r="A55" s="63"/>
      <c r="B55" s="35"/>
      <c r="C55" s="129"/>
      <c r="D55" s="214"/>
      <c r="E55" s="212" t="s">
        <v>169</v>
      </c>
      <c r="F55" s="213"/>
      <c r="G55" s="213"/>
      <c r="H55" s="5"/>
      <c r="I55" s="195"/>
      <c r="J55" s="195"/>
      <c r="K55" s="195"/>
      <c r="L55" s="215"/>
      <c r="M55" s="215"/>
      <c r="O55" s="316"/>
    </row>
    <row r="56" spans="1:15" ht="24" customHeight="1" x14ac:dyDescent="0.35">
      <c r="A56" s="63" t="s">
        <v>97</v>
      </c>
      <c r="B56" s="35"/>
      <c r="C56" s="365" t="s">
        <v>170</v>
      </c>
      <c r="D56" s="366"/>
      <c r="E56" s="366"/>
      <c r="F56" s="366"/>
      <c r="G56" s="366"/>
      <c r="H56" s="361"/>
      <c r="I56" s="148"/>
      <c r="J56" s="148"/>
      <c r="K56" s="148"/>
      <c r="L56" s="197"/>
      <c r="M56" s="197"/>
    </row>
    <row r="57" spans="1:15" x14ac:dyDescent="0.35">
      <c r="A57" s="63" t="s">
        <v>97</v>
      </c>
      <c r="B57" s="35"/>
      <c r="C57" s="359" t="s">
        <v>171</v>
      </c>
      <c r="D57" s="360"/>
      <c r="E57" s="360"/>
      <c r="F57" s="360"/>
      <c r="G57" s="360"/>
      <c r="H57" s="361"/>
      <c r="I57" s="148"/>
      <c r="J57" s="148"/>
      <c r="K57" s="148"/>
      <c r="L57" s="197"/>
      <c r="M57" s="197"/>
    </row>
    <row r="58" spans="1:15" x14ac:dyDescent="0.35">
      <c r="A58" s="63" t="s">
        <v>97</v>
      </c>
      <c r="B58" s="35"/>
      <c r="C58" s="359"/>
      <c r="D58" s="360"/>
      <c r="E58" s="360"/>
      <c r="F58" s="360"/>
      <c r="G58" s="360"/>
      <c r="H58" s="361"/>
      <c r="I58" s="148"/>
      <c r="J58" s="148"/>
      <c r="K58" s="148"/>
      <c r="L58" s="197"/>
      <c r="M58" s="197"/>
    </row>
    <row r="59" spans="1:15" x14ac:dyDescent="0.35">
      <c r="A59" s="63"/>
      <c r="B59" s="35"/>
      <c r="C59" s="359" t="s">
        <v>172</v>
      </c>
      <c r="D59" s="362"/>
      <c r="E59" s="362"/>
      <c r="F59" s="362"/>
      <c r="G59" s="362"/>
      <c r="H59" s="363"/>
      <c r="I59" s="148"/>
      <c r="J59" s="148"/>
      <c r="K59" s="148"/>
      <c r="L59" s="197"/>
      <c r="M59" s="197"/>
    </row>
    <row r="60" spans="1:15" ht="13.15" thickBot="1" x14ac:dyDescent="0.4">
      <c r="A60" s="63"/>
      <c r="B60" s="35"/>
      <c r="C60" s="364"/>
      <c r="D60" s="362"/>
      <c r="E60" s="362"/>
      <c r="F60" s="362"/>
      <c r="G60" s="362"/>
      <c r="H60" s="363"/>
      <c r="I60" s="148"/>
      <c r="J60" s="148"/>
      <c r="K60" s="148"/>
      <c r="L60" s="197"/>
      <c r="M60" s="197"/>
    </row>
    <row r="61" spans="1:15" s="3" customFormat="1" ht="13.15" thickTop="1" x14ac:dyDescent="0.35">
      <c r="A61" s="68"/>
      <c r="B61" s="120"/>
      <c r="C61" s="58"/>
      <c r="D61" s="121"/>
      <c r="E61" s="51" t="s">
        <v>112</v>
      </c>
      <c r="F61" s="144"/>
      <c r="G61" s="145"/>
      <c r="H61" s="7"/>
      <c r="I61" s="198" t="e">
        <f>SUM(I24:I60)</f>
        <v>#REF!</v>
      </c>
      <c r="J61" s="199" t="e">
        <f>SUM(J24:J60)</f>
        <v>#REF!</v>
      </c>
      <c r="K61" s="200"/>
      <c r="L61" s="145" t="e">
        <f>SUM(L24:L60)</f>
        <v>#REF!</v>
      </c>
      <c r="M61" s="145" t="e">
        <f>SUM(M24:M60)</f>
        <v>#REF!</v>
      </c>
    </row>
    <row r="62" spans="1:15" s="3" customFormat="1" ht="13.15" thickBot="1" x14ac:dyDescent="0.4">
      <c r="A62" s="69"/>
      <c r="B62" s="133"/>
      <c r="C62" s="134"/>
      <c r="D62" s="135"/>
      <c r="E62" s="136" t="s">
        <v>173</v>
      </c>
      <c r="F62" s="146"/>
      <c r="G62" s="147"/>
      <c r="H62" s="138"/>
      <c r="I62" s="350" t="e">
        <f>-I61+J61</f>
        <v>#REF!</v>
      </c>
      <c r="J62" s="351"/>
      <c r="K62" s="71"/>
      <c r="L62" s="350" t="e">
        <f>-L61+M61</f>
        <v>#REF!</v>
      </c>
      <c r="M62" s="351"/>
    </row>
    <row r="63" spans="1:15" s="3" customFormat="1" ht="12" hidden="1" customHeight="1" outlineLevel="1" thickTop="1" x14ac:dyDescent="0.4">
      <c r="A63" s="24"/>
      <c r="B63" s="32"/>
      <c r="C63" s="131"/>
      <c r="D63" s="132"/>
      <c r="F63" s="56"/>
      <c r="G63" s="56"/>
      <c r="H63" s="137"/>
      <c r="I63" s="58"/>
      <c r="J63" s="49"/>
      <c r="K63" s="36"/>
      <c r="L63" s="49"/>
      <c r="M63" s="36"/>
    </row>
    <row r="64" spans="1:15" ht="9" hidden="1" customHeight="1" outlineLevel="1" x14ac:dyDescent="0.35">
      <c r="A64" s="64"/>
      <c r="B64" s="32"/>
      <c r="C64" s="353" t="s">
        <v>114</v>
      </c>
      <c r="D64" s="353"/>
      <c r="E64" s="60"/>
      <c r="H64" s="61" t="s">
        <v>174</v>
      </c>
      <c r="I64" s="6"/>
      <c r="J64" s="3"/>
      <c r="L64" s="3"/>
      <c r="M64" s="17"/>
    </row>
    <row r="65" spans="1:13" ht="12.75" hidden="1" customHeight="1" outlineLevel="1" x14ac:dyDescent="0.35">
      <c r="A65" s="65"/>
      <c r="B65" s="42"/>
      <c r="C65" s="303"/>
      <c r="D65" s="303"/>
      <c r="E65" s="60"/>
      <c r="H65" s="3" t="s">
        <v>175</v>
      </c>
      <c r="I65" s="6"/>
      <c r="J65" s="3"/>
      <c r="M65" s="17"/>
    </row>
    <row r="66" spans="1:13" ht="12.75" hidden="1" customHeight="1" outlineLevel="1" x14ac:dyDescent="0.35">
      <c r="A66" s="65"/>
      <c r="B66" s="42"/>
      <c r="C66" s="354" t="s">
        <v>118</v>
      </c>
      <c r="D66" s="354"/>
      <c r="E66" s="354"/>
      <c r="H66" s="3" t="s">
        <v>117</v>
      </c>
      <c r="I66" s="6"/>
      <c r="J66" s="3"/>
      <c r="M66" s="17"/>
    </row>
    <row r="67" spans="1:13" ht="12.75" hidden="1" customHeight="1" outlineLevel="1" x14ac:dyDescent="0.35">
      <c r="A67" s="65"/>
      <c r="B67" s="42"/>
      <c r="C67" s="354" t="s">
        <v>119</v>
      </c>
      <c r="D67" s="354"/>
      <c r="E67" s="354"/>
      <c r="H67" s="3"/>
      <c r="I67" s="6"/>
      <c r="J67" s="3"/>
      <c r="L67" s="3"/>
      <c r="M67" s="17"/>
    </row>
    <row r="68" spans="1:13" ht="12.75" hidden="1" customHeight="1" outlineLevel="1" x14ac:dyDescent="0.35">
      <c r="A68" s="24"/>
      <c r="B68" s="32"/>
      <c r="C68" s="354" t="s">
        <v>121</v>
      </c>
      <c r="D68" s="354"/>
      <c r="E68" s="354"/>
      <c r="I68" t="s">
        <v>176</v>
      </c>
      <c r="J68" s="3"/>
      <c r="L68" s="3"/>
      <c r="M68" s="17"/>
    </row>
    <row r="69" spans="1:13" hidden="1" outlineLevel="1" x14ac:dyDescent="0.35">
      <c r="A69" s="24"/>
      <c r="B69" s="32"/>
      <c r="C69" s="352" t="s">
        <v>122</v>
      </c>
      <c r="D69" s="352"/>
      <c r="E69" s="352"/>
      <c r="F69" s="3"/>
      <c r="G69" s="3"/>
      <c r="H69" s="3"/>
      <c r="I69" s="3" t="s">
        <v>177</v>
      </c>
      <c r="J69" s="3"/>
      <c r="L69" s="3"/>
      <c r="M69" s="17"/>
    </row>
    <row r="70" spans="1:13" hidden="1" outlineLevel="1" x14ac:dyDescent="0.35">
      <c r="A70" s="39"/>
      <c r="B70" s="39"/>
      <c r="C70" s="18"/>
      <c r="D70" s="20"/>
      <c r="E70" s="20"/>
      <c r="F70" s="20"/>
      <c r="G70" s="20"/>
      <c r="H70" s="20"/>
      <c r="I70" s="18"/>
      <c r="J70" s="20"/>
      <c r="K70" s="19"/>
      <c r="L70" s="20"/>
      <c r="M70" s="19"/>
    </row>
    <row r="71" spans="1:13" ht="13.15" collapsed="1" thickTop="1" x14ac:dyDescent="0.35">
      <c r="I71" s="6"/>
      <c r="K71" s="3"/>
      <c r="L71" s="3"/>
    </row>
    <row r="72" spans="1:13" x14ac:dyDescent="0.35">
      <c r="I72" s="6"/>
      <c r="K72" s="3"/>
      <c r="L72" s="3"/>
    </row>
    <row r="73" spans="1:13" x14ac:dyDescent="0.35">
      <c r="I73" s="6"/>
      <c r="K73" s="3"/>
      <c r="L73" s="3"/>
    </row>
    <row r="74" spans="1:13" x14ac:dyDescent="0.35">
      <c r="I74" s="6"/>
      <c r="K74" s="3"/>
      <c r="L74" s="3"/>
    </row>
    <row r="75" spans="1:13" x14ac:dyDescent="0.35">
      <c r="I75" s="6"/>
      <c r="K75" s="3"/>
      <c r="L75" s="3"/>
    </row>
    <row r="76" spans="1:13" x14ac:dyDescent="0.35">
      <c r="I76" s="6"/>
      <c r="K76" s="3"/>
      <c r="L76" s="3"/>
    </row>
    <row r="77" spans="1:13" x14ac:dyDescent="0.35">
      <c r="I77" s="6"/>
      <c r="K77" s="3"/>
      <c r="L77" s="3"/>
    </row>
    <row r="78" spans="1:13" x14ac:dyDescent="0.35">
      <c r="I78" s="6"/>
    </row>
    <row r="79" spans="1:13" x14ac:dyDescent="0.35">
      <c r="I79" s="6"/>
    </row>
    <row r="80" spans="1:13" x14ac:dyDescent="0.35">
      <c r="I80" s="6"/>
    </row>
    <row r="81" spans="9:9" x14ac:dyDescent="0.35">
      <c r="I81" s="6"/>
    </row>
    <row r="82" spans="9:9" x14ac:dyDescent="0.35">
      <c r="I82" s="6"/>
    </row>
    <row r="83" spans="9:9" x14ac:dyDescent="0.35">
      <c r="I83" s="6"/>
    </row>
    <row r="84" spans="9:9" x14ac:dyDescent="0.35">
      <c r="I84" s="6"/>
    </row>
    <row r="85" spans="9:9" x14ac:dyDescent="0.35">
      <c r="I85" s="6"/>
    </row>
    <row r="86" spans="9:9" x14ac:dyDescent="0.35">
      <c r="I86" s="6"/>
    </row>
    <row r="87" spans="9:9" x14ac:dyDescent="0.35">
      <c r="I87" s="6"/>
    </row>
    <row r="88" spans="9:9" x14ac:dyDescent="0.35">
      <c r="I88" s="6"/>
    </row>
    <row r="89" spans="9:9" x14ac:dyDescent="0.35">
      <c r="I89" s="6"/>
    </row>
    <row r="90" spans="9:9" x14ac:dyDescent="0.35">
      <c r="I90" s="6"/>
    </row>
    <row r="91" spans="9:9" x14ac:dyDescent="0.35">
      <c r="I91" s="6"/>
    </row>
    <row r="92" spans="9:9" x14ac:dyDescent="0.35">
      <c r="I92" s="6"/>
    </row>
    <row r="93" spans="9:9" x14ac:dyDescent="0.35">
      <c r="I93" s="6"/>
    </row>
    <row r="94" spans="9:9" x14ac:dyDescent="0.35">
      <c r="I94" s="6"/>
    </row>
    <row r="95" spans="9:9" x14ac:dyDescent="0.35">
      <c r="I95" s="6"/>
    </row>
    <row r="96" spans="9:9" x14ac:dyDescent="0.35">
      <c r="I96" s="6"/>
    </row>
    <row r="97" spans="9:9" x14ac:dyDescent="0.35">
      <c r="I97" s="6"/>
    </row>
    <row r="98" spans="9:9" x14ac:dyDescent="0.35">
      <c r="I98" s="6"/>
    </row>
    <row r="99" spans="9:9" x14ac:dyDescent="0.35">
      <c r="I99" s="6"/>
    </row>
    <row r="100" spans="9:9" x14ac:dyDescent="0.35">
      <c r="I100" s="6"/>
    </row>
    <row r="101" spans="9:9" x14ac:dyDescent="0.35">
      <c r="I101" s="6"/>
    </row>
    <row r="102" spans="9:9" x14ac:dyDescent="0.35">
      <c r="I102" s="6"/>
    </row>
    <row r="103" spans="9:9" x14ac:dyDescent="0.35">
      <c r="I103" s="6"/>
    </row>
    <row r="104" spans="9:9" x14ac:dyDescent="0.35">
      <c r="I104" s="6"/>
    </row>
    <row r="105" spans="9:9" x14ac:dyDescent="0.35">
      <c r="I105" s="6"/>
    </row>
    <row r="106" spans="9:9" x14ac:dyDescent="0.35">
      <c r="I106" s="6"/>
    </row>
    <row r="107" spans="9:9" x14ac:dyDescent="0.35">
      <c r="I107" s="6"/>
    </row>
    <row r="108" spans="9:9" x14ac:dyDescent="0.35">
      <c r="I108" s="6"/>
    </row>
    <row r="109" spans="9:9" x14ac:dyDescent="0.35">
      <c r="I109" s="6"/>
    </row>
    <row r="110" spans="9:9" x14ac:dyDescent="0.35">
      <c r="I110" s="6"/>
    </row>
    <row r="111" spans="9:9" x14ac:dyDescent="0.35">
      <c r="I111" s="6"/>
    </row>
    <row r="112" spans="9:9" x14ac:dyDescent="0.35">
      <c r="I112" s="6"/>
    </row>
    <row r="113" spans="9:9" x14ac:dyDescent="0.35">
      <c r="I113" s="6"/>
    </row>
    <row r="114" spans="9:9" x14ac:dyDescent="0.35">
      <c r="I114" s="6"/>
    </row>
    <row r="115" spans="9:9" x14ac:dyDescent="0.35">
      <c r="I115" s="6"/>
    </row>
    <row r="116" spans="9:9" x14ac:dyDescent="0.35">
      <c r="I116" s="6"/>
    </row>
    <row r="117" spans="9:9" x14ac:dyDescent="0.35">
      <c r="I117" s="6"/>
    </row>
    <row r="118" spans="9:9" x14ac:dyDescent="0.35">
      <c r="I118" s="6"/>
    </row>
    <row r="119" spans="9:9" x14ac:dyDescent="0.35">
      <c r="I119" s="6"/>
    </row>
    <row r="120" spans="9:9" x14ac:dyDescent="0.35">
      <c r="I120" s="6"/>
    </row>
    <row r="121" spans="9:9" x14ac:dyDescent="0.35">
      <c r="I121" s="6"/>
    </row>
    <row r="122" spans="9:9" x14ac:dyDescent="0.35">
      <c r="I122" s="6"/>
    </row>
    <row r="123" spans="9:9" x14ac:dyDescent="0.35">
      <c r="I123" s="6"/>
    </row>
    <row r="124" spans="9:9" x14ac:dyDescent="0.35">
      <c r="I124" s="6"/>
    </row>
    <row r="125" spans="9:9" x14ac:dyDescent="0.35">
      <c r="I125" s="6"/>
    </row>
    <row r="126" spans="9:9" x14ac:dyDescent="0.35">
      <c r="I126" s="6"/>
    </row>
    <row r="127" spans="9:9" x14ac:dyDescent="0.35">
      <c r="I127" s="6"/>
    </row>
    <row r="128" spans="9:9" x14ac:dyDescent="0.35">
      <c r="I128" s="6"/>
    </row>
    <row r="129" spans="9:9" x14ac:dyDescent="0.35">
      <c r="I129" s="6"/>
    </row>
    <row r="130" spans="9:9" x14ac:dyDescent="0.35">
      <c r="I130" s="6"/>
    </row>
    <row r="131" spans="9:9" x14ac:dyDescent="0.35">
      <c r="I131" s="6"/>
    </row>
    <row r="132" spans="9:9" x14ac:dyDescent="0.35">
      <c r="I132" s="6"/>
    </row>
    <row r="133" spans="9:9" x14ac:dyDescent="0.35">
      <c r="I133" s="6"/>
    </row>
    <row r="134" spans="9:9" x14ac:dyDescent="0.35">
      <c r="I134" s="6"/>
    </row>
    <row r="135" spans="9:9" x14ac:dyDescent="0.35">
      <c r="I135" s="6"/>
    </row>
    <row r="136" spans="9:9" x14ac:dyDescent="0.35">
      <c r="I136" s="6"/>
    </row>
    <row r="137" spans="9:9" x14ac:dyDescent="0.35">
      <c r="I137" s="6"/>
    </row>
    <row r="138" spans="9:9" x14ac:dyDescent="0.35">
      <c r="I138" s="6"/>
    </row>
    <row r="139" spans="9:9" x14ac:dyDescent="0.35">
      <c r="I139" s="6"/>
    </row>
    <row r="140" spans="9:9" x14ac:dyDescent="0.35">
      <c r="I140" s="6"/>
    </row>
    <row r="141" spans="9:9" x14ac:dyDescent="0.35">
      <c r="I141" s="6"/>
    </row>
    <row r="142" spans="9:9" x14ac:dyDescent="0.35">
      <c r="I142" s="6"/>
    </row>
    <row r="143" spans="9:9" x14ac:dyDescent="0.35">
      <c r="I143" s="6"/>
    </row>
    <row r="144" spans="9:9" x14ac:dyDescent="0.35">
      <c r="I144" s="6"/>
    </row>
    <row r="145" spans="9:9" x14ac:dyDescent="0.35">
      <c r="I145" s="6"/>
    </row>
    <row r="146" spans="9:9" x14ac:dyDescent="0.35">
      <c r="I146" s="6"/>
    </row>
    <row r="147" spans="9:9" x14ac:dyDescent="0.35">
      <c r="I147" s="6"/>
    </row>
    <row r="148" spans="9:9" x14ac:dyDescent="0.35">
      <c r="I148" s="6"/>
    </row>
    <row r="149" spans="9:9" x14ac:dyDescent="0.35">
      <c r="I149" s="6"/>
    </row>
    <row r="150" spans="9:9" x14ac:dyDescent="0.35">
      <c r="I150" s="6"/>
    </row>
    <row r="151" spans="9:9" x14ac:dyDescent="0.35">
      <c r="I151" s="6"/>
    </row>
    <row r="152" spans="9:9" x14ac:dyDescent="0.35">
      <c r="I152" s="6"/>
    </row>
    <row r="153" spans="9:9" x14ac:dyDescent="0.35">
      <c r="I153" s="6"/>
    </row>
    <row r="154" spans="9:9" x14ac:dyDescent="0.35">
      <c r="I154" s="6"/>
    </row>
    <row r="155" spans="9:9" x14ac:dyDescent="0.35">
      <c r="I155" s="6"/>
    </row>
    <row r="156" spans="9:9" x14ac:dyDescent="0.35">
      <c r="I156" s="6"/>
    </row>
    <row r="157" spans="9:9" x14ac:dyDescent="0.35">
      <c r="I157" s="6"/>
    </row>
    <row r="158" spans="9:9" x14ac:dyDescent="0.35">
      <c r="I158" s="6"/>
    </row>
    <row r="159" spans="9:9" x14ac:dyDescent="0.35">
      <c r="I159" s="6"/>
    </row>
    <row r="160" spans="9:9"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row r="1023" spans="9:9" x14ac:dyDescent="0.35">
      <c r="I1023" s="6"/>
    </row>
    <row r="1024" spans="9:9" x14ac:dyDescent="0.35">
      <c r="I1024" s="6"/>
    </row>
    <row r="1025" spans="9:9" x14ac:dyDescent="0.35">
      <c r="I1025" s="6"/>
    </row>
    <row r="1026" spans="9:9" x14ac:dyDescent="0.35">
      <c r="I1026" s="6"/>
    </row>
    <row r="1027" spans="9:9" x14ac:dyDescent="0.35">
      <c r="I1027" s="6"/>
    </row>
    <row r="1028" spans="9:9" x14ac:dyDescent="0.35">
      <c r="I1028" s="6"/>
    </row>
  </sheetData>
  <mergeCells count="12">
    <mergeCell ref="C68:E68"/>
    <mergeCell ref="C69:E69"/>
    <mergeCell ref="C64:D64"/>
    <mergeCell ref="L16:M16"/>
    <mergeCell ref="I16:J16"/>
    <mergeCell ref="C66:E66"/>
    <mergeCell ref="C67:E67"/>
    <mergeCell ref="I62:J62"/>
    <mergeCell ref="L62:M62"/>
    <mergeCell ref="C57:H58"/>
    <mergeCell ref="C59:H60"/>
    <mergeCell ref="C56:H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178</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t="s">
        <v>97</v>
      </c>
      <c r="B25" s="35"/>
      <c r="C25" s="129"/>
      <c r="D25" s="70"/>
      <c r="E25" s="151"/>
      <c r="F25" s="143"/>
      <c r="G25" s="148"/>
      <c r="H25" s="5"/>
      <c r="I25" s="156"/>
      <c r="J25" s="156"/>
      <c r="K25" s="156"/>
      <c r="L25" s="167"/>
      <c r="M25" s="167"/>
      <c r="N25" s="165"/>
      <c r="O25" s="162"/>
      <c r="P25" s="162"/>
      <c r="Q25" s="162"/>
      <c r="R25" s="162"/>
    </row>
    <row r="26" spans="1:18" x14ac:dyDescent="0.35">
      <c r="A26" s="63" t="s">
        <v>97</v>
      </c>
      <c r="B26" s="35"/>
      <c r="C26" s="129"/>
      <c r="D26" s="70"/>
      <c r="E26" s="304"/>
      <c r="F26" s="143"/>
      <c r="G26" s="148"/>
      <c r="H26" s="5"/>
      <c r="I26" s="156"/>
      <c r="J26" s="156"/>
      <c r="K26" s="156"/>
      <c r="L26" s="167"/>
      <c r="M26" s="167"/>
      <c r="N26" s="165"/>
      <c r="O26" s="162"/>
      <c r="P26" s="162"/>
      <c r="Q26" s="162"/>
      <c r="R26" s="162"/>
    </row>
    <row r="27" spans="1:18" x14ac:dyDescent="0.35">
      <c r="A27" s="63" t="s">
        <v>97</v>
      </c>
      <c r="B27" s="35"/>
      <c r="C27" s="129"/>
      <c r="D27" s="70"/>
      <c r="E27" s="304"/>
      <c r="F27" s="143"/>
      <c r="G27" s="148"/>
      <c r="H27" s="5"/>
      <c r="I27" s="156"/>
      <c r="J27" s="156"/>
      <c r="K27" s="156"/>
      <c r="L27" s="167"/>
      <c r="M27" s="167"/>
      <c r="N27" s="165"/>
      <c r="O27" s="162"/>
      <c r="P27" s="162"/>
      <c r="Q27" s="162"/>
      <c r="R27" s="162"/>
    </row>
    <row r="28" spans="1:18" x14ac:dyDescent="0.35">
      <c r="A28" s="63"/>
      <c r="B28" s="35"/>
      <c r="C28" s="129"/>
      <c r="D28" s="70"/>
      <c r="E28" s="304"/>
      <c r="F28" s="143"/>
      <c r="G28" s="148"/>
      <c r="H28" s="5"/>
      <c r="I28" s="156"/>
      <c r="J28" s="156"/>
      <c r="K28" s="156"/>
      <c r="L28" s="167"/>
      <c r="M28" s="167"/>
      <c r="N28" s="165"/>
      <c r="O28" s="162"/>
      <c r="P28" s="162"/>
      <c r="Q28" s="162"/>
      <c r="R28" s="162"/>
    </row>
    <row r="29" spans="1:18" x14ac:dyDescent="0.35">
      <c r="A29" s="63"/>
      <c r="B29" s="35"/>
      <c r="C29" s="129"/>
      <c r="D29" s="70"/>
      <c r="E29" s="304"/>
      <c r="F29" s="143"/>
      <c r="G29" s="148"/>
      <c r="H29" s="5"/>
      <c r="I29" s="156"/>
      <c r="J29" s="156"/>
      <c r="K29" s="156"/>
      <c r="L29" s="167"/>
      <c r="M29" s="167"/>
      <c r="N29" s="165"/>
      <c r="O29" s="162"/>
      <c r="P29" s="162"/>
      <c r="Q29" s="162"/>
      <c r="R29" s="162"/>
    </row>
    <row r="30" spans="1:18" x14ac:dyDescent="0.35">
      <c r="A30" s="63" t="s">
        <v>97</v>
      </c>
      <c r="B30" s="35"/>
      <c r="C30" s="129"/>
      <c r="D30" s="70"/>
      <c r="E30" s="151"/>
      <c r="F30" s="143"/>
      <c r="G30" s="148"/>
      <c r="H30" s="5"/>
      <c r="I30" s="156"/>
      <c r="J30" s="156"/>
      <c r="K30" s="156"/>
      <c r="L30" s="167"/>
      <c r="M30" s="167"/>
      <c r="N30" s="165"/>
      <c r="O30" s="162"/>
      <c r="P30" s="162"/>
      <c r="Q30" s="162"/>
      <c r="R30" s="162"/>
    </row>
    <row r="31" spans="1:18" x14ac:dyDescent="0.35">
      <c r="A31" s="63" t="s">
        <v>97</v>
      </c>
      <c r="B31" s="35"/>
      <c r="C31" s="129"/>
      <c r="D31" s="70"/>
      <c r="E31" s="151"/>
      <c r="F31" s="143"/>
      <c r="G31" s="148"/>
      <c r="H31" s="5"/>
      <c r="I31" s="156"/>
      <c r="J31" s="156"/>
      <c r="K31" s="156"/>
      <c r="L31" s="167"/>
      <c r="M31" s="167"/>
      <c r="N31" s="165"/>
      <c r="O31" s="162"/>
      <c r="P31" s="162"/>
      <c r="Q31" s="162"/>
      <c r="R31" s="162"/>
    </row>
    <row r="32" spans="1:18" x14ac:dyDescent="0.35">
      <c r="A32" s="63" t="s">
        <v>97</v>
      </c>
      <c r="B32" s="35"/>
      <c r="C32" s="129"/>
      <c r="D32" s="70"/>
      <c r="E32" s="304"/>
      <c r="F32" s="143"/>
      <c r="G32" s="148"/>
      <c r="H32" s="5"/>
      <c r="I32" s="156"/>
      <c r="J32" s="156"/>
      <c r="K32" s="156"/>
      <c r="L32" s="167"/>
      <c r="M32" s="167"/>
      <c r="N32" s="165"/>
      <c r="O32" s="162"/>
      <c r="P32" s="162"/>
      <c r="Q32" s="162"/>
      <c r="R32" s="162"/>
    </row>
    <row r="33" spans="1:18" x14ac:dyDescent="0.35">
      <c r="A33" s="63" t="s">
        <v>97</v>
      </c>
      <c r="B33" s="35"/>
      <c r="C33" s="129"/>
      <c r="D33" s="70"/>
      <c r="E33" s="304"/>
      <c r="F33" s="143"/>
      <c r="G33" s="148"/>
      <c r="H33" s="5"/>
      <c r="I33" s="156"/>
      <c r="J33" s="156"/>
      <c r="K33" s="156"/>
      <c r="L33" s="167"/>
      <c r="M33" s="167"/>
      <c r="N33" s="165"/>
      <c r="O33" s="162"/>
      <c r="P33" s="162"/>
      <c r="Q33" s="162"/>
      <c r="R33" s="162"/>
    </row>
    <row r="34" spans="1:18" x14ac:dyDescent="0.35">
      <c r="A34" s="63" t="s">
        <v>97</v>
      </c>
      <c r="B34" s="35"/>
      <c r="C34" s="129"/>
      <c r="D34" s="70"/>
      <c r="E34" s="304"/>
      <c r="F34" s="143"/>
      <c r="G34" s="148"/>
      <c r="H34" s="5"/>
      <c r="I34" s="156"/>
      <c r="J34" s="156"/>
      <c r="K34" s="156"/>
      <c r="L34" s="167"/>
      <c r="M34" s="167"/>
      <c r="N34" s="165"/>
      <c r="O34" s="162"/>
      <c r="P34" s="162"/>
      <c r="Q34" s="162"/>
      <c r="R34" s="162"/>
    </row>
    <row r="35" spans="1:18" x14ac:dyDescent="0.35">
      <c r="A35" s="63" t="s">
        <v>97</v>
      </c>
      <c r="B35" s="35"/>
      <c r="C35" s="129"/>
      <c r="D35" s="70"/>
      <c r="E35" s="304"/>
      <c r="F35" s="143"/>
      <c r="G35" s="148"/>
      <c r="H35" s="5"/>
      <c r="I35" s="156"/>
      <c r="J35" s="156"/>
      <c r="K35" s="156"/>
      <c r="L35" s="167"/>
      <c r="M35" s="167"/>
      <c r="N35" s="165"/>
      <c r="O35" s="162"/>
      <c r="P35" s="162"/>
      <c r="Q35" s="162"/>
      <c r="R35" s="162"/>
    </row>
    <row r="36" spans="1:18" x14ac:dyDescent="0.35">
      <c r="A36" s="63" t="s">
        <v>97</v>
      </c>
      <c r="B36" s="35"/>
      <c r="C36" s="129"/>
      <c r="D36" s="70"/>
      <c r="E36" s="304"/>
      <c r="F36" s="143"/>
      <c r="G36" s="148"/>
      <c r="H36" s="5"/>
      <c r="I36" s="156"/>
      <c r="J36" s="156"/>
      <c r="K36" s="156"/>
      <c r="L36" s="167"/>
      <c r="M36" s="167"/>
      <c r="N36" s="165"/>
      <c r="O36" s="162"/>
      <c r="P36" s="162"/>
      <c r="Q36" s="162"/>
      <c r="R36" s="162"/>
    </row>
    <row r="37" spans="1:18" x14ac:dyDescent="0.35">
      <c r="A37" s="63" t="s">
        <v>97</v>
      </c>
      <c r="B37" s="35"/>
      <c r="C37" s="129"/>
      <c r="D37" s="70"/>
      <c r="E37" s="304"/>
      <c r="F37" s="143"/>
      <c r="G37" s="148"/>
      <c r="H37" s="5"/>
      <c r="I37" s="156"/>
      <c r="J37" s="156"/>
      <c r="K37" s="156"/>
      <c r="L37" s="167"/>
      <c r="M37" s="167"/>
      <c r="N37" s="165"/>
      <c r="O37" s="162"/>
      <c r="P37" s="162"/>
      <c r="Q37" s="162"/>
      <c r="R37" s="162"/>
    </row>
    <row r="38" spans="1:18" x14ac:dyDescent="0.35">
      <c r="A38" s="63" t="s">
        <v>97</v>
      </c>
      <c r="B38" s="35"/>
      <c r="C38" s="129"/>
      <c r="D38" s="70"/>
      <c r="E38" s="304"/>
      <c r="F38" s="143"/>
      <c r="G38" s="148"/>
      <c r="H38" s="5"/>
      <c r="I38" s="156"/>
      <c r="J38" s="156"/>
      <c r="K38" s="156"/>
      <c r="L38" s="167"/>
      <c r="M38" s="167"/>
      <c r="N38" s="165"/>
      <c r="O38" s="162"/>
      <c r="P38" s="162"/>
      <c r="Q38" s="162"/>
      <c r="R38" s="162"/>
    </row>
    <row r="39" spans="1:18" x14ac:dyDescent="0.35">
      <c r="A39" s="63"/>
      <c r="B39" s="35"/>
      <c r="C39" s="129"/>
      <c r="D39" s="70"/>
      <c r="E39" s="304"/>
      <c r="F39" s="143"/>
      <c r="G39" s="148"/>
      <c r="H39" s="5"/>
      <c r="I39" s="156"/>
      <c r="J39" s="156"/>
      <c r="K39" s="156"/>
      <c r="L39" s="167"/>
      <c r="M39" s="167"/>
      <c r="N39" s="165"/>
      <c r="O39" s="162"/>
      <c r="P39" s="162"/>
      <c r="Q39" s="162"/>
      <c r="R39" s="162"/>
    </row>
    <row r="40" spans="1:18" x14ac:dyDescent="0.35">
      <c r="A40" s="63"/>
      <c r="B40" s="35"/>
      <c r="C40" s="129"/>
      <c r="D40" s="70"/>
      <c r="E40" s="304"/>
      <c r="F40" s="143"/>
      <c r="G40" s="148"/>
      <c r="H40" s="5"/>
      <c r="I40" s="156"/>
      <c r="J40" s="156"/>
      <c r="K40" s="156"/>
      <c r="L40" s="167"/>
      <c r="M40" s="167"/>
      <c r="N40" s="165"/>
      <c r="O40" s="162"/>
      <c r="P40" s="162"/>
      <c r="Q40" s="162"/>
      <c r="R40" s="162"/>
    </row>
    <row r="41" spans="1:18" x14ac:dyDescent="0.35">
      <c r="A41" s="63"/>
      <c r="B41" s="35"/>
      <c r="C41" s="129"/>
      <c r="D41" s="70"/>
      <c r="E41" s="304"/>
      <c r="F41" s="143"/>
      <c r="G41" s="148"/>
      <c r="H41" s="5"/>
      <c r="I41" s="156"/>
      <c r="J41" s="156"/>
      <c r="K41" s="156"/>
      <c r="L41" s="167"/>
      <c r="M41" s="167"/>
      <c r="N41" s="165"/>
      <c r="O41" s="162"/>
      <c r="P41" s="162"/>
      <c r="Q41" s="162"/>
      <c r="R41" s="162"/>
    </row>
    <row r="42" spans="1:18" x14ac:dyDescent="0.35">
      <c r="A42" s="63"/>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t="s">
        <v>97</v>
      </c>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67"/>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67"/>
      <c r="M50" s="167"/>
      <c r="N50" s="165"/>
      <c r="O50" s="162"/>
      <c r="P50" s="162"/>
      <c r="Q50" s="162"/>
      <c r="R50" s="162"/>
    </row>
    <row r="51" spans="1:18" x14ac:dyDescent="0.35">
      <c r="A51" s="63" t="s">
        <v>97</v>
      </c>
      <c r="B51" s="35"/>
      <c r="C51" s="129"/>
      <c r="D51" s="70"/>
      <c r="E51" s="304"/>
      <c r="F51" s="143"/>
      <c r="G51" s="148"/>
      <c r="H51" s="5"/>
      <c r="I51" s="156"/>
      <c r="J51" s="156"/>
      <c r="K51" s="156"/>
      <c r="L51" s="167"/>
      <c r="M51" s="167"/>
      <c r="N51" s="165"/>
      <c r="O51" s="162"/>
      <c r="P51" s="162"/>
      <c r="Q51" s="162"/>
      <c r="R51" s="162"/>
    </row>
    <row r="52" spans="1:18" ht="13.5" customHeight="1" x14ac:dyDescent="0.35">
      <c r="A52" s="63" t="s">
        <v>97</v>
      </c>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188"/>
      <c r="F57" s="56"/>
      <c r="G57" s="56"/>
      <c r="H57" s="57"/>
      <c r="I57" s="169"/>
      <c r="J57" s="175"/>
      <c r="K57" s="176"/>
      <c r="L57" s="175"/>
      <c r="M57" s="176"/>
      <c r="N57" s="191"/>
      <c r="O57" s="163"/>
      <c r="P57" s="163"/>
      <c r="Q57" s="163"/>
      <c r="R57" s="163"/>
    </row>
    <row r="58" spans="1:18" x14ac:dyDescent="0.35">
      <c r="A58" s="64"/>
      <c r="B58" s="32"/>
      <c r="C58" s="353" t="s">
        <v>114</v>
      </c>
      <c r="D58" s="353"/>
      <c r="E58" s="60"/>
      <c r="H58" s="61"/>
      <c r="I58" s="206" t="s">
        <v>126</v>
      </c>
      <c r="J58" s="173"/>
      <c r="K58" s="168"/>
      <c r="L58" s="205" t="s">
        <v>127</v>
      </c>
      <c r="M58" s="168"/>
      <c r="N58" s="162"/>
      <c r="O58" s="162"/>
      <c r="P58" s="162"/>
      <c r="Q58" s="162"/>
      <c r="R58" s="162"/>
    </row>
    <row r="59" spans="1:18" ht="12.75" customHeight="1" x14ac:dyDescent="0.35">
      <c r="A59" s="65"/>
      <c r="B59" s="42"/>
      <c r="C59" s="303"/>
      <c r="D59" s="303"/>
      <c r="E59" s="60"/>
      <c r="H59" s="3"/>
      <c r="I59" s="3" t="s">
        <v>117</v>
      </c>
      <c r="J59" s="3"/>
      <c r="L59" s="3" t="s">
        <v>117</v>
      </c>
      <c r="M59" s="17"/>
      <c r="N59" s="162"/>
      <c r="O59" s="162"/>
      <c r="P59" s="162"/>
      <c r="Q59" s="162"/>
      <c r="R59" s="162"/>
    </row>
    <row r="60" spans="1:18" ht="12.75" customHeight="1" x14ac:dyDescent="0.35">
      <c r="A60" s="65"/>
      <c r="B60" s="42"/>
      <c r="C60" s="354" t="s">
        <v>118</v>
      </c>
      <c r="D60" s="354"/>
      <c r="E60" s="354"/>
      <c r="H60" s="3"/>
      <c r="J60" s="3"/>
      <c r="M60" s="17"/>
    </row>
    <row r="61" spans="1:18" ht="12.75" customHeight="1" x14ac:dyDescent="0.4">
      <c r="A61" s="65"/>
      <c r="B61" s="42"/>
      <c r="C61" s="354" t="s">
        <v>119</v>
      </c>
      <c r="D61" s="354"/>
      <c r="E61" s="354"/>
      <c r="I61" s="61" t="s">
        <v>120</v>
      </c>
      <c r="L61" s="207"/>
      <c r="M61" s="17"/>
    </row>
    <row r="62" spans="1:18" ht="12.75" customHeight="1" x14ac:dyDescent="0.35">
      <c r="A62" s="24"/>
      <c r="B62" s="32"/>
      <c r="C62" s="354" t="s">
        <v>121</v>
      </c>
      <c r="D62" s="354"/>
      <c r="E62" s="354"/>
      <c r="I62" s="206" t="s">
        <v>126</v>
      </c>
      <c r="L62" s="3"/>
      <c r="M62" s="17"/>
    </row>
    <row r="63" spans="1:18" x14ac:dyDescent="0.35">
      <c r="A63" s="24"/>
      <c r="B63" s="32"/>
      <c r="C63" s="352" t="s">
        <v>122</v>
      </c>
      <c r="D63" s="352"/>
      <c r="E63" s="352"/>
      <c r="F63" s="3"/>
      <c r="G63" s="3"/>
      <c r="I63" s="6" t="s">
        <v>123</v>
      </c>
      <c r="L63" s="3"/>
      <c r="M63" s="17"/>
    </row>
    <row r="64" spans="1:18" x14ac:dyDescent="0.35">
      <c r="A64" s="39"/>
      <c r="B64" s="39"/>
      <c r="C64" s="18"/>
      <c r="D64" s="20"/>
      <c r="E64" s="20"/>
      <c r="F64" s="20"/>
      <c r="G64" s="20"/>
      <c r="H64" s="20"/>
      <c r="I64" s="18"/>
      <c r="J64" s="20"/>
      <c r="K64" s="19"/>
      <c r="L64" s="20"/>
      <c r="M64" s="19"/>
    </row>
    <row r="65" spans="5:12" x14ac:dyDescent="0.35">
      <c r="I65" s="6"/>
      <c r="K65" s="19"/>
      <c r="L65" s="3"/>
    </row>
    <row r="66" spans="5:12" ht="31.5" customHeight="1" x14ac:dyDescent="0.35">
      <c r="E66" s="344" t="s">
        <v>128</v>
      </c>
      <c r="F66" s="345"/>
      <c r="G66" s="345"/>
      <c r="K66" s="3"/>
      <c r="L66" s="3"/>
    </row>
    <row r="67" spans="5:12" x14ac:dyDescent="0.35">
      <c r="J67" s="3"/>
      <c r="K67" s="3"/>
      <c r="L67" s="3"/>
    </row>
    <row r="68" spans="5:12" x14ac:dyDescent="0.35">
      <c r="I68" s="3"/>
      <c r="J68" s="3"/>
      <c r="K68" s="3"/>
      <c r="L68" s="3"/>
    </row>
    <row r="69" spans="5:12" x14ac:dyDescent="0.35">
      <c r="I69" s="6"/>
      <c r="K69" s="3"/>
      <c r="L69" s="3"/>
    </row>
    <row r="70" spans="5:12" x14ac:dyDescent="0.35">
      <c r="I70" s="6"/>
      <c r="K70" s="3"/>
      <c r="L70" s="3"/>
    </row>
    <row r="71" spans="5:12" x14ac:dyDescent="0.35">
      <c r="I71" s="6"/>
      <c r="K71" s="3"/>
      <c r="L71" s="3"/>
    </row>
    <row r="72" spans="5:12" x14ac:dyDescent="0.35">
      <c r="I72" s="6"/>
      <c r="K72" s="3"/>
      <c r="L72" s="3"/>
    </row>
    <row r="73" spans="5:12" x14ac:dyDescent="0.35">
      <c r="I73" s="6"/>
      <c r="K73" s="3"/>
      <c r="L73" s="3"/>
    </row>
    <row r="74" spans="5:12" x14ac:dyDescent="0.35">
      <c r="I74" s="6"/>
      <c r="K74" s="3"/>
      <c r="L74" s="3"/>
    </row>
    <row r="75" spans="5:12" x14ac:dyDescent="0.35">
      <c r="I75" s="6"/>
      <c r="K75" s="3"/>
      <c r="L75" s="3"/>
    </row>
    <row r="76" spans="5:12" x14ac:dyDescent="0.35">
      <c r="I76" s="6"/>
      <c r="K76" s="3"/>
      <c r="L76" s="3"/>
    </row>
    <row r="77" spans="5:12" x14ac:dyDescent="0.35">
      <c r="I77" s="6"/>
      <c r="K77" s="3"/>
      <c r="L77" s="3"/>
    </row>
    <row r="78" spans="5:12" x14ac:dyDescent="0.35">
      <c r="I78" s="6"/>
      <c r="K78" s="3"/>
      <c r="L78" s="3"/>
    </row>
    <row r="79" spans="5:12" x14ac:dyDescent="0.35">
      <c r="I79" s="6"/>
      <c r="K79" s="3"/>
      <c r="L79" s="3"/>
    </row>
    <row r="80" spans="5:12"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c r="K152" s="3"/>
      <c r="L152" s="3"/>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I45"/>
  <sheetViews>
    <sheetView workbookViewId="0">
      <selection activeCell="D37" sqref="D37"/>
    </sheetView>
  </sheetViews>
  <sheetFormatPr defaultRowHeight="12.75" x14ac:dyDescent="0.35"/>
  <cols>
    <col min="1" max="1" width="10.3984375" customWidth="1"/>
    <col min="2" max="2" width="10.1328125" bestFit="1" customWidth="1"/>
    <col min="3" max="4" width="12.1328125" customWidth="1"/>
    <col min="5" max="5" width="11.86328125" customWidth="1"/>
    <col min="6" max="7" width="12.1328125" customWidth="1"/>
    <col min="8" max="8" width="12" customWidth="1"/>
  </cols>
  <sheetData>
    <row r="1" spans="1:9" ht="17.649999999999999" x14ac:dyDescent="0.5">
      <c r="A1" s="336" t="s">
        <v>65</v>
      </c>
      <c r="B1" s="337"/>
      <c r="C1" s="337"/>
      <c r="D1" s="337"/>
      <c r="E1" s="337"/>
      <c r="F1" s="337"/>
      <c r="G1" s="337"/>
      <c r="H1" s="97"/>
    </row>
    <row r="2" spans="1:9" ht="15" customHeight="1" x14ac:dyDescent="0.35">
      <c r="A2" s="305"/>
      <c r="B2" s="103"/>
      <c r="C2" s="103"/>
      <c r="D2" s="103"/>
      <c r="E2" s="103"/>
      <c r="F2" s="103"/>
      <c r="G2" s="103"/>
      <c r="H2" s="104"/>
    </row>
    <row r="3" spans="1:9" ht="15" customHeight="1" x14ac:dyDescent="0.4">
      <c r="A3" s="94" t="s">
        <v>66</v>
      </c>
      <c r="B3" s="113" t="str">
        <f>Spec!D3</f>
        <v>Swinbrook Estate, Acklam Road</v>
      </c>
      <c r="C3" s="91"/>
      <c r="D3" s="91"/>
      <c r="E3" s="90" t="s">
        <v>67</v>
      </c>
      <c r="F3" s="91"/>
      <c r="G3" s="91"/>
      <c r="H3" s="96" t="e">
        <f>Spec!#REF!</f>
        <v>#REF!</v>
      </c>
    </row>
    <row r="4" spans="1:9" ht="15" customHeight="1" x14ac:dyDescent="0.35">
      <c r="A4" s="306"/>
      <c r="B4" s="114"/>
      <c r="C4" s="105"/>
      <c r="D4" s="105"/>
      <c r="E4" s="106"/>
      <c r="F4" s="192" t="s">
        <v>68</v>
      </c>
      <c r="G4" s="106"/>
      <c r="H4" s="193" t="e">
        <f>H3-H8</f>
        <v>#REF!</v>
      </c>
    </row>
    <row r="5" spans="1:9" ht="15" customHeight="1" x14ac:dyDescent="0.4">
      <c r="A5" s="94" t="s">
        <v>69</v>
      </c>
      <c r="B5" s="113" t="str">
        <f>'CI.1 '!E14</f>
        <v>Swinbrook Estate Greening Project</v>
      </c>
      <c r="C5" s="91"/>
      <c r="D5" s="91"/>
      <c r="E5" s="92" t="s">
        <v>70</v>
      </c>
      <c r="F5" s="93"/>
      <c r="G5" s="85" t="s">
        <v>71</v>
      </c>
      <c r="H5" s="96" t="e">
        <f>E44</f>
        <v>#REF!</v>
      </c>
    </row>
    <row r="6" spans="1:9" ht="15" customHeight="1" x14ac:dyDescent="0.4">
      <c r="A6" s="306"/>
      <c r="B6" s="114"/>
      <c r="C6" s="105"/>
      <c r="D6" s="105"/>
      <c r="E6" s="108"/>
      <c r="F6" s="106"/>
      <c r="G6" s="86" t="s">
        <v>72</v>
      </c>
      <c r="H6" s="96" t="e">
        <f>H44</f>
        <v>#REF!</v>
      </c>
      <c r="I6" s="307"/>
    </row>
    <row r="7" spans="1:9" ht="15" customHeight="1" x14ac:dyDescent="0.4">
      <c r="A7" s="306"/>
      <c r="B7" s="114"/>
      <c r="C7" s="105"/>
      <c r="D7" s="105"/>
      <c r="E7" s="108"/>
      <c r="F7" s="106"/>
      <c r="G7" s="109"/>
      <c r="H7" s="110"/>
    </row>
    <row r="8" spans="1:9" ht="15" customHeight="1" x14ac:dyDescent="0.4">
      <c r="A8" s="94" t="s">
        <v>73</v>
      </c>
      <c r="B8" s="113" t="str">
        <f>'CI.1 '!E15</f>
        <v>Swinbrook Estate
Acklam Rd,
London 
W10 5YU</v>
      </c>
      <c r="C8" s="91"/>
      <c r="D8" s="91"/>
      <c r="E8" s="115" t="s">
        <v>74</v>
      </c>
      <c r="F8" s="116"/>
      <c r="G8" s="116"/>
      <c r="H8" s="96" t="e">
        <f>H3+H5</f>
        <v>#REF!</v>
      </c>
    </row>
    <row r="9" spans="1:9" ht="15" customHeight="1" x14ac:dyDescent="0.35">
      <c r="A9" s="306"/>
      <c r="B9" s="114"/>
      <c r="C9" s="105"/>
      <c r="D9" s="105"/>
      <c r="E9" s="106"/>
      <c r="F9" s="106"/>
      <c r="G9" s="106"/>
      <c r="H9" s="107"/>
    </row>
    <row r="10" spans="1:9" ht="15" customHeight="1" x14ac:dyDescent="0.4">
      <c r="A10" s="95" t="s">
        <v>75</v>
      </c>
      <c r="B10" s="113" t="str">
        <f>'CI.1 '!E17</f>
        <v>Works Package: (A) Hard Landscaping Works</v>
      </c>
      <c r="C10" s="91"/>
      <c r="D10" s="91"/>
      <c r="E10" s="117" t="s">
        <v>76</v>
      </c>
      <c r="F10" s="118"/>
      <c r="G10" s="118"/>
      <c r="H10" s="96" t="e">
        <f>H3+H6</f>
        <v>#REF!</v>
      </c>
    </row>
    <row r="11" spans="1:9" ht="15" customHeight="1" x14ac:dyDescent="0.35">
      <c r="A11" s="308"/>
      <c r="B11" s="111"/>
      <c r="C11" s="111"/>
      <c r="D11" s="111"/>
      <c r="E11" s="111"/>
      <c r="F11" s="105"/>
      <c r="G11" s="105"/>
      <c r="H11" s="112"/>
    </row>
    <row r="12" spans="1:9" ht="15" customHeight="1" x14ac:dyDescent="0.4">
      <c r="A12" s="81"/>
      <c r="B12" s="82"/>
      <c r="C12" s="338" t="s">
        <v>77</v>
      </c>
      <c r="D12" s="339"/>
      <c r="E12" s="340"/>
      <c r="F12" s="341" t="s">
        <v>78</v>
      </c>
      <c r="G12" s="342"/>
      <c r="H12" s="343"/>
    </row>
    <row r="13" spans="1:9" ht="15" customHeight="1" x14ac:dyDescent="0.35">
      <c r="A13" s="87" t="s">
        <v>79</v>
      </c>
      <c r="B13" s="88" t="s">
        <v>80</v>
      </c>
      <c r="C13" s="83" t="s">
        <v>81</v>
      </c>
      <c r="D13" s="83" t="s">
        <v>82</v>
      </c>
      <c r="E13" s="83" t="s">
        <v>83</v>
      </c>
      <c r="F13" s="89" t="s">
        <v>81</v>
      </c>
      <c r="G13" s="89" t="s">
        <v>82</v>
      </c>
      <c r="H13" s="84" t="s">
        <v>83</v>
      </c>
    </row>
    <row r="14" spans="1:9" ht="15" customHeight="1" x14ac:dyDescent="0.35">
      <c r="A14" s="98">
        <v>1</v>
      </c>
      <c r="B14" s="99">
        <f>'CI.1 '!E22</f>
        <v>0</v>
      </c>
      <c r="C14" s="100">
        <f>'CI.1 '!I55</f>
        <v>0</v>
      </c>
      <c r="D14" s="100">
        <f>'CI.1 '!J55</f>
        <v>0</v>
      </c>
      <c r="E14" s="309">
        <f>-C14+D14</f>
        <v>0</v>
      </c>
      <c r="F14" s="101">
        <f>'CI.1 '!L55</f>
        <v>0</v>
      </c>
      <c r="G14" s="101">
        <f>'CI.1 '!M55</f>
        <v>0</v>
      </c>
      <c r="H14" s="102">
        <f>-F14+G14</f>
        <v>0</v>
      </c>
    </row>
    <row r="15" spans="1:9" ht="15" customHeight="1" x14ac:dyDescent="0.35">
      <c r="A15" s="98">
        <v>2</v>
      </c>
      <c r="B15" s="99">
        <f>'CI.2'!E22</f>
        <v>0</v>
      </c>
      <c r="C15" s="100">
        <f>'CI.2'!I55</f>
        <v>0</v>
      </c>
      <c r="D15" s="100">
        <f>'CI.2'!J55</f>
        <v>0</v>
      </c>
      <c r="E15" s="100">
        <f>-C15+D15</f>
        <v>0</v>
      </c>
      <c r="F15" s="101">
        <f>'CI.2'!L55</f>
        <v>0</v>
      </c>
      <c r="G15" s="101">
        <f>'CI.2'!M55</f>
        <v>0</v>
      </c>
      <c r="H15" s="102">
        <f>-F15+G15</f>
        <v>0</v>
      </c>
    </row>
    <row r="16" spans="1:9" ht="15" customHeight="1" x14ac:dyDescent="0.35">
      <c r="A16" s="98">
        <v>3</v>
      </c>
      <c r="B16" s="99">
        <f>'CI.3'!E22</f>
        <v>0</v>
      </c>
      <c r="C16" s="100">
        <f>'CI.3'!I55</f>
        <v>0</v>
      </c>
      <c r="D16" s="100">
        <f>'CI.3'!J55</f>
        <v>0</v>
      </c>
      <c r="E16" s="100">
        <f>-C16+D16</f>
        <v>0</v>
      </c>
      <c r="F16" s="101">
        <f>'CI.3'!L55</f>
        <v>0</v>
      </c>
      <c r="G16" s="101">
        <f>'CI.3'!M55</f>
        <v>0</v>
      </c>
      <c r="H16" s="102">
        <f>-F16+G16</f>
        <v>0</v>
      </c>
    </row>
    <row r="17" spans="1:8" ht="15" customHeight="1" x14ac:dyDescent="0.35">
      <c r="A17" s="98">
        <v>4</v>
      </c>
      <c r="B17" s="99">
        <f>'CI.4'!E22</f>
        <v>0</v>
      </c>
      <c r="C17" s="100">
        <f>'CI.4'!I55</f>
        <v>0</v>
      </c>
      <c r="D17" s="100">
        <f>'CI.4'!J55</f>
        <v>0</v>
      </c>
      <c r="E17" s="100">
        <f t="shared" ref="E17:E36" si="0">-C17+D17</f>
        <v>0</v>
      </c>
      <c r="F17" s="101">
        <f>'CI.4'!L55</f>
        <v>0</v>
      </c>
      <c r="G17" s="101">
        <f>'CI.4'!M55</f>
        <v>0</v>
      </c>
      <c r="H17" s="102">
        <f t="shared" ref="H17:H36" si="1">-F17+G17</f>
        <v>0</v>
      </c>
    </row>
    <row r="18" spans="1:8" ht="15" customHeight="1" x14ac:dyDescent="0.35">
      <c r="A18" s="98">
        <v>5</v>
      </c>
      <c r="B18" s="99">
        <f>'CI.5'!E22</f>
        <v>0</v>
      </c>
      <c r="C18" s="100">
        <f>'CI.5'!I55</f>
        <v>0</v>
      </c>
      <c r="D18" s="100">
        <f>'CI.5'!J55</f>
        <v>0</v>
      </c>
      <c r="E18" s="100">
        <f t="shared" si="0"/>
        <v>0</v>
      </c>
      <c r="F18" s="101">
        <f>'CI.5'!L55</f>
        <v>0</v>
      </c>
      <c r="G18" s="101">
        <f>'CI.5'!M55</f>
        <v>0</v>
      </c>
      <c r="H18" s="102">
        <f t="shared" si="1"/>
        <v>0</v>
      </c>
    </row>
    <row r="19" spans="1:8" ht="15" customHeight="1" x14ac:dyDescent="0.35">
      <c r="A19" s="98">
        <v>6</v>
      </c>
      <c r="B19" s="99">
        <f>'CI.6'!E22</f>
        <v>0</v>
      </c>
      <c r="C19" s="100">
        <f>'CI.6'!I55</f>
        <v>0</v>
      </c>
      <c r="D19" s="100">
        <f>'CI.6'!J55</f>
        <v>0</v>
      </c>
      <c r="E19" s="100">
        <f t="shared" si="0"/>
        <v>0</v>
      </c>
      <c r="F19" s="101">
        <f>'CI.6'!L55</f>
        <v>0</v>
      </c>
      <c r="G19" s="101">
        <f>'CI.6'!M55</f>
        <v>0</v>
      </c>
      <c r="H19" s="102">
        <f t="shared" si="1"/>
        <v>0</v>
      </c>
    </row>
    <row r="20" spans="1:8" ht="15" customHeight="1" x14ac:dyDescent="0.35">
      <c r="A20" s="98">
        <v>7</v>
      </c>
      <c r="B20" s="99">
        <f>'CI.7'!E22</f>
        <v>0</v>
      </c>
      <c r="C20" s="100">
        <f>'CI.7'!I55</f>
        <v>0</v>
      </c>
      <c r="D20" s="100">
        <f>'CI.7'!J55</f>
        <v>0</v>
      </c>
      <c r="E20" s="100">
        <f t="shared" si="0"/>
        <v>0</v>
      </c>
      <c r="F20" s="101">
        <f>'CI.7'!L55</f>
        <v>0</v>
      </c>
      <c r="G20" s="101">
        <f>'CI.7'!M55</f>
        <v>0</v>
      </c>
      <c r="H20" s="102">
        <f t="shared" si="1"/>
        <v>0</v>
      </c>
    </row>
    <row r="21" spans="1:8" ht="15" customHeight="1" x14ac:dyDescent="0.35">
      <c r="A21" s="98">
        <v>8</v>
      </c>
      <c r="B21" s="99">
        <f>'CI.8'!E22</f>
        <v>0</v>
      </c>
      <c r="C21" s="100">
        <f>'CI.8'!I55</f>
        <v>0</v>
      </c>
      <c r="D21" s="100">
        <f>'CI.8'!J55</f>
        <v>0</v>
      </c>
      <c r="E21" s="100">
        <f t="shared" si="0"/>
        <v>0</v>
      </c>
      <c r="F21" s="101">
        <f>'CI.8'!L55</f>
        <v>0</v>
      </c>
      <c r="G21" s="101">
        <f>'CI.8'!M55</f>
        <v>0</v>
      </c>
      <c r="H21" s="102">
        <f t="shared" si="1"/>
        <v>0</v>
      </c>
    </row>
    <row r="22" spans="1:8" ht="15" customHeight="1" x14ac:dyDescent="0.35">
      <c r="A22" s="98">
        <v>9</v>
      </c>
      <c r="B22" s="99">
        <f>'CI.9'!E22</f>
        <v>0</v>
      </c>
      <c r="C22" s="100">
        <f>'CI.9'!I55</f>
        <v>0</v>
      </c>
      <c r="D22" s="100">
        <f>'CI.9'!J55</f>
        <v>0</v>
      </c>
      <c r="E22" s="100">
        <f t="shared" si="0"/>
        <v>0</v>
      </c>
      <c r="F22" s="101">
        <f>'CI.9'!L55</f>
        <v>0</v>
      </c>
      <c r="G22" s="101">
        <f>'CI.9'!M55</f>
        <v>0</v>
      </c>
      <c r="H22" s="102">
        <f t="shared" si="1"/>
        <v>0</v>
      </c>
    </row>
    <row r="23" spans="1:8" ht="15" customHeight="1" x14ac:dyDescent="0.35">
      <c r="A23" s="98">
        <v>10</v>
      </c>
      <c r="B23" s="99">
        <f>'CI.10'!E22</f>
        <v>0</v>
      </c>
      <c r="C23" s="100">
        <f>'CI.10'!I55</f>
        <v>0</v>
      </c>
      <c r="D23" s="100">
        <f>'CI.10'!J55</f>
        <v>0</v>
      </c>
      <c r="E23" s="100">
        <f t="shared" si="0"/>
        <v>0</v>
      </c>
      <c r="F23" s="101">
        <f>'CI.10'!L55</f>
        <v>0</v>
      </c>
      <c r="G23" s="101">
        <f>'CI.10'!M55</f>
        <v>0</v>
      </c>
      <c r="H23" s="102">
        <f t="shared" si="1"/>
        <v>0</v>
      </c>
    </row>
    <row r="24" spans="1:8" ht="15" customHeight="1" x14ac:dyDescent="0.35">
      <c r="A24" s="98">
        <v>11</v>
      </c>
      <c r="B24" s="99" t="e">
        <f>#REF!</f>
        <v>#REF!</v>
      </c>
      <c r="C24" s="100" t="e">
        <f>#REF!</f>
        <v>#REF!</v>
      </c>
      <c r="D24" s="100" t="e">
        <f>#REF!</f>
        <v>#REF!</v>
      </c>
      <c r="E24" s="100" t="e">
        <f t="shared" si="0"/>
        <v>#REF!</v>
      </c>
      <c r="F24" s="101" t="e">
        <f>#REF!</f>
        <v>#REF!</v>
      </c>
      <c r="G24" s="101" t="e">
        <f>#REF!</f>
        <v>#REF!</v>
      </c>
      <c r="H24" s="102" t="e">
        <f t="shared" si="1"/>
        <v>#REF!</v>
      </c>
    </row>
    <row r="25" spans="1:8" ht="15" customHeight="1" x14ac:dyDescent="0.35">
      <c r="A25" s="98">
        <v>12</v>
      </c>
      <c r="B25" s="99" t="e">
        <f>#REF!</f>
        <v>#REF!</v>
      </c>
      <c r="C25" s="100" t="e">
        <f>#REF!</f>
        <v>#REF!</v>
      </c>
      <c r="D25" s="100" t="e">
        <f>#REF!</f>
        <v>#REF!</v>
      </c>
      <c r="E25" s="100" t="e">
        <f t="shared" si="0"/>
        <v>#REF!</v>
      </c>
      <c r="F25" s="101" t="e">
        <f>#REF!</f>
        <v>#REF!</v>
      </c>
      <c r="G25" s="101" t="e">
        <f>#REF!</f>
        <v>#REF!</v>
      </c>
      <c r="H25" s="102" t="e">
        <f t="shared" si="1"/>
        <v>#REF!</v>
      </c>
    </row>
    <row r="26" spans="1:8" ht="15" customHeight="1" x14ac:dyDescent="0.35">
      <c r="A26" s="98">
        <v>13</v>
      </c>
      <c r="B26" s="99" t="e">
        <f>#REF!</f>
        <v>#REF!</v>
      </c>
      <c r="C26" s="100" t="e">
        <f>#REF!</f>
        <v>#REF!</v>
      </c>
      <c r="D26" s="100" t="e">
        <f>#REF!</f>
        <v>#REF!</v>
      </c>
      <c r="E26" s="100" t="e">
        <f t="shared" si="0"/>
        <v>#REF!</v>
      </c>
      <c r="F26" s="101" t="e">
        <f>#REF!</f>
        <v>#REF!</v>
      </c>
      <c r="G26" s="101" t="e">
        <f>#REF!</f>
        <v>#REF!</v>
      </c>
      <c r="H26" s="102" t="e">
        <f t="shared" si="1"/>
        <v>#REF!</v>
      </c>
    </row>
    <row r="27" spans="1:8" ht="15" customHeight="1" x14ac:dyDescent="0.35">
      <c r="A27" s="98">
        <v>14</v>
      </c>
      <c r="B27" s="99" t="e">
        <f>#REF!</f>
        <v>#REF!</v>
      </c>
      <c r="C27" s="100" t="e">
        <f>#REF!</f>
        <v>#REF!</v>
      </c>
      <c r="D27" s="100" t="e">
        <f>#REF!</f>
        <v>#REF!</v>
      </c>
      <c r="E27" s="100" t="e">
        <f t="shared" si="0"/>
        <v>#REF!</v>
      </c>
      <c r="F27" s="101" t="e">
        <f>#REF!</f>
        <v>#REF!</v>
      </c>
      <c r="G27" s="101" t="e">
        <f>#REF!</f>
        <v>#REF!</v>
      </c>
      <c r="H27" s="102" t="e">
        <f t="shared" si="1"/>
        <v>#REF!</v>
      </c>
    </row>
    <row r="28" spans="1:8" ht="15" customHeight="1" x14ac:dyDescent="0.35">
      <c r="A28" s="98">
        <v>15</v>
      </c>
      <c r="B28" s="99" t="e">
        <f>#REF!</f>
        <v>#REF!</v>
      </c>
      <c r="C28" s="100" t="e">
        <f>#REF!</f>
        <v>#REF!</v>
      </c>
      <c r="D28" s="100" t="e">
        <f>#REF!</f>
        <v>#REF!</v>
      </c>
      <c r="E28" s="100" t="e">
        <f t="shared" si="0"/>
        <v>#REF!</v>
      </c>
      <c r="F28" s="101" t="e">
        <f>#REF!</f>
        <v>#REF!</v>
      </c>
      <c r="G28" s="101" t="e">
        <f>#REF!</f>
        <v>#REF!</v>
      </c>
      <c r="H28" s="102" t="e">
        <f t="shared" si="1"/>
        <v>#REF!</v>
      </c>
    </row>
    <row r="29" spans="1:8" ht="15" customHeight="1" x14ac:dyDescent="0.35">
      <c r="A29" s="98">
        <v>16</v>
      </c>
      <c r="B29" s="99" t="e">
        <f>#REF!</f>
        <v>#REF!</v>
      </c>
      <c r="C29" s="100" t="e">
        <f>#REF!</f>
        <v>#REF!</v>
      </c>
      <c r="D29" s="100" t="e">
        <f>#REF!</f>
        <v>#REF!</v>
      </c>
      <c r="E29" s="100" t="e">
        <f t="shared" si="0"/>
        <v>#REF!</v>
      </c>
      <c r="F29" s="101" t="e">
        <f>#REF!</f>
        <v>#REF!</v>
      </c>
      <c r="G29" s="101" t="e">
        <f>#REF!</f>
        <v>#REF!</v>
      </c>
      <c r="H29" s="102" t="e">
        <f t="shared" si="1"/>
        <v>#REF!</v>
      </c>
    </row>
    <row r="30" spans="1:8" ht="15" customHeight="1" x14ac:dyDescent="0.35">
      <c r="A30" s="98">
        <v>17</v>
      </c>
      <c r="B30" s="99" t="e">
        <f>#REF!</f>
        <v>#REF!</v>
      </c>
      <c r="C30" s="100" t="e">
        <f>#REF!</f>
        <v>#REF!</v>
      </c>
      <c r="D30" s="100" t="e">
        <f>#REF!</f>
        <v>#REF!</v>
      </c>
      <c r="E30" s="100" t="e">
        <f t="shared" si="0"/>
        <v>#REF!</v>
      </c>
      <c r="F30" s="101" t="e">
        <f>#REF!</f>
        <v>#REF!</v>
      </c>
      <c r="G30" s="101" t="e">
        <f>#REF!</f>
        <v>#REF!</v>
      </c>
      <c r="H30" s="102" t="e">
        <f t="shared" si="1"/>
        <v>#REF!</v>
      </c>
    </row>
    <row r="31" spans="1:8" ht="15" customHeight="1" x14ac:dyDescent="0.35">
      <c r="A31" s="98">
        <v>18</v>
      </c>
      <c r="B31" s="99" t="e">
        <f>#REF!</f>
        <v>#REF!</v>
      </c>
      <c r="C31" s="100" t="e">
        <f>#REF!</f>
        <v>#REF!</v>
      </c>
      <c r="D31" s="100" t="e">
        <f>#REF!</f>
        <v>#REF!</v>
      </c>
      <c r="E31" s="100" t="e">
        <f t="shared" si="0"/>
        <v>#REF!</v>
      </c>
      <c r="F31" s="101" t="e">
        <f>#REF!</f>
        <v>#REF!</v>
      </c>
      <c r="G31" s="101" t="e">
        <f>#REF!</f>
        <v>#REF!</v>
      </c>
      <c r="H31" s="102" t="e">
        <f t="shared" si="1"/>
        <v>#REF!</v>
      </c>
    </row>
    <row r="32" spans="1:8" ht="15" customHeight="1" x14ac:dyDescent="0.35">
      <c r="A32" s="98">
        <v>19</v>
      </c>
      <c r="B32" s="99" t="e">
        <f>#REF!</f>
        <v>#REF!</v>
      </c>
      <c r="C32" s="100" t="e">
        <f>#REF!</f>
        <v>#REF!</v>
      </c>
      <c r="D32" s="100" t="e">
        <f>#REF!</f>
        <v>#REF!</v>
      </c>
      <c r="E32" s="100" t="e">
        <f t="shared" si="0"/>
        <v>#REF!</v>
      </c>
      <c r="F32" s="101" t="e">
        <f>#REF!</f>
        <v>#REF!</v>
      </c>
      <c r="G32" s="101" t="e">
        <f>#REF!</f>
        <v>#REF!</v>
      </c>
      <c r="H32" s="102" t="e">
        <f t="shared" si="1"/>
        <v>#REF!</v>
      </c>
    </row>
    <row r="33" spans="1:8" ht="15" customHeight="1" x14ac:dyDescent="0.35">
      <c r="A33" s="98">
        <v>20</v>
      </c>
      <c r="B33" s="99" t="e">
        <f>#REF!</f>
        <v>#REF!</v>
      </c>
      <c r="C33" s="100" t="e">
        <f>#REF!</f>
        <v>#REF!</v>
      </c>
      <c r="D33" s="100" t="e">
        <f>#REF!</f>
        <v>#REF!</v>
      </c>
      <c r="E33" s="100" t="e">
        <f t="shared" si="0"/>
        <v>#REF!</v>
      </c>
      <c r="F33" s="101" t="e">
        <f>#REF!</f>
        <v>#REF!</v>
      </c>
      <c r="G33" s="101" t="e">
        <f>#REF!</f>
        <v>#REF!</v>
      </c>
      <c r="H33" s="102" t="e">
        <f t="shared" si="1"/>
        <v>#REF!</v>
      </c>
    </row>
    <row r="34" spans="1:8" ht="15" customHeight="1" x14ac:dyDescent="0.35">
      <c r="A34" s="98">
        <v>21</v>
      </c>
      <c r="B34" s="99" t="e">
        <f>#REF!</f>
        <v>#REF!</v>
      </c>
      <c r="C34" s="100" t="e">
        <f>#REF!</f>
        <v>#REF!</v>
      </c>
      <c r="D34" s="100" t="e">
        <f>#REF!</f>
        <v>#REF!</v>
      </c>
      <c r="E34" s="100" t="e">
        <f t="shared" si="0"/>
        <v>#REF!</v>
      </c>
      <c r="F34" s="101" t="e">
        <f>#REF!</f>
        <v>#REF!</v>
      </c>
      <c r="G34" s="101" t="e">
        <f>#REF!</f>
        <v>#REF!</v>
      </c>
      <c r="H34" s="102" t="e">
        <f t="shared" si="1"/>
        <v>#REF!</v>
      </c>
    </row>
    <row r="35" spans="1:8" ht="15" customHeight="1" x14ac:dyDescent="0.35">
      <c r="A35" s="98">
        <v>22</v>
      </c>
      <c r="B35" s="99" t="e">
        <f>#REF!</f>
        <v>#REF!</v>
      </c>
      <c r="C35" s="100" t="e">
        <f>#REF!</f>
        <v>#REF!</v>
      </c>
      <c r="D35" s="100" t="e">
        <f>#REF!</f>
        <v>#REF!</v>
      </c>
      <c r="E35" s="100" t="e">
        <f t="shared" si="0"/>
        <v>#REF!</v>
      </c>
      <c r="F35" s="101" t="e">
        <f>#REF!</f>
        <v>#REF!</v>
      </c>
      <c r="G35" s="101" t="e">
        <f>#REF!</f>
        <v>#REF!</v>
      </c>
      <c r="H35" s="102" t="e">
        <f t="shared" si="1"/>
        <v>#REF!</v>
      </c>
    </row>
    <row r="36" spans="1:8" ht="15" customHeight="1" x14ac:dyDescent="0.35">
      <c r="A36" s="98">
        <v>23</v>
      </c>
      <c r="B36" s="99" t="e">
        <f>#REF!</f>
        <v>#REF!</v>
      </c>
      <c r="C36" s="100" t="e">
        <f>#REF!</f>
        <v>#REF!</v>
      </c>
      <c r="D36" s="100" t="e">
        <f>#REF!</f>
        <v>#REF!</v>
      </c>
      <c r="E36" s="100" t="e">
        <f t="shared" si="0"/>
        <v>#REF!</v>
      </c>
      <c r="F36" s="101" t="e">
        <f>#REF!</f>
        <v>#REF!</v>
      </c>
      <c r="G36" s="101" t="e">
        <f>#REF!</f>
        <v>#REF!</v>
      </c>
      <c r="H36" s="102" t="e">
        <f t="shared" si="1"/>
        <v>#REF!</v>
      </c>
    </row>
    <row r="37" spans="1:8" ht="15" customHeight="1" x14ac:dyDescent="0.35">
      <c r="A37" s="159">
        <v>24</v>
      </c>
      <c r="B37" s="99" t="e">
        <f>#REF!</f>
        <v>#REF!</v>
      </c>
      <c r="C37" s="100" t="e">
        <f>#REF!</f>
        <v>#REF!</v>
      </c>
      <c r="D37" s="100" t="e">
        <f>#REF!</f>
        <v>#REF!</v>
      </c>
      <c r="E37" s="100" t="e">
        <f t="shared" ref="E37:E43" si="2">-C37+D37</f>
        <v>#REF!</v>
      </c>
      <c r="F37" s="101" t="e">
        <f>#REF!</f>
        <v>#REF!</v>
      </c>
      <c r="G37" s="101" t="e">
        <f>#REF!</f>
        <v>#REF!</v>
      </c>
      <c r="H37" s="160" t="e">
        <f t="shared" ref="H37:H43" si="3">-F37+G37</f>
        <v>#REF!</v>
      </c>
    </row>
    <row r="38" spans="1:8" ht="15" customHeight="1" x14ac:dyDescent="0.35">
      <c r="A38" s="159">
        <v>25</v>
      </c>
      <c r="B38" s="99" t="e">
        <f>#REF!</f>
        <v>#REF!</v>
      </c>
      <c r="C38" s="100" t="e">
        <f>#REF!</f>
        <v>#REF!</v>
      </c>
      <c r="D38" s="100" t="e">
        <f>#REF!</f>
        <v>#REF!</v>
      </c>
      <c r="E38" s="100" t="e">
        <f t="shared" si="2"/>
        <v>#REF!</v>
      </c>
      <c r="F38" s="101" t="e">
        <f>#REF!</f>
        <v>#REF!</v>
      </c>
      <c r="G38" s="101" t="e">
        <f>#REF!</f>
        <v>#REF!</v>
      </c>
      <c r="H38" s="160" t="e">
        <f t="shared" si="3"/>
        <v>#REF!</v>
      </c>
    </row>
    <row r="39" spans="1:8" ht="15" customHeight="1" x14ac:dyDescent="0.35">
      <c r="A39" s="159">
        <v>26</v>
      </c>
      <c r="B39" s="99" t="e">
        <f>#REF!</f>
        <v>#REF!</v>
      </c>
      <c r="C39" s="100" t="e">
        <f>#REF!</f>
        <v>#REF!</v>
      </c>
      <c r="D39" s="100" t="e">
        <f>#REF!</f>
        <v>#REF!</v>
      </c>
      <c r="E39" s="100" t="e">
        <f t="shared" si="2"/>
        <v>#REF!</v>
      </c>
      <c r="F39" s="101" t="e">
        <f>#REF!</f>
        <v>#REF!</v>
      </c>
      <c r="G39" s="101" t="e">
        <f>#REF!</f>
        <v>#REF!</v>
      </c>
      <c r="H39" s="160" t="e">
        <f t="shared" si="3"/>
        <v>#REF!</v>
      </c>
    </row>
    <row r="40" spans="1:8" ht="15" customHeight="1" x14ac:dyDescent="0.35">
      <c r="A40" s="159">
        <v>27</v>
      </c>
      <c r="B40" s="99" t="e">
        <f>#REF!</f>
        <v>#REF!</v>
      </c>
      <c r="C40" s="100" t="e">
        <f>#REF!</f>
        <v>#REF!</v>
      </c>
      <c r="D40" s="100" t="e">
        <f>#REF!</f>
        <v>#REF!</v>
      </c>
      <c r="E40" s="100" t="e">
        <f t="shared" si="2"/>
        <v>#REF!</v>
      </c>
      <c r="F40" s="101" t="e">
        <f>#REF!</f>
        <v>#REF!</v>
      </c>
      <c r="G40" s="101" t="e">
        <f>#REF!</f>
        <v>#REF!</v>
      </c>
      <c r="H40" s="160" t="e">
        <f t="shared" si="3"/>
        <v>#REF!</v>
      </c>
    </row>
    <row r="41" spans="1:8" ht="15" customHeight="1" x14ac:dyDescent="0.35">
      <c r="A41" s="159">
        <v>28</v>
      </c>
      <c r="B41" s="99" t="e">
        <f>#REF!</f>
        <v>#REF!</v>
      </c>
      <c r="C41" s="100" t="e">
        <f>#REF!</f>
        <v>#REF!</v>
      </c>
      <c r="D41" s="100" t="e">
        <f>#REF!</f>
        <v>#REF!</v>
      </c>
      <c r="E41" s="100" t="e">
        <f t="shared" si="2"/>
        <v>#REF!</v>
      </c>
      <c r="F41" s="101" t="e">
        <f>#REF!</f>
        <v>#REF!</v>
      </c>
      <c r="G41" s="101" t="e">
        <f>#REF!</f>
        <v>#REF!</v>
      </c>
      <c r="H41" s="160" t="e">
        <f t="shared" si="3"/>
        <v>#REF!</v>
      </c>
    </row>
    <row r="42" spans="1:8" ht="15" customHeight="1" x14ac:dyDescent="0.35">
      <c r="A42" s="159">
        <v>29</v>
      </c>
      <c r="B42" s="99" t="e">
        <f>#REF!</f>
        <v>#REF!</v>
      </c>
      <c r="C42" s="100" t="e">
        <f>#REF!</f>
        <v>#REF!</v>
      </c>
      <c r="D42" s="100" t="e">
        <f>#REF!</f>
        <v>#REF!</v>
      </c>
      <c r="E42" s="100" t="e">
        <f t="shared" si="2"/>
        <v>#REF!</v>
      </c>
      <c r="F42" s="101" t="e">
        <f>#REF!</f>
        <v>#REF!</v>
      </c>
      <c r="G42" s="101" t="e">
        <f>#REF!</f>
        <v>#REF!</v>
      </c>
      <c r="H42" s="160" t="e">
        <f t="shared" si="3"/>
        <v>#REF!</v>
      </c>
    </row>
    <row r="43" spans="1:8" ht="15" customHeight="1" thickBot="1" x14ac:dyDescent="0.4">
      <c r="A43" s="159">
        <v>30</v>
      </c>
      <c r="B43" s="99" t="e">
        <f>#REF!</f>
        <v>#REF!</v>
      </c>
      <c r="C43" s="100" t="e">
        <f>#REF!</f>
        <v>#REF!</v>
      </c>
      <c r="D43" s="100" t="e">
        <f>#REF!</f>
        <v>#REF!</v>
      </c>
      <c r="E43" s="100" t="e">
        <f t="shared" si="2"/>
        <v>#REF!</v>
      </c>
      <c r="F43" s="101" t="e">
        <f>#REF!</f>
        <v>#REF!</v>
      </c>
      <c r="G43" s="101" t="e">
        <f>#REF!</f>
        <v>#REF!</v>
      </c>
      <c r="H43" s="160" t="e">
        <f t="shared" si="3"/>
        <v>#REF!</v>
      </c>
    </row>
    <row r="44" spans="1:8" ht="15" customHeight="1" thickBot="1" x14ac:dyDescent="0.45">
      <c r="A44" s="124" t="s">
        <v>84</v>
      </c>
      <c r="B44" s="125"/>
      <c r="C44" s="126" t="e">
        <f>SUM(C14:C43)</f>
        <v>#REF!</v>
      </c>
      <c r="D44" s="126" t="e">
        <f>SUM(D14:D43)</f>
        <v>#REF!</v>
      </c>
      <c r="E44" s="126" t="e">
        <f>SUM(E14:E43)</f>
        <v>#REF!</v>
      </c>
      <c r="F44" s="126" t="e">
        <f>#REF!</f>
        <v>#REF!</v>
      </c>
      <c r="G44" s="127" t="e">
        <f>SUM(G14:G43)</f>
        <v>#REF!</v>
      </c>
      <c r="H44" s="128" t="e">
        <f>SUM(H14:H43)</f>
        <v>#REF!</v>
      </c>
    </row>
    <row r="45" spans="1:8" x14ac:dyDescent="0.35">
      <c r="A45" s="3"/>
    </row>
  </sheetData>
  <mergeCells count="3">
    <mergeCell ref="A1:G1"/>
    <mergeCell ref="C12:E12"/>
    <mergeCell ref="F12:H12"/>
  </mergeCells>
  <phoneticPr fontId="7" type="noConversion"/>
  <pageMargins left="0.75" right="0.28000000000000003" top="0.64"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indexed="54"/>
  </sheetPr>
  <dimension ref="A1"/>
  <sheetViews>
    <sheetView workbookViewId="0">
      <selection activeCell="I4" sqref="I4"/>
    </sheetView>
  </sheetViews>
  <sheetFormatPr defaultRowHeight="12.75" x14ac:dyDescent="0.35"/>
  <sheetData/>
  <phoneticPr fontId="7"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indexed="43"/>
  </sheetPr>
  <dimension ref="A1:R1012"/>
  <sheetViews>
    <sheetView topLeftCell="B7"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D11" s="21"/>
      <c r="E11" s="80" t="s">
        <v>85</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7"/>
      <c r="F24" s="143"/>
      <c r="G24" s="148"/>
      <c r="H24" s="5"/>
      <c r="I24" s="156"/>
      <c r="J24" s="156"/>
      <c r="K24" s="156"/>
      <c r="L24" s="167"/>
      <c r="M24" s="167"/>
      <c r="N24" s="165"/>
      <c r="O24" s="162"/>
      <c r="P24" s="162"/>
      <c r="Q24" s="162"/>
      <c r="R24" s="162"/>
    </row>
    <row r="25" spans="1:18" x14ac:dyDescent="0.35">
      <c r="A25" s="63" t="s">
        <v>97</v>
      </c>
      <c r="B25" s="35"/>
      <c r="C25" s="129"/>
      <c r="D25" s="70"/>
      <c r="E25" s="151" t="s">
        <v>98</v>
      </c>
      <c r="F25" s="143"/>
      <c r="G25" s="148"/>
      <c r="H25" s="5"/>
      <c r="I25" s="156"/>
      <c r="J25" s="156"/>
      <c r="K25" s="156"/>
      <c r="L25" s="167"/>
      <c r="M25" s="167"/>
      <c r="N25" s="165"/>
      <c r="O25" s="162"/>
      <c r="P25" s="162"/>
      <c r="Q25" s="162"/>
      <c r="R25" s="162"/>
    </row>
    <row r="26" spans="1:18" ht="20.25" x14ac:dyDescent="0.35">
      <c r="A26" s="63" t="s">
        <v>97</v>
      </c>
      <c r="B26" s="35"/>
      <c r="C26" s="129"/>
      <c r="D26" s="70"/>
      <c r="E26" s="304" t="s">
        <v>99</v>
      </c>
      <c r="F26" s="143"/>
      <c r="G26" s="148"/>
      <c r="H26" s="5"/>
      <c r="I26" s="156"/>
      <c r="J26" s="156"/>
      <c r="K26" s="156"/>
      <c r="L26" s="167"/>
      <c r="M26" s="167"/>
      <c r="N26" s="165"/>
      <c r="O26" s="162"/>
      <c r="P26" s="162"/>
      <c r="Q26" s="162"/>
      <c r="R26" s="162"/>
    </row>
    <row r="27" spans="1:18" x14ac:dyDescent="0.35">
      <c r="A27" s="63" t="s">
        <v>97</v>
      </c>
      <c r="B27" s="35"/>
      <c r="C27" s="129"/>
      <c r="D27" s="70"/>
      <c r="E27" s="304"/>
      <c r="F27" s="143"/>
      <c r="G27" s="148"/>
      <c r="H27" s="5"/>
      <c r="I27" s="156"/>
      <c r="J27" s="156"/>
      <c r="K27" s="156"/>
      <c r="L27" s="167"/>
      <c r="M27" s="167"/>
      <c r="N27" s="165"/>
      <c r="O27" s="162"/>
      <c r="P27" s="162"/>
      <c r="Q27" s="162"/>
      <c r="R27" s="162"/>
    </row>
    <row r="28" spans="1:18" x14ac:dyDescent="0.35">
      <c r="A28" s="63" t="s">
        <v>97</v>
      </c>
      <c r="B28" s="35"/>
      <c r="C28" s="129"/>
      <c r="D28" s="70" t="s">
        <v>100</v>
      </c>
      <c r="E28" s="151" t="s">
        <v>101</v>
      </c>
      <c r="F28" s="143"/>
      <c r="G28" s="148"/>
      <c r="H28" s="5"/>
      <c r="I28" s="156"/>
      <c r="J28" s="156"/>
      <c r="K28" s="156"/>
      <c r="L28" s="167"/>
      <c r="M28" s="167"/>
      <c r="N28" s="165"/>
      <c r="O28" s="162"/>
      <c r="P28" s="162"/>
      <c r="Q28" s="162"/>
      <c r="R28" s="162"/>
    </row>
    <row r="29" spans="1:18" x14ac:dyDescent="0.35">
      <c r="A29" s="63" t="s">
        <v>97</v>
      </c>
      <c r="B29" s="35"/>
      <c r="C29" s="129"/>
      <c r="D29" s="70" t="s">
        <v>102</v>
      </c>
      <c r="E29" s="151" t="s">
        <v>103</v>
      </c>
      <c r="F29" s="143"/>
      <c r="G29" s="148"/>
      <c r="H29" s="5"/>
      <c r="I29" s="156"/>
      <c r="J29" s="156"/>
      <c r="K29" s="156"/>
      <c r="L29" s="167"/>
      <c r="M29" s="167"/>
      <c r="N29" s="165"/>
      <c r="O29" s="162"/>
      <c r="P29" s="162"/>
      <c r="Q29" s="162"/>
      <c r="R29" s="162"/>
    </row>
    <row r="30" spans="1:18" x14ac:dyDescent="0.35">
      <c r="A30" s="63"/>
      <c r="B30" s="35"/>
      <c r="C30" s="129"/>
      <c r="D30" s="70" t="s">
        <v>104</v>
      </c>
      <c r="E30" s="202" t="s">
        <v>105</v>
      </c>
      <c r="F30" s="143"/>
      <c r="G30" s="148"/>
      <c r="H30" s="5"/>
      <c r="I30" s="156"/>
      <c r="J30" s="156"/>
      <c r="K30" s="156"/>
      <c r="L30" s="167"/>
      <c r="M30" s="167"/>
      <c r="N30" s="165"/>
      <c r="O30" s="162"/>
      <c r="P30" s="162"/>
      <c r="Q30" s="162"/>
      <c r="R30" s="162"/>
    </row>
    <row r="31" spans="1:18" x14ac:dyDescent="0.35">
      <c r="A31" s="63"/>
      <c r="B31" s="35"/>
      <c r="C31" s="129"/>
      <c r="D31" s="70"/>
      <c r="E31" s="202"/>
      <c r="F31" s="143"/>
      <c r="G31" s="148"/>
      <c r="H31" s="5"/>
      <c r="I31" s="156"/>
      <c r="J31" s="156"/>
      <c r="K31" s="156"/>
      <c r="L31" s="167"/>
      <c r="M31" s="167"/>
      <c r="N31" s="165"/>
      <c r="O31" s="162"/>
      <c r="P31" s="162"/>
      <c r="Q31" s="162"/>
      <c r="R31" s="162"/>
    </row>
    <row r="32" spans="1:18" x14ac:dyDescent="0.35">
      <c r="A32" s="63"/>
      <c r="B32" s="35"/>
      <c r="C32" s="129"/>
      <c r="D32" s="70"/>
      <c r="E32" s="202"/>
      <c r="F32" s="143"/>
      <c r="G32" s="148"/>
      <c r="H32" s="5"/>
      <c r="I32" s="156"/>
      <c r="J32" s="156"/>
      <c r="K32" s="156"/>
      <c r="L32" s="167"/>
      <c r="M32" s="167"/>
      <c r="N32" s="165"/>
      <c r="O32" s="162"/>
      <c r="P32" s="162"/>
      <c r="Q32" s="162"/>
      <c r="R32" s="162"/>
    </row>
    <row r="33" spans="1:18" x14ac:dyDescent="0.35">
      <c r="A33" s="63"/>
      <c r="B33" s="35"/>
      <c r="C33" s="129"/>
      <c r="D33" s="70"/>
      <c r="E33" s="151" t="s">
        <v>106</v>
      </c>
      <c r="F33" s="143"/>
      <c r="G33" s="148"/>
      <c r="H33" s="5"/>
      <c r="I33" s="156"/>
      <c r="J33" s="156"/>
      <c r="K33" s="156"/>
      <c r="L33" s="167"/>
      <c r="M33" s="167"/>
      <c r="N33" s="165"/>
      <c r="O33" s="162"/>
      <c r="P33" s="162"/>
      <c r="Q33" s="162"/>
      <c r="R33" s="162"/>
    </row>
    <row r="34" spans="1:18" x14ac:dyDescent="0.35">
      <c r="A34" s="63"/>
      <c r="B34" s="35"/>
      <c r="C34" s="129"/>
      <c r="D34" s="70" t="s">
        <v>107</v>
      </c>
      <c r="E34" s="151" t="s">
        <v>108</v>
      </c>
      <c r="F34" s="166"/>
      <c r="G34" s="156"/>
      <c r="H34" s="5"/>
      <c r="I34" s="156"/>
      <c r="J34" s="156"/>
      <c r="K34" s="156"/>
      <c r="L34" s="167"/>
      <c r="M34" s="167"/>
      <c r="N34" s="165"/>
      <c r="O34" s="162"/>
      <c r="P34" s="162"/>
      <c r="Q34" s="162"/>
      <c r="R34" s="162"/>
    </row>
    <row r="35" spans="1:18" x14ac:dyDescent="0.35">
      <c r="A35" s="63"/>
      <c r="B35" s="35"/>
      <c r="C35" s="129"/>
      <c r="D35" s="70"/>
      <c r="E35" s="155"/>
      <c r="F35" s="166"/>
      <c r="G35" s="156"/>
      <c r="H35" s="5"/>
      <c r="I35" s="156"/>
      <c r="J35" s="156"/>
      <c r="K35" s="156"/>
      <c r="L35" s="167"/>
      <c r="M35" s="167"/>
      <c r="N35" s="165"/>
      <c r="O35" s="162"/>
      <c r="P35" s="162"/>
      <c r="Q35" s="162"/>
      <c r="R35" s="162"/>
    </row>
    <row r="36" spans="1:18" x14ac:dyDescent="0.35">
      <c r="A36" s="63"/>
      <c r="B36" s="35"/>
      <c r="C36" s="152"/>
      <c r="D36" s="153"/>
      <c r="E36" s="203" t="s">
        <v>109</v>
      </c>
      <c r="F36" s="194"/>
      <c r="G36" s="156"/>
      <c r="H36" s="5"/>
      <c r="I36" s="194"/>
      <c r="J36" s="156"/>
      <c r="K36" s="156"/>
      <c r="L36" s="167"/>
      <c r="M36" s="167"/>
      <c r="N36" s="165"/>
      <c r="O36" s="162"/>
      <c r="P36" s="162"/>
      <c r="Q36" s="162"/>
      <c r="R36" s="162"/>
    </row>
    <row r="37" spans="1:18" x14ac:dyDescent="0.35">
      <c r="A37" s="63"/>
      <c r="B37" s="35"/>
      <c r="C37" s="129"/>
      <c r="D37" s="70"/>
      <c r="E37" s="158" t="s">
        <v>110</v>
      </c>
      <c r="F37" s="143"/>
      <c r="G37" s="148"/>
      <c r="H37" s="5"/>
      <c r="I37" s="148"/>
      <c r="J37" s="156"/>
      <c r="K37" s="156"/>
      <c r="L37" s="167"/>
      <c r="M37" s="167"/>
      <c r="N37" s="165"/>
      <c r="O37" s="162"/>
      <c r="P37" s="162"/>
      <c r="Q37" s="162"/>
      <c r="R37" s="162"/>
    </row>
    <row r="38" spans="1:18" x14ac:dyDescent="0.35">
      <c r="A38" s="63"/>
      <c r="B38" s="35"/>
      <c r="C38" s="129"/>
      <c r="D38" s="70"/>
      <c r="E38" s="158" t="s">
        <v>111</v>
      </c>
      <c r="F38" s="143"/>
      <c r="G38" s="148"/>
      <c r="H38" s="5"/>
      <c r="I38" s="209"/>
      <c r="J38" s="156"/>
      <c r="K38" s="156"/>
      <c r="L38" s="167"/>
      <c r="M38" s="167"/>
      <c r="N38" s="165"/>
      <c r="O38" s="162"/>
      <c r="P38" s="162"/>
      <c r="Q38" s="162"/>
      <c r="R38" s="162"/>
    </row>
    <row r="39" spans="1:18" x14ac:dyDescent="0.35">
      <c r="A39" s="63"/>
      <c r="B39" s="35"/>
      <c r="C39" s="129"/>
      <c r="D39" s="70"/>
      <c r="E39" s="157"/>
      <c r="F39" s="143"/>
      <c r="G39" s="148"/>
      <c r="H39" s="5"/>
      <c r="I39" s="209"/>
      <c r="J39" s="156"/>
      <c r="K39" s="156"/>
      <c r="L39" s="167"/>
      <c r="M39" s="167"/>
      <c r="N39" s="165"/>
      <c r="O39" s="162"/>
      <c r="P39" s="162"/>
      <c r="Q39" s="162"/>
      <c r="R39" s="162"/>
    </row>
    <row r="40" spans="1:18" x14ac:dyDescent="0.35">
      <c r="A40" s="63"/>
      <c r="B40" s="35"/>
      <c r="C40" s="129"/>
      <c r="D40" s="70"/>
      <c r="E40" s="155"/>
      <c r="F40" s="143"/>
      <c r="G40" s="148"/>
      <c r="H40" s="5"/>
      <c r="I40" s="209"/>
      <c r="J40" s="156"/>
      <c r="K40" s="156"/>
      <c r="L40" s="167"/>
      <c r="M40" s="167"/>
      <c r="N40" s="165"/>
      <c r="O40" s="162"/>
      <c r="P40" s="162"/>
      <c r="Q40" s="162"/>
      <c r="R40" s="162"/>
    </row>
    <row r="41" spans="1:18" x14ac:dyDescent="0.35">
      <c r="A41" s="63"/>
      <c r="B41" s="35"/>
      <c r="C41" s="129"/>
      <c r="D41" s="70"/>
      <c r="E41" s="155"/>
      <c r="F41" s="143"/>
      <c r="G41" s="148"/>
      <c r="H41" s="5"/>
      <c r="I41" s="209"/>
      <c r="J41" s="156"/>
      <c r="K41" s="156"/>
      <c r="L41" s="167"/>
      <c r="M41" s="167"/>
      <c r="N41" s="165"/>
      <c r="O41" s="162"/>
      <c r="P41" s="162"/>
      <c r="Q41" s="162"/>
      <c r="R41" s="162"/>
    </row>
    <row r="42" spans="1:18" x14ac:dyDescent="0.35">
      <c r="A42" s="63"/>
      <c r="B42" s="35"/>
      <c r="C42" s="129"/>
      <c r="D42" s="70"/>
      <c r="E42" s="155"/>
      <c r="F42" s="143"/>
      <c r="G42" s="148"/>
      <c r="H42" s="5"/>
      <c r="I42" s="209"/>
      <c r="J42" s="156"/>
      <c r="K42" s="156"/>
      <c r="L42" s="167"/>
      <c r="M42" s="167"/>
      <c r="N42" s="165"/>
      <c r="O42" s="162"/>
      <c r="P42" s="162"/>
      <c r="Q42" s="162"/>
      <c r="R42" s="162"/>
    </row>
    <row r="43" spans="1:18" x14ac:dyDescent="0.35">
      <c r="A43" s="63"/>
      <c r="B43" s="35"/>
      <c r="C43" s="129"/>
      <c r="D43" s="70"/>
      <c r="E43" s="157"/>
      <c r="F43" s="143"/>
      <c r="G43" s="148"/>
      <c r="H43" s="5"/>
      <c r="I43" s="209"/>
      <c r="J43" s="156"/>
      <c r="K43" s="156"/>
      <c r="L43" s="167"/>
      <c r="M43" s="167"/>
      <c r="N43" s="165"/>
      <c r="O43" s="162"/>
      <c r="P43" s="162"/>
      <c r="Q43" s="162"/>
      <c r="R43" s="162"/>
    </row>
    <row r="44" spans="1:18" x14ac:dyDescent="0.35">
      <c r="A44" s="63"/>
      <c r="B44" s="35"/>
      <c r="C44" s="129"/>
      <c r="D44" s="70"/>
      <c r="E44" s="155"/>
      <c r="F44" s="143"/>
      <c r="G44" s="148"/>
      <c r="H44" s="5"/>
      <c r="I44" s="209"/>
      <c r="J44" s="156"/>
      <c r="K44" s="156"/>
      <c r="L44" s="167"/>
      <c r="M44" s="167"/>
      <c r="N44" s="165"/>
      <c r="O44" s="162"/>
      <c r="P44" s="162"/>
      <c r="Q44" s="162"/>
      <c r="R44" s="162"/>
    </row>
    <row r="45" spans="1:18" x14ac:dyDescent="0.35">
      <c r="A45" s="63"/>
      <c r="B45" s="35"/>
      <c r="C45" s="129"/>
      <c r="D45" s="70"/>
      <c r="E45" s="201"/>
      <c r="F45" s="143"/>
      <c r="G45" s="148"/>
      <c r="H45" s="5"/>
      <c r="I45" s="209"/>
      <c r="J45" s="156"/>
      <c r="K45" s="156"/>
      <c r="L45" s="167"/>
      <c r="M45" s="167"/>
      <c r="N45" s="165"/>
      <c r="O45" s="162"/>
      <c r="P45" s="162"/>
      <c r="Q45" s="162"/>
      <c r="R45" s="162"/>
    </row>
    <row r="46" spans="1:18" x14ac:dyDescent="0.35">
      <c r="A46" s="63"/>
      <c r="B46" s="35"/>
      <c r="C46" s="129"/>
      <c r="D46" s="70"/>
      <c r="E46" s="201"/>
      <c r="F46" s="143"/>
      <c r="G46" s="148"/>
      <c r="H46" s="5"/>
      <c r="I46" s="209"/>
      <c r="J46" s="156"/>
      <c r="K46" s="156"/>
      <c r="L46" s="167"/>
      <c r="M46" s="167"/>
      <c r="N46" s="165"/>
      <c r="O46" s="162"/>
      <c r="P46" s="162"/>
      <c r="Q46" s="162"/>
      <c r="R46" s="162"/>
    </row>
    <row r="47" spans="1:18" x14ac:dyDescent="0.35">
      <c r="A47" s="63"/>
      <c r="B47" s="35"/>
      <c r="C47" s="129"/>
      <c r="D47" s="70"/>
      <c r="E47" s="201"/>
      <c r="F47" s="143"/>
      <c r="G47" s="148"/>
      <c r="H47" s="5"/>
      <c r="I47" s="209"/>
      <c r="J47" s="156"/>
      <c r="K47" s="156"/>
      <c r="L47" s="167"/>
      <c r="M47" s="167"/>
      <c r="N47" s="165"/>
      <c r="O47" s="162"/>
      <c r="P47" s="162"/>
      <c r="Q47" s="162"/>
      <c r="R47" s="162"/>
    </row>
    <row r="48" spans="1:18" x14ac:dyDescent="0.35">
      <c r="A48" s="63"/>
      <c r="B48" s="35"/>
      <c r="C48" s="129"/>
      <c r="D48" s="70"/>
      <c r="E48" s="201"/>
      <c r="F48" s="143"/>
      <c r="G48" s="148"/>
      <c r="H48" s="5"/>
      <c r="I48" s="209"/>
      <c r="J48" s="156"/>
      <c r="K48" s="156"/>
      <c r="L48" s="167"/>
      <c r="M48" s="167"/>
      <c r="N48" s="165"/>
      <c r="O48" s="162"/>
      <c r="P48" s="162"/>
      <c r="Q48" s="162"/>
      <c r="R48" s="162"/>
    </row>
    <row r="49" spans="1:18" x14ac:dyDescent="0.35">
      <c r="A49" s="63"/>
      <c r="B49" s="35"/>
      <c r="C49" s="129"/>
      <c r="D49" s="70"/>
      <c r="E49" s="201"/>
      <c r="F49" s="143"/>
      <c r="G49" s="148"/>
      <c r="H49" s="5"/>
      <c r="I49" s="209"/>
      <c r="J49" s="156"/>
      <c r="K49" s="156"/>
      <c r="L49" s="167"/>
      <c r="M49" s="167"/>
      <c r="N49" s="165"/>
      <c r="O49" s="162"/>
      <c r="P49" s="162"/>
      <c r="Q49" s="162"/>
      <c r="R49" s="162"/>
    </row>
    <row r="50" spans="1:18" x14ac:dyDescent="0.35">
      <c r="A50" s="63"/>
      <c r="B50" s="35"/>
      <c r="C50" s="129"/>
      <c r="D50" s="70"/>
      <c r="E50" s="201"/>
      <c r="F50" s="143"/>
      <c r="G50" s="148"/>
      <c r="H50" s="5"/>
      <c r="I50" s="209"/>
      <c r="J50" s="156"/>
      <c r="K50" s="156"/>
      <c r="L50" s="167"/>
      <c r="M50" s="167"/>
      <c r="N50" s="165"/>
      <c r="O50" s="162"/>
      <c r="P50" s="162"/>
      <c r="Q50" s="162"/>
      <c r="R50" s="162"/>
    </row>
    <row r="51" spans="1:18" x14ac:dyDescent="0.35">
      <c r="A51" s="63"/>
      <c r="B51" s="35"/>
      <c r="C51" s="129"/>
      <c r="D51" s="70"/>
      <c r="E51" s="201"/>
      <c r="F51" s="143"/>
      <c r="G51" s="148"/>
      <c r="H51" s="5"/>
      <c r="I51" s="209"/>
      <c r="J51" s="156"/>
      <c r="K51" s="156"/>
      <c r="L51" s="167"/>
      <c r="M51" s="167"/>
      <c r="N51" s="165"/>
      <c r="O51" s="162"/>
      <c r="P51" s="162"/>
      <c r="Q51" s="162"/>
      <c r="R51" s="162"/>
    </row>
    <row r="52" spans="1:18" x14ac:dyDescent="0.35">
      <c r="A52" s="63"/>
      <c r="B52" s="35"/>
      <c r="C52" s="129"/>
      <c r="D52" s="70"/>
      <c r="E52" s="201"/>
      <c r="F52" s="143"/>
      <c r="G52" s="148"/>
      <c r="H52" s="5"/>
      <c r="I52" s="209"/>
      <c r="J52" s="156"/>
      <c r="K52" s="156"/>
      <c r="L52" s="167"/>
      <c r="M52" s="167"/>
      <c r="N52" s="165"/>
      <c r="O52" s="162"/>
      <c r="P52" s="162"/>
      <c r="Q52" s="162"/>
      <c r="R52" s="162"/>
    </row>
    <row r="53" spans="1:18" x14ac:dyDescent="0.35">
      <c r="A53" s="63"/>
      <c r="B53" s="35"/>
      <c r="C53" s="129"/>
      <c r="D53" s="70"/>
      <c r="E53" s="201"/>
      <c r="F53" s="143"/>
      <c r="G53" s="148"/>
      <c r="H53" s="5"/>
      <c r="I53" s="209"/>
      <c r="J53" s="156"/>
      <c r="K53" s="156"/>
      <c r="L53" s="167"/>
      <c r="M53" s="167"/>
      <c r="N53" s="165"/>
      <c r="O53" s="162"/>
      <c r="P53" s="162"/>
      <c r="Q53" s="162"/>
      <c r="R53" s="162"/>
    </row>
    <row r="54" spans="1:18" ht="13.15" thickBot="1" x14ac:dyDescent="0.4">
      <c r="A54" s="63"/>
      <c r="B54" s="35"/>
      <c r="C54" s="129"/>
      <c r="D54" s="70"/>
      <c r="E54" s="201"/>
      <c r="F54" s="143"/>
      <c r="G54" s="148"/>
      <c r="H54" s="5"/>
      <c r="I54" s="209"/>
      <c r="J54" s="156"/>
      <c r="K54" s="156"/>
      <c r="L54" s="167"/>
      <c r="M54" s="167"/>
      <c r="N54" s="165"/>
      <c r="O54" s="162"/>
      <c r="P54" s="162"/>
      <c r="Q54" s="162"/>
      <c r="R54" s="162"/>
    </row>
    <row r="55" spans="1:18" s="3" customFormat="1" ht="13.15" thickTop="1" x14ac:dyDescent="0.35">
      <c r="A55" s="68"/>
      <c r="B55" s="120"/>
      <c r="C55" s="58"/>
      <c r="D55" s="121"/>
      <c r="E55" s="51" t="s">
        <v>112</v>
      </c>
      <c r="F55" s="144"/>
      <c r="G55" s="145"/>
      <c r="H55" s="7"/>
      <c r="I55" s="170">
        <f>SUM(I30:I54)</f>
        <v>0</v>
      </c>
      <c r="J55" s="171">
        <f>SUM(J24:J54)</f>
        <v>0</v>
      </c>
      <c r="K55" s="172"/>
      <c r="L55" s="208">
        <f>SUM(L30:L54)</f>
        <v>0</v>
      </c>
      <c r="M55" s="208">
        <f>SUM(M24:M54)</f>
        <v>0</v>
      </c>
      <c r="N55" s="163"/>
      <c r="O55" s="163"/>
      <c r="P55" s="163"/>
      <c r="Q55" s="163"/>
      <c r="R55" s="163"/>
    </row>
    <row r="56" spans="1:18" s="3" customFormat="1" ht="13.15" thickBot="1" x14ac:dyDescent="0.4">
      <c r="A56" s="69"/>
      <c r="B56" s="119"/>
      <c r="C56" s="122"/>
      <c r="D56" s="123"/>
      <c r="E56" s="52" t="s">
        <v>113</v>
      </c>
      <c r="F56" s="149"/>
      <c r="G56" s="150"/>
      <c r="H56" s="50"/>
      <c r="I56" s="350">
        <f>-I55+J55</f>
        <v>0</v>
      </c>
      <c r="J56" s="351"/>
      <c r="K56" s="71"/>
      <c r="L56" s="350">
        <f>-L55+M55</f>
        <v>0</v>
      </c>
      <c r="M56" s="351"/>
      <c r="N56" s="163"/>
      <c r="O56" s="163"/>
      <c r="P56" s="163"/>
      <c r="Q56" s="163"/>
      <c r="R56" s="163"/>
    </row>
    <row r="57" spans="1:18" ht="15.4" thickTop="1" x14ac:dyDescent="0.4">
      <c r="B57" s="53"/>
      <c r="C57" s="54"/>
      <c r="D57" s="55"/>
      <c r="E57" s="56"/>
      <c r="F57" s="56"/>
      <c r="G57" s="56"/>
      <c r="H57" s="57"/>
      <c r="I57" s="58"/>
      <c r="J57" s="49"/>
      <c r="K57" s="36"/>
      <c r="L57" s="49"/>
      <c r="M57" s="36"/>
    </row>
    <row r="58" spans="1:18" x14ac:dyDescent="0.35">
      <c r="B58" s="32"/>
      <c r="C58" s="353" t="s">
        <v>114</v>
      </c>
      <c r="D58" s="353"/>
      <c r="E58" s="60"/>
      <c r="I58" s="205" t="s">
        <v>115</v>
      </c>
      <c r="J58" s="3"/>
      <c r="L58" s="205" t="s">
        <v>116</v>
      </c>
      <c r="M58" s="17"/>
    </row>
    <row r="59" spans="1:18" x14ac:dyDescent="0.35">
      <c r="B59" s="42"/>
      <c r="C59" s="303"/>
      <c r="D59" s="303"/>
      <c r="E59" s="60"/>
      <c r="I59" s="3" t="s">
        <v>117</v>
      </c>
      <c r="J59" s="3"/>
      <c r="L59" s="3" t="s">
        <v>117</v>
      </c>
      <c r="M59" s="17"/>
    </row>
    <row r="60" spans="1:18" x14ac:dyDescent="0.35">
      <c r="B60" s="42"/>
      <c r="C60" s="354" t="s">
        <v>118</v>
      </c>
      <c r="D60" s="354"/>
      <c r="E60" s="354"/>
      <c r="J60" s="3"/>
      <c r="M60" s="17"/>
    </row>
    <row r="61" spans="1:18" ht="13.15" x14ac:dyDescent="0.4">
      <c r="B61" s="42"/>
      <c r="C61" s="354" t="s">
        <v>119</v>
      </c>
      <c r="D61" s="354"/>
      <c r="E61" s="354"/>
      <c r="I61" s="61" t="s">
        <v>120</v>
      </c>
      <c r="L61" s="207"/>
      <c r="M61" s="17"/>
    </row>
    <row r="62" spans="1:18" x14ac:dyDescent="0.35">
      <c r="B62" s="32"/>
      <c r="C62" s="354" t="s">
        <v>121</v>
      </c>
      <c r="D62" s="354"/>
      <c r="E62" s="354"/>
      <c r="I62" s="205" t="s">
        <v>115</v>
      </c>
      <c r="L62" s="3"/>
      <c r="M62" s="17"/>
    </row>
    <row r="63" spans="1:18" x14ac:dyDescent="0.35">
      <c r="B63" s="32"/>
      <c r="C63" s="352" t="s">
        <v>122</v>
      </c>
      <c r="D63" s="352"/>
      <c r="E63" s="352"/>
      <c r="F63" s="3"/>
      <c r="G63" s="3"/>
      <c r="I63" s="3" t="s">
        <v>123</v>
      </c>
      <c r="L63" s="3"/>
      <c r="M63" s="17"/>
    </row>
    <row r="64" spans="1:18" x14ac:dyDescent="0.35">
      <c r="B64" s="39"/>
      <c r="C64" s="18"/>
      <c r="D64" s="20"/>
      <c r="E64" s="20"/>
      <c r="F64" s="20"/>
      <c r="G64" s="20"/>
      <c r="H64" s="20"/>
      <c r="I64" s="18"/>
      <c r="J64" s="20"/>
      <c r="K64" s="19"/>
      <c r="L64" s="20"/>
      <c r="M64" s="19"/>
    </row>
    <row r="65" spans="5:12" x14ac:dyDescent="0.35">
      <c r="I65" s="6"/>
      <c r="K65" s="3"/>
    </row>
    <row r="66" spans="5:12" ht="31.5" customHeight="1" x14ac:dyDescent="0.35">
      <c r="E66" s="344" t="s">
        <v>124</v>
      </c>
      <c r="F66" s="345"/>
      <c r="G66" s="345"/>
      <c r="K66" s="3"/>
    </row>
    <row r="67" spans="5:12" x14ac:dyDescent="0.35">
      <c r="H67" s="3"/>
      <c r="J67" s="3"/>
      <c r="K67" s="3"/>
    </row>
    <row r="68" spans="5:12" x14ac:dyDescent="0.35">
      <c r="H68" s="204"/>
      <c r="I68" s="3"/>
      <c r="J68" s="3"/>
      <c r="K68" s="3"/>
      <c r="L68" s="3"/>
    </row>
    <row r="69" spans="5:12" x14ac:dyDescent="0.35">
      <c r="F69" s="3"/>
      <c r="I69" s="6"/>
      <c r="K69" s="3"/>
      <c r="L69" s="3"/>
    </row>
    <row r="70" spans="5:12" x14ac:dyDescent="0.35">
      <c r="E70" s="3"/>
      <c r="F70" s="3"/>
      <c r="I70" s="6"/>
      <c r="K70" s="3"/>
      <c r="L70" s="3"/>
    </row>
    <row r="71" spans="5:12" x14ac:dyDescent="0.35">
      <c r="E71" s="204"/>
      <c r="F71" s="20"/>
      <c r="I71" s="6"/>
      <c r="K71" s="3"/>
      <c r="L71" s="3"/>
    </row>
    <row r="72" spans="5:12" x14ac:dyDescent="0.35">
      <c r="I72" s="6"/>
      <c r="K72" s="3"/>
      <c r="L72" s="3"/>
    </row>
    <row r="73" spans="5:12" x14ac:dyDescent="0.35">
      <c r="I73" s="6"/>
      <c r="K73" s="3"/>
      <c r="L73" s="3"/>
    </row>
    <row r="74" spans="5:12" x14ac:dyDescent="0.35">
      <c r="I74" s="6"/>
      <c r="K74" s="3"/>
      <c r="L74" s="3"/>
    </row>
    <row r="75" spans="5:12" x14ac:dyDescent="0.35">
      <c r="I75" s="6"/>
      <c r="K75" s="3"/>
      <c r="L75" s="3"/>
    </row>
    <row r="76" spans="5:12" x14ac:dyDescent="0.35">
      <c r="I76" s="6"/>
      <c r="K76" s="3"/>
      <c r="L76" s="3"/>
    </row>
    <row r="77" spans="5:12" x14ac:dyDescent="0.35">
      <c r="I77" s="6"/>
      <c r="K77" s="3"/>
      <c r="L77" s="3"/>
    </row>
    <row r="78" spans="5:12" x14ac:dyDescent="0.35">
      <c r="I78" s="6"/>
      <c r="K78" s="3"/>
      <c r="L78" s="3"/>
    </row>
    <row r="79" spans="5:12" x14ac:dyDescent="0.35">
      <c r="I79" s="6"/>
      <c r="K79" s="3"/>
      <c r="L79" s="3"/>
    </row>
    <row r="80" spans="5:12"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row>
    <row r="151" spans="9:12" x14ac:dyDescent="0.35">
      <c r="I151" s="6"/>
    </row>
    <row r="152" spans="9:12" x14ac:dyDescent="0.35">
      <c r="I152" s="6"/>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sheetData>
  <mergeCells count="10">
    <mergeCell ref="E66:G66"/>
    <mergeCell ref="L16:M16"/>
    <mergeCell ref="I16:J16"/>
    <mergeCell ref="I56:J56"/>
    <mergeCell ref="L56:M56"/>
    <mergeCell ref="C63:E63"/>
    <mergeCell ref="C58:D58"/>
    <mergeCell ref="C60:E60"/>
    <mergeCell ref="C61:E61"/>
    <mergeCell ref="C62:E62"/>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3"/>
  </sheetPr>
  <dimension ref="A1:R1022"/>
  <sheetViews>
    <sheetView topLeftCell="B1" workbookViewId="0">
      <selection activeCell="I1" sqref="I1: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7"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125</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c r="B25" s="35"/>
      <c r="C25" s="129"/>
      <c r="D25" s="70"/>
      <c r="E25" s="151"/>
      <c r="F25" s="143"/>
      <c r="G25" s="148"/>
      <c r="H25" s="5"/>
      <c r="I25" s="156"/>
      <c r="J25" s="156"/>
      <c r="K25" s="156"/>
      <c r="L25" s="167"/>
      <c r="M25" s="167"/>
      <c r="N25" s="165"/>
      <c r="O25" s="162"/>
      <c r="P25" s="162"/>
      <c r="Q25" s="162"/>
      <c r="R25" s="162"/>
    </row>
    <row r="26" spans="1:18" x14ac:dyDescent="0.35">
      <c r="A26" s="63" t="s">
        <v>97</v>
      </c>
      <c r="B26" s="35"/>
      <c r="C26" s="154"/>
      <c r="D26" s="70"/>
      <c r="E26" s="304"/>
      <c r="F26" s="166"/>
      <c r="G26" s="156"/>
      <c r="H26" s="5"/>
      <c r="I26" s="156"/>
      <c r="J26" s="156"/>
      <c r="K26" s="156"/>
      <c r="L26" s="167"/>
      <c r="M26" s="156"/>
      <c r="N26" s="165"/>
      <c r="O26" s="162"/>
      <c r="P26" s="162"/>
      <c r="Q26" s="162"/>
      <c r="R26" s="162"/>
    </row>
    <row r="27" spans="1:18" x14ac:dyDescent="0.35">
      <c r="A27" s="63" t="s">
        <v>97</v>
      </c>
      <c r="B27" s="35"/>
      <c r="C27" s="129"/>
      <c r="D27" s="70"/>
      <c r="E27" s="304"/>
      <c r="F27" s="143"/>
      <c r="G27" s="148"/>
      <c r="H27" s="5"/>
      <c r="I27" s="156"/>
      <c r="J27" s="156"/>
      <c r="K27" s="156"/>
      <c r="L27" s="167"/>
      <c r="M27" s="156"/>
      <c r="N27" s="165"/>
      <c r="O27" s="162"/>
      <c r="P27" s="162"/>
      <c r="Q27" s="162"/>
      <c r="R27" s="162"/>
    </row>
    <row r="28" spans="1:18" x14ac:dyDescent="0.35">
      <c r="A28" s="63" t="s">
        <v>97</v>
      </c>
      <c r="B28" s="35"/>
      <c r="C28" s="129"/>
      <c r="D28" s="70"/>
      <c r="E28" s="151"/>
      <c r="F28" s="143"/>
      <c r="G28" s="148"/>
      <c r="H28" s="5"/>
      <c r="I28" s="156"/>
      <c r="J28" s="156"/>
      <c r="K28" s="156"/>
      <c r="L28" s="167"/>
      <c r="M28" s="167"/>
      <c r="N28" s="165"/>
      <c r="O28" s="162"/>
      <c r="P28" s="162"/>
      <c r="Q28" s="162"/>
      <c r="R28" s="162"/>
    </row>
    <row r="29" spans="1:18" x14ac:dyDescent="0.35">
      <c r="A29" s="63" t="s">
        <v>97</v>
      </c>
      <c r="B29" s="35"/>
      <c r="C29" s="129"/>
      <c r="D29" s="70"/>
      <c r="E29" s="304"/>
      <c r="F29" s="143"/>
      <c r="G29" s="148"/>
      <c r="H29" s="5"/>
      <c r="I29" s="156"/>
      <c r="J29" s="156"/>
      <c r="K29" s="156"/>
      <c r="L29" s="167"/>
      <c r="M29" s="167"/>
      <c r="N29" s="165"/>
      <c r="O29" s="162"/>
      <c r="P29" s="162"/>
      <c r="Q29" s="162"/>
      <c r="R29" s="162"/>
    </row>
    <row r="30" spans="1:18" x14ac:dyDescent="0.35">
      <c r="A30" s="63" t="s">
        <v>97</v>
      </c>
      <c r="B30" s="35"/>
      <c r="C30" s="129"/>
      <c r="D30" s="70"/>
      <c r="E30" s="304"/>
      <c r="F30" s="143"/>
      <c r="G30" s="148"/>
      <c r="H30" s="5"/>
      <c r="I30" s="156"/>
      <c r="J30" s="156"/>
      <c r="K30" s="156"/>
      <c r="L30" s="167"/>
      <c r="M30" s="167"/>
      <c r="N30" s="165"/>
      <c r="O30" s="162"/>
      <c r="P30" s="162"/>
      <c r="Q30" s="162"/>
      <c r="R30" s="162"/>
    </row>
    <row r="31" spans="1:18" x14ac:dyDescent="0.35">
      <c r="A31" s="63" t="s">
        <v>97</v>
      </c>
      <c r="B31" s="35"/>
      <c r="C31" s="129"/>
      <c r="D31" s="70"/>
      <c r="E31" s="304"/>
      <c r="F31" s="143"/>
      <c r="G31" s="148"/>
      <c r="H31" s="5"/>
      <c r="I31" s="156"/>
      <c r="J31" s="156"/>
      <c r="K31" s="156"/>
      <c r="L31" s="167"/>
      <c r="M31" s="167"/>
      <c r="N31" s="165"/>
      <c r="O31" s="162"/>
      <c r="P31" s="162"/>
      <c r="Q31" s="162"/>
      <c r="R31" s="162"/>
    </row>
    <row r="32" spans="1:18" x14ac:dyDescent="0.35">
      <c r="A32" s="63" t="s">
        <v>97</v>
      </c>
      <c r="B32" s="35"/>
      <c r="C32" s="129"/>
      <c r="D32" s="70"/>
      <c r="E32" s="304"/>
      <c r="F32" s="143"/>
      <c r="G32" s="148"/>
      <c r="H32" s="5"/>
      <c r="I32" s="156"/>
      <c r="J32" s="156"/>
      <c r="K32" s="156"/>
      <c r="L32" s="167"/>
      <c r="M32" s="167"/>
      <c r="N32" s="165"/>
      <c r="O32" s="162"/>
      <c r="P32" s="162"/>
      <c r="Q32" s="162"/>
      <c r="R32" s="162"/>
    </row>
    <row r="33" spans="1:18" x14ac:dyDescent="0.35">
      <c r="A33" s="63" t="s">
        <v>97</v>
      </c>
      <c r="B33" s="35"/>
      <c r="C33" s="129"/>
      <c r="D33" s="70"/>
      <c r="E33" s="304"/>
      <c r="F33" s="143"/>
      <c r="G33" s="148"/>
      <c r="H33" s="5"/>
      <c r="I33" s="156"/>
      <c r="J33" s="156"/>
      <c r="K33" s="156"/>
      <c r="L33" s="167"/>
      <c r="M33" s="167"/>
      <c r="N33" s="165"/>
      <c r="O33" s="162"/>
      <c r="P33" s="162"/>
      <c r="Q33" s="162"/>
      <c r="R33" s="162"/>
    </row>
    <row r="34" spans="1:18" x14ac:dyDescent="0.35">
      <c r="A34" s="63"/>
      <c r="B34" s="35"/>
      <c r="C34" s="129"/>
      <c r="D34" s="70"/>
      <c r="E34" s="304"/>
      <c r="F34" s="143"/>
      <c r="G34" s="148"/>
      <c r="H34" s="5"/>
      <c r="I34" s="156"/>
      <c r="J34" s="156"/>
      <c r="K34" s="156"/>
      <c r="L34" s="167"/>
      <c r="M34" s="167"/>
      <c r="N34" s="165"/>
      <c r="O34" s="162"/>
      <c r="P34" s="162"/>
      <c r="Q34" s="162"/>
      <c r="R34" s="162"/>
    </row>
    <row r="35" spans="1:18" x14ac:dyDescent="0.35">
      <c r="A35" s="63"/>
      <c r="B35" s="35"/>
      <c r="C35" s="129"/>
      <c r="D35" s="70"/>
      <c r="E35" s="304"/>
      <c r="F35" s="143"/>
      <c r="G35" s="148"/>
      <c r="H35" s="5"/>
      <c r="I35" s="156"/>
      <c r="J35" s="156"/>
      <c r="K35" s="156"/>
      <c r="L35" s="167"/>
      <c r="M35" s="167"/>
      <c r="N35" s="165"/>
      <c r="O35" s="162"/>
      <c r="P35" s="162"/>
      <c r="Q35" s="162"/>
      <c r="R35" s="162"/>
    </row>
    <row r="36" spans="1:18" x14ac:dyDescent="0.35">
      <c r="A36" s="63"/>
      <c r="B36" s="35"/>
      <c r="C36" s="129"/>
      <c r="D36" s="70"/>
      <c r="E36" s="304"/>
      <c r="F36" s="143"/>
      <c r="G36" s="148"/>
      <c r="H36" s="5"/>
      <c r="I36" s="156"/>
      <c r="J36" s="156"/>
      <c r="K36" s="156"/>
      <c r="L36" s="167"/>
      <c r="M36" s="167"/>
      <c r="N36" s="165"/>
      <c r="O36" s="162"/>
      <c r="P36" s="162"/>
      <c r="Q36" s="162"/>
      <c r="R36" s="162"/>
    </row>
    <row r="37" spans="1:18" x14ac:dyDescent="0.35">
      <c r="A37" s="63"/>
      <c r="B37" s="35"/>
      <c r="C37" s="129"/>
      <c r="D37" s="70"/>
      <c r="E37" s="304"/>
      <c r="F37" s="143"/>
      <c r="G37" s="148"/>
      <c r="H37" s="5"/>
      <c r="I37" s="156"/>
      <c r="J37" s="156"/>
      <c r="K37" s="156"/>
      <c r="L37" s="167"/>
      <c r="M37" s="167"/>
      <c r="N37" s="165"/>
      <c r="O37" s="162"/>
      <c r="P37" s="162"/>
      <c r="Q37" s="162"/>
      <c r="R37" s="162"/>
    </row>
    <row r="38" spans="1:18" x14ac:dyDescent="0.35">
      <c r="A38" s="63"/>
      <c r="B38" s="35"/>
      <c r="C38" s="129"/>
      <c r="D38" s="70"/>
      <c r="E38" s="304"/>
      <c r="F38" s="143"/>
      <c r="G38" s="148"/>
      <c r="H38" s="5"/>
      <c r="I38" s="156"/>
      <c r="J38" s="156"/>
      <c r="K38" s="156"/>
      <c r="L38" s="167"/>
      <c r="M38" s="167"/>
      <c r="N38" s="165"/>
      <c r="O38" s="162"/>
      <c r="P38" s="162"/>
      <c r="Q38" s="162"/>
      <c r="R38" s="162"/>
    </row>
    <row r="39" spans="1:18" x14ac:dyDescent="0.35">
      <c r="A39" s="63"/>
      <c r="B39" s="35"/>
      <c r="C39" s="129"/>
      <c r="D39" s="70"/>
      <c r="E39" s="304"/>
      <c r="F39" s="143"/>
      <c r="G39" s="148"/>
      <c r="H39" s="5"/>
      <c r="I39" s="156"/>
      <c r="J39" s="156"/>
      <c r="K39" s="156"/>
      <c r="L39" s="167"/>
      <c r="M39" s="167"/>
      <c r="N39" s="165"/>
      <c r="O39" s="162"/>
      <c r="P39" s="162"/>
      <c r="Q39" s="162"/>
      <c r="R39" s="162"/>
    </row>
    <row r="40" spans="1:18" x14ac:dyDescent="0.35">
      <c r="A40" s="63"/>
      <c r="B40" s="35"/>
      <c r="C40" s="129"/>
      <c r="D40" s="70"/>
      <c r="E40" s="304"/>
      <c r="F40" s="143"/>
      <c r="G40" s="148"/>
      <c r="H40" s="5"/>
      <c r="I40" s="156"/>
      <c r="J40" s="156"/>
      <c r="K40" s="156"/>
      <c r="L40" s="167"/>
      <c r="M40" s="167"/>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67"/>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67"/>
      <c r="M50" s="167"/>
      <c r="N50" s="165"/>
      <c r="O50" s="162"/>
      <c r="P50" s="162"/>
      <c r="Q50" s="162"/>
      <c r="R50" s="162"/>
    </row>
    <row r="51" spans="1:18" x14ac:dyDescent="0.35">
      <c r="A51" s="63"/>
      <c r="B51" s="35"/>
      <c r="C51" s="129"/>
      <c r="D51" s="70"/>
      <c r="E51" s="304"/>
      <c r="F51" s="143"/>
      <c r="G51" s="148"/>
      <c r="H51" s="5"/>
      <c r="I51" s="156"/>
      <c r="J51" s="156"/>
      <c r="K51" s="156"/>
      <c r="L51" s="167"/>
      <c r="M51" s="167"/>
      <c r="N51" s="165"/>
      <c r="O51" s="162"/>
      <c r="P51" s="162"/>
      <c r="Q51" s="162"/>
      <c r="R51" s="162"/>
    </row>
    <row r="52" spans="1:18" x14ac:dyDescent="0.35">
      <c r="A52" s="63"/>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51" t="s">
        <v>112</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x14ac:dyDescent="0.4">
      <c r="A56" s="69"/>
      <c r="B56" s="119"/>
      <c r="C56" s="122"/>
      <c r="D56" s="123"/>
      <c r="E56" s="52" t="s">
        <v>113</v>
      </c>
      <c r="F56" s="149"/>
      <c r="G56" s="150"/>
      <c r="H56" s="50"/>
      <c r="I56" s="350">
        <f>-I55+J55</f>
        <v>0</v>
      </c>
      <c r="J56" s="351"/>
      <c r="K56" s="71"/>
      <c r="L56" s="350">
        <f>-L55+M55</f>
        <v>0</v>
      </c>
      <c r="M56" s="351"/>
      <c r="N56" s="163"/>
      <c r="O56" s="163"/>
      <c r="P56" s="163"/>
      <c r="Q56" s="163"/>
      <c r="R56" s="163"/>
    </row>
    <row r="57" spans="1:18" s="3" customFormat="1" ht="12" customHeight="1" thickTop="1" x14ac:dyDescent="0.4">
      <c r="A57" s="24"/>
      <c r="B57" s="53"/>
      <c r="C57" s="54"/>
      <c r="D57" s="55"/>
      <c r="E57" s="56"/>
      <c r="F57" s="56"/>
      <c r="G57" s="56"/>
      <c r="H57" s="57"/>
      <c r="I57" s="58"/>
      <c r="J57" s="49"/>
      <c r="K57" s="36"/>
      <c r="L57" s="49"/>
      <c r="M57" s="36"/>
      <c r="N57" s="163"/>
      <c r="O57" s="163"/>
      <c r="P57" s="163"/>
      <c r="Q57" s="163"/>
      <c r="R57" s="163"/>
    </row>
    <row r="58" spans="1:18" x14ac:dyDescent="0.35">
      <c r="A58" s="64"/>
      <c r="B58" s="32"/>
      <c r="C58" s="353" t="s">
        <v>114</v>
      </c>
      <c r="D58" s="353"/>
      <c r="E58" s="60"/>
      <c r="H58" s="61"/>
      <c r="I58" s="206" t="s">
        <v>126</v>
      </c>
      <c r="J58" s="3"/>
      <c r="L58" s="205" t="s">
        <v>127</v>
      </c>
      <c r="M58" s="17"/>
      <c r="N58" s="162"/>
      <c r="O58" s="162"/>
      <c r="P58" s="162"/>
      <c r="Q58" s="162"/>
      <c r="R58" s="162"/>
    </row>
    <row r="59" spans="1:18" ht="12.75" customHeight="1" x14ac:dyDescent="0.35">
      <c r="A59" s="65"/>
      <c r="B59" s="42"/>
      <c r="C59" s="303"/>
      <c r="D59" s="303"/>
      <c r="E59" s="60"/>
      <c r="H59" s="3"/>
      <c r="I59" s="3" t="s">
        <v>117</v>
      </c>
      <c r="J59" s="3"/>
      <c r="L59" s="3" t="s">
        <v>117</v>
      </c>
      <c r="M59" s="17"/>
      <c r="N59" s="162"/>
      <c r="O59" s="162"/>
      <c r="P59" s="162"/>
      <c r="Q59" s="162"/>
      <c r="R59" s="162"/>
    </row>
    <row r="60" spans="1:18" ht="12.75" customHeight="1" x14ac:dyDescent="0.35">
      <c r="A60" s="65"/>
      <c r="B60" s="42"/>
      <c r="C60" s="354" t="s">
        <v>118</v>
      </c>
      <c r="D60" s="354"/>
      <c r="E60" s="354"/>
      <c r="H60" s="3"/>
      <c r="J60" s="3"/>
      <c r="M60" s="17"/>
      <c r="N60" s="162"/>
      <c r="O60" s="162"/>
      <c r="P60" s="162"/>
      <c r="Q60" s="162"/>
      <c r="R60" s="162"/>
    </row>
    <row r="61" spans="1:18" ht="12.75" customHeight="1" x14ac:dyDescent="0.4">
      <c r="A61" s="65"/>
      <c r="B61" s="42"/>
      <c r="C61" s="354" t="s">
        <v>119</v>
      </c>
      <c r="D61" s="354"/>
      <c r="E61" s="354"/>
      <c r="I61" s="61" t="s">
        <v>120</v>
      </c>
      <c r="L61" s="207"/>
      <c r="M61" s="17"/>
      <c r="N61" s="162"/>
      <c r="O61" s="162"/>
      <c r="P61" s="162"/>
      <c r="Q61" s="162"/>
      <c r="R61" s="162"/>
    </row>
    <row r="62" spans="1:18" ht="12.75" customHeight="1" x14ac:dyDescent="0.35">
      <c r="A62" s="24"/>
      <c r="B62" s="32"/>
      <c r="C62" s="354" t="s">
        <v>121</v>
      </c>
      <c r="D62" s="354"/>
      <c r="E62" s="354"/>
      <c r="I62" s="206" t="s">
        <v>126</v>
      </c>
      <c r="L62" s="3"/>
      <c r="M62" s="17"/>
      <c r="N62" s="162"/>
      <c r="O62" s="162"/>
      <c r="P62" s="162"/>
      <c r="Q62" s="162"/>
      <c r="R62" s="162"/>
    </row>
    <row r="63" spans="1:18" x14ac:dyDescent="0.35">
      <c r="A63" s="24"/>
      <c r="B63" s="32"/>
      <c r="C63" s="352" t="s">
        <v>122</v>
      </c>
      <c r="D63" s="352"/>
      <c r="E63" s="352"/>
      <c r="F63" s="3"/>
      <c r="G63" s="3"/>
      <c r="I63" s="6" t="s">
        <v>123</v>
      </c>
      <c r="L63" s="3"/>
      <c r="M63" s="17"/>
      <c r="N63" s="162"/>
      <c r="O63" s="162"/>
      <c r="P63" s="162"/>
      <c r="Q63" s="162"/>
      <c r="R63" s="162"/>
    </row>
    <row r="64" spans="1:18" x14ac:dyDescent="0.35">
      <c r="A64" s="39"/>
      <c r="B64" s="39"/>
      <c r="C64" s="18"/>
      <c r="D64" s="20"/>
      <c r="E64" s="20"/>
      <c r="F64" s="20"/>
      <c r="G64" s="20"/>
      <c r="H64" s="20"/>
      <c r="I64" s="18"/>
      <c r="J64" s="20"/>
      <c r="K64" s="19"/>
      <c r="L64" s="20"/>
      <c r="M64" s="19"/>
      <c r="N64" s="162"/>
      <c r="O64" s="162"/>
      <c r="P64" s="162"/>
      <c r="Q64" s="162"/>
      <c r="R64" s="162"/>
    </row>
    <row r="65" spans="5:18" x14ac:dyDescent="0.35">
      <c r="I65" s="6"/>
      <c r="K65" s="3"/>
      <c r="L65" s="3"/>
      <c r="N65" s="162"/>
      <c r="O65" s="162"/>
      <c r="P65" s="162"/>
      <c r="Q65" s="162"/>
      <c r="R65" s="162"/>
    </row>
    <row r="66" spans="5:18" ht="31.5" customHeight="1" x14ac:dyDescent="0.35">
      <c r="E66" s="344" t="s">
        <v>128</v>
      </c>
      <c r="F66" s="345"/>
      <c r="G66" s="345"/>
      <c r="K66" s="3"/>
      <c r="L66" s="3"/>
      <c r="N66" s="162"/>
      <c r="O66" s="162"/>
      <c r="P66" s="162"/>
      <c r="Q66" s="162"/>
      <c r="R66" s="162"/>
    </row>
    <row r="67" spans="5:18" x14ac:dyDescent="0.35">
      <c r="J67" s="3"/>
      <c r="K67" s="3"/>
      <c r="L67" s="3"/>
      <c r="N67" s="162"/>
      <c r="O67" s="162"/>
      <c r="P67" s="162"/>
      <c r="Q67" s="162"/>
      <c r="R67" s="162"/>
    </row>
    <row r="68" spans="5:18" x14ac:dyDescent="0.35">
      <c r="I68" s="3"/>
      <c r="J68" s="3"/>
      <c r="K68" s="3"/>
      <c r="L68" s="3"/>
      <c r="N68" s="162"/>
      <c r="O68" s="162"/>
      <c r="P68" s="162"/>
      <c r="Q68" s="162"/>
      <c r="R68" s="162"/>
    </row>
    <row r="69" spans="5:18" x14ac:dyDescent="0.35">
      <c r="I69" s="6"/>
      <c r="K69" s="3"/>
      <c r="L69" s="3"/>
      <c r="N69" s="162"/>
      <c r="O69" s="162"/>
      <c r="P69" s="162"/>
      <c r="Q69" s="162"/>
      <c r="R69" s="162"/>
    </row>
    <row r="70" spans="5:18" x14ac:dyDescent="0.35">
      <c r="I70" s="6"/>
      <c r="K70" s="3"/>
      <c r="L70" s="3"/>
    </row>
    <row r="71" spans="5:18" x14ac:dyDescent="0.35">
      <c r="I71" s="6"/>
      <c r="K71" s="3"/>
      <c r="L71" s="3"/>
    </row>
    <row r="72" spans="5:18" x14ac:dyDescent="0.35">
      <c r="I72" s="6"/>
      <c r="K72" s="3"/>
      <c r="L72" s="3"/>
    </row>
    <row r="73" spans="5:18" x14ac:dyDescent="0.35">
      <c r="I73" s="6"/>
      <c r="K73" s="3"/>
      <c r="L73" s="3"/>
    </row>
    <row r="74" spans="5:18" x14ac:dyDescent="0.35">
      <c r="I74" s="6"/>
      <c r="K74" s="3"/>
      <c r="L74" s="3"/>
    </row>
    <row r="75" spans="5:18" x14ac:dyDescent="0.35">
      <c r="I75" s="6"/>
      <c r="K75" s="3"/>
      <c r="L75" s="3"/>
    </row>
    <row r="76" spans="5:18" x14ac:dyDescent="0.35">
      <c r="I76" s="6"/>
      <c r="K76" s="3"/>
      <c r="L76" s="3"/>
    </row>
    <row r="77" spans="5:18" x14ac:dyDescent="0.35">
      <c r="I77" s="6"/>
      <c r="K77" s="3"/>
      <c r="L77" s="3"/>
    </row>
    <row r="78" spans="5:18" x14ac:dyDescent="0.35">
      <c r="I78" s="6"/>
      <c r="K78" s="3"/>
      <c r="L78" s="3"/>
    </row>
    <row r="79" spans="5:18" x14ac:dyDescent="0.35">
      <c r="I79" s="6"/>
      <c r="K79" s="3"/>
      <c r="L79" s="3"/>
    </row>
    <row r="80" spans="5:18"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row>
    <row r="151" spans="9:12" x14ac:dyDescent="0.35">
      <c r="I151" s="6"/>
    </row>
    <row r="152" spans="9:12" x14ac:dyDescent="0.35">
      <c r="I152" s="6"/>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129</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t="s">
        <v>97</v>
      </c>
      <c r="B25" s="35"/>
      <c r="C25" s="129"/>
      <c r="D25" s="70"/>
      <c r="E25" s="304"/>
      <c r="F25" s="143"/>
      <c r="G25" s="148"/>
      <c r="H25" s="5"/>
      <c r="I25" s="156"/>
      <c r="J25" s="156"/>
      <c r="K25" s="156"/>
      <c r="L25" s="167"/>
      <c r="M25" s="167"/>
      <c r="N25" s="165"/>
      <c r="O25" s="162"/>
      <c r="P25" s="162"/>
      <c r="Q25" s="162"/>
      <c r="R25" s="162"/>
    </row>
    <row r="26" spans="1:18" x14ac:dyDescent="0.35">
      <c r="A26" s="63" t="s">
        <v>97</v>
      </c>
      <c r="B26" s="35"/>
      <c r="C26" s="129"/>
      <c r="D26" s="70"/>
      <c r="E26" s="151"/>
      <c r="F26" s="143"/>
      <c r="G26" s="148"/>
      <c r="H26" s="5"/>
      <c r="I26" s="156"/>
      <c r="J26" s="156"/>
      <c r="K26" s="156"/>
      <c r="L26" s="167"/>
      <c r="M26" s="167"/>
      <c r="N26" s="165"/>
      <c r="O26" s="162"/>
      <c r="P26" s="162"/>
      <c r="Q26" s="162"/>
      <c r="R26" s="162"/>
    </row>
    <row r="27" spans="1:18" x14ac:dyDescent="0.35">
      <c r="A27" s="63"/>
      <c r="B27" s="35"/>
      <c r="C27" s="129"/>
      <c r="D27" s="70"/>
      <c r="E27" s="151"/>
      <c r="F27" s="143"/>
      <c r="G27" s="148"/>
      <c r="H27" s="5"/>
      <c r="I27" s="156"/>
      <c r="J27" s="156"/>
      <c r="K27" s="156"/>
      <c r="L27" s="167"/>
      <c r="M27" s="167"/>
      <c r="N27" s="165"/>
      <c r="O27" s="162"/>
      <c r="P27" s="162"/>
      <c r="Q27" s="162"/>
      <c r="R27" s="162"/>
    </row>
    <row r="28" spans="1:18" x14ac:dyDescent="0.35">
      <c r="A28" s="63"/>
      <c r="B28" s="35"/>
      <c r="C28" s="129"/>
      <c r="D28" s="70"/>
      <c r="E28" s="151"/>
      <c r="F28" s="143"/>
      <c r="G28" s="148"/>
      <c r="H28" s="5"/>
      <c r="I28" s="156"/>
      <c r="J28" s="156"/>
      <c r="K28" s="156"/>
      <c r="L28" s="167"/>
      <c r="M28" s="167"/>
      <c r="N28" s="165"/>
      <c r="O28" s="162"/>
      <c r="P28" s="162"/>
      <c r="Q28" s="162"/>
      <c r="R28" s="162"/>
    </row>
    <row r="29" spans="1:18" x14ac:dyDescent="0.35">
      <c r="A29" s="63"/>
      <c r="B29" s="35"/>
      <c r="C29" s="129"/>
      <c r="D29" s="70"/>
      <c r="E29" s="151"/>
      <c r="F29" s="143"/>
      <c r="G29" s="148"/>
      <c r="H29" s="5"/>
      <c r="I29" s="156"/>
      <c r="J29" s="156"/>
      <c r="K29" s="156"/>
      <c r="L29" s="167"/>
      <c r="M29" s="167"/>
      <c r="N29" s="165"/>
      <c r="O29" s="162"/>
      <c r="P29" s="162"/>
      <c r="Q29" s="162"/>
      <c r="R29" s="162"/>
    </row>
    <row r="30" spans="1:18" x14ac:dyDescent="0.35">
      <c r="A30" s="63"/>
      <c r="B30" s="35"/>
      <c r="C30" s="129"/>
      <c r="D30" s="70"/>
      <c r="E30" s="151"/>
      <c r="F30" s="143"/>
      <c r="G30" s="148"/>
      <c r="H30" s="5"/>
      <c r="I30" s="156"/>
      <c r="J30" s="156"/>
      <c r="K30" s="156"/>
      <c r="L30" s="167"/>
      <c r="M30" s="167"/>
      <c r="N30" s="165"/>
      <c r="O30" s="162"/>
      <c r="P30" s="162"/>
      <c r="Q30" s="162"/>
      <c r="R30" s="162"/>
    </row>
    <row r="31" spans="1:18" x14ac:dyDescent="0.35">
      <c r="A31" s="63"/>
      <c r="B31" s="35"/>
      <c r="C31" s="129"/>
      <c r="D31" s="70"/>
      <c r="E31" s="151"/>
      <c r="F31" s="143"/>
      <c r="G31" s="148"/>
      <c r="H31" s="5"/>
      <c r="I31" s="156"/>
      <c r="J31" s="156"/>
      <c r="K31" s="156"/>
      <c r="L31" s="167"/>
      <c r="M31" s="167"/>
      <c r="N31" s="165"/>
      <c r="O31" s="162"/>
      <c r="P31" s="162"/>
      <c r="Q31" s="162"/>
      <c r="R31" s="162"/>
    </row>
    <row r="32" spans="1:18" x14ac:dyDescent="0.35">
      <c r="A32" s="63"/>
      <c r="B32" s="35"/>
      <c r="C32" s="129"/>
      <c r="D32" s="70"/>
      <c r="E32" s="151"/>
      <c r="F32" s="143"/>
      <c r="G32" s="148"/>
      <c r="H32" s="5"/>
      <c r="I32" s="156"/>
      <c r="J32" s="156"/>
      <c r="K32" s="156"/>
      <c r="L32" s="167"/>
      <c r="M32" s="167"/>
      <c r="N32" s="165"/>
      <c r="O32" s="162"/>
      <c r="P32" s="162"/>
      <c r="Q32" s="162"/>
      <c r="R32" s="162"/>
    </row>
    <row r="33" spans="1:18" x14ac:dyDescent="0.35">
      <c r="A33" s="63"/>
      <c r="B33" s="35"/>
      <c r="C33" s="129"/>
      <c r="D33" s="70"/>
      <c r="E33" s="151"/>
      <c r="F33" s="143"/>
      <c r="G33" s="148"/>
      <c r="H33" s="5"/>
      <c r="I33" s="156"/>
      <c r="J33" s="156"/>
      <c r="K33" s="156"/>
      <c r="L33" s="167"/>
      <c r="M33" s="167"/>
      <c r="N33" s="165"/>
      <c r="O33" s="162"/>
      <c r="P33" s="162"/>
      <c r="Q33" s="162"/>
      <c r="R33" s="162"/>
    </row>
    <row r="34" spans="1:18" x14ac:dyDescent="0.35">
      <c r="A34" s="63"/>
      <c r="B34" s="35"/>
      <c r="C34" s="129"/>
      <c r="D34" s="70"/>
      <c r="E34" s="151"/>
      <c r="F34" s="143"/>
      <c r="G34" s="148"/>
      <c r="H34" s="5"/>
      <c r="I34" s="156"/>
      <c r="J34" s="156"/>
      <c r="K34" s="156"/>
      <c r="L34" s="167"/>
      <c r="M34" s="167"/>
      <c r="N34" s="165"/>
      <c r="O34" s="162"/>
      <c r="P34" s="162"/>
      <c r="Q34" s="162"/>
      <c r="R34" s="162"/>
    </row>
    <row r="35" spans="1:18" x14ac:dyDescent="0.35">
      <c r="A35" s="63"/>
      <c r="B35" s="35"/>
      <c r="C35" s="129"/>
      <c r="D35" s="70"/>
      <c r="E35" s="151"/>
      <c r="F35" s="143"/>
      <c r="G35" s="148"/>
      <c r="H35" s="5"/>
      <c r="I35" s="156"/>
      <c r="J35" s="156"/>
      <c r="K35" s="156"/>
      <c r="L35" s="167"/>
      <c r="M35" s="167"/>
      <c r="N35" s="165"/>
      <c r="O35" s="162"/>
      <c r="P35" s="162"/>
      <c r="Q35" s="162"/>
      <c r="R35" s="162"/>
    </row>
    <row r="36" spans="1:18" x14ac:dyDescent="0.35">
      <c r="A36" s="63"/>
      <c r="B36" s="35"/>
      <c r="C36" s="129"/>
      <c r="D36" s="70"/>
      <c r="E36" s="151"/>
      <c r="F36" s="143"/>
      <c r="G36" s="148"/>
      <c r="H36" s="5"/>
      <c r="I36" s="156"/>
      <c r="J36" s="156"/>
      <c r="K36" s="156"/>
      <c r="L36" s="167"/>
      <c r="M36" s="167"/>
      <c r="N36" s="165"/>
      <c r="O36" s="162"/>
      <c r="P36" s="162"/>
      <c r="Q36" s="162"/>
      <c r="R36" s="162"/>
    </row>
    <row r="37" spans="1:18" x14ac:dyDescent="0.35">
      <c r="A37" s="63"/>
      <c r="B37" s="35"/>
      <c r="C37" s="129"/>
      <c r="D37" s="70"/>
      <c r="E37" s="151"/>
      <c r="F37" s="143"/>
      <c r="G37" s="148"/>
      <c r="H37" s="5"/>
      <c r="I37" s="156"/>
      <c r="J37" s="156"/>
      <c r="K37" s="156"/>
      <c r="L37" s="167"/>
      <c r="M37" s="167"/>
      <c r="N37" s="165"/>
      <c r="O37" s="162"/>
      <c r="P37" s="162"/>
      <c r="Q37" s="162"/>
      <c r="R37" s="162"/>
    </row>
    <row r="38" spans="1:18" x14ac:dyDescent="0.35">
      <c r="A38" s="63"/>
      <c r="B38" s="35"/>
      <c r="C38" s="129"/>
      <c r="D38" s="70"/>
      <c r="E38" s="151"/>
      <c r="F38" s="143"/>
      <c r="G38" s="148"/>
      <c r="H38" s="5"/>
      <c r="I38" s="156"/>
      <c r="J38" s="156"/>
      <c r="K38" s="156"/>
      <c r="L38" s="167"/>
      <c r="M38" s="167"/>
      <c r="N38" s="165"/>
      <c r="O38" s="162"/>
      <c r="P38" s="162"/>
      <c r="Q38" s="162"/>
      <c r="R38" s="162"/>
    </row>
    <row r="39" spans="1:18" x14ac:dyDescent="0.35">
      <c r="A39" s="63"/>
      <c r="B39" s="35"/>
      <c r="C39" s="129"/>
      <c r="D39" s="70"/>
      <c r="E39" s="151"/>
      <c r="F39" s="143"/>
      <c r="G39" s="148"/>
      <c r="H39" s="5"/>
      <c r="I39" s="156"/>
      <c r="J39" s="156"/>
      <c r="K39" s="156"/>
      <c r="L39" s="167"/>
      <c r="M39" s="167"/>
      <c r="N39" s="165"/>
      <c r="O39" s="162"/>
      <c r="P39" s="162"/>
      <c r="Q39" s="162"/>
      <c r="R39" s="162"/>
    </row>
    <row r="40" spans="1:18" x14ac:dyDescent="0.35">
      <c r="A40" s="63" t="s">
        <v>97</v>
      </c>
      <c r="B40" s="35"/>
      <c r="C40" s="129"/>
      <c r="D40" s="70"/>
      <c r="E40" s="151"/>
      <c r="F40" s="143"/>
      <c r="G40" s="148"/>
      <c r="H40" s="5"/>
      <c r="I40" s="156"/>
      <c r="J40" s="156"/>
      <c r="K40" s="156"/>
      <c r="L40" s="167"/>
      <c r="M40" s="167"/>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t="s">
        <v>97</v>
      </c>
      <c r="B42" s="35"/>
      <c r="C42" s="129"/>
      <c r="D42" s="70"/>
      <c r="E42" s="304"/>
      <c r="F42" s="143"/>
      <c r="G42" s="148"/>
      <c r="H42" s="5"/>
      <c r="I42" s="156"/>
      <c r="J42" s="156"/>
      <c r="K42" s="156"/>
      <c r="L42" s="167"/>
      <c r="M42" s="167"/>
      <c r="N42" s="165"/>
      <c r="O42" s="162"/>
      <c r="P42" s="162"/>
      <c r="Q42" s="162"/>
      <c r="R42" s="162"/>
    </row>
    <row r="43" spans="1:18" x14ac:dyDescent="0.35">
      <c r="A43" s="63" t="s">
        <v>97</v>
      </c>
      <c r="B43" s="35"/>
      <c r="C43" s="129"/>
      <c r="D43" s="70"/>
      <c r="E43" s="151"/>
      <c r="F43" s="143"/>
      <c r="G43" s="148"/>
      <c r="H43" s="5"/>
      <c r="I43" s="156"/>
      <c r="J43" s="156"/>
      <c r="K43" s="156"/>
      <c r="L43" s="167"/>
      <c r="M43" s="167"/>
      <c r="N43" s="165"/>
      <c r="O43" s="162"/>
      <c r="P43" s="162"/>
      <c r="Q43" s="162"/>
      <c r="R43" s="162"/>
    </row>
    <row r="44" spans="1:18" x14ac:dyDescent="0.35">
      <c r="A44" s="63" t="s">
        <v>97</v>
      </c>
      <c r="B44" s="35"/>
      <c r="C44" s="129"/>
      <c r="D44" s="70"/>
      <c r="E44" s="304"/>
      <c r="F44" s="143"/>
      <c r="G44" s="148"/>
      <c r="H44" s="5"/>
      <c r="I44" s="156"/>
      <c r="J44" s="156"/>
      <c r="K44" s="156"/>
      <c r="L44" s="167"/>
      <c r="M44" s="167"/>
      <c r="N44" s="165"/>
      <c r="O44" s="162"/>
      <c r="P44" s="162"/>
      <c r="Q44" s="162"/>
      <c r="R44" s="162"/>
    </row>
    <row r="45" spans="1:18" x14ac:dyDescent="0.35">
      <c r="A45" s="63" t="s">
        <v>97</v>
      </c>
      <c r="B45" s="35"/>
      <c r="C45" s="129"/>
      <c r="D45" s="70"/>
      <c r="E45" s="151"/>
      <c r="F45" s="143"/>
      <c r="G45" s="148"/>
      <c r="H45" s="5"/>
      <c r="I45" s="156"/>
      <c r="J45" s="156"/>
      <c r="K45" s="156"/>
      <c r="L45" s="167"/>
      <c r="M45" s="167"/>
      <c r="N45" s="165"/>
      <c r="O45" s="162"/>
      <c r="P45" s="162"/>
      <c r="Q45" s="162"/>
      <c r="R45" s="162"/>
    </row>
    <row r="46" spans="1:18" x14ac:dyDescent="0.35">
      <c r="A46" s="63" t="s">
        <v>97</v>
      </c>
      <c r="B46" s="35"/>
      <c r="C46" s="129"/>
      <c r="D46" s="70"/>
      <c r="E46" s="304"/>
      <c r="F46" s="143"/>
      <c r="G46" s="148"/>
      <c r="H46" s="5"/>
      <c r="I46" s="156"/>
      <c r="J46" s="156"/>
      <c r="K46" s="156"/>
      <c r="L46" s="210"/>
      <c r="M46" s="179"/>
      <c r="N46" s="190"/>
      <c r="O46" s="161"/>
      <c r="P46" s="162"/>
      <c r="Q46" s="162"/>
      <c r="R46" s="162"/>
    </row>
    <row r="47" spans="1:18" x14ac:dyDescent="0.35">
      <c r="A47" s="63" t="s">
        <v>97</v>
      </c>
      <c r="B47" s="35"/>
      <c r="C47" s="129"/>
      <c r="D47" s="70"/>
      <c r="E47" s="151"/>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80"/>
      <c r="N48" s="165"/>
      <c r="O48" s="162"/>
      <c r="P48" s="162"/>
      <c r="Q48" s="162"/>
      <c r="R48" s="162"/>
    </row>
    <row r="49" spans="1:18" x14ac:dyDescent="0.35">
      <c r="A49" s="63" t="s">
        <v>97</v>
      </c>
      <c r="B49" s="35"/>
      <c r="C49" s="129"/>
      <c r="D49" s="70"/>
      <c r="E49" s="304"/>
      <c r="F49" s="143"/>
      <c r="G49" s="148"/>
      <c r="H49" s="5"/>
      <c r="I49" s="156"/>
      <c r="J49" s="156"/>
      <c r="K49" s="156"/>
      <c r="L49" s="167"/>
      <c r="M49" s="180"/>
      <c r="N49" s="165"/>
      <c r="O49" s="162"/>
      <c r="P49" s="162"/>
      <c r="Q49" s="162"/>
      <c r="R49" s="162"/>
    </row>
    <row r="50" spans="1:18" x14ac:dyDescent="0.35">
      <c r="A50" s="63" t="s">
        <v>97</v>
      </c>
      <c r="B50" s="35"/>
      <c r="C50" s="129"/>
      <c r="D50" s="70"/>
      <c r="E50" s="304"/>
      <c r="F50" s="143"/>
      <c r="G50" s="148"/>
      <c r="H50" s="5"/>
      <c r="I50" s="156"/>
      <c r="J50" s="156"/>
      <c r="K50" s="156"/>
      <c r="L50" s="167"/>
      <c r="M50" s="180"/>
      <c r="N50" s="165"/>
      <c r="O50" s="162"/>
      <c r="P50" s="162"/>
      <c r="Q50" s="162"/>
      <c r="R50" s="162"/>
    </row>
    <row r="51" spans="1:18" x14ac:dyDescent="0.35">
      <c r="A51" s="63"/>
      <c r="B51" s="35"/>
      <c r="C51" s="129"/>
      <c r="D51" s="70"/>
      <c r="E51" s="304"/>
      <c r="F51" s="143"/>
      <c r="G51" s="148"/>
      <c r="H51" s="5"/>
      <c r="I51" s="156"/>
      <c r="J51" s="156"/>
      <c r="K51" s="156"/>
      <c r="L51" s="167"/>
      <c r="M51" s="180"/>
      <c r="N51" s="165"/>
      <c r="O51" s="162"/>
      <c r="P51" s="162"/>
      <c r="Q51" s="162"/>
      <c r="R51" s="162"/>
    </row>
    <row r="52" spans="1:18" x14ac:dyDescent="0.35">
      <c r="A52" s="63"/>
      <c r="B52" s="35"/>
      <c r="C52" s="129"/>
      <c r="D52" s="70"/>
      <c r="E52" s="304"/>
      <c r="F52" s="143"/>
      <c r="G52" s="148"/>
      <c r="H52" s="5"/>
      <c r="I52" s="156"/>
      <c r="J52" s="156"/>
      <c r="K52" s="156"/>
      <c r="L52" s="167"/>
      <c r="M52" s="180"/>
      <c r="N52" s="165"/>
      <c r="O52" s="162"/>
      <c r="P52" s="162"/>
      <c r="Q52" s="162"/>
      <c r="R52" s="162"/>
    </row>
    <row r="53" spans="1:18" x14ac:dyDescent="0.35">
      <c r="A53" s="63"/>
      <c r="B53" s="35"/>
      <c r="C53" s="129"/>
      <c r="D53" s="70"/>
      <c r="E53" s="304"/>
      <c r="F53" s="143"/>
      <c r="G53" s="148"/>
      <c r="H53" s="5"/>
      <c r="I53" s="156"/>
      <c r="J53" s="156"/>
      <c r="K53" s="156"/>
      <c r="L53" s="167"/>
      <c r="M53" s="180"/>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51" t="s">
        <v>112</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x14ac:dyDescent="0.4">
      <c r="A56" s="69"/>
      <c r="B56" s="119"/>
      <c r="C56" s="122"/>
      <c r="D56" s="123"/>
      <c r="E56" s="52" t="s">
        <v>113</v>
      </c>
      <c r="F56" s="149"/>
      <c r="G56" s="150"/>
      <c r="H56" s="50"/>
      <c r="I56" s="350">
        <f>-I55+J55</f>
        <v>0</v>
      </c>
      <c r="J56" s="351"/>
      <c r="K56" s="71"/>
      <c r="L56" s="350">
        <f>-L55+M55</f>
        <v>0</v>
      </c>
      <c r="M56" s="351"/>
      <c r="N56" s="163"/>
      <c r="O56" s="163"/>
      <c r="P56" s="163"/>
      <c r="Q56" s="163"/>
      <c r="R56" s="163"/>
    </row>
    <row r="57" spans="1:18" s="3" customFormat="1" ht="12" customHeight="1" thickTop="1" x14ac:dyDescent="0.4">
      <c r="A57" s="24"/>
      <c r="B57" s="53"/>
      <c r="C57" s="54"/>
      <c r="D57" s="55"/>
      <c r="E57" s="56"/>
      <c r="F57" s="56"/>
      <c r="G57" s="56"/>
      <c r="H57" s="57"/>
      <c r="I57" s="58"/>
      <c r="J57" s="49"/>
      <c r="K57" s="36"/>
      <c r="L57" s="49"/>
      <c r="M57" s="36"/>
      <c r="N57" s="163"/>
      <c r="O57" s="163"/>
      <c r="P57" s="163"/>
      <c r="Q57" s="163"/>
      <c r="R57" s="163"/>
    </row>
    <row r="58" spans="1:18" x14ac:dyDescent="0.35">
      <c r="A58" s="64"/>
      <c r="B58" s="32"/>
      <c r="C58" s="353" t="s">
        <v>114</v>
      </c>
      <c r="D58" s="353"/>
      <c r="E58" s="60"/>
      <c r="H58" s="61"/>
      <c r="I58" s="206" t="s">
        <v>126</v>
      </c>
      <c r="J58" s="3"/>
      <c r="L58" s="205" t="s">
        <v>127</v>
      </c>
      <c r="M58" s="17"/>
      <c r="N58" s="162"/>
      <c r="O58" s="162"/>
      <c r="P58" s="162"/>
      <c r="Q58" s="162"/>
      <c r="R58" s="162"/>
    </row>
    <row r="59" spans="1:18" ht="12.75" customHeight="1" x14ac:dyDescent="0.35">
      <c r="A59" s="65"/>
      <c r="B59" s="42"/>
      <c r="C59" s="303"/>
      <c r="D59" s="303"/>
      <c r="E59" s="60"/>
      <c r="I59" s="3" t="s">
        <v>117</v>
      </c>
      <c r="J59" s="3"/>
      <c r="L59" s="3" t="s">
        <v>117</v>
      </c>
      <c r="M59" s="17"/>
      <c r="N59" s="162"/>
      <c r="O59" s="162"/>
      <c r="P59" s="162"/>
      <c r="Q59" s="162"/>
      <c r="R59" s="162"/>
    </row>
    <row r="60" spans="1:18" ht="12.75" customHeight="1" x14ac:dyDescent="0.35">
      <c r="A60" s="65"/>
      <c r="B60" s="42"/>
      <c r="C60" s="354" t="s">
        <v>118</v>
      </c>
      <c r="D60" s="354"/>
      <c r="E60" s="354"/>
      <c r="J60" s="3"/>
      <c r="M60" s="17"/>
      <c r="N60" s="162"/>
      <c r="O60" s="162"/>
      <c r="P60" s="162"/>
      <c r="Q60" s="162"/>
      <c r="R60" s="162"/>
    </row>
    <row r="61" spans="1:18" ht="12.75" customHeight="1" x14ac:dyDescent="0.4">
      <c r="A61" s="65"/>
      <c r="B61" s="42"/>
      <c r="C61" s="354" t="s">
        <v>119</v>
      </c>
      <c r="D61" s="354"/>
      <c r="E61" s="354"/>
      <c r="I61" s="61" t="s">
        <v>120</v>
      </c>
      <c r="L61" s="207"/>
      <c r="M61" s="17"/>
      <c r="N61" s="162"/>
      <c r="O61" s="162"/>
      <c r="P61" s="162"/>
      <c r="Q61" s="162"/>
      <c r="R61" s="162"/>
    </row>
    <row r="62" spans="1:18" ht="12.75" customHeight="1" x14ac:dyDescent="0.35">
      <c r="A62" s="24"/>
      <c r="B62" s="32"/>
      <c r="C62" s="354" t="s">
        <v>121</v>
      </c>
      <c r="D62" s="354"/>
      <c r="E62" s="354"/>
      <c r="I62" s="206" t="s">
        <v>126</v>
      </c>
      <c r="L62" s="3"/>
      <c r="M62" s="17"/>
      <c r="N62" s="162"/>
      <c r="O62" s="162"/>
      <c r="P62" s="162"/>
      <c r="Q62" s="162"/>
      <c r="R62" s="162"/>
    </row>
    <row r="63" spans="1:18" x14ac:dyDescent="0.35">
      <c r="A63" s="24"/>
      <c r="B63" s="32"/>
      <c r="C63" s="352" t="s">
        <v>122</v>
      </c>
      <c r="D63" s="352"/>
      <c r="E63" s="352"/>
      <c r="F63" s="3"/>
      <c r="G63" s="3"/>
      <c r="I63" s="6" t="s">
        <v>123</v>
      </c>
      <c r="L63" s="3"/>
      <c r="M63" s="17"/>
      <c r="N63" s="162"/>
      <c r="O63" s="162"/>
      <c r="P63" s="162"/>
      <c r="Q63" s="162"/>
      <c r="R63" s="162"/>
    </row>
    <row r="64" spans="1:18" x14ac:dyDescent="0.35">
      <c r="A64" s="39"/>
      <c r="B64" s="39"/>
      <c r="C64" s="18"/>
      <c r="D64" s="20"/>
      <c r="E64" s="20"/>
      <c r="F64" s="20"/>
      <c r="G64" s="20"/>
      <c r="H64" s="20"/>
      <c r="I64" s="18"/>
      <c r="J64" s="20"/>
      <c r="K64" s="19"/>
      <c r="L64" s="20"/>
      <c r="M64" s="19"/>
      <c r="N64" s="162"/>
      <c r="O64" s="162"/>
      <c r="P64" s="162"/>
      <c r="Q64" s="162"/>
      <c r="R64" s="162"/>
    </row>
    <row r="65" spans="5:18" x14ac:dyDescent="0.35">
      <c r="I65" s="6"/>
      <c r="K65" s="3"/>
      <c r="L65" s="3"/>
      <c r="N65" s="162"/>
      <c r="O65" s="162"/>
      <c r="P65" s="162"/>
      <c r="Q65" s="162"/>
      <c r="R65" s="162"/>
    </row>
    <row r="66" spans="5:18" ht="31.5" customHeight="1" x14ac:dyDescent="0.35">
      <c r="E66" s="344" t="s">
        <v>128</v>
      </c>
      <c r="F66" s="345"/>
      <c r="G66" s="345"/>
      <c r="K66" s="3"/>
      <c r="L66" s="3"/>
      <c r="N66" s="162"/>
      <c r="O66" s="162"/>
      <c r="P66" s="162"/>
      <c r="Q66" s="162"/>
      <c r="R66" s="162"/>
    </row>
    <row r="67" spans="5:18" x14ac:dyDescent="0.35">
      <c r="J67" s="3"/>
      <c r="K67" s="3"/>
      <c r="L67" s="3"/>
      <c r="N67" s="162"/>
      <c r="O67" s="162"/>
      <c r="P67" s="162"/>
      <c r="Q67" s="162"/>
      <c r="R67" s="162"/>
    </row>
    <row r="68" spans="5:18" x14ac:dyDescent="0.35">
      <c r="I68" s="3"/>
      <c r="J68" s="3"/>
      <c r="K68" s="3"/>
      <c r="L68" s="3"/>
      <c r="N68" s="162"/>
      <c r="O68" s="162"/>
      <c r="P68" s="162"/>
      <c r="Q68" s="162"/>
      <c r="R68" s="162"/>
    </row>
    <row r="69" spans="5:18" x14ac:dyDescent="0.35">
      <c r="I69" s="6"/>
      <c r="K69" s="3"/>
      <c r="L69" s="3"/>
      <c r="N69" s="162"/>
      <c r="O69" s="162"/>
      <c r="P69" s="162"/>
      <c r="Q69" s="162"/>
      <c r="R69" s="162"/>
    </row>
    <row r="70" spans="5:18" x14ac:dyDescent="0.35">
      <c r="I70" s="6"/>
      <c r="K70" s="3"/>
      <c r="L70" s="3"/>
    </row>
    <row r="71" spans="5:18" x14ac:dyDescent="0.35">
      <c r="I71" s="6"/>
      <c r="K71" s="3"/>
      <c r="L71" s="3"/>
    </row>
    <row r="72" spans="5:18" x14ac:dyDescent="0.35">
      <c r="I72" s="6"/>
      <c r="K72" s="3"/>
      <c r="L72" s="3"/>
    </row>
    <row r="73" spans="5:18" x14ac:dyDescent="0.35">
      <c r="I73" s="6"/>
      <c r="K73" s="3"/>
      <c r="L73" s="3"/>
    </row>
    <row r="74" spans="5:18" x14ac:dyDescent="0.35">
      <c r="I74" s="6"/>
      <c r="K74" s="3"/>
      <c r="L74" s="3"/>
    </row>
    <row r="75" spans="5:18" x14ac:dyDescent="0.35">
      <c r="I75" s="6"/>
      <c r="K75" s="3"/>
      <c r="L75" s="3"/>
    </row>
    <row r="76" spans="5:18" x14ac:dyDescent="0.35">
      <c r="I76" s="6"/>
      <c r="K76" s="3"/>
      <c r="L76" s="3"/>
    </row>
    <row r="77" spans="5:18" x14ac:dyDescent="0.35">
      <c r="I77" s="6"/>
      <c r="K77" s="3"/>
      <c r="L77" s="3"/>
    </row>
    <row r="78" spans="5:18" x14ac:dyDescent="0.35">
      <c r="I78" s="6"/>
      <c r="K78" s="3"/>
      <c r="L78" s="3"/>
    </row>
    <row r="79" spans="5:18" x14ac:dyDescent="0.35">
      <c r="I79" s="6"/>
      <c r="K79" s="3"/>
      <c r="L79" s="3"/>
    </row>
    <row r="80" spans="5:18"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row>
    <row r="151" spans="9:12" x14ac:dyDescent="0.35">
      <c r="I151" s="6"/>
    </row>
    <row r="152" spans="9:12" x14ac:dyDescent="0.35">
      <c r="I152" s="6"/>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indexed="43"/>
  </sheetPr>
  <dimension ref="A1:R1022"/>
  <sheetViews>
    <sheetView topLeftCell="B2"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130</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t="s">
        <v>97</v>
      </c>
      <c r="B25" s="35"/>
      <c r="C25" s="154"/>
      <c r="D25" s="70"/>
      <c r="E25" s="304"/>
      <c r="F25" s="143"/>
      <c r="G25" s="148"/>
      <c r="H25" s="5"/>
      <c r="I25" s="156"/>
      <c r="J25" s="156"/>
      <c r="K25" s="156"/>
      <c r="L25" s="167"/>
      <c r="M25" s="167"/>
      <c r="N25" s="165"/>
      <c r="O25" s="162"/>
      <c r="P25" s="162"/>
      <c r="Q25" s="162"/>
      <c r="R25" s="162"/>
    </row>
    <row r="26" spans="1:18" x14ac:dyDescent="0.35">
      <c r="A26" s="63"/>
      <c r="B26" s="35"/>
      <c r="C26" s="154"/>
      <c r="D26" s="70"/>
      <c r="E26" s="304"/>
      <c r="F26" s="143"/>
      <c r="G26" s="148"/>
      <c r="H26" s="5"/>
      <c r="I26" s="156"/>
      <c r="J26" s="156"/>
      <c r="K26" s="156"/>
      <c r="L26" s="167"/>
      <c r="M26" s="167"/>
      <c r="N26" s="165"/>
      <c r="O26" s="162"/>
      <c r="P26" s="162"/>
      <c r="Q26" s="162"/>
      <c r="R26" s="162"/>
    </row>
    <row r="27" spans="1:18" x14ac:dyDescent="0.35">
      <c r="A27" s="63"/>
      <c r="B27" s="35"/>
      <c r="C27" s="154"/>
      <c r="D27" s="70"/>
      <c r="E27" s="304"/>
      <c r="F27" s="143"/>
      <c r="G27" s="148"/>
      <c r="H27" s="5"/>
      <c r="I27" s="156"/>
      <c r="J27" s="156"/>
      <c r="K27" s="156"/>
      <c r="L27" s="167"/>
      <c r="M27" s="167"/>
      <c r="N27" s="165"/>
      <c r="O27" s="162"/>
      <c r="P27" s="162"/>
      <c r="Q27" s="162"/>
      <c r="R27" s="162"/>
    </row>
    <row r="28" spans="1:18" x14ac:dyDescent="0.35">
      <c r="A28" s="63"/>
      <c r="B28" s="35"/>
      <c r="C28" s="154"/>
      <c r="D28" s="70"/>
      <c r="E28" s="304"/>
      <c r="F28" s="143"/>
      <c r="G28" s="148"/>
      <c r="H28" s="5"/>
      <c r="I28" s="156"/>
      <c r="J28" s="156"/>
      <c r="K28" s="156"/>
      <c r="L28" s="167"/>
      <c r="M28" s="167"/>
      <c r="N28" s="165"/>
      <c r="O28" s="162"/>
      <c r="P28" s="162"/>
      <c r="Q28" s="162"/>
      <c r="R28" s="162"/>
    </row>
    <row r="29" spans="1:18" x14ac:dyDescent="0.35">
      <c r="A29" s="63"/>
      <c r="B29" s="35"/>
      <c r="C29" s="154"/>
      <c r="D29" s="70"/>
      <c r="E29" s="304"/>
      <c r="F29" s="143"/>
      <c r="G29" s="148"/>
      <c r="H29" s="5"/>
      <c r="I29" s="156"/>
      <c r="J29" s="156"/>
      <c r="K29" s="156"/>
      <c r="L29" s="167"/>
      <c r="M29" s="167"/>
      <c r="N29" s="165"/>
      <c r="O29" s="162"/>
      <c r="P29" s="162"/>
      <c r="Q29" s="162"/>
      <c r="R29" s="162"/>
    </row>
    <row r="30" spans="1:18" x14ac:dyDescent="0.35">
      <c r="A30" s="63"/>
      <c r="B30" s="35"/>
      <c r="C30" s="154"/>
      <c r="D30" s="70"/>
      <c r="E30" s="304"/>
      <c r="F30" s="143"/>
      <c r="G30" s="148"/>
      <c r="H30" s="5"/>
      <c r="I30" s="156"/>
      <c r="J30" s="156"/>
      <c r="K30" s="156"/>
      <c r="L30" s="167"/>
      <c r="M30" s="167"/>
      <c r="N30" s="165"/>
      <c r="O30" s="162"/>
      <c r="P30" s="162"/>
      <c r="Q30" s="162"/>
      <c r="R30" s="162"/>
    </row>
    <row r="31" spans="1:18" x14ac:dyDescent="0.35">
      <c r="A31" s="63"/>
      <c r="B31" s="35"/>
      <c r="C31" s="154"/>
      <c r="D31" s="70"/>
      <c r="E31" s="304"/>
      <c r="F31" s="143"/>
      <c r="G31" s="148"/>
      <c r="H31" s="5"/>
      <c r="I31" s="156"/>
      <c r="J31" s="156"/>
      <c r="K31" s="156"/>
      <c r="L31" s="167"/>
      <c r="M31" s="167"/>
      <c r="N31" s="165"/>
      <c r="O31" s="162"/>
      <c r="P31" s="162"/>
      <c r="Q31" s="162"/>
      <c r="R31" s="162"/>
    </row>
    <row r="32" spans="1:18" x14ac:dyDescent="0.35">
      <c r="A32" s="63"/>
      <c r="B32" s="35"/>
      <c r="C32" s="154"/>
      <c r="D32" s="70"/>
      <c r="E32" s="304"/>
      <c r="F32" s="143"/>
      <c r="G32" s="148"/>
      <c r="H32" s="5"/>
      <c r="I32" s="156"/>
      <c r="J32" s="156"/>
      <c r="K32" s="156"/>
      <c r="L32" s="167"/>
      <c r="M32" s="167"/>
      <c r="N32" s="165"/>
      <c r="O32" s="162"/>
      <c r="P32" s="162"/>
      <c r="Q32" s="162"/>
      <c r="R32" s="162"/>
    </row>
    <row r="33" spans="1:18" x14ac:dyDescent="0.35">
      <c r="A33" s="63"/>
      <c r="B33" s="35"/>
      <c r="C33" s="154"/>
      <c r="D33" s="70"/>
      <c r="E33" s="304"/>
      <c r="F33" s="143"/>
      <c r="G33" s="148"/>
      <c r="H33" s="5"/>
      <c r="I33" s="156"/>
      <c r="J33" s="156"/>
      <c r="K33" s="156"/>
      <c r="L33" s="167"/>
      <c r="M33" s="167"/>
      <c r="N33" s="165"/>
      <c r="O33" s="162"/>
      <c r="P33" s="162"/>
      <c r="Q33" s="162"/>
      <c r="R33" s="162"/>
    </row>
    <row r="34" spans="1:18" x14ac:dyDescent="0.35">
      <c r="A34" s="63"/>
      <c r="B34" s="35"/>
      <c r="C34" s="154"/>
      <c r="D34" s="70"/>
      <c r="E34" s="304"/>
      <c r="F34" s="143"/>
      <c r="G34" s="148"/>
      <c r="H34" s="5"/>
      <c r="I34" s="156"/>
      <c r="J34" s="156"/>
      <c r="K34" s="156"/>
      <c r="L34" s="167"/>
      <c r="M34" s="167"/>
      <c r="N34" s="165"/>
      <c r="O34" s="162"/>
      <c r="P34" s="162"/>
      <c r="Q34" s="162"/>
      <c r="R34" s="162"/>
    </row>
    <row r="35" spans="1:18" x14ac:dyDescent="0.35">
      <c r="A35" s="63"/>
      <c r="B35" s="35"/>
      <c r="C35" s="154"/>
      <c r="D35" s="70"/>
      <c r="E35" s="304"/>
      <c r="F35" s="143"/>
      <c r="G35" s="148"/>
      <c r="H35" s="5"/>
      <c r="I35" s="156"/>
      <c r="J35" s="156"/>
      <c r="K35" s="156"/>
      <c r="L35" s="167"/>
      <c r="M35" s="167"/>
      <c r="N35" s="165"/>
      <c r="O35" s="162"/>
      <c r="P35" s="162"/>
      <c r="Q35" s="162"/>
      <c r="R35" s="162"/>
    </row>
    <row r="36" spans="1:18" x14ac:dyDescent="0.35">
      <c r="A36" s="63"/>
      <c r="B36" s="35"/>
      <c r="C36" s="154"/>
      <c r="D36" s="70"/>
      <c r="E36" s="304"/>
      <c r="F36" s="143"/>
      <c r="G36" s="148"/>
      <c r="H36" s="5"/>
      <c r="I36" s="156"/>
      <c r="J36" s="156"/>
      <c r="K36" s="156"/>
      <c r="L36" s="167"/>
      <c r="M36" s="167"/>
      <c r="N36" s="165"/>
      <c r="O36" s="162"/>
      <c r="P36" s="162"/>
      <c r="Q36" s="162"/>
      <c r="R36" s="162"/>
    </row>
    <row r="37" spans="1:18" x14ac:dyDescent="0.35">
      <c r="A37" s="63" t="s">
        <v>97</v>
      </c>
      <c r="B37" s="35"/>
      <c r="C37" s="129"/>
      <c r="D37" s="70"/>
      <c r="E37" s="151"/>
      <c r="F37" s="143"/>
      <c r="G37" s="148"/>
      <c r="H37" s="5"/>
      <c r="I37" s="156"/>
      <c r="J37" s="156"/>
      <c r="K37" s="156"/>
      <c r="L37" s="167"/>
      <c r="M37" s="167"/>
      <c r="N37" s="165"/>
      <c r="O37" s="162"/>
      <c r="P37" s="162"/>
      <c r="Q37" s="162"/>
      <c r="R37" s="162"/>
    </row>
    <row r="38" spans="1:18" x14ac:dyDescent="0.35">
      <c r="A38" s="63" t="s">
        <v>97</v>
      </c>
      <c r="B38" s="35"/>
      <c r="C38" s="129"/>
      <c r="D38" s="70"/>
      <c r="E38" s="304"/>
      <c r="F38" s="143"/>
      <c r="G38" s="148"/>
      <c r="H38" s="5"/>
      <c r="I38" s="156"/>
      <c r="J38" s="156"/>
      <c r="K38" s="156"/>
      <c r="L38" s="180"/>
      <c r="M38" s="180"/>
      <c r="N38" s="165"/>
      <c r="O38" s="162"/>
      <c r="P38" s="162"/>
      <c r="Q38" s="162"/>
      <c r="R38" s="162"/>
    </row>
    <row r="39" spans="1:18" x14ac:dyDescent="0.35">
      <c r="A39" s="63" t="s">
        <v>97</v>
      </c>
      <c r="B39" s="35"/>
      <c r="C39" s="129"/>
      <c r="D39" s="70"/>
      <c r="E39" s="304"/>
      <c r="F39" s="143"/>
      <c r="G39" s="148"/>
      <c r="H39" s="5"/>
      <c r="I39" s="156"/>
      <c r="J39" s="156"/>
      <c r="K39" s="156"/>
      <c r="L39" s="167"/>
      <c r="M39" s="167"/>
      <c r="N39" s="165"/>
      <c r="O39" s="162"/>
      <c r="P39" s="162"/>
      <c r="Q39" s="162"/>
      <c r="R39" s="162"/>
    </row>
    <row r="40" spans="1:18" x14ac:dyDescent="0.35">
      <c r="A40" s="63" t="s">
        <v>97</v>
      </c>
      <c r="B40" s="35"/>
      <c r="C40" s="129"/>
      <c r="D40" s="70"/>
      <c r="E40" s="304"/>
      <c r="F40" s="143"/>
      <c r="G40" s="148"/>
      <c r="H40" s="5"/>
      <c r="I40" s="156"/>
      <c r="J40" s="156"/>
      <c r="K40" s="156"/>
      <c r="L40" s="181"/>
      <c r="M40" s="185"/>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t="s">
        <v>97</v>
      </c>
      <c r="B42" s="35"/>
      <c r="C42" s="129"/>
      <c r="D42" s="70"/>
      <c r="E42" s="304"/>
      <c r="F42" s="143"/>
      <c r="G42" s="148"/>
      <c r="H42" s="5"/>
      <c r="I42" s="156"/>
      <c r="J42" s="156"/>
      <c r="K42" s="156"/>
      <c r="L42" s="167"/>
      <c r="M42" s="167"/>
      <c r="N42" s="165"/>
      <c r="O42" s="162"/>
      <c r="P42" s="162"/>
      <c r="Q42" s="162"/>
      <c r="R42" s="162"/>
    </row>
    <row r="43" spans="1:18" x14ac:dyDescent="0.35">
      <c r="A43" s="63" t="s">
        <v>97</v>
      </c>
      <c r="B43" s="35"/>
      <c r="C43" s="129"/>
      <c r="D43" s="70"/>
      <c r="E43" s="304"/>
      <c r="F43" s="143"/>
      <c r="G43" s="148"/>
      <c r="H43" s="5"/>
      <c r="I43" s="156"/>
      <c r="J43" s="156"/>
      <c r="K43" s="156"/>
      <c r="L43" s="167"/>
      <c r="M43" s="167"/>
      <c r="N43" s="165"/>
      <c r="O43" s="162"/>
      <c r="P43" s="162"/>
      <c r="Q43" s="162"/>
      <c r="R43" s="162"/>
    </row>
    <row r="44" spans="1:18" x14ac:dyDescent="0.35">
      <c r="A44" s="63" t="s">
        <v>97</v>
      </c>
      <c r="B44" s="35"/>
      <c r="C44" s="129"/>
      <c r="D44" s="70"/>
      <c r="E44" s="304"/>
      <c r="F44" s="143"/>
      <c r="G44" s="148"/>
      <c r="H44" s="5"/>
      <c r="I44" s="156"/>
      <c r="J44" s="156"/>
      <c r="K44" s="156"/>
      <c r="L44" s="167"/>
      <c r="M44" s="167"/>
      <c r="N44" s="165"/>
      <c r="O44" s="162"/>
      <c r="P44" s="162"/>
      <c r="Q44" s="162"/>
      <c r="R44" s="162"/>
    </row>
    <row r="45" spans="1:18" x14ac:dyDescent="0.35">
      <c r="A45" s="63" t="s">
        <v>97</v>
      </c>
      <c r="B45" s="35"/>
      <c r="C45" s="129"/>
      <c r="D45" s="70"/>
      <c r="E45" s="304"/>
      <c r="F45" s="143"/>
      <c r="G45" s="148"/>
      <c r="H45" s="5"/>
      <c r="I45" s="156"/>
      <c r="J45" s="156"/>
      <c r="K45" s="156"/>
      <c r="L45" s="167"/>
      <c r="M45" s="167"/>
      <c r="N45" s="165"/>
      <c r="O45" s="162"/>
      <c r="P45" s="162"/>
      <c r="Q45" s="162"/>
      <c r="R45" s="162"/>
    </row>
    <row r="46" spans="1:18" x14ac:dyDescent="0.35">
      <c r="A46" s="63" t="s">
        <v>97</v>
      </c>
      <c r="B46" s="35"/>
      <c r="C46" s="129"/>
      <c r="D46" s="70"/>
      <c r="E46" s="304"/>
      <c r="F46" s="143"/>
      <c r="G46" s="148"/>
      <c r="H46" s="5"/>
      <c r="I46" s="156"/>
      <c r="J46" s="156"/>
      <c r="K46" s="156"/>
      <c r="L46" s="167"/>
      <c r="M46" s="180"/>
      <c r="N46" s="165"/>
      <c r="O46" s="162"/>
      <c r="P46" s="162"/>
      <c r="Q46" s="162"/>
      <c r="R46" s="162"/>
    </row>
    <row r="47" spans="1:18" x14ac:dyDescent="0.35">
      <c r="A47" s="63" t="s">
        <v>97</v>
      </c>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80"/>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c r="B50" s="35"/>
      <c r="C50" s="129"/>
      <c r="D50" s="70"/>
      <c r="E50" s="304"/>
      <c r="F50" s="143"/>
      <c r="G50" s="148"/>
      <c r="H50" s="5"/>
      <c r="I50" s="156"/>
      <c r="J50" s="156"/>
      <c r="K50" s="156"/>
      <c r="L50" s="167"/>
      <c r="M50" s="167"/>
      <c r="N50" s="165"/>
      <c r="O50" s="162"/>
      <c r="P50" s="162"/>
      <c r="Q50" s="162"/>
      <c r="R50" s="162"/>
    </row>
    <row r="51" spans="1:18" x14ac:dyDescent="0.35">
      <c r="A51" s="63"/>
      <c r="B51" s="35"/>
      <c r="C51" s="129"/>
      <c r="D51" s="70"/>
      <c r="E51" s="304"/>
      <c r="F51" s="143"/>
      <c r="G51" s="148"/>
      <c r="H51" s="5"/>
      <c r="I51" s="156"/>
      <c r="J51" s="156"/>
      <c r="K51" s="156"/>
      <c r="L51" s="167"/>
      <c r="M51" s="167"/>
      <c r="N51" s="165"/>
      <c r="O51" s="162"/>
      <c r="P51" s="162"/>
      <c r="Q51" s="162"/>
      <c r="R51" s="162"/>
    </row>
    <row r="52" spans="1:18" x14ac:dyDescent="0.35">
      <c r="A52" s="63"/>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51" t="s">
        <v>112</v>
      </c>
      <c r="F55" s="144"/>
      <c r="G55" s="145"/>
      <c r="H55" s="7"/>
      <c r="I55" s="170">
        <f>SUM(I24:I54)</f>
        <v>0</v>
      </c>
      <c r="J55" s="171">
        <f>SUM(J24:J54)</f>
        <v>0</v>
      </c>
      <c r="K55" s="172"/>
      <c r="L55" s="208">
        <f>SUM(L24:L54)</f>
        <v>0</v>
      </c>
      <c r="M55" s="208">
        <f>SUM(M24:M54)</f>
        <v>0</v>
      </c>
      <c r="N55" s="163"/>
      <c r="O55" s="163"/>
      <c r="P55" s="163"/>
      <c r="Q55" s="163"/>
      <c r="R55" s="163"/>
    </row>
    <row r="56" spans="1:18" s="3" customFormat="1" ht="13.15" thickBot="1" x14ac:dyDescent="0.4">
      <c r="A56" s="69"/>
      <c r="B56" s="119"/>
      <c r="C56" s="122"/>
      <c r="D56" s="123"/>
      <c r="E56" s="52" t="s">
        <v>113</v>
      </c>
      <c r="F56" s="149"/>
      <c r="G56" s="150"/>
      <c r="H56" s="50"/>
      <c r="I56" s="350">
        <f>-I55+J55</f>
        <v>0</v>
      </c>
      <c r="J56" s="351"/>
      <c r="K56" s="71"/>
      <c r="L56" s="350">
        <f>-L55+M55</f>
        <v>0</v>
      </c>
      <c r="M56" s="351"/>
      <c r="N56" s="163"/>
      <c r="O56" s="163"/>
      <c r="P56" s="163"/>
      <c r="Q56" s="163"/>
      <c r="R56" s="163"/>
    </row>
    <row r="57" spans="1:18" s="3" customFormat="1" ht="12" customHeight="1" thickTop="1" x14ac:dyDescent="0.4">
      <c r="A57" s="24"/>
      <c r="B57" s="53"/>
      <c r="C57" s="54"/>
      <c r="D57" s="55"/>
      <c r="E57" s="56"/>
      <c r="F57" s="56"/>
      <c r="G57" s="56"/>
      <c r="H57" s="57"/>
      <c r="I57" s="58"/>
      <c r="J57" s="49"/>
      <c r="K57" s="36"/>
      <c r="L57" s="49"/>
      <c r="M57" s="36"/>
      <c r="N57" s="163"/>
      <c r="O57" s="163"/>
      <c r="P57" s="163"/>
      <c r="Q57" s="163"/>
      <c r="R57" s="163"/>
    </row>
    <row r="58" spans="1:18" x14ac:dyDescent="0.35">
      <c r="A58" s="64"/>
      <c r="B58" s="32"/>
      <c r="C58" s="353" t="s">
        <v>114</v>
      </c>
      <c r="D58" s="353"/>
      <c r="E58" s="60"/>
      <c r="H58" s="61"/>
      <c r="I58" s="206" t="s">
        <v>126</v>
      </c>
      <c r="J58" s="3"/>
      <c r="L58" s="205" t="s">
        <v>127</v>
      </c>
      <c r="M58" s="17"/>
      <c r="N58" s="162"/>
      <c r="O58" s="162"/>
      <c r="P58" s="162"/>
      <c r="Q58" s="162"/>
      <c r="R58" s="162"/>
    </row>
    <row r="59" spans="1:18" ht="12.75" customHeight="1" x14ac:dyDescent="0.35">
      <c r="A59" s="65"/>
      <c r="B59" s="42"/>
      <c r="C59" s="303"/>
      <c r="D59" s="303"/>
      <c r="E59" s="60"/>
      <c r="H59" s="3"/>
      <c r="I59" s="3" t="s">
        <v>117</v>
      </c>
      <c r="J59" s="3"/>
      <c r="L59" s="3" t="s">
        <v>117</v>
      </c>
      <c r="M59" s="17"/>
      <c r="N59" s="162"/>
      <c r="O59" s="162"/>
      <c r="P59" s="162"/>
      <c r="Q59" s="162"/>
      <c r="R59" s="162"/>
    </row>
    <row r="60" spans="1:18" ht="12.75" customHeight="1" x14ac:dyDescent="0.35">
      <c r="A60" s="65"/>
      <c r="B60" s="42"/>
      <c r="C60" s="354" t="s">
        <v>118</v>
      </c>
      <c r="D60" s="354"/>
      <c r="E60" s="354"/>
      <c r="H60" s="3"/>
      <c r="J60" s="3"/>
      <c r="M60" s="17"/>
      <c r="N60" s="162"/>
      <c r="O60" s="162"/>
      <c r="P60" s="162"/>
      <c r="Q60" s="162"/>
      <c r="R60" s="162"/>
    </row>
    <row r="61" spans="1:18" ht="12.75" customHeight="1" x14ac:dyDescent="0.4">
      <c r="A61" s="65"/>
      <c r="B61" s="42"/>
      <c r="C61" s="354" t="s">
        <v>119</v>
      </c>
      <c r="D61" s="354"/>
      <c r="E61" s="354"/>
      <c r="I61" s="61" t="s">
        <v>120</v>
      </c>
      <c r="L61" s="207"/>
      <c r="M61" s="17"/>
      <c r="N61" s="162"/>
      <c r="O61" s="162"/>
      <c r="P61" s="162"/>
      <c r="Q61" s="162"/>
      <c r="R61" s="162"/>
    </row>
    <row r="62" spans="1:18" ht="12.75" customHeight="1" x14ac:dyDescent="0.35">
      <c r="A62" s="24"/>
      <c r="B62" s="32"/>
      <c r="C62" s="354" t="s">
        <v>121</v>
      </c>
      <c r="D62" s="354"/>
      <c r="E62" s="354"/>
      <c r="I62" s="206" t="s">
        <v>126</v>
      </c>
      <c r="L62" s="3"/>
      <c r="M62" s="17"/>
      <c r="N62" s="162"/>
      <c r="O62" s="162"/>
      <c r="P62" s="162"/>
      <c r="Q62" s="162"/>
      <c r="R62" s="162"/>
    </row>
    <row r="63" spans="1:18" x14ac:dyDescent="0.35">
      <c r="A63" s="24"/>
      <c r="B63" s="32"/>
      <c r="C63" s="352" t="s">
        <v>122</v>
      </c>
      <c r="D63" s="352"/>
      <c r="E63" s="352"/>
      <c r="F63" s="3"/>
      <c r="G63" s="3"/>
      <c r="I63" s="6" t="s">
        <v>123</v>
      </c>
      <c r="L63" s="3"/>
      <c r="M63" s="17"/>
      <c r="N63" s="162"/>
      <c r="O63" s="162"/>
      <c r="P63" s="162"/>
      <c r="Q63" s="162"/>
      <c r="R63" s="162"/>
    </row>
    <row r="64" spans="1:18" x14ac:dyDescent="0.35">
      <c r="A64" s="39"/>
      <c r="B64" s="39"/>
      <c r="C64" s="18"/>
      <c r="D64" s="20"/>
      <c r="E64" s="20"/>
      <c r="F64" s="20"/>
      <c r="G64" s="20"/>
      <c r="H64" s="20"/>
      <c r="I64" s="18"/>
      <c r="J64" s="20"/>
      <c r="K64" s="19"/>
      <c r="L64" s="20"/>
      <c r="M64" s="19"/>
      <c r="N64" s="162"/>
      <c r="O64" s="162"/>
      <c r="P64" s="162"/>
      <c r="Q64" s="162"/>
      <c r="R64" s="162"/>
    </row>
    <row r="65" spans="5:18" x14ac:dyDescent="0.35">
      <c r="I65" s="6"/>
      <c r="K65" s="3"/>
      <c r="L65" s="3"/>
      <c r="N65" s="162"/>
      <c r="O65" s="162"/>
      <c r="P65" s="162"/>
      <c r="Q65" s="162"/>
      <c r="R65" s="162"/>
    </row>
    <row r="66" spans="5:18" ht="31.5" customHeight="1" x14ac:dyDescent="0.35">
      <c r="E66" s="344" t="s">
        <v>128</v>
      </c>
      <c r="F66" s="345"/>
      <c r="G66" s="345"/>
      <c r="K66" s="3"/>
      <c r="L66" s="3"/>
      <c r="N66" s="162"/>
      <c r="O66" s="162"/>
      <c r="P66" s="162"/>
      <c r="Q66" s="162"/>
      <c r="R66" s="162"/>
    </row>
    <row r="67" spans="5:18" x14ac:dyDescent="0.35">
      <c r="J67" s="3"/>
      <c r="K67" s="3"/>
      <c r="L67" s="3"/>
      <c r="N67" s="162"/>
      <c r="O67" s="162"/>
      <c r="P67" s="162"/>
      <c r="Q67" s="162"/>
      <c r="R67" s="162"/>
    </row>
    <row r="68" spans="5:18" x14ac:dyDescent="0.35">
      <c r="I68" s="3"/>
      <c r="J68" s="3"/>
      <c r="K68" s="3"/>
      <c r="L68" s="3"/>
    </row>
    <row r="69" spans="5:18" x14ac:dyDescent="0.35">
      <c r="I69" s="6"/>
      <c r="K69" s="3"/>
      <c r="L69" s="3"/>
    </row>
    <row r="70" spans="5:18" x14ac:dyDescent="0.35">
      <c r="I70" s="6"/>
      <c r="K70" s="3"/>
      <c r="L70" s="3"/>
    </row>
    <row r="71" spans="5:18" x14ac:dyDescent="0.35">
      <c r="I71" s="6"/>
      <c r="K71" s="3"/>
      <c r="L71" s="3"/>
    </row>
    <row r="72" spans="5:18" x14ac:dyDescent="0.35">
      <c r="I72" s="6"/>
      <c r="K72" s="3"/>
      <c r="L72" s="3"/>
    </row>
    <row r="73" spans="5:18" x14ac:dyDescent="0.35">
      <c r="I73" s="6"/>
      <c r="K73" s="3"/>
      <c r="L73" s="3"/>
    </row>
    <row r="74" spans="5:18" x14ac:dyDescent="0.35">
      <c r="I74" s="6"/>
      <c r="K74" s="3"/>
      <c r="L74" s="3"/>
    </row>
    <row r="75" spans="5:18" x14ac:dyDescent="0.35">
      <c r="I75" s="6"/>
      <c r="K75" s="3"/>
      <c r="L75" s="3"/>
    </row>
    <row r="76" spans="5:18" x14ac:dyDescent="0.35">
      <c r="I76" s="6"/>
      <c r="K76" s="3"/>
      <c r="L76" s="3"/>
    </row>
    <row r="77" spans="5:18" x14ac:dyDescent="0.35">
      <c r="I77" s="6"/>
      <c r="K77" s="3"/>
      <c r="L77" s="3"/>
    </row>
    <row r="78" spans="5:18" x14ac:dyDescent="0.35">
      <c r="I78" s="6"/>
      <c r="K78" s="3"/>
      <c r="L78" s="3"/>
    </row>
    <row r="79" spans="5:18" x14ac:dyDescent="0.35">
      <c r="I79" s="6"/>
      <c r="K79" s="3"/>
      <c r="L79" s="3"/>
    </row>
    <row r="80" spans="5:18"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row>
    <row r="151" spans="9:12" x14ac:dyDescent="0.35">
      <c r="I151" s="6"/>
    </row>
    <row r="152" spans="9:12" x14ac:dyDescent="0.35">
      <c r="I152" s="6"/>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43"/>
  </sheetPr>
  <dimension ref="A1:R1022"/>
  <sheetViews>
    <sheetView topLeftCell="B1" workbookViewId="0">
      <selection activeCell="I2" sqref="I2:M9"/>
    </sheetView>
  </sheetViews>
  <sheetFormatPr defaultRowHeight="12.75" outlineLevelCol="1" x14ac:dyDescent="0.35"/>
  <cols>
    <col min="1" max="1" width="4.1328125" hidden="1" customWidth="1" outlineLevel="1"/>
    <col min="2" max="2" width="3" customWidth="1" collapsed="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131</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t="s">
        <v>97</v>
      </c>
      <c r="B24" s="35"/>
      <c r="C24" s="129"/>
      <c r="D24" s="70"/>
      <c r="E24" s="151"/>
      <c r="F24" s="143"/>
      <c r="G24" s="148"/>
      <c r="H24" s="5"/>
      <c r="I24" s="156"/>
      <c r="J24" s="156"/>
      <c r="K24" s="156"/>
      <c r="L24" s="167"/>
      <c r="M24" s="167"/>
      <c r="N24" s="165"/>
      <c r="O24" s="162"/>
      <c r="P24" s="162"/>
      <c r="Q24" s="162"/>
      <c r="R24" s="162"/>
    </row>
    <row r="25" spans="1:18" x14ac:dyDescent="0.35">
      <c r="A25" s="63" t="s">
        <v>97</v>
      </c>
      <c r="B25" s="35"/>
      <c r="C25" s="129"/>
      <c r="D25" s="70"/>
      <c r="E25" s="304"/>
      <c r="F25" s="143"/>
      <c r="G25" s="148"/>
      <c r="H25" s="5"/>
      <c r="I25" s="156"/>
      <c r="J25" s="156"/>
      <c r="K25" s="156"/>
      <c r="L25" s="167"/>
      <c r="M25" s="167"/>
      <c r="N25" s="165"/>
      <c r="O25" s="162"/>
      <c r="P25" s="162"/>
      <c r="Q25" s="162"/>
      <c r="R25" s="162"/>
    </row>
    <row r="26" spans="1:18" x14ac:dyDescent="0.35">
      <c r="A26" s="63" t="s">
        <v>97</v>
      </c>
      <c r="B26" s="35"/>
      <c r="C26" s="129"/>
      <c r="D26" s="70"/>
      <c r="E26" s="304"/>
      <c r="F26" s="143"/>
      <c r="G26" s="148"/>
      <c r="H26" s="5"/>
      <c r="I26" s="156"/>
      <c r="J26" s="156"/>
      <c r="K26" s="156"/>
      <c r="L26" s="167"/>
      <c r="M26" s="167"/>
      <c r="N26" s="165"/>
      <c r="O26" s="162"/>
      <c r="P26" s="162"/>
      <c r="Q26" s="162"/>
      <c r="R26" s="162"/>
    </row>
    <row r="27" spans="1:18" x14ac:dyDescent="0.35">
      <c r="A27" s="63" t="s">
        <v>97</v>
      </c>
      <c r="B27" s="35"/>
      <c r="C27" s="129"/>
      <c r="D27" s="70"/>
      <c r="E27" s="304"/>
      <c r="F27" s="143"/>
      <c r="G27" s="148"/>
      <c r="H27" s="5"/>
      <c r="I27" s="156"/>
      <c r="J27" s="156"/>
      <c r="K27" s="156"/>
      <c r="L27" s="167"/>
      <c r="M27" s="167"/>
      <c r="N27" s="165"/>
      <c r="O27" s="162"/>
      <c r="P27" s="162"/>
      <c r="Q27" s="162"/>
      <c r="R27" s="162"/>
    </row>
    <row r="28" spans="1:18" x14ac:dyDescent="0.35">
      <c r="A28" s="63" t="s">
        <v>97</v>
      </c>
      <c r="B28" s="35"/>
      <c r="C28" s="129"/>
      <c r="D28" s="70"/>
      <c r="E28" s="304"/>
      <c r="F28" s="143"/>
      <c r="G28" s="148"/>
      <c r="H28" s="5"/>
      <c r="I28" s="156"/>
      <c r="J28" s="156"/>
      <c r="K28" s="156"/>
      <c r="L28" s="167"/>
      <c r="M28" s="167"/>
      <c r="N28" s="165"/>
      <c r="O28" s="162"/>
      <c r="P28" s="162"/>
      <c r="Q28" s="162"/>
      <c r="R28" s="162"/>
    </row>
    <row r="29" spans="1:18" x14ac:dyDescent="0.35">
      <c r="A29" s="63" t="s">
        <v>97</v>
      </c>
      <c r="B29" s="35"/>
      <c r="C29" s="129"/>
      <c r="D29" s="70"/>
      <c r="E29" s="304"/>
      <c r="F29" s="143"/>
      <c r="G29" s="148"/>
      <c r="H29" s="5"/>
      <c r="I29" s="156"/>
      <c r="J29" s="156"/>
      <c r="K29" s="156"/>
      <c r="L29" s="167"/>
      <c r="M29" s="167"/>
      <c r="N29" s="165"/>
      <c r="O29" s="162"/>
      <c r="P29" s="162"/>
      <c r="Q29" s="162"/>
      <c r="R29" s="162"/>
    </row>
    <row r="30" spans="1:18" x14ac:dyDescent="0.35">
      <c r="A30" s="63" t="s">
        <v>97</v>
      </c>
      <c r="B30" s="35"/>
      <c r="C30" s="129"/>
      <c r="D30" s="70"/>
      <c r="E30" s="304"/>
      <c r="F30" s="143"/>
      <c r="G30" s="148"/>
      <c r="H30" s="5"/>
      <c r="I30" s="156"/>
      <c r="J30" s="156"/>
      <c r="K30" s="156"/>
      <c r="L30" s="167"/>
      <c r="M30" s="167"/>
      <c r="N30" s="165"/>
      <c r="O30" s="162"/>
      <c r="P30" s="162"/>
      <c r="Q30" s="162"/>
      <c r="R30" s="162"/>
    </row>
    <row r="31" spans="1:18" x14ac:dyDescent="0.35">
      <c r="A31" s="63" t="s">
        <v>97</v>
      </c>
      <c r="B31" s="35"/>
      <c r="C31" s="129"/>
      <c r="D31" s="70"/>
      <c r="E31" s="304"/>
      <c r="F31" s="143"/>
      <c r="G31" s="148"/>
      <c r="H31" s="5"/>
      <c r="I31" s="156"/>
      <c r="J31" s="156"/>
      <c r="K31" s="156"/>
      <c r="L31" s="167"/>
      <c r="M31" s="167"/>
      <c r="N31" s="165"/>
      <c r="O31" s="162"/>
      <c r="P31" s="162"/>
      <c r="Q31" s="162"/>
      <c r="R31" s="162"/>
    </row>
    <row r="32" spans="1:18" x14ac:dyDescent="0.35">
      <c r="A32" s="63" t="s">
        <v>97</v>
      </c>
      <c r="B32" s="35"/>
      <c r="C32" s="129"/>
      <c r="D32" s="70"/>
      <c r="E32" s="304"/>
      <c r="F32" s="143"/>
      <c r="G32" s="148"/>
      <c r="H32" s="5"/>
      <c r="I32" s="156"/>
      <c r="J32" s="156"/>
      <c r="K32" s="156"/>
      <c r="L32" s="167"/>
      <c r="M32" s="167"/>
      <c r="N32" s="165"/>
      <c r="O32" s="162"/>
      <c r="P32" s="162"/>
      <c r="Q32" s="162"/>
      <c r="R32" s="162"/>
    </row>
    <row r="33" spans="1:18" x14ac:dyDescent="0.35">
      <c r="A33" s="63" t="s">
        <v>97</v>
      </c>
      <c r="B33" s="35"/>
      <c r="C33" s="129"/>
      <c r="D33" s="70"/>
      <c r="E33" s="304"/>
      <c r="F33" s="143"/>
      <c r="G33" s="148"/>
      <c r="H33" s="5"/>
      <c r="I33" s="156"/>
      <c r="J33" s="156"/>
      <c r="K33" s="156"/>
      <c r="L33" s="167"/>
      <c r="M33" s="167"/>
      <c r="N33" s="165"/>
      <c r="O33" s="162"/>
      <c r="P33" s="162"/>
      <c r="Q33" s="162"/>
      <c r="R33" s="162"/>
    </row>
    <row r="34" spans="1:18" x14ac:dyDescent="0.35">
      <c r="A34" s="63" t="s">
        <v>97</v>
      </c>
      <c r="B34" s="35"/>
      <c r="C34" s="129"/>
      <c r="D34" s="70"/>
      <c r="E34" s="304"/>
      <c r="F34" s="143"/>
      <c r="G34" s="148"/>
      <c r="H34" s="5"/>
      <c r="I34" s="156"/>
      <c r="J34" s="156"/>
      <c r="K34" s="156"/>
      <c r="L34" s="167"/>
      <c r="M34" s="167"/>
      <c r="N34" s="165"/>
      <c r="O34" s="162"/>
      <c r="P34" s="162"/>
      <c r="Q34" s="162"/>
      <c r="R34" s="162"/>
    </row>
    <row r="35" spans="1:18" x14ac:dyDescent="0.35">
      <c r="A35" s="63" t="s">
        <v>97</v>
      </c>
      <c r="B35" s="35"/>
      <c r="C35" s="129"/>
      <c r="D35" s="70"/>
      <c r="E35" s="304"/>
      <c r="F35" s="143"/>
      <c r="G35" s="148"/>
      <c r="H35" s="5"/>
      <c r="I35" s="156"/>
      <c r="J35" s="156"/>
      <c r="K35" s="156"/>
      <c r="L35" s="167"/>
      <c r="M35" s="167"/>
      <c r="N35" s="165"/>
      <c r="O35" s="162"/>
      <c r="P35" s="162"/>
      <c r="Q35" s="162"/>
      <c r="R35" s="162"/>
    </row>
    <row r="36" spans="1:18" x14ac:dyDescent="0.35">
      <c r="A36" s="63" t="s">
        <v>97</v>
      </c>
      <c r="B36" s="35"/>
      <c r="C36" s="129"/>
      <c r="D36" s="70"/>
      <c r="E36" s="304"/>
      <c r="F36" s="143"/>
      <c r="G36" s="148"/>
      <c r="H36" s="5"/>
      <c r="I36" s="156"/>
      <c r="J36" s="156"/>
      <c r="K36" s="156"/>
      <c r="L36" s="167"/>
      <c r="M36" s="167"/>
      <c r="N36" s="165"/>
      <c r="O36" s="162"/>
      <c r="P36" s="162"/>
      <c r="Q36" s="162"/>
      <c r="R36" s="162"/>
    </row>
    <row r="37" spans="1:18" x14ac:dyDescent="0.35">
      <c r="A37" s="63" t="s">
        <v>97</v>
      </c>
      <c r="B37" s="35"/>
      <c r="C37" s="129"/>
      <c r="D37" s="70"/>
      <c r="E37" s="304"/>
      <c r="F37" s="143"/>
      <c r="G37" s="148"/>
      <c r="H37" s="5"/>
      <c r="I37" s="156"/>
      <c r="J37" s="156"/>
      <c r="K37" s="156"/>
      <c r="L37" s="167"/>
      <c r="M37" s="167"/>
      <c r="N37" s="165"/>
      <c r="O37" s="162"/>
      <c r="P37" s="162"/>
      <c r="Q37" s="162"/>
      <c r="R37" s="162"/>
    </row>
    <row r="38" spans="1:18" x14ac:dyDescent="0.35">
      <c r="A38" s="63" t="s">
        <v>97</v>
      </c>
      <c r="B38" s="35"/>
      <c r="C38" s="129"/>
      <c r="D38" s="70"/>
      <c r="E38" s="304"/>
      <c r="F38" s="143"/>
      <c r="G38" s="148"/>
      <c r="H38" s="5"/>
      <c r="I38" s="156"/>
      <c r="J38" s="156"/>
      <c r="K38" s="156"/>
      <c r="L38" s="167"/>
      <c r="M38" s="167"/>
      <c r="N38" s="165"/>
      <c r="O38" s="162"/>
      <c r="P38" s="162"/>
      <c r="Q38" s="162"/>
      <c r="R38" s="162"/>
    </row>
    <row r="39" spans="1:18" x14ac:dyDescent="0.35">
      <c r="A39" s="63" t="s">
        <v>97</v>
      </c>
      <c r="B39" s="35"/>
      <c r="C39" s="129"/>
      <c r="D39" s="70"/>
      <c r="E39" s="304"/>
      <c r="F39" s="143"/>
      <c r="G39" s="148"/>
      <c r="H39" s="5"/>
      <c r="I39" s="156"/>
      <c r="J39" s="156"/>
      <c r="K39" s="156"/>
      <c r="L39" s="167"/>
      <c r="M39" s="167"/>
      <c r="N39" s="165"/>
      <c r="O39" s="162"/>
      <c r="P39" s="162"/>
      <c r="Q39" s="162"/>
      <c r="R39" s="162"/>
    </row>
    <row r="40" spans="1:18" x14ac:dyDescent="0.35">
      <c r="A40" s="63" t="s">
        <v>97</v>
      </c>
      <c r="B40" s="35"/>
      <c r="C40" s="129"/>
      <c r="D40" s="70"/>
      <c r="E40" s="304"/>
      <c r="F40" s="143"/>
      <c r="G40" s="148"/>
      <c r="H40" s="5"/>
      <c r="I40" s="156"/>
      <c r="J40" s="156"/>
      <c r="K40" s="156"/>
      <c r="L40" s="167"/>
      <c r="M40" s="167"/>
      <c r="N40" s="165"/>
      <c r="O40" s="162"/>
      <c r="P40" s="162"/>
      <c r="Q40" s="162"/>
      <c r="R40" s="162"/>
    </row>
    <row r="41" spans="1:18" x14ac:dyDescent="0.35">
      <c r="A41" s="63" t="s">
        <v>97</v>
      </c>
      <c r="B41" s="35"/>
      <c r="C41" s="129"/>
      <c r="D41" s="70"/>
      <c r="E41" s="304"/>
      <c r="F41" s="143"/>
      <c r="G41" s="148"/>
      <c r="H41" s="5"/>
      <c r="I41" s="156"/>
      <c r="J41" s="156"/>
      <c r="K41" s="156"/>
      <c r="L41" s="167"/>
      <c r="M41" s="167"/>
      <c r="N41" s="165"/>
      <c r="O41" s="162"/>
      <c r="P41" s="162"/>
      <c r="Q41" s="162"/>
      <c r="R41" s="162"/>
    </row>
    <row r="42" spans="1:18" x14ac:dyDescent="0.35">
      <c r="A42" s="63" t="s">
        <v>97</v>
      </c>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67"/>
      <c r="N48" s="165"/>
      <c r="O48" s="162"/>
      <c r="P48" s="162"/>
      <c r="Q48" s="162"/>
      <c r="R48" s="162"/>
    </row>
    <row r="49" spans="1:18" x14ac:dyDescent="0.35">
      <c r="A49" s="63" t="s">
        <v>97</v>
      </c>
      <c r="B49" s="35"/>
      <c r="C49" s="129"/>
      <c r="D49" s="70"/>
      <c r="E49" s="304"/>
      <c r="F49" s="143"/>
      <c r="G49" s="148"/>
      <c r="H49" s="5"/>
      <c r="I49" s="156"/>
      <c r="J49" s="156"/>
      <c r="K49" s="156"/>
      <c r="L49" s="167"/>
      <c r="M49" s="167"/>
      <c r="N49" s="165"/>
      <c r="O49" s="162"/>
      <c r="P49" s="162"/>
      <c r="Q49" s="162"/>
      <c r="R49" s="162"/>
    </row>
    <row r="50" spans="1:18" x14ac:dyDescent="0.35">
      <c r="A50" s="63" t="s">
        <v>97</v>
      </c>
      <c r="B50" s="35"/>
      <c r="C50" s="129"/>
      <c r="D50" s="70"/>
      <c r="E50" s="304"/>
      <c r="F50" s="143"/>
      <c r="G50" s="148"/>
      <c r="H50" s="5"/>
      <c r="I50" s="156"/>
      <c r="J50" s="156"/>
      <c r="K50" s="156"/>
      <c r="L50" s="167"/>
      <c r="M50" s="167"/>
      <c r="N50" s="165"/>
      <c r="O50" s="162"/>
      <c r="P50" s="162"/>
      <c r="Q50" s="162"/>
      <c r="R50" s="162"/>
    </row>
    <row r="51" spans="1:18" x14ac:dyDescent="0.35">
      <c r="A51" s="63" t="s">
        <v>97</v>
      </c>
      <c r="B51" s="35"/>
      <c r="C51" s="129"/>
      <c r="D51" s="70"/>
      <c r="E51" s="304"/>
      <c r="F51" s="143"/>
      <c r="G51" s="148"/>
      <c r="H51" s="5"/>
      <c r="I51" s="156"/>
      <c r="J51" s="156"/>
      <c r="K51" s="156"/>
      <c r="L51" s="167"/>
      <c r="M51" s="167"/>
      <c r="N51" s="165"/>
      <c r="O51" s="162"/>
      <c r="P51" s="162"/>
      <c r="Q51" s="162"/>
      <c r="R51" s="162"/>
    </row>
    <row r="52" spans="1:18" x14ac:dyDescent="0.35">
      <c r="A52" s="63" t="s">
        <v>97</v>
      </c>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56"/>
      <c r="F57" s="56"/>
      <c r="G57" s="56"/>
      <c r="H57" s="57"/>
      <c r="I57" s="169"/>
      <c r="J57" s="175"/>
      <c r="K57" s="176"/>
      <c r="L57" s="175"/>
      <c r="M57" s="176"/>
      <c r="N57" s="163"/>
      <c r="O57" s="163"/>
      <c r="P57" s="163"/>
      <c r="Q57" s="163"/>
      <c r="R57" s="163"/>
    </row>
    <row r="58" spans="1:18" x14ac:dyDescent="0.35">
      <c r="A58" s="64"/>
      <c r="B58" s="32"/>
      <c r="C58" s="353" t="s">
        <v>114</v>
      </c>
      <c r="D58" s="353"/>
      <c r="E58" s="60"/>
      <c r="H58" s="61"/>
      <c r="I58" s="206" t="s">
        <v>126</v>
      </c>
      <c r="J58" s="3"/>
      <c r="L58" s="205" t="s">
        <v>127</v>
      </c>
      <c r="M58" s="17"/>
      <c r="N58" s="162"/>
      <c r="O58" s="162"/>
      <c r="P58" s="162"/>
      <c r="Q58" s="162"/>
      <c r="R58" s="162"/>
    </row>
    <row r="59" spans="1:18" ht="12.75" customHeight="1" x14ac:dyDescent="0.35">
      <c r="A59" s="65"/>
      <c r="B59" s="42"/>
      <c r="C59" s="303"/>
      <c r="D59" s="303"/>
      <c r="E59" s="60"/>
      <c r="H59" s="3"/>
      <c r="I59" s="3" t="s">
        <v>117</v>
      </c>
      <c r="J59" s="3"/>
      <c r="L59" s="3" t="s">
        <v>117</v>
      </c>
      <c r="M59" s="17"/>
    </row>
    <row r="60" spans="1:18" ht="12.75" customHeight="1" x14ac:dyDescent="0.35">
      <c r="A60" s="65"/>
      <c r="B60" s="42"/>
      <c r="C60" s="354" t="s">
        <v>118</v>
      </c>
      <c r="D60" s="354"/>
      <c r="E60" s="354"/>
      <c r="J60" s="3"/>
      <c r="M60" s="17"/>
    </row>
    <row r="61" spans="1:18" ht="12.75" customHeight="1" x14ac:dyDescent="0.4">
      <c r="A61" s="65"/>
      <c r="B61" s="42"/>
      <c r="C61" s="354" t="s">
        <v>119</v>
      </c>
      <c r="D61" s="354"/>
      <c r="E61" s="354"/>
      <c r="I61" s="61" t="s">
        <v>120</v>
      </c>
      <c r="L61" s="207"/>
      <c r="M61" s="17"/>
    </row>
    <row r="62" spans="1:18" ht="12.75" customHeight="1" x14ac:dyDescent="0.35">
      <c r="A62" s="24"/>
      <c r="B62" s="32"/>
      <c r="C62" s="354" t="s">
        <v>121</v>
      </c>
      <c r="D62" s="354"/>
      <c r="E62" s="354"/>
      <c r="I62" s="206" t="s">
        <v>126</v>
      </c>
      <c r="L62" s="3"/>
      <c r="M62" s="17"/>
    </row>
    <row r="63" spans="1:18" x14ac:dyDescent="0.35">
      <c r="A63" s="24"/>
      <c r="B63" s="32"/>
      <c r="C63" s="352" t="s">
        <v>122</v>
      </c>
      <c r="D63" s="352"/>
      <c r="E63" s="352"/>
      <c r="F63" s="3"/>
      <c r="G63" s="3"/>
      <c r="I63" s="6" t="s">
        <v>123</v>
      </c>
      <c r="L63" s="3"/>
      <c r="M63" s="17"/>
    </row>
    <row r="64" spans="1:18" x14ac:dyDescent="0.35">
      <c r="A64" s="39"/>
      <c r="B64" s="39"/>
      <c r="C64" s="18"/>
      <c r="D64" s="20"/>
      <c r="E64" s="20"/>
      <c r="F64" s="20"/>
      <c r="G64" s="20"/>
      <c r="H64" s="20"/>
      <c r="I64" s="18"/>
      <c r="J64" s="20"/>
      <c r="K64" s="19"/>
      <c r="L64" s="20"/>
      <c r="M64" s="19"/>
    </row>
    <row r="65" spans="5:12" x14ac:dyDescent="0.35">
      <c r="I65" s="6"/>
      <c r="K65" s="3"/>
      <c r="L65" s="3"/>
    </row>
    <row r="66" spans="5:12" ht="31.5" customHeight="1" x14ac:dyDescent="0.35">
      <c r="E66" s="344" t="s">
        <v>128</v>
      </c>
      <c r="F66" s="345"/>
      <c r="G66" s="345"/>
      <c r="K66" s="3"/>
      <c r="L66" s="3"/>
    </row>
    <row r="67" spans="5:12" x14ac:dyDescent="0.35">
      <c r="J67" s="3"/>
      <c r="K67" s="3"/>
      <c r="L67" s="3"/>
    </row>
    <row r="68" spans="5:12" x14ac:dyDescent="0.35">
      <c r="I68" s="3"/>
      <c r="J68" s="3"/>
      <c r="K68" s="3"/>
      <c r="L68" s="3"/>
    </row>
    <row r="69" spans="5:12" x14ac:dyDescent="0.35">
      <c r="I69" s="6"/>
      <c r="K69" s="3"/>
      <c r="L69" s="3"/>
    </row>
    <row r="70" spans="5:12" x14ac:dyDescent="0.35">
      <c r="I70" s="6"/>
      <c r="K70" s="3"/>
      <c r="L70" s="3"/>
    </row>
    <row r="71" spans="5:12" x14ac:dyDescent="0.35">
      <c r="I71" s="6"/>
      <c r="K71" s="3"/>
      <c r="L71" s="3"/>
    </row>
    <row r="72" spans="5:12" x14ac:dyDescent="0.35">
      <c r="I72" s="6"/>
      <c r="K72" s="3"/>
      <c r="L72" s="3"/>
    </row>
    <row r="73" spans="5:12" x14ac:dyDescent="0.35">
      <c r="I73" s="6"/>
      <c r="K73" s="3"/>
      <c r="L73" s="3"/>
    </row>
    <row r="74" spans="5:12" x14ac:dyDescent="0.35">
      <c r="I74" s="6"/>
      <c r="K74" s="3"/>
      <c r="L74" s="3"/>
    </row>
    <row r="75" spans="5:12" x14ac:dyDescent="0.35">
      <c r="I75" s="6"/>
      <c r="K75" s="3"/>
      <c r="L75" s="3"/>
    </row>
    <row r="76" spans="5:12" x14ac:dyDescent="0.35">
      <c r="I76" s="6"/>
      <c r="K76" s="3"/>
      <c r="L76" s="3"/>
    </row>
    <row r="77" spans="5:12" x14ac:dyDescent="0.35">
      <c r="I77" s="6"/>
      <c r="K77" s="3"/>
      <c r="L77" s="3"/>
    </row>
    <row r="78" spans="5:12" x14ac:dyDescent="0.35">
      <c r="I78" s="6"/>
      <c r="K78" s="3"/>
      <c r="L78" s="3"/>
    </row>
    <row r="79" spans="5:12" x14ac:dyDescent="0.35">
      <c r="I79" s="6"/>
      <c r="K79" s="3"/>
      <c r="L79" s="3"/>
    </row>
    <row r="80" spans="5:12"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row>
    <row r="153" spans="9:12" x14ac:dyDescent="0.35">
      <c r="I153" s="6"/>
    </row>
    <row r="154" spans="9:12" x14ac:dyDescent="0.35">
      <c r="I154" s="6"/>
    </row>
    <row r="155" spans="9:12" x14ac:dyDescent="0.35">
      <c r="I155" s="6"/>
    </row>
    <row r="156" spans="9:12" x14ac:dyDescent="0.35">
      <c r="I156" s="6"/>
    </row>
    <row r="157" spans="9:12" x14ac:dyDescent="0.35">
      <c r="I157" s="6"/>
    </row>
    <row r="158" spans="9:12" x14ac:dyDescent="0.35">
      <c r="I158" s="6"/>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43"/>
  </sheetPr>
  <dimension ref="A1:R1022"/>
  <sheetViews>
    <sheetView workbookViewId="0">
      <selection activeCell="I2" sqref="I2:M9"/>
    </sheetView>
  </sheetViews>
  <sheetFormatPr defaultRowHeight="12.75" outlineLevelCol="1" x14ac:dyDescent="0.35"/>
  <cols>
    <col min="1" max="1" width="4.1328125" customWidth="1" outlineLevel="1"/>
    <col min="2" max="2" width="3" customWidth="1"/>
    <col min="3" max="3" width="6.1328125" style="6" customWidth="1"/>
    <col min="4" max="4" width="6.86328125" customWidth="1"/>
    <col min="5" max="5" width="48.3984375" customWidth="1"/>
    <col min="6" max="6" width="5.3984375" hidden="1" customWidth="1" outlineLevel="1"/>
    <col min="7" max="7" width="5.86328125" hidden="1" customWidth="1" outlineLevel="1"/>
    <col min="8" max="8" width="2" customWidth="1" collapsed="1"/>
    <col min="9" max="9" width="11.59765625" customWidth="1" outlineLevel="1"/>
    <col min="10" max="10" width="11.86328125" customWidth="1" outlineLevel="1"/>
    <col min="11" max="11" width="2" style="17" customWidth="1"/>
    <col min="12" max="12" width="11.59765625" customWidth="1" outlineLevel="1"/>
    <col min="13" max="13" width="11.73046875" customWidth="1" outlineLevel="1"/>
  </cols>
  <sheetData>
    <row r="1" spans="1:18" x14ac:dyDescent="0.35">
      <c r="A1" s="3"/>
      <c r="B1" s="8"/>
      <c r="C1" s="26"/>
      <c r="D1" s="8"/>
      <c r="E1" s="8"/>
      <c r="F1" s="8"/>
      <c r="G1" s="8"/>
      <c r="H1" s="8"/>
      <c r="I1" s="26"/>
      <c r="J1" s="8"/>
      <c r="K1" s="8"/>
      <c r="L1" s="13"/>
      <c r="M1" s="13"/>
    </row>
    <row r="2" spans="1:18" ht="13.15" x14ac:dyDescent="0.4">
      <c r="B2" s="8"/>
      <c r="C2" s="26"/>
      <c r="D2" s="8"/>
      <c r="E2" s="43"/>
      <c r="F2" s="8"/>
      <c r="G2" s="8"/>
      <c r="H2" s="9"/>
      <c r="I2" s="43"/>
      <c r="J2" s="8"/>
      <c r="K2" s="8"/>
      <c r="L2" s="43"/>
      <c r="M2" s="43"/>
      <c r="N2" s="9"/>
      <c r="O2" s="10"/>
      <c r="P2" s="9"/>
      <c r="Q2" s="9"/>
      <c r="R2" s="9"/>
    </row>
    <row r="3" spans="1:18" x14ac:dyDescent="0.35">
      <c r="B3" s="8"/>
      <c r="C3" s="26"/>
      <c r="D3" s="8"/>
      <c r="E3" s="310"/>
      <c r="F3" s="48"/>
      <c r="G3" s="8"/>
      <c r="H3" s="9"/>
      <c r="I3" s="45"/>
      <c r="J3" s="48"/>
      <c r="K3" s="8"/>
      <c r="L3" s="45"/>
      <c r="M3" s="44"/>
      <c r="N3" s="9"/>
      <c r="O3" s="10"/>
      <c r="P3" s="9"/>
      <c r="Q3" s="9"/>
      <c r="R3" s="9"/>
    </row>
    <row r="4" spans="1:18" x14ac:dyDescent="0.35">
      <c r="B4" s="8"/>
      <c r="C4" s="26"/>
      <c r="D4" s="8"/>
      <c r="E4" s="310"/>
      <c r="F4" s="48"/>
      <c r="G4" s="8"/>
      <c r="H4" s="9"/>
      <c r="I4" s="45"/>
      <c r="J4" s="48"/>
      <c r="K4" s="8"/>
      <c r="L4" s="45"/>
      <c r="M4" s="45"/>
      <c r="N4" s="9"/>
      <c r="O4" s="10"/>
      <c r="P4" s="9"/>
      <c r="Q4" s="9"/>
      <c r="R4" s="9"/>
    </row>
    <row r="5" spans="1:18" x14ac:dyDescent="0.35">
      <c r="B5" s="8"/>
      <c r="C5" s="26"/>
      <c r="D5" s="8"/>
      <c r="E5" s="310"/>
      <c r="F5" s="48"/>
      <c r="G5" s="8"/>
      <c r="H5" s="9"/>
      <c r="I5" s="45"/>
      <c r="J5" s="48"/>
      <c r="K5" s="8"/>
      <c r="L5" s="45"/>
      <c r="M5" s="45"/>
      <c r="N5" s="9"/>
      <c r="O5" s="10"/>
      <c r="P5" s="9"/>
      <c r="Q5" s="9"/>
      <c r="R5" s="9"/>
    </row>
    <row r="6" spans="1:18" x14ac:dyDescent="0.35">
      <c r="B6" s="8"/>
      <c r="C6" s="26"/>
      <c r="D6" s="8"/>
      <c r="E6" s="310"/>
      <c r="F6" s="48"/>
      <c r="G6" s="8"/>
      <c r="H6" s="9"/>
      <c r="I6" s="45"/>
      <c r="J6" s="48"/>
      <c r="K6" s="8"/>
      <c r="L6" s="45"/>
      <c r="M6" s="45"/>
      <c r="N6" s="9"/>
      <c r="O6" s="10"/>
      <c r="P6" s="9"/>
      <c r="Q6" s="9"/>
      <c r="R6" s="9"/>
    </row>
    <row r="7" spans="1:18" x14ac:dyDescent="0.35">
      <c r="B7" s="8"/>
      <c r="C7" s="26"/>
      <c r="D7" s="8"/>
      <c r="E7" s="310"/>
      <c r="F7" s="8"/>
      <c r="G7" s="8"/>
      <c r="H7" s="9"/>
      <c r="I7" s="13"/>
      <c r="J7" s="8"/>
      <c r="K7" s="8"/>
      <c r="L7" s="13"/>
      <c r="M7" s="13"/>
      <c r="N7" s="9"/>
      <c r="O7" s="10"/>
      <c r="P7" s="9"/>
      <c r="Q7" s="9"/>
      <c r="R7" s="9"/>
    </row>
    <row r="8" spans="1:18" x14ac:dyDescent="0.35">
      <c r="B8" s="8"/>
      <c r="C8" s="26"/>
      <c r="D8" s="8"/>
      <c r="E8" s="45"/>
      <c r="F8" s="8"/>
      <c r="G8" s="8"/>
      <c r="H8" s="9"/>
      <c r="I8" s="45"/>
      <c r="J8" s="8"/>
      <c r="K8" s="8"/>
      <c r="L8" s="45"/>
      <c r="M8" s="45"/>
      <c r="N8" s="9"/>
      <c r="O8" s="10"/>
      <c r="P8" s="9"/>
      <c r="Q8" s="9"/>
      <c r="R8" s="9"/>
    </row>
    <row r="9" spans="1:18" x14ac:dyDescent="0.35">
      <c r="B9" s="8"/>
      <c r="C9" s="26"/>
      <c r="D9" s="8"/>
      <c r="E9" s="45"/>
      <c r="F9" s="8"/>
      <c r="G9" s="8"/>
      <c r="I9" s="45"/>
      <c r="J9" s="8"/>
      <c r="K9" s="8"/>
      <c r="L9" s="45"/>
      <c r="M9" s="45"/>
      <c r="N9" s="9"/>
      <c r="O9" s="10"/>
      <c r="P9" s="9"/>
      <c r="Q9" s="9"/>
      <c r="R9" s="9"/>
    </row>
    <row r="10" spans="1:18" ht="13.5" customHeight="1" thickBot="1" x14ac:dyDescent="0.4">
      <c r="B10" s="8"/>
      <c r="C10" s="46"/>
      <c r="D10" s="47"/>
      <c r="E10" s="47"/>
      <c r="F10" s="47"/>
      <c r="G10" s="47"/>
      <c r="H10" s="47"/>
      <c r="I10" s="46"/>
      <c r="J10" s="47"/>
      <c r="K10" s="47"/>
      <c r="L10" s="46"/>
      <c r="M10" s="46"/>
    </row>
    <row r="11" spans="1:18" ht="24.75" customHeight="1" x14ac:dyDescent="0.55000000000000004">
      <c r="A11" s="66"/>
      <c r="B11" s="31"/>
      <c r="C11" s="67"/>
      <c r="D11" s="21"/>
      <c r="E11" s="80" t="s">
        <v>132</v>
      </c>
      <c r="F11" s="139"/>
      <c r="G11" s="140"/>
      <c r="H11" s="22"/>
      <c r="I11" s="38"/>
      <c r="J11" s="23"/>
      <c r="K11" s="28"/>
      <c r="L11" s="22"/>
      <c r="M11" s="40"/>
    </row>
    <row r="12" spans="1:18" ht="25.15" hidden="1" x14ac:dyDescent="0.7">
      <c r="A12" s="24"/>
      <c r="B12" s="32"/>
      <c r="D12" s="1" t="s">
        <v>86</v>
      </c>
      <c r="F12" s="32"/>
      <c r="G12" s="17"/>
      <c r="I12" s="32"/>
      <c r="J12" s="3"/>
      <c r="L12" s="3"/>
      <c r="M12" s="17"/>
    </row>
    <row r="13" spans="1:18" ht="13.15" collapsed="1" x14ac:dyDescent="0.4">
      <c r="A13" s="62"/>
      <c r="B13" s="33" t="s">
        <v>0</v>
      </c>
      <c r="C13" s="15"/>
      <c r="D13" s="16"/>
      <c r="E13" s="72" t="str">
        <f>Spec!D3</f>
        <v>Swinbrook Estate, Acklam Road</v>
      </c>
      <c r="F13" s="32"/>
      <c r="G13" s="17"/>
      <c r="I13" s="32"/>
      <c r="J13" s="3"/>
      <c r="L13" s="3"/>
      <c r="M13" s="17"/>
    </row>
    <row r="14" spans="1:18" ht="13.15" x14ac:dyDescent="0.4">
      <c r="A14" s="62"/>
      <c r="B14" s="33" t="s">
        <v>2</v>
      </c>
      <c r="C14" s="12"/>
      <c r="D14" s="3"/>
      <c r="E14" s="72" t="str">
        <f>Spec!D4</f>
        <v>Swinbrook Estate Greening Project</v>
      </c>
      <c r="F14" s="32"/>
      <c r="G14" s="17"/>
      <c r="I14" s="32"/>
      <c r="J14" s="3"/>
      <c r="L14" s="3"/>
      <c r="M14" s="17"/>
    </row>
    <row r="15" spans="1:18" ht="51.4" x14ac:dyDescent="0.4">
      <c r="A15" s="62"/>
      <c r="B15" s="33" t="s">
        <v>87</v>
      </c>
      <c r="C15" s="12"/>
      <c r="D15" s="3"/>
      <c r="E15" s="72" t="str">
        <f>Spec!D5</f>
        <v>Swinbrook Estate
Acklam Rd,
London 
W10 5YU</v>
      </c>
      <c r="F15" s="32"/>
      <c r="G15" s="17"/>
      <c r="I15" s="32"/>
      <c r="J15" s="3"/>
      <c r="L15" s="3"/>
      <c r="M15" s="17"/>
    </row>
    <row r="16" spans="1:18" ht="13.15" x14ac:dyDescent="0.4">
      <c r="A16" s="62"/>
      <c r="B16" s="33" t="s">
        <v>4</v>
      </c>
      <c r="C16" s="12"/>
      <c r="D16" s="3"/>
      <c r="E16" s="72" t="e">
        <f>Spec!#REF!</f>
        <v>#REF!</v>
      </c>
      <c r="F16" s="32"/>
      <c r="G16" s="17"/>
      <c r="I16" s="348" t="s">
        <v>88</v>
      </c>
      <c r="J16" s="349"/>
      <c r="L16" s="346" t="s">
        <v>89</v>
      </c>
      <c r="M16" s="347"/>
    </row>
    <row r="17" spans="1:18" ht="13.15" x14ac:dyDescent="0.4">
      <c r="A17" s="62"/>
      <c r="B17" s="33" t="s">
        <v>6</v>
      </c>
      <c r="C17" s="12"/>
      <c r="D17" s="3"/>
      <c r="E17" s="72" t="str">
        <f>Spec!D6</f>
        <v>Works Package: (A) Hard Landscaping Works</v>
      </c>
      <c r="F17" s="32"/>
      <c r="G17" s="17"/>
      <c r="I17" s="32"/>
      <c r="J17" s="3"/>
      <c r="L17" s="3"/>
      <c r="M17" s="17"/>
    </row>
    <row r="18" spans="1:18" ht="13.15" hidden="1" x14ac:dyDescent="0.4">
      <c r="A18" s="24"/>
      <c r="B18" s="32"/>
      <c r="C18" s="12"/>
      <c r="D18" s="3"/>
      <c r="E18" s="73"/>
      <c r="F18" s="32"/>
      <c r="G18" s="17"/>
      <c r="I18" s="32"/>
      <c r="J18" s="3"/>
      <c r="L18" s="3"/>
      <c r="M18" s="17"/>
    </row>
    <row r="19" spans="1:18" s="2" customFormat="1" ht="14.25" hidden="1" customHeight="1" x14ac:dyDescent="0.4">
      <c r="A19" s="311"/>
      <c r="B19" s="312"/>
      <c r="C19" s="313"/>
      <c r="D19" s="27" t="s">
        <v>90</v>
      </c>
      <c r="E19" s="314"/>
      <c r="F19" s="141"/>
      <c r="G19" s="29"/>
      <c r="H19" s="4"/>
      <c r="I19" s="32"/>
      <c r="J19" s="11"/>
      <c r="K19" s="29"/>
      <c r="L19" s="11"/>
      <c r="M19" s="29"/>
    </row>
    <row r="20" spans="1:18" s="2" customFormat="1" ht="18" hidden="1" customHeight="1" x14ac:dyDescent="0.4">
      <c r="A20" s="311"/>
      <c r="B20" s="312"/>
      <c r="C20" s="313"/>
      <c r="D20" s="27"/>
      <c r="E20" s="314"/>
      <c r="F20" s="141"/>
      <c r="G20" s="29"/>
      <c r="H20" s="4"/>
      <c r="I20" s="32"/>
      <c r="J20" s="11"/>
      <c r="K20" s="29"/>
      <c r="L20" s="11"/>
      <c r="M20" s="29"/>
    </row>
    <row r="21" spans="1:18" ht="13.15" collapsed="1" x14ac:dyDescent="0.4">
      <c r="A21" s="24"/>
      <c r="B21" s="34" t="s">
        <v>91</v>
      </c>
      <c r="C21" s="12"/>
      <c r="D21" s="27"/>
      <c r="E21" s="74" t="e">
        <f>Spec!#REF!</f>
        <v>#REF!</v>
      </c>
      <c r="F21" s="32"/>
      <c r="G21" s="17"/>
      <c r="I21" s="32"/>
      <c r="J21" s="3"/>
      <c r="L21" s="3"/>
      <c r="M21" s="17"/>
    </row>
    <row r="22" spans="1:18" ht="13.15" x14ac:dyDescent="0.4">
      <c r="A22" s="24"/>
      <c r="B22" s="34" t="s">
        <v>92</v>
      </c>
      <c r="C22" s="18"/>
      <c r="D22" s="20"/>
      <c r="E22" s="75"/>
      <c r="F22" s="39"/>
      <c r="G22" s="19"/>
      <c r="H22" s="20"/>
      <c r="I22" s="39"/>
      <c r="J22" s="20"/>
      <c r="K22" s="30"/>
      <c r="L22" s="20"/>
      <c r="M22" s="19"/>
    </row>
    <row r="23" spans="1:18" s="2" customFormat="1" ht="23.25" customHeight="1" thickBot="1" x14ac:dyDescent="0.35">
      <c r="A23" s="78" t="s">
        <v>93</v>
      </c>
      <c r="B23" s="79" t="s">
        <v>79</v>
      </c>
      <c r="C23" s="77" t="s">
        <v>94</v>
      </c>
      <c r="D23" s="76" t="s">
        <v>24</v>
      </c>
      <c r="E23" s="14" t="s">
        <v>25</v>
      </c>
      <c r="F23" s="142" t="s">
        <v>95</v>
      </c>
      <c r="G23" s="37" t="s">
        <v>96</v>
      </c>
      <c r="H23" s="14"/>
      <c r="I23" s="37" t="s">
        <v>81</v>
      </c>
      <c r="J23" s="37" t="s">
        <v>82</v>
      </c>
      <c r="K23" s="25"/>
      <c r="L23" s="59" t="s">
        <v>81</v>
      </c>
      <c r="M23" s="41" t="s">
        <v>82</v>
      </c>
    </row>
    <row r="24" spans="1:18" x14ac:dyDescent="0.35">
      <c r="A24" s="63"/>
      <c r="B24" s="35"/>
      <c r="C24" s="129"/>
      <c r="D24" s="70"/>
      <c r="E24" s="151"/>
      <c r="F24" s="143"/>
      <c r="G24" s="148"/>
      <c r="H24" s="5"/>
      <c r="I24" s="156"/>
      <c r="J24" s="156"/>
      <c r="K24" s="156"/>
      <c r="L24" s="167"/>
      <c r="M24" s="167"/>
      <c r="N24" s="165"/>
      <c r="O24" s="162"/>
      <c r="P24" s="162"/>
      <c r="Q24" s="162"/>
      <c r="R24" s="162"/>
    </row>
    <row r="25" spans="1:18" x14ac:dyDescent="0.35">
      <c r="A25" s="63"/>
      <c r="B25" s="35"/>
      <c r="C25" s="129"/>
      <c r="D25" s="70"/>
      <c r="E25" s="304"/>
      <c r="F25" s="143"/>
      <c r="G25" s="148"/>
      <c r="H25" s="5"/>
      <c r="I25" s="156"/>
      <c r="J25" s="156"/>
      <c r="K25" s="156"/>
      <c r="L25" s="167"/>
      <c r="M25" s="167"/>
      <c r="N25" s="165"/>
      <c r="O25" s="162"/>
      <c r="P25" s="162"/>
      <c r="Q25" s="162"/>
      <c r="R25" s="162"/>
    </row>
    <row r="26" spans="1:18" x14ac:dyDescent="0.35">
      <c r="A26" s="63"/>
      <c r="B26" s="35"/>
      <c r="C26" s="129"/>
      <c r="D26" s="70"/>
      <c r="E26" s="151"/>
      <c r="F26" s="143"/>
      <c r="G26" s="148"/>
      <c r="H26" s="5"/>
      <c r="I26" s="156"/>
      <c r="J26" s="156"/>
      <c r="K26" s="156"/>
      <c r="L26" s="167"/>
      <c r="M26" s="167"/>
      <c r="N26" s="165"/>
      <c r="O26" s="162"/>
      <c r="P26" s="162"/>
      <c r="Q26" s="162"/>
      <c r="R26" s="162"/>
    </row>
    <row r="27" spans="1:18" x14ac:dyDescent="0.35">
      <c r="A27" s="63"/>
      <c r="B27" s="35"/>
      <c r="C27" s="129"/>
      <c r="D27" s="70"/>
      <c r="E27" s="304"/>
      <c r="F27" s="143"/>
      <c r="G27" s="148"/>
      <c r="H27" s="5"/>
      <c r="I27" s="156"/>
      <c r="J27" s="156"/>
      <c r="K27" s="156"/>
      <c r="L27" s="167"/>
      <c r="M27" s="167"/>
      <c r="N27" s="165"/>
      <c r="O27" s="162"/>
      <c r="P27" s="162"/>
      <c r="Q27" s="162"/>
      <c r="R27" s="162"/>
    </row>
    <row r="28" spans="1:18" x14ac:dyDescent="0.35">
      <c r="A28" s="63"/>
      <c r="B28" s="35"/>
      <c r="C28" s="129"/>
      <c r="D28" s="70"/>
      <c r="E28" s="304"/>
      <c r="F28" s="143"/>
      <c r="G28" s="148"/>
      <c r="H28" s="5"/>
      <c r="I28" s="156"/>
      <c r="J28" s="156"/>
      <c r="K28" s="156"/>
      <c r="L28" s="167"/>
      <c r="M28" s="167"/>
      <c r="N28" s="165"/>
      <c r="O28" s="162"/>
      <c r="P28" s="162"/>
      <c r="Q28" s="162"/>
      <c r="R28" s="162"/>
    </row>
    <row r="29" spans="1:18" x14ac:dyDescent="0.35">
      <c r="A29" s="63"/>
      <c r="B29" s="35"/>
      <c r="C29" s="129"/>
      <c r="D29" s="70"/>
      <c r="E29" s="304"/>
      <c r="F29" s="143"/>
      <c r="G29" s="148"/>
      <c r="H29" s="5"/>
      <c r="I29" s="156"/>
      <c r="J29" s="156"/>
      <c r="K29" s="156"/>
      <c r="L29" s="211"/>
      <c r="M29" s="180"/>
      <c r="N29" s="190"/>
      <c r="O29" s="161"/>
      <c r="P29" s="162"/>
      <c r="Q29" s="162"/>
      <c r="R29" s="162"/>
    </row>
    <row r="30" spans="1:18" x14ac:dyDescent="0.35">
      <c r="A30" s="63"/>
      <c r="B30" s="35"/>
      <c r="C30" s="129"/>
      <c r="D30" s="70"/>
      <c r="E30" s="151"/>
      <c r="F30" s="143"/>
      <c r="G30" s="148"/>
      <c r="H30" s="5"/>
      <c r="I30" s="156"/>
      <c r="J30" s="156"/>
      <c r="K30" s="156"/>
      <c r="L30" s="167"/>
      <c r="M30" s="167"/>
      <c r="N30" s="165"/>
      <c r="O30" s="162"/>
      <c r="P30" s="162"/>
      <c r="Q30" s="162"/>
      <c r="R30" s="162"/>
    </row>
    <row r="31" spans="1:18" x14ac:dyDescent="0.35">
      <c r="A31" s="63"/>
      <c r="B31" s="35"/>
      <c r="C31" s="129"/>
      <c r="D31" s="70"/>
      <c r="E31" s="304"/>
      <c r="F31" s="143"/>
      <c r="G31" s="148"/>
      <c r="H31" s="5"/>
      <c r="I31" s="156"/>
      <c r="J31" s="156"/>
      <c r="K31" s="156"/>
      <c r="L31" s="167"/>
      <c r="M31" s="167"/>
      <c r="N31" s="165"/>
      <c r="O31" s="162"/>
      <c r="P31" s="162"/>
      <c r="Q31" s="162"/>
      <c r="R31" s="162"/>
    </row>
    <row r="32" spans="1:18" x14ac:dyDescent="0.35">
      <c r="A32" s="63"/>
      <c r="B32" s="35"/>
      <c r="C32" s="129"/>
      <c r="D32" s="70"/>
      <c r="E32" s="304"/>
      <c r="F32" s="143"/>
      <c r="G32" s="148"/>
      <c r="H32" s="5"/>
      <c r="I32" s="156"/>
      <c r="J32" s="156"/>
      <c r="K32" s="156"/>
      <c r="L32" s="167"/>
      <c r="M32" s="167"/>
      <c r="N32" s="165"/>
      <c r="O32" s="162"/>
      <c r="P32" s="162"/>
      <c r="Q32" s="162"/>
      <c r="R32" s="162"/>
    </row>
    <row r="33" spans="1:18" x14ac:dyDescent="0.35">
      <c r="A33" s="63"/>
      <c r="B33" s="35"/>
      <c r="C33" s="129"/>
      <c r="D33" s="70"/>
      <c r="E33" s="151"/>
      <c r="F33" s="143"/>
      <c r="G33" s="148"/>
      <c r="H33" s="5"/>
      <c r="I33" s="156"/>
      <c r="J33" s="156"/>
      <c r="K33" s="156"/>
      <c r="L33" s="167"/>
      <c r="M33" s="167"/>
      <c r="N33" s="165"/>
      <c r="O33" s="162"/>
      <c r="P33" s="162"/>
      <c r="Q33" s="162"/>
      <c r="R33" s="162"/>
    </row>
    <row r="34" spans="1:18" x14ac:dyDescent="0.35">
      <c r="A34" s="63"/>
      <c r="B34" s="35"/>
      <c r="C34" s="129"/>
      <c r="D34" s="70"/>
      <c r="E34" s="304"/>
      <c r="F34" s="143"/>
      <c r="G34" s="148"/>
      <c r="H34" s="5"/>
      <c r="I34" s="156"/>
      <c r="J34" s="156"/>
      <c r="K34" s="156"/>
      <c r="L34" s="211"/>
      <c r="M34" s="180"/>
      <c r="N34" s="190"/>
      <c r="O34" s="161"/>
      <c r="P34" s="162"/>
      <c r="Q34" s="162"/>
      <c r="R34" s="162"/>
    </row>
    <row r="35" spans="1:18" x14ac:dyDescent="0.35">
      <c r="A35" s="63"/>
      <c r="B35" s="35"/>
      <c r="C35" s="129"/>
      <c r="D35" s="70"/>
      <c r="E35" s="304"/>
      <c r="F35" s="143"/>
      <c r="G35" s="148"/>
      <c r="H35" s="5"/>
      <c r="I35" s="156"/>
      <c r="J35" s="156"/>
      <c r="K35" s="156"/>
      <c r="L35" s="167"/>
      <c r="M35" s="167"/>
      <c r="N35" s="165"/>
      <c r="O35" s="162"/>
      <c r="P35" s="162"/>
      <c r="Q35" s="162"/>
      <c r="R35" s="162"/>
    </row>
    <row r="36" spans="1:18" x14ac:dyDescent="0.35">
      <c r="A36" s="63"/>
      <c r="B36" s="35"/>
      <c r="C36" s="129"/>
      <c r="D36" s="70"/>
      <c r="E36" s="304"/>
      <c r="F36" s="143"/>
      <c r="G36" s="148"/>
      <c r="H36" s="5"/>
      <c r="I36" s="156"/>
      <c r="J36" s="156"/>
      <c r="K36" s="156"/>
      <c r="L36" s="167"/>
      <c r="M36" s="167"/>
      <c r="N36" s="165"/>
      <c r="O36" s="162"/>
      <c r="P36" s="162"/>
      <c r="Q36" s="162"/>
      <c r="R36" s="162"/>
    </row>
    <row r="37" spans="1:18" x14ac:dyDescent="0.35">
      <c r="A37" s="63"/>
      <c r="B37" s="35"/>
      <c r="C37" s="129"/>
      <c r="D37" s="70"/>
      <c r="E37" s="304"/>
      <c r="F37" s="143"/>
      <c r="G37" s="148"/>
      <c r="H37" s="5"/>
      <c r="I37" s="156"/>
      <c r="J37" s="156"/>
      <c r="K37" s="156"/>
      <c r="L37" s="167"/>
      <c r="M37" s="167"/>
      <c r="N37" s="165"/>
      <c r="O37" s="162"/>
      <c r="P37" s="162"/>
      <c r="Q37" s="162"/>
      <c r="R37" s="162"/>
    </row>
    <row r="38" spans="1:18" x14ac:dyDescent="0.35">
      <c r="A38" s="63"/>
      <c r="B38" s="35"/>
      <c r="C38" s="129"/>
      <c r="D38" s="70"/>
      <c r="E38" s="304"/>
      <c r="F38" s="143"/>
      <c r="G38" s="148"/>
      <c r="H38" s="5"/>
      <c r="I38" s="156"/>
      <c r="J38" s="156"/>
      <c r="K38" s="156"/>
      <c r="L38" s="167"/>
      <c r="M38" s="167"/>
      <c r="N38" s="165"/>
      <c r="O38" s="162"/>
      <c r="P38" s="162"/>
      <c r="Q38" s="162"/>
      <c r="R38" s="162"/>
    </row>
    <row r="39" spans="1:18" x14ac:dyDescent="0.35">
      <c r="A39" s="63"/>
      <c r="B39" s="35"/>
      <c r="C39" s="129"/>
      <c r="D39" s="70"/>
      <c r="E39" s="304"/>
      <c r="F39" s="143"/>
      <c r="G39" s="148"/>
      <c r="H39" s="5"/>
      <c r="I39" s="156"/>
      <c r="J39" s="156"/>
      <c r="K39" s="156"/>
      <c r="L39" s="167"/>
      <c r="M39" s="167"/>
      <c r="N39" s="165"/>
      <c r="O39" s="162"/>
      <c r="P39" s="162"/>
      <c r="Q39" s="162"/>
      <c r="R39" s="162"/>
    </row>
    <row r="40" spans="1:18" x14ac:dyDescent="0.35">
      <c r="A40" s="63"/>
      <c r="B40" s="35"/>
      <c r="C40" s="129"/>
      <c r="D40" s="70"/>
      <c r="E40" s="304"/>
      <c r="F40" s="143"/>
      <c r="G40" s="148"/>
      <c r="H40" s="5"/>
      <c r="I40" s="156"/>
      <c r="J40" s="156"/>
      <c r="K40" s="156"/>
      <c r="L40" s="167"/>
      <c r="M40" s="167"/>
      <c r="N40" s="165"/>
      <c r="O40" s="162"/>
      <c r="P40" s="162"/>
      <c r="Q40" s="162"/>
      <c r="R40" s="162"/>
    </row>
    <row r="41" spans="1:18" x14ac:dyDescent="0.35">
      <c r="A41" s="63"/>
      <c r="B41" s="35"/>
      <c r="C41" s="129"/>
      <c r="D41" s="70"/>
      <c r="E41" s="304"/>
      <c r="F41" s="143"/>
      <c r="G41" s="148"/>
      <c r="H41" s="5"/>
      <c r="I41" s="156"/>
      <c r="J41" s="156"/>
      <c r="K41" s="156"/>
      <c r="L41" s="167"/>
      <c r="M41" s="167"/>
      <c r="N41" s="165"/>
      <c r="O41" s="162"/>
      <c r="P41" s="162"/>
      <c r="Q41" s="162"/>
      <c r="R41" s="162"/>
    </row>
    <row r="42" spans="1:18" x14ac:dyDescent="0.35">
      <c r="A42" s="63"/>
      <c r="B42" s="35"/>
      <c r="C42" s="129"/>
      <c r="D42" s="70"/>
      <c r="E42" s="304"/>
      <c r="F42" s="143"/>
      <c r="G42" s="148"/>
      <c r="H42" s="5"/>
      <c r="I42" s="156"/>
      <c r="J42" s="156"/>
      <c r="K42" s="156"/>
      <c r="L42" s="167"/>
      <c r="M42" s="167"/>
      <c r="N42" s="165"/>
      <c r="O42" s="162"/>
      <c r="P42" s="162"/>
      <c r="Q42" s="162"/>
      <c r="R42" s="162"/>
    </row>
    <row r="43" spans="1:18" x14ac:dyDescent="0.35">
      <c r="A43" s="63"/>
      <c r="B43" s="35"/>
      <c r="C43" s="129"/>
      <c r="D43" s="70"/>
      <c r="E43" s="304"/>
      <c r="F43" s="143"/>
      <c r="G43" s="148"/>
      <c r="H43" s="5"/>
      <c r="I43" s="156"/>
      <c r="J43" s="156"/>
      <c r="K43" s="156"/>
      <c r="L43" s="167"/>
      <c r="M43" s="167"/>
      <c r="N43" s="165"/>
      <c r="O43" s="162"/>
      <c r="P43" s="162"/>
      <c r="Q43" s="162"/>
      <c r="R43" s="162"/>
    </row>
    <row r="44" spans="1:18" x14ac:dyDescent="0.35">
      <c r="A44" s="63"/>
      <c r="B44" s="35"/>
      <c r="C44" s="129"/>
      <c r="D44" s="70"/>
      <c r="E44" s="304"/>
      <c r="F44" s="143"/>
      <c r="G44" s="148"/>
      <c r="H44" s="5"/>
      <c r="I44" s="156"/>
      <c r="J44" s="156"/>
      <c r="K44" s="156"/>
      <c r="L44" s="167"/>
      <c r="M44" s="167"/>
      <c r="N44" s="165"/>
      <c r="O44" s="162"/>
      <c r="P44" s="162"/>
      <c r="Q44" s="162"/>
      <c r="R44" s="162"/>
    </row>
    <row r="45" spans="1:18" x14ac:dyDescent="0.35">
      <c r="A45" s="63"/>
      <c r="B45" s="35"/>
      <c r="C45" s="129"/>
      <c r="D45" s="70"/>
      <c r="E45" s="304"/>
      <c r="F45" s="143"/>
      <c r="G45" s="148"/>
      <c r="H45" s="5"/>
      <c r="I45" s="156"/>
      <c r="J45" s="156"/>
      <c r="K45" s="156"/>
      <c r="L45" s="167"/>
      <c r="M45" s="167"/>
      <c r="N45" s="165"/>
      <c r="O45" s="162"/>
      <c r="P45" s="162"/>
      <c r="Q45" s="162"/>
      <c r="R45" s="162"/>
    </row>
    <row r="46" spans="1:18" x14ac:dyDescent="0.35">
      <c r="A46" s="63"/>
      <c r="B46" s="35"/>
      <c r="C46" s="129"/>
      <c r="D46" s="70"/>
      <c r="E46" s="304"/>
      <c r="F46" s="143"/>
      <c r="G46" s="148"/>
      <c r="H46" s="5"/>
      <c r="I46" s="156"/>
      <c r="J46" s="156"/>
      <c r="K46" s="156"/>
      <c r="L46" s="167"/>
      <c r="M46" s="167"/>
      <c r="N46" s="165"/>
      <c r="O46" s="162"/>
      <c r="P46" s="162"/>
      <c r="Q46" s="162"/>
      <c r="R46" s="162"/>
    </row>
    <row r="47" spans="1:18" x14ac:dyDescent="0.35">
      <c r="A47" s="63" t="s">
        <v>97</v>
      </c>
      <c r="B47" s="35"/>
      <c r="C47" s="129"/>
      <c r="D47" s="70"/>
      <c r="E47" s="304"/>
      <c r="F47" s="143"/>
      <c r="G47" s="148"/>
      <c r="H47" s="5"/>
      <c r="I47" s="156"/>
      <c r="J47" s="156"/>
      <c r="K47" s="156"/>
      <c r="L47" s="167"/>
      <c r="M47" s="167"/>
      <c r="N47" s="165"/>
      <c r="O47" s="162"/>
      <c r="P47" s="162"/>
      <c r="Q47" s="162"/>
      <c r="R47" s="162"/>
    </row>
    <row r="48" spans="1:18" x14ac:dyDescent="0.35">
      <c r="A48" s="63" t="s">
        <v>97</v>
      </c>
      <c r="B48" s="35"/>
      <c r="C48" s="129"/>
      <c r="D48" s="70"/>
      <c r="E48" s="304"/>
      <c r="F48" s="143"/>
      <c r="G48" s="148"/>
      <c r="H48" s="5"/>
      <c r="I48" s="156"/>
      <c r="J48" s="156"/>
      <c r="K48" s="156"/>
      <c r="L48" s="167"/>
      <c r="M48" s="167"/>
      <c r="N48" s="165"/>
      <c r="O48" s="162"/>
      <c r="P48" s="162"/>
      <c r="Q48" s="162"/>
      <c r="R48" s="162"/>
    </row>
    <row r="49" spans="1:18" x14ac:dyDescent="0.35">
      <c r="A49" s="63"/>
      <c r="B49" s="35"/>
      <c r="C49" s="129"/>
      <c r="D49" s="70"/>
      <c r="E49" s="304"/>
      <c r="F49" s="143"/>
      <c r="G49" s="148"/>
      <c r="H49" s="5"/>
      <c r="I49" s="156"/>
      <c r="J49" s="156"/>
      <c r="K49" s="156"/>
      <c r="L49" s="167"/>
      <c r="M49" s="167"/>
      <c r="N49" s="165"/>
      <c r="O49" s="162"/>
      <c r="P49" s="162"/>
      <c r="Q49" s="162"/>
      <c r="R49" s="162"/>
    </row>
    <row r="50" spans="1:18" x14ac:dyDescent="0.35">
      <c r="A50" s="63"/>
      <c r="B50" s="35"/>
      <c r="C50" s="129"/>
      <c r="D50" s="70"/>
      <c r="E50" s="304"/>
      <c r="F50" s="143"/>
      <c r="G50" s="148"/>
      <c r="H50" s="5"/>
      <c r="I50" s="156"/>
      <c r="J50" s="156"/>
      <c r="K50" s="156"/>
      <c r="L50" s="167"/>
      <c r="M50" s="167"/>
      <c r="N50" s="165"/>
      <c r="O50" s="162"/>
      <c r="P50" s="162"/>
      <c r="Q50" s="162"/>
      <c r="R50" s="162"/>
    </row>
    <row r="51" spans="1:18" x14ac:dyDescent="0.35">
      <c r="A51" s="63"/>
      <c r="B51" s="35"/>
      <c r="C51" s="129"/>
      <c r="D51" s="70"/>
      <c r="E51" s="304"/>
      <c r="F51" s="143"/>
      <c r="G51" s="148"/>
      <c r="H51" s="5"/>
      <c r="I51" s="156"/>
      <c r="J51" s="156"/>
      <c r="K51" s="156"/>
      <c r="L51" s="167"/>
      <c r="M51" s="167"/>
      <c r="N51" s="165"/>
      <c r="O51" s="162"/>
      <c r="P51" s="162"/>
      <c r="Q51" s="162"/>
      <c r="R51" s="162"/>
    </row>
    <row r="52" spans="1:18" x14ac:dyDescent="0.35">
      <c r="A52" s="63"/>
      <c r="B52" s="35"/>
      <c r="C52" s="129"/>
      <c r="D52" s="70"/>
      <c r="E52" s="304"/>
      <c r="F52" s="143"/>
      <c r="G52" s="148"/>
      <c r="H52" s="5"/>
      <c r="I52" s="156"/>
      <c r="J52" s="156"/>
      <c r="K52" s="156"/>
      <c r="L52" s="167"/>
      <c r="M52" s="167"/>
      <c r="N52" s="165"/>
      <c r="O52" s="162"/>
      <c r="P52" s="162"/>
      <c r="Q52" s="162"/>
      <c r="R52" s="162"/>
    </row>
    <row r="53" spans="1:18" x14ac:dyDescent="0.35">
      <c r="A53" s="63" t="s">
        <v>97</v>
      </c>
      <c r="B53" s="35"/>
      <c r="C53" s="129"/>
      <c r="D53" s="70"/>
      <c r="E53" s="304"/>
      <c r="F53" s="143"/>
      <c r="G53" s="148"/>
      <c r="H53" s="5"/>
      <c r="I53" s="156"/>
      <c r="J53" s="156"/>
      <c r="K53" s="156"/>
      <c r="L53" s="167"/>
      <c r="M53" s="167"/>
      <c r="N53" s="165"/>
      <c r="O53" s="162"/>
      <c r="P53" s="162"/>
      <c r="Q53" s="162"/>
      <c r="R53" s="162"/>
    </row>
    <row r="54" spans="1:18" ht="13.15" thickBot="1" x14ac:dyDescent="0.4">
      <c r="A54" s="63" t="s">
        <v>97</v>
      </c>
      <c r="B54" s="35"/>
      <c r="C54" s="129"/>
      <c r="D54" s="70"/>
      <c r="E54" s="304"/>
      <c r="F54" s="143"/>
      <c r="G54" s="148"/>
      <c r="H54" s="5"/>
      <c r="I54" s="156"/>
      <c r="J54" s="156"/>
      <c r="K54" s="156"/>
      <c r="L54" s="167"/>
      <c r="M54" s="167"/>
      <c r="N54" s="165"/>
      <c r="O54" s="162"/>
      <c r="P54" s="162"/>
      <c r="Q54" s="162"/>
      <c r="R54" s="162"/>
    </row>
    <row r="55" spans="1:18" s="3" customFormat="1" ht="13.15" thickTop="1" x14ac:dyDescent="0.35">
      <c r="A55" s="68"/>
      <c r="B55" s="120"/>
      <c r="C55" s="58"/>
      <c r="D55" s="121"/>
      <c r="E55" s="186" t="s">
        <v>112</v>
      </c>
      <c r="F55" s="144"/>
      <c r="G55" s="145"/>
      <c r="H55" s="7"/>
      <c r="I55" s="170">
        <f>SUM(I24:I54)</f>
        <v>0</v>
      </c>
      <c r="J55" s="171">
        <f>SUM(J24:J54)</f>
        <v>0</v>
      </c>
      <c r="K55" s="172"/>
      <c r="L55" s="208">
        <f>SUM(L24:L54)</f>
        <v>0</v>
      </c>
      <c r="M55" s="208">
        <f>SUM(M24:M54)</f>
        <v>0</v>
      </c>
      <c r="N55" s="191"/>
      <c r="O55" s="163"/>
      <c r="P55" s="163"/>
      <c r="Q55" s="163"/>
      <c r="R55" s="163"/>
    </row>
    <row r="56" spans="1:18" s="3" customFormat="1" ht="13.15" thickBot="1" x14ac:dyDescent="0.4">
      <c r="A56" s="69"/>
      <c r="B56" s="119"/>
      <c r="C56" s="122"/>
      <c r="D56" s="123"/>
      <c r="E56" s="187" t="s">
        <v>113</v>
      </c>
      <c r="F56" s="149"/>
      <c r="G56" s="150"/>
      <c r="H56" s="50"/>
      <c r="I56" s="355">
        <f>-I55+J55</f>
        <v>0</v>
      </c>
      <c r="J56" s="356"/>
      <c r="K56" s="174"/>
      <c r="L56" s="355">
        <f>-L55+M55</f>
        <v>0</v>
      </c>
      <c r="M56" s="356"/>
      <c r="N56" s="191"/>
      <c r="O56" s="163"/>
      <c r="P56" s="163"/>
      <c r="Q56" s="163"/>
      <c r="R56" s="163"/>
    </row>
    <row r="57" spans="1:18" s="3" customFormat="1" ht="12" customHeight="1" thickTop="1" x14ac:dyDescent="0.4">
      <c r="A57" s="24"/>
      <c r="B57" s="53"/>
      <c r="C57" s="54"/>
      <c r="D57" s="55"/>
      <c r="E57" s="188"/>
      <c r="F57" s="56"/>
      <c r="G57" s="56"/>
      <c r="H57" s="57"/>
      <c r="I57" s="169"/>
      <c r="J57" s="175"/>
      <c r="K57" s="176"/>
      <c r="L57" s="175"/>
      <c r="M57" s="176"/>
      <c r="N57" s="191"/>
      <c r="O57" s="163"/>
      <c r="P57" s="163"/>
      <c r="Q57" s="163"/>
      <c r="R57" s="163"/>
    </row>
    <row r="58" spans="1:18" x14ac:dyDescent="0.35">
      <c r="A58" s="64"/>
      <c r="B58" s="32"/>
      <c r="C58" s="353" t="s">
        <v>114</v>
      </c>
      <c r="D58" s="353"/>
      <c r="E58" s="177"/>
      <c r="H58" s="61"/>
      <c r="I58" s="205" t="s">
        <v>127</v>
      </c>
      <c r="J58" s="173"/>
      <c r="K58" s="168"/>
      <c r="L58" s="205" t="s">
        <v>127</v>
      </c>
      <c r="M58" s="168"/>
      <c r="N58" s="165"/>
      <c r="O58" s="162"/>
      <c r="P58" s="162"/>
      <c r="Q58" s="162"/>
      <c r="R58" s="162"/>
    </row>
    <row r="59" spans="1:18" ht="12.75" customHeight="1" x14ac:dyDescent="0.35">
      <c r="A59" s="65"/>
      <c r="B59" s="42"/>
      <c r="C59" s="303"/>
      <c r="D59" s="303"/>
      <c r="E59" s="177"/>
      <c r="H59" s="3"/>
      <c r="I59" s="3" t="s">
        <v>117</v>
      </c>
      <c r="J59" s="173"/>
      <c r="K59" s="168"/>
      <c r="L59" s="3" t="s">
        <v>117</v>
      </c>
      <c r="M59" s="168"/>
      <c r="N59" s="165"/>
      <c r="O59" s="162"/>
      <c r="P59" s="162"/>
      <c r="Q59" s="162"/>
      <c r="R59" s="162"/>
    </row>
    <row r="60" spans="1:18" ht="12.75" customHeight="1" x14ac:dyDescent="0.35">
      <c r="A60" s="65"/>
      <c r="B60" s="42"/>
      <c r="C60" s="354" t="s">
        <v>118</v>
      </c>
      <c r="D60" s="354"/>
      <c r="E60" s="357"/>
      <c r="H60" s="3"/>
      <c r="J60" s="173"/>
      <c r="K60" s="168"/>
      <c r="M60" s="168"/>
      <c r="N60" s="165"/>
      <c r="O60" s="162"/>
      <c r="P60" s="162"/>
      <c r="Q60" s="162"/>
      <c r="R60" s="162"/>
    </row>
    <row r="61" spans="1:18" ht="12.75" customHeight="1" x14ac:dyDescent="0.4">
      <c r="A61" s="65"/>
      <c r="B61" s="42"/>
      <c r="C61" s="354" t="s">
        <v>119</v>
      </c>
      <c r="D61" s="354"/>
      <c r="E61" s="357"/>
      <c r="I61" s="61" t="s">
        <v>120</v>
      </c>
      <c r="K61" s="168"/>
      <c r="L61" s="207"/>
      <c r="M61" s="168"/>
      <c r="N61" s="165"/>
      <c r="O61" s="162"/>
      <c r="P61" s="162"/>
      <c r="Q61" s="162"/>
      <c r="R61" s="162"/>
    </row>
    <row r="62" spans="1:18" ht="12.75" customHeight="1" x14ac:dyDescent="0.35">
      <c r="A62" s="24"/>
      <c r="B62" s="32"/>
      <c r="C62" s="354" t="s">
        <v>121</v>
      </c>
      <c r="D62" s="354"/>
      <c r="E62" s="357"/>
      <c r="I62" s="206" t="s">
        <v>126</v>
      </c>
      <c r="K62" s="168"/>
      <c r="L62" s="173"/>
      <c r="M62" s="168"/>
      <c r="N62" s="165"/>
      <c r="O62" s="162"/>
      <c r="P62" s="162"/>
      <c r="Q62" s="162"/>
      <c r="R62" s="162"/>
    </row>
    <row r="63" spans="1:18" x14ac:dyDescent="0.35">
      <c r="A63" s="24"/>
      <c r="B63" s="32"/>
      <c r="C63" s="352" t="s">
        <v>122</v>
      </c>
      <c r="D63" s="352"/>
      <c r="E63" s="358"/>
      <c r="F63" s="3"/>
      <c r="G63" s="3"/>
      <c r="I63" s="178" t="s">
        <v>123</v>
      </c>
      <c r="K63" s="168"/>
      <c r="L63" s="173"/>
      <c r="M63" s="168"/>
      <c r="N63" s="165"/>
      <c r="O63" s="162"/>
      <c r="P63" s="162"/>
      <c r="Q63" s="162"/>
      <c r="R63" s="162"/>
    </row>
    <row r="64" spans="1:18" x14ac:dyDescent="0.35">
      <c r="A64" s="39"/>
      <c r="B64" s="39"/>
      <c r="C64" s="18"/>
      <c r="D64" s="20"/>
      <c r="E64" s="20"/>
      <c r="F64" s="20"/>
      <c r="G64" s="20"/>
      <c r="H64" s="20"/>
      <c r="I64" s="182"/>
      <c r="J64" s="183"/>
      <c r="K64" s="184"/>
      <c r="L64" s="183"/>
      <c r="M64" s="184"/>
      <c r="N64" s="162"/>
      <c r="O64" s="162"/>
      <c r="P64" s="162"/>
      <c r="Q64" s="162"/>
      <c r="R64" s="162"/>
    </row>
    <row r="65" spans="5:18" x14ac:dyDescent="0.35">
      <c r="I65" s="6"/>
      <c r="L65" s="3"/>
      <c r="N65" s="162"/>
      <c r="O65" s="162"/>
      <c r="P65" s="162"/>
      <c r="Q65" s="162"/>
      <c r="R65" s="162"/>
    </row>
    <row r="66" spans="5:18" ht="31.5" customHeight="1" x14ac:dyDescent="0.35">
      <c r="E66" s="344" t="s">
        <v>128</v>
      </c>
      <c r="F66" s="345"/>
      <c r="G66" s="345"/>
      <c r="L66" s="3"/>
    </row>
    <row r="67" spans="5:18" x14ac:dyDescent="0.35">
      <c r="I67" s="164"/>
      <c r="J67" s="173"/>
      <c r="L67" s="3"/>
    </row>
    <row r="68" spans="5:18" x14ac:dyDescent="0.35">
      <c r="I68" s="173"/>
      <c r="J68" s="173"/>
      <c r="L68" s="3"/>
    </row>
    <row r="69" spans="5:18" x14ac:dyDescent="0.35">
      <c r="I69" s="6"/>
      <c r="L69" s="3"/>
    </row>
    <row r="70" spans="5:18" x14ac:dyDescent="0.35">
      <c r="I70" s="6"/>
      <c r="L70" s="3"/>
    </row>
    <row r="71" spans="5:18" x14ac:dyDescent="0.35">
      <c r="I71" s="6"/>
      <c r="K71" s="19"/>
      <c r="L71" s="3"/>
    </row>
    <row r="72" spans="5:18" x14ac:dyDescent="0.35">
      <c r="I72" s="6"/>
      <c r="K72" s="3"/>
      <c r="L72" s="3"/>
    </row>
    <row r="73" spans="5:18" x14ac:dyDescent="0.35">
      <c r="I73" s="6"/>
      <c r="K73" s="3"/>
      <c r="L73" s="3"/>
    </row>
    <row r="74" spans="5:18" x14ac:dyDescent="0.35">
      <c r="I74" s="6"/>
    </row>
    <row r="75" spans="5:18" x14ac:dyDescent="0.35">
      <c r="I75" s="6"/>
    </row>
    <row r="76" spans="5:18" x14ac:dyDescent="0.35">
      <c r="I76" s="6"/>
    </row>
    <row r="77" spans="5:18" x14ac:dyDescent="0.35">
      <c r="I77" s="6"/>
      <c r="K77" s="3"/>
      <c r="L77" s="3"/>
    </row>
    <row r="78" spans="5:18" x14ac:dyDescent="0.35">
      <c r="I78" s="6"/>
      <c r="K78" s="3"/>
      <c r="L78" s="3"/>
    </row>
    <row r="79" spans="5:18" x14ac:dyDescent="0.35">
      <c r="I79" s="6"/>
      <c r="K79" s="3"/>
      <c r="L79" s="3"/>
    </row>
    <row r="80" spans="5:18" x14ac:dyDescent="0.35">
      <c r="I80" s="6"/>
      <c r="K80" s="3"/>
      <c r="L80" s="3"/>
    </row>
    <row r="81" spans="9:12" x14ac:dyDescent="0.35">
      <c r="I81" s="6"/>
      <c r="K81" s="3"/>
      <c r="L81" s="3"/>
    </row>
    <row r="82" spans="9:12" x14ac:dyDescent="0.35">
      <c r="I82" s="6"/>
      <c r="K82" s="3"/>
      <c r="L82" s="3"/>
    </row>
    <row r="83" spans="9:12" x14ac:dyDescent="0.35">
      <c r="I83" s="6"/>
      <c r="K83" s="3"/>
      <c r="L83" s="3"/>
    </row>
    <row r="84" spans="9:12" x14ac:dyDescent="0.35">
      <c r="I84" s="6"/>
      <c r="K84" s="3"/>
      <c r="L84" s="3"/>
    </row>
    <row r="85" spans="9:12" x14ac:dyDescent="0.35">
      <c r="I85" s="6"/>
      <c r="K85" s="3"/>
      <c r="L85" s="3"/>
    </row>
    <row r="86" spans="9:12" x14ac:dyDescent="0.35">
      <c r="I86" s="6"/>
      <c r="K86" s="3"/>
      <c r="L86" s="3"/>
    </row>
    <row r="87" spans="9:12" x14ac:dyDescent="0.35">
      <c r="I87" s="6"/>
      <c r="K87" s="3"/>
      <c r="L87" s="3"/>
    </row>
    <row r="88" spans="9:12" x14ac:dyDescent="0.35">
      <c r="I88" s="6"/>
      <c r="K88" s="3"/>
      <c r="L88" s="3"/>
    </row>
    <row r="89" spans="9:12" x14ac:dyDescent="0.35">
      <c r="I89" s="6"/>
      <c r="K89" s="3"/>
      <c r="L89" s="3"/>
    </row>
    <row r="90" spans="9:12" x14ac:dyDescent="0.35">
      <c r="I90" s="6"/>
      <c r="K90" s="3"/>
      <c r="L90" s="3"/>
    </row>
    <row r="91" spans="9:12" x14ac:dyDescent="0.35">
      <c r="I91" s="6"/>
      <c r="K91" s="3"/>
      <c r="L91" s="3"/>
    </row>
    <row r="92" spans="9:12" x14ac:dyDescent="0.35">
      <c r="I92" s="6"/>
      <c r="K92" s="3"/>
      <c r="L92" s="3"/>
    </row>
    <row r="93" spans="9:12" x14ac:dyDescent="0.35">
      <c r="I93" s="6"/>
      <c r="K93" s="3"/>
      <c r="L93" s="3"/>
    </row>
    <row r="94" spans="9:12" x14ac:dyDescent="0.35">
      <c r="I94" s="6"/>
      <c r="K94" s="3"/>
      <c r="L94" s="3"/>
    </row>
    <row r="95" spans="9:12" x14ac:dyDescent="0.35">
      <c r="I95" s="6"/>
      <c r="K95" s="3"/>
      <c r="L95" s="3"/>
    </row>
    <row r="96" spans="9:12" x14ac:dyDescent="0.35">
      <c r="I96" s="6"/>
      <c r="K96" s="3"/>
      <c r="L96" s="3"/>
    </row>
    <row r="97" spans="9:12" x14ac:dyDescent="0.35">
      <c r="I97" s="6"/>
      <c r="K97" s="3"/>
      <c r="L97" s="3"/>
    </row>
    <row r="98" spans="9:12" x14ac:dyDescent="0.35">
      <c r="I98" s="6"/>
      <c r="K98" s="3"/>
      <c r="L98" s="3"/>
    </row>
    <row r="99" spans="9:12" x14ac:dyDescent="0.35">
      <c r="I99" s="6"/>
      <c r="K99" s="3"/>
      <c r="L99" s="3"/>
    </row>
    <row r="100" spans="9:12" x14ac:dyDescent="0.35">
      <c r="I100" s="6"/>
      <c r="K100" s="3"/>
      <c r="L100" s="3"/>
    </row>
    <row r="101" spans="9:12" x14ac:dyDescent="0.35">
      <c r="I101" s="6"/>
      <c r="K101" s="3"/>
      <c r="L101" s="3"/>
    </row>
    <row r="102" spans="9:12" x14ac:dyDescent="0.35">
      <c r="I102" s="6"/>
      <c r="K102" s="3"/>
      <c r="L102" s="3"/>
    </row>
    <row r="103" spans="9:12" x14ac:dyDescent="0.35">
      <c r="I103" s="6"/>
      <c r="K103" s="3"/>
      <c r="L103" s="3"/>
    </row>
    <row r="104" spans="9:12" x14ac:dyDescent="0.35">
      <c r="I104" s="6"/>
      <c r="K104" s="3"/>
      <c r="L104" s="3"/>
    </row>
    <row r="105" spans="9:12" x14ac:dyDescent="0.35">
      <c r="I105" s="6"/>
      <c r="K105" s="3"/>
      <c r="L105" s="3"/>
    </row>
    <row r="106" spans="9:12" x14ac:dyDescent="0.35">
      <c r="I106" s="6"/>
      <c r="K106" s="3"/>
      <c r="L106" s="3"/>
    </row>
    <row r="107" spans="9:12" x14ac:dyDescent="0.35">
      <c r="I107" s="6"/>
      <c r="K107" s="3"/>
      <c r="L107" s="3"/>
    </row>
    <row r="108" spans="9:12" x14ac:dyDescent="0.35">
      <c r="I108" s="6"/>
      <c r="K108" s="3"/>
      <c r="L108" s="3"/>
    </row>
    <row r="109" spans="9:12" x14ac:dyDescent="0.35">
      <c r="I109" s="6"/>
      <c r="K109" s="3"/>
      <c r="L109" s="3"/>
    </row>
    <row r="110" spans="9:12" x14ac:dyDescent="0.35">
      <c r="I110" s="6"/>
      <c r="K110" s="3"/>
      <c r="L110" s="3"/>
    </row>
    <row r="111" spans="9:12" x14ac:dyDescent="0.35">
      <c r="I111" s="6"/>
      <c r="K111" s="3"/>
      <c r="L111" s="3"/>
    </row>
    <row r="112" spans="9:12" x14ac:dyDescent="0.35">
      <c r="I112" s="6"/>
      <c r="K112" s="3"/>
      <c r="L112" s="3"/>
    </row>
    <row r="113" spans="9:12" x14ac:dyDescent="0.35">
      <c r="I113" s="6"/>
      <c r="K113" s="3"/>
      <c r="L113" s="3"/>
    </row>
    <row r="114" spans="9:12" x14ac:dyDescent="0.35">
      <c r="I114" s="6"/>
      <c r="K114" s="3"/>
      <c r="L114" s="3"/>
    </row>
    <row r="115" spans="9:12" x14ac:dyDescent="0.35">
      <c r="I115" s="6"/>
      <c r="K115" s="3"/>
      <c r="L115" s="3"/>
    </row>
    <row r="116" spans="9:12" x14ac:dyDescent="0.35">
      <c r="I116" s="6"/>
      <c r="K116" s="3"/>
      <c r="L116" s="3"/>
    </row>
    <row r="117" spans="9:12" x14ac:dyDescent="0.35">
      <c r="I117" s="6"/>
      <c r="K117" s="3"/>
      <c r="L117" s="3"/>
    </row>
    <row r="118" spans="9:12" x14ac:dyDescent="0.35">
      <c r="I118" s="6"/>
      <c r="K118" s="3"/>
      <c r="L118" s="3"/>
    </row>
    <row r="119" spans="9:12" x14ac:dyDescent="0.35">
      <c r="I119" s="6"/>
      <c r="K119" s="3"/>
      <c r="L119" s="3"/>
    </row>
    <row r="120" spans="9:12" x14ac:dyDescent="0.35">
      <c r="I120" s="6"/>
      <c r="K120" s="3"/>
      <c r="L120" s="3"/>
    </row>
    <row r="121" spans="9:12" x14ac:dyDescent="0.35">
      <c r="I121" s="6"/>
      <c r="K121" s="3"/>
      <c r="L121" s="3"/>
    </row>
    <row r="122" spans="9:12" x14ac:dyDescent="0.35">
      <c r="I122" s="6"/>
      <c r="K122" s="3"/>
      <c r="L122" s="3"/>
    </row>
    <row r="123" spans="9:12" x14ac:dyDescent="0.35">
      <c r="I123" s="6"/>
      <c r="K123" s="3"/>
      <c r="L123" s="3"/>
    </row>
    <row r="124" spans="9:12" x14ac:dyDescent="0.35">
      <c r="I124" s="6"/>
      <c r="K124" s="3"/>
      <c r="L124" s="3"/>
    </row>
    <row r="125" spans="9:12" x14ac:dyDescent="0.35">
      <c r="I125" s="6"/>
      <c r="K125" s="3"/>
      <c r="L125" s="3"/>
    </row>
    <row r="126" spans="9:12" x14ac:dyDescent="0.35">
      <c r="I126" s="6"/>
      <c r="K126" s="3"/>
      <c r="L126" s="3"/>
    </row>
    <row r="127" spans="9:12" x14ac:dyDescent="0.35">
      <c r="I127" s="6"/>
      <c r="K127" s="3"/>
      <c r="L127" s="3"/>
    </row>
    <row r="128" spans="9:12" x14ac:dyDescent="0.35">
      <c r="I128" s="6"/>
      <c r="K128" s="3"/>
      <c r="L128" s="3"/>
    </row>
    <row r="129" spans="9:12" x14ac:dyDescent="0.35">
      <c r="I129" s="6"/>
      <c r="K129" s="3"/>
      <c r="L129" s="3"/>
    </row>
    <row r="130" spans="9:12" x14ac:dyDescent="0.35">
      <c r="I130" s="6"/>
      <c r="K130" s="3"/>
      <c r="L130" s="3"/>
    </row>
    <row r="131" spans="9:12" x14ac:dyDescent="0.35">
      <c r="I131" s="6"/>
      <c r="K131" s="3"/>
      <c r="L131" s="3"/>
    </row>
    <row r="132" spans="9:12" x14ac:dyDescent="0.35">
      <c r="I132" s="6"/>
      <c r="K132" s="3"/>
      <c r="L132" s="3"/>
    </row>
    <row r="133" spans="9:12" x14ac:dyDescent="0.35">
      <c r="I133" s="6"/>
      <c r="K133" s="3"/>
      <c r="L133" s="3"/>
    </row>
    <row r="134" spans="9:12" x14ac:dyDescent="0.35">
      <c r="I134" s="6"/>
      <c r="K134" s="3"/>
      <c r="L134" s="3"/>
    </row>
    <row r="135" spans="9:12" x14ac:dyDescent="0.35">
      <c r="I135" s="6"/>
      <c r="K135" s="3"/>
      <c r="L135" s="3"/>
    </row>
    <row r="136" spans="9:12" x14ac:dyDescent="0.35">
      <c r="I136" s="6"/>
      <c r="K136" s="3"/>
      <c r="L136" s="3"/>
    </row>
    <row r="137" spans="9:12" x14ac:dyDescent="0.35">
      <c r="I137" s="6"/>
      <c r="K137" s="3"/>
      <c r="L137" s="3"/>
    </row>
    <row r="138" spans="9:12" x14ac:dyDescent="0.35">
      <c r="I138" s="6"/>
      <c r="K138" s="3"/>
      <c r="L138" s="3"/>
    </row>
    <row r="139" spans="9:12" x14ac:dyDescent="0.35">
      <c r="I139" s="6"/>
      <c r="K139" s="3"/>
      <c r="L139" s="3"/>
    </row>
    <row r="140" spans="9:12" x14ac:dyDescent="0.35">
      <c r="I140" s="6"/>
      <c r="K140" s="3"/>
      <c r="L140" s="3"/>
    </row>
    <row r="141" spans="9:12" x14ac:dyDescent="0.35">
      <c r="I141" s="6"/>
      <c r="K141" s="3"/>
      <c r="L141" s="3"/>
    </row>
    <row r="142" spans="9:12" x14ac:dyDescent="0.35">
      <c r="I142" s="6"/>
      <c r="K142" s="3"/>
      <c r="L142" s="3"/>
    </row>
    <row r="143" spans="9:12" x14ac:dyDescent="0.35">
      <c r="I143" s="6"/>
      <c r="K143" s="3"/>
      <c r="L143" s="3"/>
    </row>
    <row r="144" spans="9:12" x14ac:dyDescent="0.35">
      <c r="I144" s="6"/>
      <c r="K144" s="3"/>
      <c r="L144" s="3"/>
    </row>
    <row r="145" spans="9:12" x14ac:dyDescent="0.35">
      <c r="I145" s="6"/>
      <c r="K145" s="3"/>
      <c r="L145" s="3"/>
    </row>
    <row r="146" spans="9:12" x14ac:dyDescent="0.35">
      <c r="I146" s="6"/>
      <c r="K146" s="3"/>
      <c r="L146" s="3"/>
    </row>
    <row r="147" spans="9:12" x14ac:dyDescent="0.35">
      <c r="I147" s="6"/>
      <c r="K147" s="3"/>
      <c r="L147" s="3"/>
    </row>
    <row r="148" spans="9:12" x14ac:dyDescent="0.35">
      <c r="I148" s="6"/>
      <c r="K148" s="3"/>
      <c r="L148" s="3"/>
    </row>
    <row r="149" spans="9:12" x14ac:dyDescent="0.35">
      <c r="I149" s="6"/>
      <c r="K149" s="3"/>
      <c r="L149" s="3"/>
    </row>
    <row r="150" spans="9:12" x14ac:dyDescent="0.35">
      <c r="I150" s="6"/>
      <c r="K150" s="3"/>
      <c r="L150" s="3"/>
    </row>
    <row r="151" spans="9:12" x14ac:dyDescent="0.35">
      <c r="I151" s="6"/>
      <c r="K151" s="3"/>
      <c r="L151" s="3"/>
    </row>
    <row r="152" spans="9:12" x14ac:dyDescent="0.35">
      <c r="I152" s="6"/>
      <c r="K152" s="3"/>
      <c r="L152" s="3"/>
    </row>
    <row r="153" spans="9:12" x14ac:dyDescent="0.35">
      <c r="I153" s="6"/>
      <c r="K153" s="3"/>
      <c r="L153" s="3"/>
    </row>
    <row r="154" spans="9:12" x14ac:dyDescent="0.35">
      <c r="I154" s="6"/>
      <c r="K154" s="3"/>
      <c r="L154" s="3"/>
    </row>
    <row r="155" spans="9:12" x14ac:dyDescent="0.35">
      <c r="I155" s="6"/>
      <c r="K155" s="3"/>
      <c r="L155" s="3"/>
    </row>
    <row r="156" spans="9:12" x14ac:dyDescent="0.35">
      <c r="I156" s="6"/>
      <c r="K156" s="3"/>
      <c r="L156" s="3"/>
    </row>
    <row r="157" spans="9:12" x14ac:dyDescent="0.35">
      <c r="I157" s="6"/>
      <c r="K157" s="3"/>
      <c r="L157" s="3"/>
    </row>
    <row r="158" spans="9:12" x14ac:dyDescent="0.35">
      <c r="I158" s="6"/>
      <c r="K158" s="3"/>
      <c r="L158" s="3"/>
    </row>
    <row r="159" spans="9:12" x14ac:dyDescent="0.35">
      <c r="I159" s="6"/>
    </row>
    <row r="160" spans="9:12" x14ac:dyDescent="0.35">
      <c r="I160" s="6"/>
    </row>
    <row r="161" spans="9:9" x14ac:dyDescent="0.35">
      <c r="I161" s="6"/>
    </row>
    <row r="162" spans="9:9" x14ac:dyDescent="0.35">
      <c r="I162" s="6"/>
    </row>
    <row r="163" spans="9:9" x14ac:dyDescent="0.35">
      <c r="I163" s="6"/>
    </row>
    <row r="164" spans="9:9" x14ac:dyDescent="0.35">
      <c r="I164" s="6"/>
    </row>
    <row r="165" spans="9:9" x14ac:dyDescent="0.35">
      <c r="I165" s="6"/>
    </row>
    <row r="166" spans="9:9" x14ac:dyDescent="0.35">
      <c r="I166" s="6"/>
    </row>
    <row r="167" spans="9:9" x14ac:dyDescent="0.35">
      <c r="I167" s="6"/>
    </row>
    <row r="168" spans="9:9" x14ac:dyDescent="0.35">
      <c r="I168" s="6"/>
    </row>
    <row r="169" spans="9:9" x14ac:dyDescent="0.35">
      <c r="I169" s="6"/>
    </row>
    <row r="170" spans="9:9" x14ac:dyDescent="0.35">
      <c r="I170" s="6"/>
    </row>
    <row r="171" spans="9:9" x14ac:dyDescent="0.35">
      <c r="I171" s="6"/>
    </row>
    <row r="172" spans="9:9" x14ac:dyDescent="0.35">
      <c r="I172" s="6"/>
    </row>
    <row r="173" spans="9:9" x14ac:dyDescent="0.35">
      <c r="I173" s="6"/>
    </row>
    <row r="174" spans="9:9" x14ac:dyDescent="0.35">
      <c r="I174" s="6"/>
    </row>
    <row r="175" spans="9:9" x14ac:dyDescent="0.35">
      <c r="I175" s="6"/>
    </row>
    <row r="176" spans="9:9" x14ac:dyDescent="0.35">
      <c r="I176" s="6"/>
    </row>
    <row r="177" spans="9:9" x14ac:dyDescent="0.35">
      <c r="I177" s="6"/>
    </row>
    <row r="178" spans="9:9" x14ac:dyDescent="0.35">
      <c r="I178" s="6"/>
    </row>
    <row r="179" spans="9:9" x14ac:dyDescent="0.35">
      <c r="I179" s="6"/>
    </row>
    <row r="180" spans="9:9" x14ac:dyDescent="0.35">
      <c r="I180" s="6"/>
    </row>
    <row r="181" spans="9:9" x14ac:dyDescent="0.35">
      <c r="I181" s="6"/>
    </row>
    <row r="182" spans="9:9" x14ac:dyDescent="0.35">
      <c r="I182" s="6"/>
    </row>
    <row r="183" spans="9:9" x14ac:dyDescent="0.35">
      <c r="I183" s="6"/>
    </row>
    <row r="184" spans="9:9" x14ac:dyDescent="0.35">
      <c r="I184" s="6"/>
    </row>
    <row r="185" spans="9:9" x14ac:dyDescent="0.35">
      <c r="I185" s="6"/>
    </row>
    <row r="186" spans="9:9" x14ac:dyDescent="0.35">
      <c r="I186" s="6"/>
    </row>
    <row r="187" spans="9:9" x14ac:dyDescent="0.35">
      <c r="I187" s="6"/>
    </row>
    <row r="188" spans="9:9" x14ac:dyDescent="0.35">
      <c r="I188" s="6"/>
    </row>
    <row r="189" spans="9:9" x14ac:dyDescent="0.35">
      <c r="I189" s="6"/>
    </row>
    <row r="190" spans="9:9" x14ac:dyDescent="0.35">
      <c r="I190" s="6"/>
    </row>
    <row r="191" spans="9:9" x14ac:dyDescent="0.35">
      <c r="I191" s="6"/>
    </row>
    <row r="192" spans="9:9" x14ac:dyDescent="0.35">
      <c r="I192" s="6"/>
    </row>
    <row r="193" spans="9:9" x14ac:dyDescent="0.35">
      <c r="I193" s="6"/>
    </row>
    <row r="194" spans="9:9" x14ac:dyDescent="0.35">
      <c r="I194" s="6"/>
    </row>
    <row r="195" spans="9:9" x14ac:dyDescent="0.35">
      <c r="I195" s="6"/>
    </row>
    <row r="196" spans="9:9" x14ac:dyDescent="0.35">
      <c r="I196" s="6"/>
    </row>
    <row r="197" spans="9:9" x14ac:dyDescent="0.35">
      <c r="I197" s="6"/>
    </row>
    <row r="198" spans="9:9" x14ac:dyDescent="0.35">
      <c r="I198" s="6"/>
    </row>
    <row r="199" spans="9:9" x14ac:dyDescent="0.35">
      <c r="I199" s="6"/>
    </row>
    <row r="200" spans="9:9" x14ac:dyDescent="0.35">
      <c r="I200" s="6"/>
    </row>
    <row r="201" spans="9:9" x14ac:dyDescent="0.35">
      <c r="I201" s="6"/>
    </row>
    <row r="202" spans="9:9" x14ac:dyDescent="0.35">
      <c r="I202" s="6"/>
    </row>
    <row r="203" spans="9:9" x14ac:dyDescent="0.35">
      <c r="I203" s="6"/>
    </row>
    <row r="204" spans="9:9" x14ac:dyDescent="0.35">
      <c r="I204" s="6"/>
    </row>
    <row r="205" spans="9:9" x14ac:dyDescent="0.35">
      <c r="I205" s="6"/>
    </row>
    <row r="206" spans="9:9" x14ac:dyDescent="0.35">
      <c r="I206" s="6"/>
    </row>
    <row r="207" spans="9:9" x14ac:dyDescent="0.35">
      <c r="I207" s="6"/>
    </row>
    <row r="208" spans="9:9" x14ac:dyDescent="0.35">
      <c r="I208" s="6"/>
    </row>
    <row r="209" spans="9:9" x14ac:dyDescent="0.35">
      <c r="I209" s="6"/>
    </row>
    <row r="210" spans="9:9" x14ac:dyDescent="0.35">
      <c r="I210" s="6"/>
    </row>
    <row r="211" spans="9:9" x14ac:dyDescent="0.35">
      <c r="I211" s="6"/>
    </row>
    <row r="212" spans="9:9" x14ac:dyDescent="0.35">
      <c r="I212" s="6"/>
    </row>
    <row r="213" spans="9:9" x14ac:dyDescent="0.35">
      <c r="I213" s="6"/>
    </row>
    <row r="214" spans="9:9" x14ac:dyDescent="0.35">
      <c r="I214" s="6"/>
    </row>
    <row r="215" spans="9:9" x14ac:dyDescent="0.35">
      <c r="I215" s="6"/>
    </row>
    <row r="216" spans="9:9" x14ac:dyDescent="0.35">
      <c r="I216" s="6"/>
    </row>
    <row r="217" spans="9:9" x14ac:dyDescent="0.35">
      <c r="I217" s="6"/>
    </row>
    <row r="218" spans="9:9" x14ac:dyDescent="0.35">
      <c r="I218" s="6"/>
    </row>
    <row r="219" spans="9:9" x14ac:dyDescent="0.35">
      <c r="I219" s="6"/>
    </row>
    <row r="220" spans="9:9" x14ac:dyDescent="0.35">
      <c r="I220" s="6"/>
    </row>
    <row r="221" spans="9:9" x14ac:dyDescent="0.35">
      <c r="I221" s="6"/>
    </row>
    <row r="222" spans="9:9" x14ac:dyDescent="0.35">
      <c r="I222" s="6"/>
    </row>
    <row r="223" spans="9:9" x14ac:dyDescent="0.35">
      <c r="I223" s="6"/>
    </row>
    <row r="224" spans="9:9" x14ac:dyDescent="0.35">
      <c r="I224" s="6"/>
    </row>
    <row r="225" spans="9:9" x14ac:dyDescent="0.35">
      <c r="I225" s="6"/>
    </row>
    <row r="226" spans="9:9" x14ac:dyDescent="0.35">
      <c r="I226" s="6"/>
    </row>
    <row r="227" spans="9:9" x14ac:dyDescent="0.35">
      <c r="I227" s="6"/>
    </row>
    <row r="228" spans="9:9" x14ac:dyDescent="0.35">
      <c r="I228" s="6"/>
    </row>
    <row r="229" spans="9:9" x14ac:dyDescent="0.35">
      <c r="I229" s="6"/>
    </row>
    <row r="230" spans="9:9" x14ac:dyDescent="0.35">
      <c r="I230" s="6"/>
    </row>
    <row r="231" spans="9:9" x14ac:dyDescent="0.35">
      <c r="I231" s="6"/>
    </row>
    <row r="232" spans="9:9" x14ac:dyDescent="0.35">
      <c r="I232" s="6"/>
    </row>
    <row r="233" spans="9:9" x14ac:dyDescent="0.35">
      <c r="I233" s="6"/>
    </row>
    <row r="234" spans="9:9" x14ac:dyDescent="0.35">
      <c r="I234" s="6"/>
    </row>
    <row r="235" spans="9:9" x14ac:dyDescent="0.35">
      <c r="I235" s="6"/>
    </row>
    <row r="236" spans="9:9" x14ac:dyDescent="0.35">
      <c r="I236" s="6"/>
    </row>
    <row r="237" spans="9:9" x14ac:dyDescent="0.35">
      <c r="I237" s="6"/>
    </row>
    <row r="238" spans="9:9" x14ac:dyDescent="0.35">
      <c r="I238" s="6"/>
    </row>
    <row r="239" spans="9:9" x14ac:dyDescent="0.35">
      <c r="I239" s="6"/>
    </row>
    <row r="240" spans="9:9" x14ac:dyDescent="0.35">
      <c r="I240" s="6"/>
    </row>
    <row r="241" spans="9:9" x14ac:dyDescent="0.35">
      <c r="I241" s="6"/>
    </row>
    <row r="242" spans="9:9" x14ac:dyDescent="0.35">
      <c r="I242" s="6"/>
    </row>
    <row r="243" spans="9:9" x14ac:dyDescent="0.35">
      <c r="I243" s="6"/>
    </row>
    <row r="244" spans="9:9" x14ac:dyDescent="0.35">
      <c r="I244" s="6"/>
    </row>
    <row r="245" spans="9:9" x14ac:dyDescent="0.35">
      <c r="I245" s="6"/>
    </row>
    <row r="246" spans="9:9" x14ac:dyDescent="0.35">
      <c r="I246" s="6"/>
    </row>
    <row r="247" spans="9:9" x14ac:dyDescent="0.35">
      <c r="I247" s="6"/>
    </row>
    <row r="248" spans="9:9" x14ac:dyDescent="0.35">
      <c r="I248" s="6"/>
    </row>
    <row r="249" spans="9:9" x14ac:dyDescent="0.35">
      <c r="I249" s="6"/>
    </row>
    <row r="250" spans="9:9" x14ac:dyDescent="0.35">
      <c r="I250" s="6"/>
    </row>
    <row r="251" spans="9:9" x14ac:dyDescent="0.35">
      <c r="I251" s="6"/>
    </row>
    <row r="252" spans="9:9" x14ac:dyDescent="0.35">
      <c r="I252" s="6"/>
    </row>
    <row r="253" spans="9:9" x14ac:dyDescent="0.35">
      <c r="I253" s="6"/>
    </row>
    <row r="254" spans="9:9" x14ac:dyDescent="0.35">
      <c r="I254" s="6"/>
    </row>
    <row r="255" spans="9:9" x14ac:dyDescent="0.35">
      <c r="I255" s="6"/>
    </row>
    <row r="256" spans="9:9" x14ac:dyDescent="0.35">
      <c r="I256" s="6"/>
    </row>
    <row r="257" spans="9:9" x14ac:dyDescent="0.35">
      <c r="I257" s="6"/>
    </row>
    <row r="258" spans="9:9" x14ac:dyDescent="0.35">
      <c r="I258" s="6"/>
    </row>
    <row r="259" spans="9:9" x14ac:dyDescent="0.35">
      <c r="I259" s="6"/>
    </row>
    <row r="260" spans="9:9" x14ac:dyDescent="0.35">
      <c r="I260" s="6"/>
    </row>
    <row r="261" spans="9:9" x14ac:dyDescent="0.35">
      <c r="I261" s="6"/>
    </row>
    <row r="262" spans="9:9" x14ac:dyDescent="0.35">
      <c r="I262" s="6"/>
    </row>
    <row r="263" spans="9:9" x14ac:dyDescent="0.35">
      <c r="I263" s="6"/>
    </row>
    <row r="264" spans="9:9" x14ac:dyDescent="0.35">
      <c r="I264" s="6"/>
    </row>
    <row r="265" spans="9:9" x14ac:dyDescent="0.35">
      <c r="I265" s="6"/>
    </row>
    <row r="266" spans="9:9" x14ac:dyDescent="0.35">
      <c r="I266" s="6"/>
    </row>
    <row r="267" spans="9:9" x14ac:dyDescent="0.35">
      <c r="I267" s="6"/>
    </row>
    <row r="268" spans="9:9" x14ac:dyDescent="0.35">
      <c r="I268" s="6"/>
    </row>
    <row r="269" spans="9:9" x14ac:dyDescent="0.35">
      <c r="I269" s="6"/>
    </row>
    <row r="270" spans="9:9" x14ac:dyDescent="0.35">
      <c r="I270" s="6"/>
    </row>
    <row r="271" spans="9:9" x14ac:dyDescent="0.35">
      <c r="I271" s="6"/>
    </row>
    <row r="272" spans="9:9" x14ac:dyDescent="0.35">
      <c r="I272" s="6"/>
    </row>
    <row r="273" spans="9:9" x14ac:dyDescent="0.35">
      <c r="I273" s="6"/>
    </row>
    <row r="274" spans="9:9" x14ac:dyDescent="0.35">
      <c r="I274" s="6"/>
    </row>
    <row r="275" spans="9:9" x14ac:dyDescent="0.35">
      <c r="I275" s="6"/>
    </row>
    <row r="276" spans="9:9" x14ac:dyDescent="0.35">
      <c r="I276" s="6"/>
    </row>
    <row r="277" spans="9:9" x14ac:dyDescent="0.35">
      <c r="I277" s="6"/>
    </row>
    <row r="278" spans="9:9" x14ac:dyDescent="0.35">
      <c r="I278" s="6"/>
    </row>
    <row r="279" spans="9:9" x14ac:dyDescent="0.35">
      <c r="I279" s="6"/>
    </row>
    <row r="280" spans="9:9" x14ac:dyDescent="0.35">
      <c r="I280" s="6"/>
    </row>
    <row r="281" spans="9:9" x14ac:dyDescent="0.35">
      <c r="I281" s="6"/>
    </row>
    <row r="282" spans="9:9" x14ac:dyDescent="0.35">
      <c r="I282" s="6"/>
    </row>
    <row r="283" spans="9:9" x14ac:dyDescent="0.35">
      <c r="I283" s="6"/>
    </row>
    <row r="284" spans="9:9" x14ac:dyDescent="0.35">
      <c r="I284" s="6"/>
    </row>
    <row r="285" spans="9:9" x14ac:dyDescent="0.35">
      <c r="I285" s="6"/>
    </row>
    <row r="286" spans="9:9" x14ac:dyDescent="0.35">
      <c r="I286" s="6"/>
    </row>
    <row r="287" spans="9:9" x14ac:dyDescent="0.35">
      <c r="I287" s="6"/>
    </row>
    <row r="288" spans="9:9" x14ac:dyDescent="0.35">
      <c r="I288" s="6"/>
    </row>
    <row r="289" spans="9:9" x14ac:dyDescent="0.35">
      <c r="I289" s="6"/>
    </row>
    <row r="290" spans="9:9" x14ac:dyDescent="0.35">
      <c r="I290" s="6"/>
    </row>
    <row r="291" spans="9:9" x14ac:dyDescent="0.35">
      <c r="I291" s="6"/>
    </row>
    <row r="292" spans="9:9" x14ac:dyDescent="0.35">
      <c r="I292" s="6"/>
    </row>
    <row r="293" spans="9:9" x14ac:dyDescent="0.35">
      <c r="I293" s="6"/>
    </row>
    <row r="294" spans="9:9" x14ac:dyDescent="0.35">
      <c r="I294" s="6"/>
    </row>
    <row r="295" spans="9:9" x14ac:dyDescent="0.35">
      <c r="I295" s="6"/>
    </row>
    <row r="296" spans="9:9" x14ac:dyDescent="0.35">
      <c r="I296" s="6"/>
    </row>
    <row r="297" spans="9:9" x14ac:dyDescent="0.35">
      <c r="I297" s="6"/>
    </row>
    <row r="298" spans="9:9" x14ac:dyDescent="0.35">
      <c r="I298" s="6"/>
    </row>
    <row r="299" spans="9:9" x14ac:dyDescent="0.35">
      <c r="I299" s="6"/>
    </row>
    <row r="300" spans="9:9" x14ac:dyDescent="0.35">
      <c r="I300" s="6"/>
    </row>
    <row r="301" spans="9:9" x14ac:dyDescent="0.35">
      <c r="I301" s="6"/>
    </row>
    <row r="302" spans="9:9" x14ac:dyDescent="0.35">
      <c r="I302" s="6"/>
    </row>
    <row r="303" spans="9:9" x14ac:dyDescent="0.35">
      <c r="I303" s="6"/>
    </row>
    <row r="304" spans="9:9" x14ac:dyDescent="0.35">
      <c r="I304" s="6"/>
    </row>
    <row r="305" spans="9:9" x14ac:dyDescent="0.35">
      <c r="I305" s="6"/>
    </row>
    <row r="306" spans="9:9" x14ac:dyDescent="0.35">
      <c r="I306" s="6"/>
    </row>
    <row r="307" spans="9:9" x14ac:dyDescent="0.35">
      <c r="I307" s="6"/>
    </row>
    <row r="308" spans="9:9" x14ac:dyDescent="0.35">
      <c r="I308" s="6"/>
    </row>
    <row r="309" spans="9:9" x14ac:dyDescent="0.35">
      <c r="I309" s="6"/>
    </row>
    <row r="310" spans="9:9" x14ac:dyDescent="0.35">
      <c r="I310" s="6"/>
    </row>
    <row r="311" spans="9:9" x14ac:dyDescent="0.35">
      <c r="I311" s="6"/>
    </row>
    <row r="312" spans="9:9" x14ac:dyDescent="0.35">
      <c r="I312" s="6"/>
    </row>
    <row r="313" spans="9:9" x14ac:dyDescent="0.35">
      <c r="I313" s="6"/>
    </row>
    <row r="314" spans="9:9" x14ac:dyDescent="0.35">
      <c r="I314" s="6"/>
    </row>
    <row r="315" spans="9:9" x14ac:dyDescent="0.35">
      <c r="I315" s="6"/>
    </row>
    <row r="316" spans="9:9" x14ac:dyDescent="0.35">
      <c r="I316" s="6"/>
    </row>
    <row r="317" spans="9:9" x14ac:dyDescent="0.35">
      <c r="I317" s="6"/>
    </row>
    <row r="318" spans="9:9" x14ac:dyDescent="0.35">
      <c r="I318" s="6"/>
    </row>
    <row r="319" spans="9:9" x14ac:dyDescent="0.35">
      <c r="I319" s="6"/>
    </row>
    <row r="320" spans="9:9" x14ac:dyDescent="0.35">
      <c r="I320" s="6"/>
    </row>
    <row r="321" spans="9:9" x14ac:dyDescent="0.35">
      <c r="I321" s="6"/>
    </row>
    <row r="322" spans="9:9" x14ac:dyDescent="0.35">
      <c r="I322" s="6"/>
    </row>
    <row r="323" spans="9:9" x14ac:dyDescent="0.35">
      <c r="I323" s="6"/>
    </row>
    <row r="324" spans="9:9" x14ac:dyDescent="0.35">
      <c r="I324" s="6"/>
    </row>
    <row r="325" spans="9:9" x14ac:dyDescent="0.35">
      <c r="I325" s="6"/>
    </row>
    <row r="326" spans="9:9" x14ac:dyDescent="0.35">
      <c r="I326" s="6"/>
    </row>
    <row r="327" spans="9:9" x14ac:dyDescent="0.35">
      <c r="I327" s="6"/>
    </row>
    <row r="328" spans="9:9" x14ac:dyDescent="0.35">
      <c r="I328" s="6"/>
    </row>
    <row r="329" spans="9:9" x14ac:dyDescent="0.35">
      <c r="I329" s="6"/>
    </row>
    <row r="330" spans="9:9" x14ac:dyDescent="0.35">
      <c r="I330" s="6"/>
    </row>
    <row r="331" spans="9:9" x14ac:dyDescent="0.35">
      <c r="I331" s="6"/>
    </row>
    <row r="332" spans="9:9" x14ac:dyDescent="0.35">
      <c r="I332" s="6"/>
    </row>
    <row r="333" spans="9:9" x14ac:dyDescent="0.35">
      <c r="I333" s="6"/>
    </row>
    <row r="334" spans="9:9" x14ac:dyDescent="0.35">
      <c r="I334" s="6"/>
    </row>
    <row r="335" spans="9:9" x14ac:dyDescent="0.35">
      <c r="I335" s="6"/>
    </row>
    <row r="336" spans="9:9" x14ac:dyDescent="0.35">
      <c r="I336" s="6"/>
    </row>
    <row r="337" spans="9:9" x14ac:dyDescent="0.35">
      <c r="I337" s="6"/>
    </row>
    <row r="338" spans="9:9" x14ac:dyDescent="0.35">
      <c r="I338" s="6"/>
    </row>
    <row r="339" spans="9:9" x14ac:dyDescent="0.35">
      <c r="I339" s="6"/>
    </row>
    <row r="340" spans="9:9" x14ac:dyDescent="0.35">
      <c r="I340" s="6"/>
    </row>
    <row r="341" spans="9:9" x14ac:dyDescent="0.35">
      <c r="I341" s="6"/>
    </row>
    <row r="342" spans="9:9" x14ac:dyDescent="0.35">
      <c r="I342" s="6"/>
    </row>
    <row r="343" spans="9:9" x14ac:dyDescent="0.35">
      <c r="I343" s="6"/>
    </row>
    <row r="344" spans="9:9" x14ac:dyDescent="0.35">
      <c r="I344" s="6"/>
    </row>
    <row r="345" spans="9:9" x14ac:dyDescent="0.35">
      <c r="I345" s="6"/>
    </row>
    <row r="346" spans="9:9" x14ac:dyDescent="0.35">
      <c r="I346" s="6"/>
    </row>
    <row r="347" spans="9:9" x14ac:dyDescent="0.35">
      <c r="I347" s="6"/>
    </row>
    <row r="348" spans="9:9" x14ac:dyDescent="0.35">
      <c r="I348" s="6"/>
    </row>
    <row r="349" spans="9:9" x14ac:dyDescent="0.35">
      <c r="I349" s="6"/>
    </row>
    <row r="350" spans="9:9" x14ac:dyDescent="0.35">
      <c r="I350" s="6"/>
    </row>
    <row r="351" spans="9:9" x14ac:dyDescent="0.35">
      <c r="I351" s="6"/>
    </row>
    <row r="352" spans="9:9" x14ac:dyDescent="0.35">
      <c r="I352" s="6"/>
    </row>
    <row r="353" spans="9:9" x14ac:dyDescent="0.35">
      <c r="I353" s="6"/>
    </row>
    <row r="354" spans="9:9" x14ac:dyDescent="0.35">
      <c r="I354" s="6"/>
    </row>
    <row r="355" spans="9:9" x14ac:dyDescent="0.35">
      <c r="I355" s="6"/>
    </row>
    <row r="356" spans="9:9" x14ac:dyDescent="0.35">
      <c r="I356" s="6"/>
    </row>
    <row r="357" spans="9:9" x14ac:dyDescent="0.35">
      <c r="I357" s="6"/>
    </row>
    <row r="358" spans="9:9" x14ac:dyDescent="0.35">
      <c r="I358" s="6"/>
    </row>
    <row r="359" spans="9:9" x14ac:dyDescent="0.35">
      <c r="I359" s="6"/>
    </row>
    <row r="360" spans="9:9" x14ac:dyDescent="0.35">
      <c r="I360" s="6"/>
    </row>
    <row r="361" spans="9:9" x14ac:dyDescent="0.35">
      <c r="I361" s="6"/>
    </row>
    <row r="362" spans="9:9" x14ac:dyDescent="0.35">
      <c r="I362" s="6"/>
    </row>
    <row r="363" spans="9:9" x14ac:dyDescent="0.35">
      <c r="I363" s="6"/>
    </row>
    <row r="364" spans="9:9" x14ac:dyDescent="0.35">
      <c r="I364" s="6"/>
    </row>
    <row r="365" spans="9:9" x14ac:dyDescent="0.35">
      <c r="I365" s="6"/>
    </row>
    <row r="366" spans="9:9" x14ac:dyDescent="0.35">
      <c r="I366" s="6"/>
    </row>
    <row r="367" spans="9:9" x14ac:dyDescent="0.35">
      <c r="I367" s="6"/>
    </row>
    <row r="368" spans="9:9" x14ac:dyDescent="0.35">
      <c r="I368" s="6"/>
    </row>
    <row r="369" spans="9:9" x14ac:dyDescent="0.35">
      <c r="I369" s="6"/>
    </row>
    <row r="370" spans="9:9" x14ac:dyDescent="0.35">
      <c r="I370" s="6"/>
    </row>
    <row r="371" spans="9:9" x14ac:dyDescent="0.35">
      <c r="I371" s="6"/>
    </row>
    <row r="372" spans="9:9" x14ac:dyDescent="0.35">
      <c r="I372" s="6"/>
    </row>
    <row r="373" spans="9:9" x14ac:dyDescent="0.35">
      <c r="I373" s="6"/>
    </row>
    <row r="374" spans="9:9" x14ac:dyDescent="0.35">
      <c r="I374" s="6"/>
    </row>
    <row r="375" spans="9:9" x14ac:dyDescent="0.35">
      <c r="I375" s="6"/>
    </row>
    <row r="376" spans="9:9" x14ac:dyDescent="0.35">
      <c r="I376" s="6"/>
    </row>
    <row r="377" spans="9:9" x14ac:dyDescent="0.35">
      <c r="I377" s="6"/>
    </row>
    <row r="378" spans="9:9" x14ac:dyDescent="0.35">
      <c r="I378" s="6"/>
    </row>
    <row r="379" spans="9:9" x14ac:dyDescent="0.35">
      <c r="I379" s="6"/>
    </row>
    <row r="380" spans="9:9" x14ac:dyDescent="0.35">
      <c r="I380" s="6"/>
    </row>
    <row r="381" spans="9:9" x14ac:dyDescent="0.35">
      <c r="I381" s="6"/>
    </row>
    <row r="382" spans="9:9" x14ac:dyDescent="0.35">
      <c r="I382" s="6"/>
    </row>
    <row r="383" spans="9:9" x14ac:dyDescent="0.35">
      <c r="I383" s="6"/>
    </row>
    <row r="384" spans="9:9" x14ac:dyDescent="0.35">
      <c r="I384" s="6"/>
    </row>
    <row r="385" spans="9:9" x14ac:dyDescent="0.35">
      <c r="I385" s="6"/>
    </row>
    <row r="386" spans="9:9" x14ac:dyDescent="0.35">
      <c r="I386" s="6"/>
    </row>
    <row r="387" spans="9:9" x14ac:dyDescent="0.35">
      <c r="I387" s="6"/>
    </row>
    <row r="388" spans="9:9" x14ac:dyDescent="0.35">
      <c r="I388" s="6"/>
    </row>
    <row r="389" spans="9:9" x14ac:dyDescent="0.35">
      <c r="I389" s="6"/>
    </row>
    <row r="390" spans="9:9" x14ac:dyDescent="0.35">
      <c r="I390" s="6"/>
    </row>
    <row r="391" spans="9:9" x14ac:dyDescent="0.35">
      <c r="I391" s="6"/>
    </row>
    <row r="392" spans="9:9" x14ac:dyDescent="0.35">
      <c r="I392" s="6"/>
    </row>
    <row r="393" spans="9:9" x14ac:dyDescent="0.35">
      <c r="I393" s="6"/>
    </row>
    <row r="394" spans="9:9" x14ac:dyDescent="0.35">
      <c r="I394" s="6"/>
    </row>
    <row r="395" spans="9:9" x14ac:dyDescent="0.35">
      <c r="I395" s="6"/>
    </row>
    <row r="396" spans="9:9" x14ac:dyDescent="0.35">
      <c r="I396" s="6"/>
    </row>
    <row r="397" spans="9:9" x14ac:dyDescent="0.35">
      <c r="I397" s="6"/>
    </row>
    <row r="398" spans="9:9" x14ac:dyDescent="0.35">
      <c r="I398" s="6"/>
    </row>
    <row r="399" spans="9:9" x14ac:dyDescent="0.35">
      <c r="I399" s="6"/>
    </row>
    <row r="400" spans="9:9" x14ac:dyDescent="0.35">
      <c r="I400" s="6"/>
    </row>
    <row r="401" spans="9:9" x14ac:dyDescent="0.35">
      <c r="I401" s="6"/>
    </row>
    <row r="402" spans="9:9" x14ac:dyDescent="0.35">
      <c r="I402" s="6"/>
    </row>
    <row r="403" spans="9:9" x14ac:dyDescent="0.35">
      <c r="I403" s="6"/>
    </row>
    <row r="404" spans="9:9" x14ac:dyDescent="0.35">
      <c r="I404" s="6"/>
    </row>
    <row r="405" spans="9:9" x14ac:dyDescent="0.35">
      <c r="I405" s="6"/>
    </row>
    <row r="406" spans="9:9" x14ac:dyDescent="0.35">
      <c r="I406" s="6"/>
    </row>
    <row r="407" spans="9:9" x14ac:dyDescent="0.35">
      <c r="I407" s="6"/>
    </row>
    <row r="408" spans="9:9" x14ac:dyDescent="0.35">
      <c r="I408" s="6"/>
    </row>
    <row r="409" spans="9:9" x14ac:dyDescent="0.35">
      <c r="I409" s="6"/>
    </row>
    <row r="410" spans="9:9" x14ac:dyDescent="0.35">
      <c r="I410" s="6"/>
    </row>
    <row r="411" spans="9:9" x14ac:dyDescent="0.35">
      <c r="I411" s="6"/>
    </row>
    <row r="412" spans="9:9" x14ac:dyDescent="0.35">
      <c r="I412" s="6"/>
    </row>
    <row r="413" spans="9:9" x14ac:dyDescent="0.35">
      <c r="I413" s="6"/>
    </row>
    <row r="414" spans="9:9" x14ac:dyDescent="0.35">
      <c r="I414" s="6"/>
    </row>
    <row r="415" spans="9:9" x14ac:dyDescent="0.35">
      <c r="I415" s="6"/>
    </row>
    <row r="416" spans="9:9" x14ac:dyDescent="0.35">
      <c r="I416" s="6"/>
    </row>
    <row r="417" spans="9:9" x14ac:dyDescent="0.35">
      <c r="I417" s="6"/>
    </row>
    <row r="418" spans="9:9" x14ac:dyDescent="0.35">
      <c r="I418" s="6"/>
    </row>
    <row r="419" spans="9:9" x14ac:dyDescent="0.35">
      <c r="I419" s="6"/>
    </row>
    <row r="420" spans="9:9" x14ac:dyDescent="0.35">
      <c r="I420" s="6"/>
    </row>
    <row r="421" spans="9:9" x14ac:dyDescent="0.35">
      <c r="I421" s="6"/>
    </row>
    <row r="422" spans="9:9" x14ac:dyDescent="0.35">
      <c r="I422" s="6"/>
    </row>
    <row r="423" spans="9:9" x14ac:dyDescent="0.35">
      <c r="I423" s="6"/>
    </row>
    <row r="424" spans="9:9" x14ac:dyDescent="0.35">
      <c r="I424" s="6"/>
    </row>
    <row r="425" spans="9:9" x14ac:dyDescent="0.35">
      <c r="I425" s="6"/>
    </row>
    <row r="426" spans="9:9" x14ac:dyDescent="0.35">
      <c r="I426" s="6"/>
    </row>
    <row r="427" spans="9:9" x14ac:dyDescent="0.35">
      <c r="I427" s="6"/>
    </row>
    <row r="428" spans="9:9" x14ac:dyDescent="0.35">
      <c r="I428" s="6"/>
    </row>
    <row r="429" spans="9:9" x14ac:dyDescent="0.35">
      <c r="I429" s="6"/>
    </row>
    <row r="430" spans="9:9" x14ac:dyDescent="0.35">
      <c r="I430" s="6"/>
    </row>
    <row r="431" spans="9:9" x14ac:dyDescent="0.35">
      <c r="I431" s="6"/>
    </row>
    <row r="432" spans="9:9" x14ac:dyDescent="0.35">
      <c r="I432" s="6"/>
    </row>
    <row r="433" spans="9:9" x14ac:dyDescent="0.35">
      <c r="I433" s="6"/>
    </row>
    <row r="434" spans="9:9" x14ac:dyDescent="0.35">
      <c r="I434" s="6"/>
    </row>
    <row r="435" spans="9:9" x14ac:dyDescent="0.35">
      <c r="I435" s="6"/>
    </row>
    <row r="436" spans="9:9" x14ac:dyDescent="0.35">
      <c r="I436" s="6"/>
    </row>
    <row r="437" spans="9:9" x14ac:dyDescent="0.35">
      <c r="I437" s="6"/>
    </row>
    <row r="438" spans="9:9" x14ac:dyDescent="0.35">
      <c r="I438" s="6"/>
    </row>
    <row r="439" spans="9:9" x14ac:dyDescent="0.35">
      <c r="I439" s="6"/>
    </row>
    <row r="440" spans="9:9" x14ac:dyDescent="0.35">
      <c r="I440" s="6"/>
    </row>
    <row r="441" spans="9:9" x14ac:dyDescent="0.35">
      <c r="I441" s="6"/>
    </row>
    <row r="442" spans="9:9" x14ac:dyDescent="0.35">
      <c r="I442" s="6"/>
    </row>
    <row r="443" spans="9:9" x14ac:dyDescent="0.35">
      <c r="I443" s="6"/>
    </row>
    <row r="444" spans="9:9" x14ac:dyDescent="0.35">
      <c r="I444" s="6"/>
    </row>
    <row r="445" spans="9:9" x14ac:dyDescent="0.35">
      <c r="I445" s="6"/>
    </row>
    <row r="446" spans="9:9" x14ac:dyDescent="0.35">
      <c r="I446" s="6"/>
    </row>
    <row r="447" spans="9:9" x14ac:dyDescent="0.35">
      <c r="I447" s="6"/>
    </row>
    <row r="448" spans="9:9" x14ac:dyDescent="0.35">
      <c r="I448" s="6"/>
    </row>
    <row r="449" spans="9:9" x14ac:dyDescent="0.35">
      <c r="I449" s="6"/>
    </row>
    <row r="450" spans="9:9" x14ac:dyDescent="0.35">
      <c r="I450" s="6"/>
    </row>
    <row r="451" spans="9:9" x14ac:dyDescent="0.35">
      <c r="I451" s="6"/>
    </row>
    <row r="452" spans="9:9" x14ac:dyDescent="0.35">
      <c r="I452" s="6"/>
    </row>
    <row r="453" spans="9:9" x14ac:dyDescent="0.35">
      <c r="I453" s="6"/>
    </row>
    <row r="454" spans="9:9" x14ac:dyDescent="0.35">
      <c r="I454" s="6"/>
    </row>
    <row r="455" spans="9:9" x14ac:dyDescent="0.35">
      <c r="I455" s="6"/>
    </row>
    <row r="456" spans="9:9" x14ac:dyDescent="0.35">
      <c r="I456" s="6"/>
    </row>
    <row r="457" spans="9:9" x14ac:dyDescent="0.35">
      <c r="I457" s="6"/>
    </row>
    <row r="458" spans="9:9" x14ac:dyDescent="0.35">
      <c r="I458" s="6"/>
    </row>
    <row r="459" spans="9:9" x14ac:dyDescent="0.35">
      <c r="I459" s="6"/>
    </row>
    <row r="460" spans="9:9" x14ac:dyDescent="0.35">
      <c r="I460" s="6"/>
    </row>
    <row r="461" spans="9:9" x14ac:dyDescent="0.35">
      <c r="I461" s="6"/>
    </row>
    <row r="462" spans="9:9" x14ac:dyDescent="0.35">
      <c r="I462" s="6"/>
    </row>
    <row r="463" spans="9:9" x14ac:dyDescent="0.35">
      <c r="I463" s="6"/>
    </row>
    <row r="464" spans="9:9" x14ac:dyDescent="0.35">
      <c r="I464" s="6"/>
    </row>
    <row r="465" spans="9:9" x14ac:dyDescent="0.35">
      <c r="I465" s="6"/>
    </row>
    <row r="466" spans="9:9" x14ac:dyDescent="0.35">
      <c r="I466" s="6"/>
    </row>
    <row r="467" spans="9:9" x14ac:dyDescent="0.35">
      <c r="I467" s="6"/>
    </row>
    <row r="468" spans="9:9" x14ac:dyDescent="0.35">
      <c r="I468" s="6"/>
    </row>
    <row r="469" spans="9:9" x14ac:dyDescent="0.35">
      <c r="I469" s="6"/>
    </row>
    <row r="470" spans="9:9" x14ac:dyDescent="0.35">
      <c r="I470" s="6"/>
    </row>
    <row r="471" spans="9:9" x14ac:dyDescent="0.35">
      <c r="I471" s="6"/>
    </row>
    <row r="472" spans="9:9" x14ac:dyDescent="0.35">
      <c r="I472" s="6"/>
    </row>
    <row r="473" spans="9:9" x14ac:dyDescent="0.35">
      <c r="I473" s="6"/>
    </row>
    <row r="474" spans="9:9" x14ac:dyDescent="0.35">
      <c r="I474" s="6"/>
    </row>
    <row r="475" spans="9:9" x14ac:dyDescent="0.35">
      <c r="I475" s="6"/>
    </row>
    <row r="476" spans="9:9" x14ac:dyDescent="0.35">
      <c r="I476" s="6"/>
    </row>
    <row r="477" spans="9:9" x14ac:dyDescent="0.35">
      <c r="I477" s="6"/>
    </row>
    <row r="478" spans="9:9" x14ac:dyDescent="0.35">
      <c r="I478" s="6"/>
    </row>
    <row r="479" spans="9:9" x14ac:dyDescent="0.35">
      <c r="I479" s="6"/>
    </row>
    <row r="480" spans="9:9" x14ac:dyDescent="0.35">
      <c r="I480" s="6"/>
    </row>
    <row r="481" spans="9:9" x14ac:dyDescent="0.35">
      <c r="I481" s="6"/>
    </row>
    <row r="482" spans="9:9" x14ac:dyDescent="0.35">
      <c r="I482" s="6"/>
    </row>
    <row r="483" spans="9:9" x14ac:dyDescent="0.35">
      <c r="I483" s="6"/>
    </row>
    <row r="484" spans="9:9" x14ac:dyDescent="0.35">
      <c r="I484" s="6"/>
    </row>
    <row r="485" spans="9:9" x14ac:dyDescent="0.35">
      <c r="I485" s="6"/>
    </row>
    <row r="486" spans="9:9" x14ac:dyDescent="0.35">
      <c r="I486" s="6"/>
    </row>
    <row r="487" spans="9:9" x14ac:dyDescent="0.35">
      <c r="I487" s="6"/>
    </row>
    <row r="488" spans="9:9" x14ac:dyDescent="0.35">
      <c r="I488" s="6"/>
    </row>
    <row r="489" spans="9:9" x14ac:dyDescent="0.35">
      <c r="I489" s="6"/>
    </row>
    <row r="490" spans="9:9" x14ac:dyDescent="0.35">
      <c r="I490" s="6"/>
    </row>
    <row r="491" spans="9:9" x14ac:dyDescent="0.35">
      <c r="I491" s="6"/>
    </row>
    <row r="492" spans="9:9" x14ac:dyDescent="0.35">
      <c r="I492" s="6"/>
    </row>
    <row r="493" spans="9:9" x14ac:dyDescent="0.35">
      <c r="I493" s="6"/>
    </row>
    <row r="494" spans="9:9" x14ac:dyDescent="0.35">
      <c r="I494" s="6"/>
    </row>
    <row r="495" spans="9:9" x14ac:dyDescent="0.35">
      <c r="I495" s="6"/>
    </row>
    <row r="496" spans="9:9" x14ac:dyDescent="0.35">
      <c r="I496" s="6"/>
    </row>
    <row r="497" spans="9:9" x14ac:dyDescent="0.35">
      <c r="I497" s="6"/>
    </row>
    <row r="498" spans="9:9" x14ac:dyDescent="0.35">
      <c r="I498" s="6"/>
    </row>
    <row r="499" spans="9:9" x14ac:dyDescent="0.35">
      <c r="I499" s="6"/>
    </row>
    <row r="500" spans="9:9" x14ac:dyDescent="0.35">
      <c r="I500" s="6"/>
    </row>
    <row r="501" spans="9:9" x14ac:dyDescent="0.35">
      <c r="I501" s="6"/>
    </row>
    <row r="502" spans="9:9" x14ac:dyDescent="0.35">
      <c r="I502" s="6"/>
    </row>
    <row r="503" spans="9:9" x14ac:dyDescent="0.35">
      <c r="I503" s="6"/>
    </row>
    <row r="504" spans="9:9" x14ac:dyDescent="0.35">
      <c r="I504" s="6"/>
    </row>
    <row r="505" spans="9:9" x14ac:dyDescent="0.35">
      <c r="I505" s="6"/>
    </row>
    <row r="506" spans="9:9" x14ac:dyDescent="0.35">
      <c r="I506" s="6"/>
    </row>
    <row r="507" spans="9:9" x14ac:dyDescent="0.35">
      <c r="I507" s="6"/>
    </row>
    <row r="508" spans="9:9" x14ac:dyDescent="0.35">
      <c r="I508" s="6"/>
    </row>
    <row r="509" spans="9:9" x14ac:dyDescent="0.35">
      <c r="I509" s="6"/>
    </row>
    <row r="510" spans="9:9" x14ac:dyDescent="0.35">
      <c r="I510" s="6"/>
    </row>
    <row r="511" spans="9:9" x14ac:dyDescent="0.35">
      <c r="I511" s="6"/>
    </row>
    <row r="512" spans="9:9" x14ac:dyDescent="0.35">
      <c r="I512" s="6"/>
    </row>
    <row r="513" spans="9:9" x14ac:dyDescent="0.35">
      <c r="I513" s="6"/>
    </row>
    <row r="514" spans="9:9" x14ac:dyDescent="0.35">
      <c r="I514" s="6"/>
    </row>
    <row r="515" spans="9:9" x14ac:dyDescent="0.35">
      <c r="I515" s="6"/>
    </row>
    <row r="516" spans="9:9" x14ac:dyDescent="0.35">
      <c r="I516" s="6"/>
    </row>
    <row r="517" spans="9:9" x14ac:dyDescent="0.35">
      <c r="I517" s="6"/>
    </row>
    <row r="518" spans="9:9" x14ac:dyDescent="0.35">
      <c r="I518" s="6"/>
    </row>
    <row r="519" spans="9:9" x14ac:dyDescent="0.35">
      <c r="I519" s="6"/>
    </row>
    <row r="520" spans="9:9" x14ac:dyDescent="0.35">
      <c r="I520" s="6"/>
    </row>
    <row r="521" spans="9:9" x14ac:dyDescent="0.35">
      <c r="I521" s="6"/>
    </row>
    <row r="522" spans="9:9" x14ac:dyDescent="0.35">
      <c r="I522" s="6"/>
    </row>
    <row r="523" spans="9:9" x14ac:dyDescent="0.35">
      <c r="I523" s="6"/>
    </row>
    <row r="524" spans="9:9" x14ac:dyDescent="0.35">
      <c r="I524" s="6"/>
    </row>
    <row r="525" spans="9:9" x14ac:dyDescent="0.35">
      <c r="I525" s="6"/>
    </row>
    <row r="526" spans="9:9" x14ac:dyDescent="0.35">
      <c r="I526" s="6"/>
    </row>
    <row r="527" spans="9:9" x14ac:dyDescent="0.35">
      <c r="I527" s="6"/>
    </row>
    <row r="528" spans="9:9" x14ac:dyDescent="0.35">
      <c r="I528" s="6"/>
    </row>
    <row r="529" spans="9:9" x14ac:dyDescent="0.35">
      <c r="I529" s="6"/>
    </row>
    <row r="530" spans="9:9" x14ac:dyDescent="0.35">
      <c r="I530" s="6"/>
    </row>
    <row r="531" spans="9:9" x14ac:dyDescent="0.35">
      <c r="I531" s="6"/>
    </row>
    <row r="532" spans="9:9" x14ac:dyDescent="0.35">
      <c r="I532" s="6"/>
    </row>
    <row r="533" spans="9:9" x14ac:dyDescent="0.35">
      <c r="I533" s="6"/>
    </row>
    <row r="534" spans="9:9" x14ac:dyDescent="0.35">
      <c r="I534" s="6"/>
    </row>
    <row r="535" spans="9:9" x14ac:dyDescent="0.35">
      <c r="I535" s="6"/>
    </row>
    <row r="536" spans="9:9" x14ac:dyDescent="0.35">
      <c r="I536" s="6"/>
    </row>
    <row r="537" spans="9:9" x14ac:dyDescent="0.35">
      <c r="I537" s="6"/>
    </row>
    <row r="538" spans="9:9" x14ac:dyDescent="0.35">
      <c r="I538" s="6"/>
    </row>
    <row r="539" spans="9:9" x14ac:dyDescent="0.35">
      <c r="I539" s="6"/>
    </row>
    <row r="540" spans="9:9" x14ac:dyDescent="0.35">
      <c r="I540" s="6"/>
    </row>
    <row r="541" spans="9:9" x14ac:dyDescent="0.35">
      <c r="I541" s="6"/>
    </row>
    <row r="542" spans="9:9" x14ac:dyDescent="0.35">
      <c r="I542" s="6"/>
    </row>
    <row r="543" spans="9:9" x14ac:dyDescent="0.35">
      <c r="I543" s="6"/>
    </row>
    <row r="544" spans="9:9" x14ac:dyDescent="0.35">
      <c r="I544" s="6"/>
    </row>
    <row r="545" spans="9:9" x14ac:dyDescent="0.35">
      <c r="I545" s="6"/>
    </row>
    <row r="546" spans="9:9" x14ac:dyDescent="0.35">
      <c r="I546" s="6"/>
    </row>
    <row r="547" spans="9:9" x14ac:dyDescent="0.35">
      <c r="I547" s="6"/>
    </row>
    <row r="548" spans="9:9" x14ac:dyDescent="0.35">
      <c r="I548" s="6"/>
    </row>
    <row r="549" spans="9:9" x14ac:dyDescent="0.35">
      <c r="I549" s="6"/>
    </row>
    <row r="550" spans="9:9" x14ac:dyDescent="0.35">
      <c r="I550" s="6"/>
    </row>
    <row r="551" spans="9:9" x14ac:dyDescent="0.35">
      <c r="I551" s="6"/>
    </row>
    <row r="552" spans="9:9" x14ac:dyDescent="0.35">
      <c r="I552" s="6"/>
    </row>
    <row r="553" spans="9:9" x14ac:dyDescent="0.35">
      <c r="I553" s="6"/>
    </row>
    <row r="554" spans="9:9" x14ac:dyDescent="0.35">
      <c r="I554" s="6"/>
    </row>
    <row r="555" spans="9:9" x14ac:dyDescent="0.35">
      <c r="I555" s="6"/>
    </row>
    <row r="556" spans="9:9" x14ac:dyDescent="0.35">
      <c r="I556" s="6"/>
    </row>
    <row r="557" spans="9:9" x14ac:dyDescent="0.35">
      <c r="I557" s="6"/>
    </row>
    <row r="558" spans="9:9" x14ac:dyDescent="0.35">
      <c r="I558" s="6"/>
    </row>
    <row r="559" spans="9:9" x14ac:dyDescent="0.35">
      <c r="I559" s="6"/>
    </row>
    <row r="560" spans="9:9" x14ac:dyDescent="0.35">
      <c r="I560" s="6"/>
    </row>
    <row r="561" spans="9:9" x14ac:dyDescent="0.35">
      <c r="I561" s="6"/>
    </row>
    <row r="562" spans="9:9" x14ac:dyDescent="0.35">
      <c r="I562" s="6"/>
    </row>
    <row r="563" spans="9:9" x14ac:dyDescent="0.35">
      <c r="I563" s="6"/>
    </row>
    <row r="564" spans="9:9" x14ac:dyDescent="0.35">
      <c r="I564" s="6"/>
    </row>
    <row r="565" spans="9:9" x14ac:dyDescent="0.35">
      <c r="I565" s="6"/>
    </row>
    <row r="566" spans="9:9" x14ac:dyDescent="0.35">
      <c r="I566" s="6"/>
    </row>
    <row r="567" spans="9:9" x14ac:dyDescent="0.35">
      <c r="I567" s="6"/>
    </row>
    <row r="568" spans="9:9" x14ac:dyDescent="0.35">
      <c r="I568" s="6"/>
    </row>
    <row r="569" spans="9:9" x14ac:dyDescent="0.35">
      <c r="I569" s="6"/>
    </row>
    <row r="570" spans="9:9" x14ac:dyDescent="0.35">
      <c r="I570" s="6"/>
    </row>
    <row r="571" spans="9:9" x14ac:dyDescent="0.35">
      <c r="I571" s="6"/>
    </row>
    <row r="572" spans="9:9" x14ac:dyDescent="0.35">
      <c r="I572" s="6"/>
    </row>
    <row r="573" spans="9:9" x14ac:dyDescent="0.35">
      <c r="I573" s="6"/>
    </row>
    <row r="574" spans="9:9" x14ac:dyDescent="0.35">
      <c r="I574" s="6"/>
    </row>
    <row r="575" spans="9:9" x14ac:dyDescent="0.35">
      <c r="I575" s="6"/>
    </row>
    <row r="576" spans="9:9" x14ac:dyDescent="0.35">
      <c r="I576" s="6"/>
    </row>
    <row r="577" spans="9:9" x14ac:dyDescent="0.35">
      <c r="I577" s="6"/>
    </row>
    <row r="578" spans="9:9" x14ac:dyDescent="0.35">
      <c r="I578" s="6"/>
    </row>
    <row r="579" spans="9:9" x14ac:dyDescent="0.35">
      <c r="I579" s="6"/>
    </row>
    <row r="580" spans="9:9" x14ac:dyDescent="0.35">
      <c r="I580" s="6"/>
    </row>
    <row r="581" spans="9:9" x14ac:dyDescent="0.35">
      <c r="I581" s="6"/>
    </row>
    <row r="582" spans="9:9" x14ac:dyDescent="0.35">
      <c r="I582" s="6"/>
    </row>
    <row r="583" spans="9:9" x14ac:dyDescent="0.35">
      <c r="I583" s="6"/>
    </row>
    <row r="584" spans="9:9" x14ac:dyDescent="0.35">
      <c r="I584" s="6"/>
    </row>
    <row r="585" spans="9:9" x14ac:dyDescent="0.35">
      <c r="I585" s="6"/>
    </row>
    <row r="586" spans="9:9" x14ac:dyDescent="0.35">
      <c r="I586" s="6"/>
    </row>
    <row r="587" spans="9:9" x14ac:dyDescent="0.35">
      <c r="I587" s="6"/>
    </row>
    <row r="588" spans="9:9" x14ac:dyDescent="0.35">
      <c r="I588" s="6"/>
    </row>
    <row r="589" spans="9:9" x14ac:dyDescent="0.35">
      <c r="I589" s="6"/>
    </row>
    <row r="590" spans="9:9" x14ac:dyDescent="0.35">
      <c r="I590" s="6"/>
    </row>
    <row r="591" spans="9:9" x14ac:dyDescent="0.35">
      <c r="I591" s="6"/>
    </row>
    <row r="592" spans="9:9" x14ac:dyDescent="0.35">
      <c r="I592" s="6"/>
    </row>
    <row r="593" spans="9:9" x14ac:dyDescent="0.35">
      <c r="I593" s="6"/>
    </row>
    <row r="594" spans="9:9" x14ac:dyDescent="0.35">
      <c r="I594" s="6"/>
    </row>
    <row r="595" spans="9:9" x14ac:dyDescent="0.35">
      <c r="I595" s="6"/>
    </row>
    <row r="596" spans="9:9" x14ac:dyDescent="0.35">
      <c r="I596" s="6"/>
    </row>
    <row r="597" spans="9:9" x14ac:dyDescent="0.35">
      <c r="I597" s="6"/>
    </row>
    <row r="598" spans="9:9" x14ac:dyDescent="0.35">
      <c r="I598" s="6"/>
    </row>
    <row r="599" spans="9:9" x14ac:dyDescent="0.35">
      <c r="I599" s="6"/>
    </row>
    <row r="600" spans="9:9" x14ac:dyDescent="0.35">
      <c r="I600" s="6"/>
    </row>
    <row r="601" spans="9:9" x14ac:dyDescent="0.35">
      <c r="I601" s="6"/>
    </row>
    <row r="602" spans="9:9" x14ac:dyDescent="0.35">
      <c r="I602" s="6"/>
    </row>
    <row r="603" spans="9:9" x14ac:dyDescent="0.35">
      <c r="I603" s="6"/>
    </row>
    <row r="604" spans="9:9" x14ac:dyDescent="0.35">
      <c r="I604" s="6"/>
    </row>
    <row r="605" spans="9:9" x14ac:dyDescent="0.35">
      <c r="I605" s="6"/>
    </row>
    <row r="606" spans="9:9" x14ac:dyDescent="0.35">
      <c r="I606" s="6"/>
    </row>
    <row r="607" spans="9:9" x14ac:dyDescent="0.35">
      <c r="I607" s="6"/>
    </row>
    <row r="608" spans="9:9" x14ac:dyDescent="0.35">
      <c r="I608" s="6"/>
    </row>
    <row r="609" spans="9:9" x14ac:dyDescent="0.35">
      <c r="I609" s="6"/>
    </row>
    <row r="610" spans="9:9" x14ac:dyDescent="0.35">
      <c r="I610" s="6"/>
    </row>
    <row r="611" spans="9:9" x14ac:dyDescent="0.35">
      <c r="I611" s="6"/>
    </row>
    <row r="612" spans="9:9" x14ac:dyDescent="0.35">
      <c r="I612" s="6"/>
    </row>
    <row r="613" spans="9:9" x14ac:dyDescent="0.35">
      <c r="I613" s="6"/>
    </row>
    <row r="614" spans="9:9" x14ac:dyDescent="0.35">
      <c r="I614" s="6"/>
    </row>
    <row r="615" spans="9:9" x14ac:dyDescent="0.35">
      <c r="I615" s="6"/>
    </row>
    <row r="616" spans="9:9" x14ac:dyDescent="0.35">
      <c r="I616" s="6"/>
    </row>
    <row r="617" spans="9:9" x14ac:dyDescent="0.35">
      <c r="I617" s="6"/>
    </row>
    <row r="618" spans="9:9" x14ac:dyDescent="0.35">
      <c r="I618" s="6"/>
    </row>
    <row r="619" spans="9:9" x14ac:dyDescent="0.35">
      <c r="I619" s="6"/>
    </row>
    <row r="620" spans="9:9" x14ac:dyDescent="0.35">
      <c r="I620" s="6"/>
    </row>
    <row r="621" spans="9:9" x14ac:dyDescent="0.35">
      <c r="I621" s="6"/>
    </row>
    <row r="622" spans="9:9" x14ac:dyDescent="0.35">
      <c r="I622" s="6"/>
    </row>
    <row r="623" spans="9:9" x14ac:dyDescent="0.35">
      <c r="I623" s="6"/>
    </row>
    <row r="624" spans="9:9" x14ac:dyDescent="0.35">
      <c r="I624" s="6"/>
    </row>
    <row r="625" spans="9:9" x14ac:dyDescent="0.35">
      <c r="I625" s="6"/>
    </row>
    <row r="626" spans="9:9" x14ac:dyDescent="0.35">
      <c r="I626" s="6"/>
    </row>
    <row r="627" spans="9:9" x14ac:dyDescent="0.35">
      <c r="I627" s="6"/>
    </row>
    <row r="628" spans="9:9" x14ac:dyDescent="0.35">
      <c r="I628" s="6"/>
    </row>
    <row r="629" spans="9:9" x14ac:dyDescent="0.35">
      <c r="I629" s="6"/>
    </row>
    <row r="630" spans="9:9" x14ac:dyDescent="0.35">
      <c r="I630" s="6"/>
    </row>
    <row r="631" spans="9:9" x14ac:dyDescent="0.35">
      <c r="I631" s="6"/>
    </row>
    <row r="632" spans="9:9" x14ac:dyDescent="0.35">
      <c r="I632" s="6"/>
    </row>
    <row r="633" spans="9:9" x14ac:dyDescent="0.35">
      <c r="I633" s="6"/>
    </row>
    <row r="634" spans="9:9" x14ac:dyDescent="0.35">
      <c r="I634" s="6"/>
    </row>
    <row r="635" spans="9:9" x14ac:dyDescent="0.35">
      <c r="I635" s="6"/>
    </row>
    <row r="636" spans="9:9" x14ac:dyDescent="0.35">
      <c r="I636" s="6"/>
    </row>
    <row r="637" spans="9:9" x14ac:dyDescent="0.35">
      <c r="I637" s="6"/>
    </row>
    <row r="638" spans="9:9" x14ac:dyDescent="0.35">
      <c r="I638" s="6"/>
    </row>
    <row r="639" spans="9:9" x14ac:dyDescent="0.35">
      <c r="I639" s="6"/>
    </row>
    <row r="640" spans="9:9" x14ac:dyDescent="0.35">
      <c r="I640" s="6"/>
    </row>
    <row r="641" spans="9:9" x14ac:dyDescent="0.35">
      <c r="I641" s="6"/>
    </row>
    <row r="642" spans="9:9" x14ac:dyDescent="0.35">
      <c r="I642" s="6"/>
    </row>
    <row r="643" spans="9:9" x14ac:dyDescent="0.35">
      <c r="I643" s="6"/>
    </row>
    <row r="644" spans="9:9" x14ac:dyDescent="0.35">
      <c r="I644" s="6"/>
    </row>
    <row r="645" spans="9:9" x14ac:dyDescent="0.35">
      <c r="I645" s="6"/>
    </row>
    <row r="646" spans="9:9" x14ac:dyDescent="0.35">
      <c r="I646" s="6"/>
    </row>
    <row r="647" spans="9:9" x14ac:dyDescent="0.35">
      <c r="I647" s="6"/>
    </row>
    <row r="648" spans="9:9" x14ac:dyDescent="0.35">
      <c r="I648" s="6"/>
    </row>
    <row r="649" spans="9:9" x14ac:dyDescent="0.35">
      <c r="I649" s="6"/>
    </row>
    <row r="650" spans="9:9" x14ac:dyDescent="0.35">
      <c r="I650" s="6"/>
    </row>
    <row r="651" spans="9:9" x14ac:dyDescent="0.35">
      <c r="I651" s="6"/>
    </row>
    <row r="652" spans="9:9" x14ac:dyDescent="0.35">
      <c r="I652" s="6"/>
    </row>
    <row r="653" spans="9:9" x14ac:dyDescent="0.35">
      <c r="I653" s="6"/>
    </row>
    <row r="654" spans="9:9" x14ac:dyDescent="0.35">
      <c r="I654" s="6"/>
    </row>
    <row r="655" spans="9:9" x14ac:dyDescent="0.35">
      <c r="I655" s="6"/>
    </row>
    <row r="656" spans="9:9" x14ac:dyDescent="0.35">
      <c r="I656" s="6"/>
    </row>
    <row r="657" spans="9:9" x14ac:dyDescent="0.35">
      <c r="I657" s="6"/>
    </row>
    <row r="658" spans="9:9" x14ac:dyDescent="0.35">
      <c r="I658" s="6"/>
    </row>
    <row r="659" spans="9:9" x14ac:dyDescent="0.35">
      <c r="I659" s="6"/>
    </row>
    <row r="660" spans="9:9" x14ac:dyDescent="0.35">
      <c r="I660" s="6"/>
    </row>
    <row r="661" spans="9:9" x14ac:dyDescent="0.35">
      <c r="I661" s="6"/>
    </row>
    <row r="662" spans="9:9" x14ac:dyDescent="0.35">
      <c r="I662" s="6"/>
    </row>
    <row r="663" spans="9:9" x14ac:dyDescent="0.35">
      <c r="I663" s="6"/>
    </row>
    <row r="664" spans="9:9" x14ac:dyDescent="0.35">
      <c r="I664" s="6"/>
    </row>
    <row r="665" spans="9:9" x14ac:dyDescent="0.35">
      <c r="I665" s="6"/>
    </row>
    <row r="666" spans="9:9" x14ac:dyDescent="0.35">
      <c r="I666" s="6"/>
    </row>
    <row r="667" spans="9:9" x14ac:dyDescent="0.35">
      <c r="I667" s="6"/>
    </row>
    <row r="668" spans="9:9" x14ac:dyDescent="0.35">
      <c r="I668" s="6"/>
    </row>
    <row r="669" spans="9:9" x14ac:dyDescent="0.35">
      <c r="I669" s="6"/>
    </row>
    <row r="670" spans="9:9" x14ac:dyDescent="0.35">
      <c r="I670" s="6"/>
    </row>
    <row r="671" spans="9:9" x14ac:dyDescent="0.35">
      <c r="I671" s="6"/>
    </row>
    <row r="672" spans="9:9" x14ac:dyDescent="0.35">
      <c r="I672" s="6"/>
    </row>
    <row r="673" spans="9:9" x14ac:dyDescent="0.35">
      <c r="I673" s="6"/>
    </row>
    <row r="674" spans="9:9" x14ac:dyDescent="0.35">
      <c r="I674" s="6"/>
    </row>
    <row r="675" spans="9:9" x14ac:dyDescent="0.35">
      <c r="I675" s="6"/>
    </row>
    <row r="676" spans="9:9" x14ac:dyDescent="0.35">
      <c r="I676" s="6"/>
    </row>
    <row r="677" spans="9:9" x14ac:dyDescent="0.35">
      <c r="I677" s="6"/>
    </row>
    <row r="678" spans="9:9" x14ac:dyDescent="0.35">
      <c r="I678" s="6"/>
    </row>
    <row r="679" spans="9:9" x14ac:dyDescent="0.35">
      <c r="I679" s="6"/>
    </row>
    <row r="680" spans="9:9" x14ac:dyDescent="0.35">
      <c r="I680" s="6"/>
    </row>
    <row r="681" spans="9:9" x14ac:dyDescent="0.35">
      <c r="I681" s="6"/>
    </row>
    <row r="682" spans="9:9" x14ac:dyDescent="0.35">
      <c r="I682" s="6"/>
    </row>
    <row r="683" spans="9:9" x14ac:dyDescent="0.35">
      <c r="I683" s="6"/>
    </row>
    <row r="684" spans="9:9" x14ac:dyDescent="0.35">
      <c r="I684" s="6"/>
    </row>
    <row r="685" spans="9:9" x14ac:dyDescent="0.35">
      <c r="I685" s="6"/>
    </row>
    <row r="686" spans="9:9" x14ac:dyDescent="0.35">
      <c r="I686" s="6"/>
    </row>
    <row r="687" spans="9:9" x14ac:dyDescent="0.35">
      <c r="I687" s="6"/>
    </row>
    <row r="688" spans="9:9" x14ac:dyDescent="0.35">
      <c r="I688" s="6"/>
    </row>
    <row r="689" spans="9:9" x14ac:dyDescent="0.35">
      <c r="I689" s="6"/>
    </row>
    <row r="690" spans="9:9" x14ac:dyDescent="0.35">
      <c r="I690" s="6"/>
    </row>
    <row r="691" spans="9:9" x14ac:dyDescent="0.35">
      <c r="I691" s="6"/>
    </row>
    <row r="692" spans="9:9" x14ac:dyDescent="0.35">
      <c r="I692" s="6"/>
    </row>
    <row r="693" spans="9:9" x14ac:dyDescent="0.35">
      <c r="I693" s="6"/>
    </row>
    <row r="694" spans="9:9" x14ac:dyDescent="0.35">
      <c r="I694" s="6"/>
    </row>
    <row r="695" spans="9:9" x14ac:dyDescent="0.35">
      <c r="I695" s="6"/>
    </row>
    <row r="696" spans="9:9" x14ac:dyDescent="0.35">
      <c r="I696" s="6"/>
    </row>
    <row r="697" spans="9:9" x14ac:dyDescent="0.35">
      <c r="I697" s="6"/>
    </row>
    <row r="698" spans="9:9" x14ac:dyDescent="0.35">
      <c r="I698" s="6"/>
    </row>
    <row r="699" spans="9:9" x14ac:dyDescent="0.35">
      <c r="I699" s="6"/>
    </row>
    <row r="700" spans="9:9" x14ac:dyDescent="0.35">
      <c r="I700" s="6"/>
    </row>
    <row r="701" spans="9:9" x14ac:dyDescent="0.35">
      <c r="I701" s="6"/>
    </row>
    <row r="702" spans="9:9" x14ac:dyDescent="0.35">
      <c r="I702" s="6"/>
    </row>
    <row r="703" spans="9:9" x14ac:dyDescent="0.35">
      <c r="I703" s="6"/>
    </row>
    <row r="704" spans="9:9" x14ac:dyDescent="0.35">
      <c r="I704" s="6"/>
    </row>
    <row r="705" spans="9:9" x14ac:dyDescent="0.35">
      <c r="I705" s="6"/>
    </row>
    <row r="706" spans="9:9" x14ac:dyDescent="0.35">
      <c r="I706" s="6"/>
    </row>
    <row r="707" spans="9:9" x14ac:dyDescent="0.35">
      <c r="I707" s="6"/>
    </row>
    <row r="708" spans="9:9" x14ac:dyDescent="0.35">
      <c r="I708" s="6"/>
    </row>
    <row r="709" spans="9:9" x14ac:dyDescent="0.35">
      <c r="I709" s="6"/>
    </row>
    <row r="710" spans="9:9" x14ac:dyDescent="0.35">
      <c r="I710" s="6"/>
    </row>
    <row r="711" spans="9:9" x14ac:dyDescent="0.35">
      <c r="I711" s="6"/>
    </row>
    <row r="712" spans="9:9" x14ac:dyDescent="0.35">
      <c r="I712" s="6"/>
    </row>
    <row r="713" spans="9:9" x14ac:dyDescent="0.35">
      <c r="I713" s="6"/>
    </row>
    <row r="714" spans="9:9" x14ac:dyDescent="0.35">
      <c r="I714" s="6"/>
    </row>
    <row r="715" spans="9:9" x14ac:dyDescent="0.35">
      <c r="I715" s="6"/>
    </row>
    <row r="716" spans="9:9" x14ac:dyDescent="0.35">
      <c r="I716" s="6"/>
    </row>
    <row r="717" spans="9:9" x14ac:dyDescent="0.35">
      <c r="I717" s="6"/>
    </row>
    <row r="718" spans="9:9" x14ac:dyDescent="0.35">
      <c r="I718" s="6"/>
    </row>
    <row r="719" spans="9:9" x14ac:dyDescent="0.35">
      <c r="I719" s="6"/>
    </row>
    <row r="720" spans="9:9" x14ac:dyDescent="0.35">
      <c r="I720" s="6"/>
    </row>
    <row r="721" spans="9:9" x14ac:dyDescent="0.35">
      <c r="I721" s="6"/>
    </row>
    <row r="722" spans="9:9" x14ac:dyDescent="0.35">
      <c r="I722" s="6"/>
    </row>
    <row r="723" spans="9:9" x14ac:dyDescent="0.35">
      <c r="I723" s="6"/>
    </row>
    <row r="724" spans="9:9" x14ac:dyDescent="0.35">
      <c r="I724" s="6"/>
    </row>
    <row r="725" spans="9:9" x14ac:dyDescent="0.35">
      <c r="I725" s="6"/>
    </row>
    <row r="726" spans="9:9" x14ac:dyDescent="0.35">
      <c r="I726" s="6"/>
    </row>
    <row r="727" spans="9:9" x14ac:dyDescent="0.35">
      <c r="I727" s="6"/>
    </row>
    <row r="728" spans="9:9" x14ac:dyDescent="0.35">
      <c r="I728" s="6"/>
    </row>
    <row r="729" spans="9:9" x14ac:dyDescent="0.35">
      <c r="I729" s="6"/>
    </row>
    <row r="730" spans="9:9" x14ac:dyDescent="0.35">
      <c r="I730" s="6"/>
    </row>
    <row r="731" spans="9:9" x14ac:dyDescent="0.35">
      <c r="I731" s="6"/>
    </row>
    <row r="732" spans="9:9" x14ac:dyDescent="0.35">
      <c r="I732" s="6"/>
    </row>
    <row r="733" spans="9:9" x14ac:dyDescent="0.35">
      <c r="I733" s="6"/>
    </row>
    <row r="734" spans="9:9" x14ac:dyDescent="0.35">
      <c r="I734" s="6"/>
    </row>
    <row r="735" spans="9:9" x14ac:dyDescent="0.35">
      <c r="I735" s="6"/>
    </row>
    <row r="736" spans="9:9" x14ac:dyDescent="0.35">
      <c r="I736" s="6"/>
    </row>
    <row r="737" spans="9:9" x14ac:dyDescent="0.35">
      <c r="I737" s="6"/>
    </row>
    <row r="738" spans="9:9" x14ac:dyDescent="0.35">
      <c r="I738" s="6"/>
    </row>
    <row r="739" spans="9:9" x14ac:dyDescent="0.35">
      <c r="I739" s="6"/>
    </row>
    <row r="740" spans="9:9" x14ac:dyDescent="0.35">
      <c r="I740" s="6"/>
    </row>
    <row r="741" spans="9:9" x14ac:dyDescent="0.35">
      <c r="I741" s="6"/>
    </row>
    <row r="742" spans="9:9" x14ac:dyDescent="0.35">
      <c r="I742" s="6"/>
    </row>
    <row r="743" spans="9:9" x14ac:dyDescent="0.35">
      <c r="I743" s="6"/>
    </row>
    <row r="744" spans="9:9" x14ac:dyDescent="0.35">
      <c r="I744" s="6"/>
    </row>
    <row r="745" spans="9:9" x14ac:dyDescent="0.35">
      <c r="I745" s="6"/>
    </row>
    <row r="746" spans="9:9" x14ac:dyDescent="0.35">
      <c r="I746" s="6"/>
    </row>
    <row r="747" spans="9:9" x14ac:dyDescent="0.35">
      <c r="I747" s="6"/>
    </row>
    <row r="748" spans="9:9" x14ac:dyDescent="0.35">
      <c r="I748" s="6"/>
    </row>
    <row r="749" spans="9:9" x14ac:dyDescent="0.35">
      <c r="I749" s="6"/>
    </row>
    <row r="750" spans="9:9" x14ac:dyDescent="0.35">
      <c r="I750" s="6"/>
    </row>
    <row r="751" spans="9:9" x14ac:dyDescent="0.35">
      <c r="I751" s="6"/>
    </row>
    <row r="752" spans="9:9" x14ac:dyDescent="0.35">
      <c r="I752" s="6"/>
    </row>
    <row r="753" spans="9:9" x14ac:dyDescent="0.35">
      <c r="I753" s="6"/>
    </row>
    <row r="754" spans="9:9" x14ac:dyDescent="0.35">
      <c r="I754" s="6"/>
    </row>
    <row r="755" spans="9:9" x14ac:dyDescent="0.35">
      <c r="I755" s="6"/>
    </row>
    <row r="756" spans="9:9" x14ac:dyDescent="0.35">
      <c r="I756" s="6"/>
    </row>
    <row r="757" spans="9:9" x14ac:dyDescent="0.35">
      <c r="I757" s="6"/>
    </row>
    <row r="758" spans="9:9" x14ac:dyDescent="0.35">
      <c r="I758" s="6"/>
    </row>
    <row r="759" spans="9:9" x14ac:dyDescent="0.35">
      <c r="I759" s="6"/>
    </row>
    <row r="760" spans="9:9" x14ac:dyDescent="0.35">
      <c r="I760" s="6"/>
    </row>
    <row r="761" spans="9:9" x14ac:dyDescent="0.35">
      <c r="I761" s="6"/>
    </row>
    <row r="762" spans="9:9" x14ac:dyDescent="0.35">
      <c r="I762" s="6"/>
    </row>
    <row r="763" spans="9:9" x14ac:dyDescent="0.35">
      <c r="I763" s="6"/>
    </row>
    <row r="764" spans="9:9" x14ac:dyDescent="0.35">
      <c r="I764" s="6"/>
    </row>
    <row r="765" spans="9:9" x14ac:dyDescent="0.35">
      <c r="I765" s="6"/>
    </row>
    <row r="766" spans="9:9" x14ac:dyDescent="0.35">
      <c r="I766" s="6"/>
    </row>
    <row r="767" spans="9:9" x14ac:dyDescent="0.35">
      <c r="I767" s="6"/>
    </row>
    <row r="768" spans="9:9" x14ac:dyDescent="0.35">
      <c r="I768" s="6"/>
    </row>
    <row r="769" spans="9:9" x14ac:dyDescent="0.35">
      <c r="I769" s="6"/>
    </row>
    <row r="770" spans="9:9" x14ac:dyDescent="0.35">
      <c r="I770" s="6"/>
    </row>
    <row r="771" spans="9:9" x14ac:dyDescent="0.35">
      <c r="I771" s="6"/>
    </row>
    <row r="772" spans="9:9" x14ac:dyDescent="0.35">
      <c r="I772" s="6"/>
    </row>
    <row r="773" spans="9:9" x14ac:dyDescent="0.35">
      <c r="I773" s="6"/>
    </row>
    <row r="774" spans="9:9" x14ac:dyDescent="0.35">
      <c r="I774" s="6"/>
    </row>
    <row r="775" spans="9:9" x14ac:dyDescent="0.35">
      <c r="I775" s="6"/>
    </row>
    <row r="776" spans="9:9" x14ac:dyDescent="0.35">
      <c r="I776" s="6"/>
    </row>
    <row r="777" spans="9:9" x14ac:dyDescent="0.35">
      <c r="I777" s="6"/>
    </row>
    <row r="778" spans="9:9" x14ac:dyDescent="0.35">
      <c r="I778" s="6"/>
    </row>
    <row r="779" spans="9:9" x14ac:dyDescent="0.35">
      <c r="I779" s="6"/>
    </row>
    <row r="780" spans="9:9" x14ac:dyDescent="0.35">
      <c r="I780" s="6"/>
    </row>
    <row r="781" spans="9:9" x14ac:dyDescent="0.35">
      <c r="I781" s="6"/>
    </row>
    <row r="782" spans="9:9" x14ac:dyDescent="0.35">
      <c r="I782" s="6"/>
    </row>
    <row r="783" spans="9:9" x14ac:dyDescent="0.35">
      <c r="I783" s="6"/>
    </row>
    <row r="784" spans="9:9" x14ac:dyDescent="0.35">
      <c r="I784" s="6"/>
    </row>
    <row r="785" spans="9:9" x14ac:dyDescent="0.35">
      <c r="I785" s="6"/>
    </row>
    <row r="786" spans="9:9" x14ac:dyDescent="0.35">
      <c r="I786" s="6"/>
    </row>
    <row r="787" spans="9:9" x14ac:dyDescent="0.35">
      <c r="I787" s="6"/>
    </row>
    <row r="788" spans="9:9" x14ac:dyDescent="0.35">
      <c r="I788" s="6"/>
    </row>
    <row r="789" spans="9:9" x14ac:dyDescent="0.35">
      <c r="I789" s="6"/>
    </row>
    <row r="790" spans="9:9" x14ac:dyDescent="0.35">
      <c r="I790" s="6"/>
    </row>
    <row r="791" spans="9:9" x14ac:dyDescent="0.35">
      <c r="I791" s="6"/>
    </row>
    <row r="792" spans="9:9" x14ac:dyDescent="0.35">
      <c r="I792" s="6"/>
    </row>
    <row r="793" spans="9:9" x14ac:dyDescent="0.35">
      <c r="I793" s="6"/>
    </row>
    <row r="794" spans="9:9" x14ac:dyDescent="0.35">
      <c r="I794" s="6"/>
    </row>
    <row r="795" spans="9:9" x14ac:dyDescent="0.35">
      <c r="I795" s="6"/>
    </row>
    <row r="796" spans="9:9" x14ac:dyDescent="0.35">
      <c r="I796" s="6"/>
    </row>
    <row r="797" spans="9:9" x14ac:dyDescent="0.35">
      <c r="I797" s="6"/>
    </row>
    <row r="798" spans="9:9" x14ac:dyDescent="0.35">
      <c r="I798" s="6"/>
    </row>
    <row r="799" spans="9:9" x14ac:dyDescent="0.35">
      <c r="I799" s="6"/>
    </row>
    <row r="800" spans="9:9" x14ac:dyDescent="0.35">
      <c r="I800" s="6"/>
    </row>
    <row r="801" spans="9:9" x14ac:dyDescent="0.35">
      <c r="I801" s="6"/>
    </row>
    <row r="802" spans="9:9" x14ac:dyDescent="0.35">
      <c r="I802" s="6"/>
    </row>
    <row r="803" spans="9:9" x14ac:dyDescent="0.35">
      <c r="I803" s="6"/>
    </row>
    <row r="804" spans="9:9" x14ac:dyDescent="0.35">
      <c r="I804" s="6"/>
    </row>
    <row r="805" spans="9:9" x14ac:dyDescent="0.35">
      <c r="I805" s="6"/>
    </row>
    <row r="806" spans="9:9" x14ac:dyDescent="0.35">
      <c r="I806" s="6"/>
    </row>
    <row r="807" spans="9:9" x14ac:dyDescent="0.35">
      <c r="I807" s="6"/>
    </row>
    <row r="808" spans="9:9" x14ac:dyDescent="0.35">
      <c r="I808" s="6"/>
    </row>
    <row r="809" spans="9:9" x14ac:dyDescent="0.35">
      <c r="I809" s="6"/>
    </row>
    <row r="810" spans="9:9" x14ac:dyDescent="0.35">
      <c r="I810" s="6"/>
    </row>
    <row r="811" spans="9:9" x14ac:dyDescent="0.35">
      <c r="I811" s="6"/>
    </row>
    <row r="812" spans="9:9" x14ac:dyDescent="0.35">
      <c r="I812" s="6"/>
    </row>
    <row r="813" spans="9:9" x14ac:dyDescent="0.35">
      <c r="I813" s="6"/>
    </row>
    <row r="814" spans="9:9" x14ac:dyDescent="0.35">
      <c r="I814" s="6"/>
    </row>
    <row r="815" spans="9:9" x14ac:dyDescent="0.35">
      <c r="I815" s="6"/>
    </row>
    <row r="816" spans="9:9" x14ac:dyDescent="0.35">
      <c r="I816" s="6"/>
    </row>
    <row r="817" spans="9:9" x14ac:dyDescent="0.35">
      <c r="I817" s="6"/>
    </row>
    <row r="818" spans="9:9" x14ac:dyDescent="0.35">
      <c r="I818" s="6"/>
    </row>
    <row r="819" spans="9:9" x14ac:dyDescent="0.35">
      <c r="I819" s="6"/>
    </row>
    <row r="820" spans="9:9" x14ac:dyDescent="0.35">
      <c r="I820" s="6"/>
    </row>
    <row r="821" spans="9:9" x14ac:dyDescent="0.35">
      <c r="I821" s="6"/>
    </row>
    <row r="822" spans="9:9" x14ac:dyDescent="0.35">
      <c r="I822" s="6"/>
    </row>
    <row r="823" spans="9:9" x14ac:dyDescent="0.35">
      <c r="I823" s="6"/>
    </row>
    <row r="824" spans="9:9" x14ac:dyDescent="0.35">
      <c r="I824" s="6"/>
    </row>
    <row r="825" spans="9:9" x14ac:dyDescent="0.35">
      <c r="I825" s="6"/>
    </row>
    <row r="826" spans="9:9" x14ac:dyDescent="0.35">
      <c r="I826" s="6"/>
    </row>
    <row r="827" spans="9:9" x14ac:dyDescent="0.35">
      <c r="I827" s="6"/>
    </row>
    <row r="828" spans="9:9" x14ac:dyDescent="0.35">
      <c r="I828" s="6"/>
    </row>
    <row r="829" spans="9:9" x14ac:dyDescent="0.35">
      <c r="I829" s="6"/>
    </row>
    <row r="830" spans="9:9" x14ac:dyDescent="0.35">
      <c r="I830" s="6"/>
    </row>
    <row r="831" spans="9:9" x14ac:dyDescent="0.35">
      <c r="I831" s="6"/>
    </row>
    <row r="832" spans="9:9" x14ac:dyDescent="0.35">
      <c r="I832" s="6"/>
    </row>
    <row r="833" spans="9:9" x14ac:dyDescent="0.35">
      <c r="I833" s="6"/>
    </row>
    <row r="834" spans="9:9" x14ac:dyDescent="0.35">
      <c r="I834" s="6"/>
    </row>
    <row r="835" spans="9:9" x14ac:dyDescent="0.35">
      <c r="I835" s="6"/>
    </row>
    <row r="836" spans="9:9" x14ac:dyDescent="0.35">
      <c r="I836" s="6"/>
    </row>
    <row r="837" spans="9:9" x14ac:dyDescent="0.35">
      <c r="I837" s="6"/>
    </row>
    <row r="838" spans="9:9" x14ac:dyDescent="0.35">
      <c r="I838" s="6"/>
    </row>
    <row r="839" spans="9:9" x14ac:dyDescent="0.35">
      <c r="I839" s="6"/>
    </row>
    <row r="840" spans="9:9" x14ac:dyDescent="0.35">
      <c r="I840" s="6"/>
    </row>
    <row r="841" spans="9:9" x14ac:dyDescent="0.35">
      <c r="I841" s="6"/>
    </row>
    <row r="842" spans="9:9" x14ac:dyDescent="0.35">
      <c r="I842" s="6"/>
    </row>
    <row r="843" spans="9:9" x14ac:dyDescent="0.35">
      <c r="I843" s="6"/>
    </row>
    <row r="844" spans="9:9" x14ac:dyDescent="0.35">
      <c r="I844" s="6"/>
    </row>
    <row r="845" spans="9:9" x14ac:dyDescent="0.35">
      <c r="I845" s="6"/>
    </row>
    <row r="846" spans="9:9" x14ac:dyDescent="0.35">
      <c r="I846" s="6"/>
    </row>
    <row r="847" spans="9:9" x14ac:dyDescent="0.35">
      <c r="I847" s="6"/>
    </row>
    <row r="848" spans="9:9" x14ac:dyDescent="0.35">
      <c r="I848" s="6"/>
    </row>
    <row r="849" spans="9:9" x14ac:dyDescent="0.35">
      <c r="I849" s="6"/>
    </row>
    <row r="850" spans="9:9" x14ac:dyDescent="0.35">
      <c r="I850" s="6"/>
    </row>
    <row r="851" spans="9:9" x14ac:dyDescent="0.35">
      <c r="I851" s="6"/>
    </row>
    <row r="852" spans="9:9" x14ac:dyDescent="0.35">
      <c r="I852" s="6"/>
    </row>
    <row r="853" spans="9:9" x14ac:dyDescent="0.35">
      <c r="I853" s="6"/>
    </row>
    <row r="854" spans="9:9" x14ac:dyDescent="0.35">
      <c r="I854" s="6"/>
    </row>
    <row r="855" spans="9:9" x14ac:dyDescent="0.35">
      <c r="I855" s="6"/>
    </row>
    <row r="856" spans="9:9" x14ac:dyDescent="0.35">
      <c r="I856" s="6"/>
    </row>
    <row r="857" spans="9:9" x14ac:dyDescent="0.35">
      <c r="I857" s="6"/>
    </row>
    <row r="858" spans="9:9" x14ac:dyDescent="0.35">
      <c r="I858" s="6"/>
    </row>
    <row r="859" spans="9:9" x14ac:dyDescent="0.35">
      <c r="I859" s="6"/>
    </row>
    <row r="860" spans="9:9" x14ac:dyDescent="0.35">
      <c r="I860" s="6"/>
    </row>
    <row r="861" spans="9:9" x14ac:dyDescent="0.35">
      <c r="I861" s="6"/>
    </row>
    <row r="862" spans="9:9" x14ac:dyDescent="0.35">
      <c r="I862" s="6"/>
    </row>
    <row r="863" spans="9:9" x14ac:dyDescent="0.35">
      <c r="I863" s="6"/>
    </row>
    <row r="864" spans="9:9" x14ac:dyDescent="0.35">
      <c r="I864" s="6"/>
    </row>
    <row r="865" spans="9:9" x14ac:dyDescent="0.35">
      <c r="I865" s="6"/>
    </row>
    <row r="866" spans="9:9" x14ac:dyDescent="0.35">
      <c r="I866" s="6"/>
    </row>
    <row r="867" spans="9:9" x14ac:dyDescent="0.35">
      <c r="I867" s="6"/>
    </row>
    <row r="868" spans="9:9" x14ac:dyDescent="0.35">
      <c r="I868" s="6"/>
    </row>
    <row r="869" spans="9:9" x14ac:dyDescent="0.35">
      <c r="I869" s="6"/>
    </row>
    <row r="870" spans="9:9" x14ac:dyDescent="0.35">
      <c r="I870" s="6"/>
    </row>
    <row r="871" spans="9:9" x14ac:dyDescent="0.35">
      <c r="I871" s="6"/>
    </row>
    <row r="872" spans="9:9" x14ac:dyDescent="0.35">
      <c r="I872" s="6"/>
    </row>
    <row r="873" spans="9:9" x14ac:dyDescent="0.35">
      <c r="I873" s="6"/>
    </row>
    <row r="874" spans="9:9" x14ac:dyDescent="0.35">
      <c r="I874" s="6"/>
    </row>
    <row r="875" spans="9:9" x14ac:dyDescent="0.35">
      <c r="I875" s="6"/>
    </row>
    <row r="876" spans="9:9" x14ac:dyDescent="0.35">
      <c r="I876" s="6"/>
    </row>
    <row r="877" spans="9:9" x14ac:dyDescent="0.35">
      <c r="I877" s="6"/>
    </row>
    <row r="878" spans="9:9" x14ac:dyDescent="0.35">
      <c r="I878" s="6"/>
    </row>
    <row r="879" spans="9:9" x14ac:dyDescent="0.35">
      <c r="I879" s="6"/>
    </row>
    <row r="880" spans="9:9" x14ac:dyDescent="0.35">
      <c r="I880" s="6"/>
    </row>
    <row r="881" spans="9:9" x14ac:dyDescent="0.35">
      <c r="I881" s="6"/>
    </row>
    <row r="882" spans="9:9" x14ac:dyDescent="0.35">
      <c r="I882" s="6"/>
    </row>
    <row r="883" spans="9:9" x14ac:dyDescent="0.35">
      <c r="I883" s="6"/>
    </row>
    <row r="884" spans="9:9" x14ac:dyDescent="0.35">
      <c r="I884" s="6"/>
    </row>
    <row r="885" spans="9:9" x14ac:dyDescent="0.35">
      <c r="I885" s="6"/>
    </row>
    <row r="886" spans="9:9" x14ac:dyDescent="0.35">
      <c r="I886" s="6"/>
    </row>
    <row r="887" spans="9:9" x14ac:dyDescent="0.35">
      <c r="I887" s="6"/>
    </row>
    <row r="888" spans="9:9" x14ac:dyDescent="0.35">
      <c r="I888" s="6"/>
    </row>
    <row r="889" spans="9:9" x14ac:dyDescent="0.35">
      <c r="I889" s="6"/>
    </row>
    <row r="890" spans="9:9" x14ac:dyDescent="0.35">
      <c r="I890" s="6"/>
    </row>
    <row r="891" spans="9:9" x14ac:dyDescent="0.35">
      <c r="I891" s="6"/>
    </row>
    <row r="892" spans="9:9" x14ac:dyDescent="0.35">
      <c r="I892" s="6"/>
    </row>
    <row r="893" spans="9:9" x14ac:dyDescent="0.35">
      <c r="I893" s="6"/>
    </row>
    <row r="894" spans="9:9" x14ac:dyDescent="0.35">
      <c r="I894" s="6"/>
    </row>
    <row r="895" spans="9:9" x14ac:dyDescent="0.35">
      <c r="I895" s="6"/>
    </row>
    <row r="896" spans="9:9" x14ac:dyDescent="0.35">
      <c r="I896" s="6"/>
    </row>
    <row r="897" spans="9:9" x14ac:dyDescent="0.35">
      <c r="I897" s="6"/>
    </row>
    <row r="898" spans="9:9" x14ac:dyDescent="0.35">
      <c r="I898" s="6"/>
    </row>
    <row r="899" spans="9:9" x14ac:dyDescent="0.35">
      <c r="I899" s="6"/>
    </row>
    <row r="900" spans="9:9" x14ac:dyDescent="0.35">
      <c r="I900" s="6"/>
    </row>
    <row r="901" spans="9:9" x14ac:dyDescent="0.35">
      <c r="I901" s="6"/>
    </row>
    <row r="902" spans="9:9" x14ac:dyDescent="0.35">
      <c r="I902" s="6"/>
    </row>
    <row r="903" spans="9:9" x14ac:dyDescent="0.35">
      <c r="I903" s="6"/>
    </row>
    <row r="904" spans="9:9" x14ac:dyDescent="0.35">
      <c r="I904" s="6"/>
    </row>
    <row r="905" spans="9:9" x14ac:dyDescent="0.35">
      <c r="I905" s="6"/>
    </row>
    <row r="906" spans="9:9" x14ac:dyDescent="0.35">
      <c r="I906" s="6"/>
    </row>
    <row r="907" spans="9:9" x14ac:dyDescent="0.35">
      <c r="I907" s="6"/>
    </row>
    <row r="908" spans="9:9" x14ac:dyDescent="0.35">
      <c r="I908" s="6"/>
    </row>
    <row r="909" spans="9:9" x14ac:dyDescent="0.35">
      <c r="I909" s="6"/>
    </row>
    <row r="910" spans="9:9" x14ac:dyDescent="0.35">
      <c r="I910" s="6"/>
    </row>
    <row r="911" spans="9:9" x14ac:dyDescent="0.35">
      <c r="I911" s="6"/>
    </row>
    <row r="912" spans="9:9" x14ac:dyDescent="0.35">
      <c r="I912" s="6"/>
    </row>
    <row r="913" spans="9:9" x14ac:dyDescent="0.35">
      <c r="I913" s="6"/>
    </row>
    <row r="914" spans="9:9" x14ac:dyDescent="0.35">
      <c r="I914" s="6"/>
    </row>
    <row r="915" spans="9:9" x14ac:dyDescent="0.35">
      <c r="I915" s="6"/>
    </row>
    <row r="916" spans="9:9" x14ac:dyDescent="0.35">
      <c r="I916" s="6"/>
    </row>
    <row r="917" spans="9:9" x14ac:dyDescent="0.35">
      <c r="I917" s="6"/>
    </row>
    <row r="918" spans="9:9" x14ac:dyDescent="0.35">
      <c r="I918" s="6"/>
    </row>
    <row r="919" spans="9:9" x14ac:dyDescent="0.35">
      <c r="I919" s="6"/>
    </row>
    <row r="920" spans="9:9" x14ac:dyDescent="0.35">
      <c r="I920" s="6"/>
    </row>
    <row r="921" spans="9:9" x14ac:dyDescent="0.35">
      <c r="I921" s="6"/>
    </row>
    <row r="922" spans="9:9" x14ac:dyDescent="0.35">
      <c r="I922" s="6"/>
    </row>
    <row r="923" spans="9:9" x14ac:dyDescent="0.35">
      <c r="I923" s="6"/>
    </row>
    <row r="924" spans="9:9" x14ac:dyDescent="0.35">
      <c r="I924" s="6"/>
    </row>
    <row r="925" spans="9:9" x14ac:dyDescent="0.35">
      <c r="I925" s="6"/>
    </row>
    <row r="926" spans="9:9" x14ac:dyDescent="0.35">
      <c r="I926" s="6"/>
    </row>
    <row r="927" spans="9:9" x14ac:dyDescent="0.35">
      <c r="I927" s="6"/>
    </row>
    <row r="928" spans="9:9" x14ac:dyDescent="0.35">
      <c r="I928" s="6"/>
    </row>
    <row r="929" spans="9:9" x14ac:dyDescent="0.35">
      <c r="I929" s="6"/>
    </row>
    <row r="930" spans="9:9" x14ac:dyDescent="0.35">
      <c r="I930" s="6"/>
    </row>
    <row r="931" spans="9:9" x14ac:dyDescent="0.35">
      <c r="I931" s="6"/>
    </row>
    <row r="932" spans="9:9" x14ac:dyDescent="0.35">
      <c r="I932" s="6"/>
    </row>
    <row r="933" spans="9:9" x14ac:dyDescent="0.35">
      <c r="I933" s="6"/>
    </row>
    <row r="934" spans="9:9" x14ac:dyDescent="0.35">
      <c r="I934" s="6"/>
    </row>
    <row r="935" spans="9:9" x14ac:dyDescent="0.35">
      <c r="I935" s="6"/>
    </row>
    <row r="936" spans="9:9" x14ac:dyDescent="0.35">
      <c r="I936" s="6"/>
    </row>
    <row r="937" spans="9:9" x14ac:dyDescent="0.35">
      <c r="I937" s="6"/>
    </row>
    <row r="938" spans="9:9" x14ac:dyDescent="0.35">
      <c r="I938" s="6"/>
    </row>
    <row r="939" spans="9:9" x14ac:dyDescent="0.35">
      <c r="I939" s="6"/>
    </row>
    <row r="940" spans="9:9" x14ac:dyDescent="0.35">
      <c r="I940" s="6"/>
    </row>
    <row r="941" spans="9:9" x14ac:dyDescent="0.35">
      <c r="I941" s="6"/>
    </row>
    <row r="942" spans="9:9" x14ac:dyDescent="0.35">
      <c r="I942" s="6"/>
    </row>
    <row r="943" spans="9:9" x14ac:dyDescent="0.35">
      <c r="I943" s="6"/>
    </row>
    <row r="944" spans="9:9" x14ac:dyDescent="0.35">
      <c r="I944" s="6"/>
    </row>
    <row r="945" spans="9:9" x14ac:dyDescent="0.35">
      <c r="I945" s="6"/>
    </row>
    <row r="946" spans="9:9" x14ac:dyDescent="0.35">
      <c r="I946" s="6"/>
    </row>
    <row r="947" spans="9:9" x14ac:dyDescent="0.35">
      <c r="I947" s="6"/>
    </row>
    <row r="948" spans="9:9" x14ac:dyDescent="0.35">
      <c r="I948" s="6"/>
    </row>
    <row r="949" spans="9:9" x14ac:dyDescent="0.35">
      <c r="I949" s="6"/>
    </row>
    <row r="950" spans="9:9" x14ac:dyDescent="0.35">
      <c r="I950" s="6"/>
    </row>
    <row r="951" spans="9:9" x14ac:dyDescent="0.35">
      <c r="I951" s="6"/>
    </row>
    <row r="952" spans="9:9" x14ac:dyDescent="0.35">
      <c r="I952" s="6"/>
    </row>
    <row r="953" spans="9:9" x14ac:dyDescent="0.35">
      <c r="I953" s="6"/>
    </row>
    <row r="954" spans="9:9" x14ac:dyDescent="0.35">
      <c r="I954" s="6"/>
    </row>
    <row r="955" spans="9:9" x14ac:dyDescent="0.35">
      <c r="I955" s="6"/>
    </row>
    <row r="956" spans="9:9" x14ac:dyDescent="0.35">
      <c r="I956" s="6"/>
    </row>
    <row r="957" spans="9:9" x14ac:dyDescent="0.35">
      <c r="I957" s="6"/>
    </row>
    <row r="958" spans="9:9" x14ac:dyDescent="0.35">
      <c r="I958" s="6"/>
    </row>
    <row r="959" spans="9:9" x14ac:dyDescent="0.35">
      <c r="I959" s="6"/>
    </row>
    <row r="960" spans="9:9" x14ac:dyDescent="0.35">
      <c r="I960" s="6"/>
    </row>
    <row r="961" spans="9:9" x14ac:dyDescent="0.35">
      <c r="I961" s="6"/>
    </row>
    <row r="962" spans="9:9" x14ac:dyDescent="0.35">
      <c r="I962" s="6"/>
    </row>
    <row r="963" spans="9:9" x14ac:dyDescent="0.35">
      <c r="I963" s="6"/>
    </row>
    <row r="964" spans="9:9" x14ac:dyDescent="0.35">
      <c r="I964" s="6"/>
    </row>
    <row r="965" spans="9:9" x14ac:dyDescent="0.35">
      <c r="I965" s="6"/>
    </row>
    <row r="966" spans="9:9" x14ac:dyDescent="0.35">
      <c r="I966" s="6"/>
    </row>
    <row r="967" spans="9:9" x14ac:dyDescent="0.35">
      <c r="I967" s="6"/>
    </row>
    <row r="968" spans="9:9" x14ac:dyDescent="0.35">
      <c r="I968" s="6"/>
    </row>
    <row r="969" spans="9:9" x14ac:dyDescent="0.35">
      <c r="I969" s="6"/>
    </row>
    <row r="970" spans="9:9" x14ac:dyDescent="0.35">
      <c r="I970" s="6"/>
    </row>
    <row r="971" spans="9:9" x14ac:dyDescent="0.35">
      <c r="I971" s="6"/>
    </row>
    <row r="972" spans="9:9" x14ac:dyDescent="0.35">
      <c r="I972" s="6"/>
    </row>
    <row r="973" spans="9:9" x14ac:dyDescent="0.35">
      <c r="I973" s="6"/>
    </row>
    <row r="974" spans="9:9" x14ac:dyDescent="0.35">
      <c r="I974" s="6"/>
    </row>
    <row r="975" spans="9:9" x14ac:dyDescent="0.35">
      <c r="I975" s="6"/>
    </row>
    <row r="976" spans="9:9" x14ac:dyDescent="0.35">
      <c r="I976" s="6"/>
    </row>
    <row r="977" spans="9:9" x14ac:dyDescent="0.35">
      <c r="I977" s="6"/>
    </row>
    <row r="978" spans="9:9" x14ac:dyDescent="0.35">
      <c r="I978" s="6"/>
    </row>
    <row r="979" spans="9:9" x14ac:dyDescent="0.35">
      <c r="I979" s="6"/>
    </row>
    <row r="980" spans="9:9" x14ac:dyDescent="0.35">
      <c r="I980" s="6"/>
    </row>
    <row r="981" spans="9:9" x14ac:dyDescent="0.35">
      <c r="I981" s="6"/>
    </row>
    <row r="982" spans="9:9" x14ac:dyDescent="0.35">
      <c r="I982" s="6"/>
    </row>
    <row r="983" spans="9:9" x14ac:dyDescent="0.35">
      <c r="I983" s="6"/>
    </row>
    <row r="984" spans="9:9" x14ac:dyDescent="0.35">
      <c r="I984" s="6"/>
    </row>
    <row r="985" spans="9:9" x14ac:dyDescent="0.35">
      <c r="I985" s="6"/>
    </row>
    <row r="986" spans="9:9" x14ac:dyDescent="0.35">
      <c r="I986" s="6"/>
    </row>
    <row r="987" spans="9:9" x14ac:dyDescent="0.35">
      <c r="I987" s="6"/>
    </row>
    <row r="988" spans="9:9" x14ac:dyDescent="0.35">
      <c r="I988" s="6"/>
    </row>
    <row r="989" spans="9:9" x14ac:dyDescent="0.35">
      <c r="I989" s="6"/>
    </row>
    <row r="990" spans="9:9" x14ac:dyDescent="0.35">
      <c r="I990" s="6"/>
    </row>
    <row r="991" spans="9:9" x14ac:dyDescent="0.35">
      <c r="I991" s="6"/>
    </row>
    <row r="992" spans="9:9" x14ac:dyDescent="0.35">
      <c r="I992" s="6"/>
    </row>
    <row r="993" spans="9:9" x14ac:dyDescent="0.35">
      <c r="I993" s="6"/>
    </row>
    <row r="994" spans="9:9" x14ac:dyDescent="0.35">
      <c r="I994" s="6"/>
    </row>
    <row r="995" spans="9:9" x14ac:dyDescent="0.35">
      <c r="I995" s="6"/>
    </row>
    <row r="996" spans="9:9" x14ac:dyDescent="0.35">
      <c r="I996" s="6"/>
    </row>
    <row r="997" spans="9:9" x14ac:dyDescent="0.35">
      <c r="I997" s="6"/>
    </row>
    <row r="998" spans="9:9" x14ac:dyDescent="0.35">
      <c r="I998" s="6"/>
    </row>
    <row r="999" spans="9:9" x14ac:dyDescent="0.35">
      <c r="I999" s="6"/>
    </row>
    <row r="1000" spans="9:9" x14ac:dyDescent="0.35">
      <c r="I1000" s="6"/>
    </row>
    <row r="1001" spans="9:9" x14ac:dyDescent="0.35">
      <c r="I1001" s="6"/>
    </row>
    <row r="1002" spans="9:9" x14ac:dyDescent="0.35">
      <c r="I1002" s="6"/>
    </row>
    <row r="1003" spans="9:9" x14ac:dyDescent="0.35">
      <c r="I1003" s="6"/>
    </row>
    <row r="1004" spans="9:9" x14ac:dyDescent="0.35">
      <c r="I1004" s="6"/>
    </row>
    <row r="1005" spans="9:9" x14ac:dyDescent="0.35">
      <c r="I1005" s="6"/>
    </row>
    <row r="1006" spans="9:9" x14ac:dyDescent="0.35">
      <c r="I1006" s="6"/>
    </row>
    <row r="1007" spans="9:9" x14ac:dyDescent="0.35">
      <c r="I1007" s="6"/>
    </row>
    <row r="1008" spans="9:9" x14ac:dyDescent="0.35">
      <c r="I1008" s="6"/>
    </row>
    <row r="1009" spans="9:9" x14ac:dyDescent="0.35">
      <c r="I1009" s="6"/>
    </row>
    <row r="1010" spans="9:9" x14ac:dyDescent="0.35">
      <c r="I1010" s="6"/>
    </row>
    <row r="1011" spans="9:9" x14ac:dyDescent="0.35">
      <c r="I1011" s="6"/>
    </row>
    <row r="1012" spans="9:9" x14ac:dyDescent="0.35">
      <c r="I1012" s="6"/>
    </row>
    <row r="1013" spans="9:9" x14ac:dyDescent="0.35">
      <c r="I1013" s="6"/>
    </row>
    <row r="1014" spans="9:9" x14ac:dyDescent="0.35">
      <c r="I1014" s="6"/>
    </row>
    <row r="1015" spans="9:9" x14ac:dyDescent="0.35">
      <c r="I1015" s="6"/>
    </row>
    <row r="1016" spans="9:9" x14ac:dyDescent="0.35">
      <c r="I1016" s="6"/>
    </row>
    <row r="1017" spans="9:9" x14ac:dyDescent="0.35">
      <c r="I1017" s="6"/>
    </row>
    <row r="1018" spans="9:9" x14ac:dyDescent="0.35">
      <c r="I1018" s="6"/>
    </row>
    <row r="1019" spans="9:9" x14ac:dyDescent="0.35">
      <c r="I1019" s="6"/>
    </row>
    <row r="1020" spans="9:9" x14ac:dyDescent="0.35">
      <c r="I1020" s="6"/>
    </row>
    <row r="1021" spans="9:9" x14ac:dyDescent="0.35">
      <c r="I1021" s="6"/>
    </row>
    <row r="1022" spans="9:9" x14ac:dyDescent="0.35">
      <c r="I1022" s="6"/>
    </row>
  </sheetData>
  <mergeCells count="10">
    <mergeCell ref="E66:G66"/>
    <mergeCell ref="C62:E62"/>
    <mergeCell ref="C63:E63"/>
    <mergeCell ref="C58:D58"/>
    <mergeCell ref="L16:M16"/>
    <mergeCell ref="I16:J16"/>
    <mergeCell ref="C60:E60"/>
    <mergeCell ref="C61:E61"/>
    <mergeCell ref="I56:J56"/>
    <mergeCell ref="L56:M56"/>
  </mergeCells>
  <phoneticPr fontId="7" type="noConversion"/>
  <pageMargins left="0.6692913385826772" right="0.27559055118110237" top="0.23622047244094491" bottom="0.35433070866141736" header="0.23622047244094491" footer="0.31496062992125984"/>
  <pageSetup paperSize="9" orientation="portrait" horizontalDpi="4294967292" verticalDpi="300" r:id="rId1"/>
  <headerFooter alignWithMargins="0">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3524603868314BBDAE833BE1662443" ma:contentTypeVersion="12" ma:contentTypeDescription="Create a new document." ma:contentTypeScope="" ma:versionID="ef643b817fdffc83b2d731cf3f0edb25">
  <xsd:schema xmlns:xsd="http://www.w3.org/2001/XMLSchema" xmlns:xs="http://www.w3.org/2001/XMLSchema" xmlns:p="http://schemas.microsoft.com/office/2006/metadata/properties" xmlns:ns2="94a86ceb-0e58-4cf6-8c54-96ae37a46409" xmlns:ns3="dffa02ff-1dfe-4937-9683-5fd918ccd914" targetNamespace="http://schemas.microsoft.com/office/2006/metadata/properties" ma:root="true" ma:fieldsID="771f7b11492608f2f37172ed6b3e37fb" ns2:_="" ns3:_="">
    <xsd:import namespace="94a86ceb-0e58-4cf6-8c54-96ae37a46409"/>
    <xsd:import namespace="dffa02ff-1dfe-4937-9683-5fd918ccd9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86ceb-0e58-4cf6-8c54-96ae37a4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621A4-D973-4147-BAB9-4E8F1721A830}">
  <ds:schemaRefs>
    <ds:schemaRef ds:uri="http://schemas.microsoft.com/sharepoint/v3/contenttype/forms"/>
  </ds:schemaRefs>
</ds:datastoreItem>
</file>

<file path=customXml/itemProps2.xml><?xml version="1.0" encoding="utf-8"?>
<ds:datastoreItem xmlns:ds="http://schemas.openxmlformats.org/officeDocument/2006/customXml" ds:itemID="{ACDE2558-A858-4BF0-8182-D6E7F8C3F7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0B33A2-2FC8-4504-99E9-183168175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86ceb-0e58-4cf6-8c54-96ae37a46409"/>
    <ds:schemaRef ds:uri="dffa02ff-1dfe-4937-9683-5fd918ccd9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Spec</vt:lpstr>
      <vt:lpstr>Summary</vt:lpstr>
      <vt:lpstr>Breakdowns</vt:lpstr>
      <vt:lpstr>CI.1 </vt:lpstr>
      <vt:lpstr>CI.2</vt:lpstr>
      <vt:lpstr>CI.3</vt:lpstr>
      <vt:lpstr>CI.4</vt:lpstr>
      <vt:lpstr>CI.5</vt:lpstr>
      <vt:lpstr>CI.6</vt:lpstr>
      <vt:lpstr>CI.7</vt:lpstr>
      <vt:lpstr>CI.8</vt:lpstr>
      <vt:lpstr>CI.9</vt:lpstr>
      <vt:lpstr>Final account</vt:lpstr>
      <vt:lpstr>CI.10</vt:lpstr>
      <vt:lpstr>Spec!OLE_LINK1</vt:lpstr>
      <vt:lpstr>'CI.1 '!Print_Area</vt:lpstr>
      <vt:lpstr>CI.10!Print_Area</vt:lpstr>
      <vt:lpstr>CI.2!Print_Area</vt:lpstr>
      <vt:lpstr>CI.3!Print_Area</vt:lpstr>
      <vt:lpstr>CI.4!Print_Area</vt:lpstr>
      <vt:lpstr>CI.5!Print_Area</vt:lpstr>
      <vt:lpstr>CI.6!Print_Area</vt:lpstr>
      <vt:lpstr>CI.7!Print_Area</vt:lpstr>
      <vt:lpstr>CI.8!Print_Area</vt:lpstr>
      <vt:lpstr>CI.9!Print_Area</vt:lpstr>
      <vt:lpstr>'Final account'!Print_Area</vt:lpstr>
      <vt:lpstr>Spec!Print_Area</vt:lpstr>
      <vt:lpstr>'CI.1 '!Print_Titles</vt:lpstr>
      <vt:lpstr>CI.10!Print_Titles</vt:lpstr>
      <vt:lpstr>CI.2!Print_Titles</vt:lpstr>
      <vt:lpstr>CI.3!Print_Titles</vt:lpstr>
      <vt:lpstr>CI.4!Print_Titles</vt:lpstr>
      <vt:lpstr>CI.5!Print_Titles</vt:lpstr>
      <vt:lpstr>CI.6!Print_Titles</vt:lpstr>
      <vt:lpstr>CI.7!Print_Titles</vt:lpstr>
      <vt:lpstr>CI.8!Print_Titles</vt:lpstr>
      <vt:lpstr>CI.9!Print_Titles</vt:lpstr>
      <vt:lpstr>'Final account'!Print_Titles</vt:lpstr>
      <vt:lpstr>Spec!Print_Titles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Odunlami, Marcus</dc:creator>
  <cp:keywords/>
  <dc:description/>
  <cp:lastModifiedBy>Raw, Ernest: RBKC</cp:lastModifiedBy>
  <cp:revision/>
  <dcterms:created xsi:type="dcterms:W3CDTF">2000-03-03T15:40:46Z</dcterms:created>
  <dcterms:modified xsi:type="dcterms:W3CDTF">2021-07-09T09:36:39Z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0x010100C2CE2757BF0EAD41A8F556EABF8A7F55</vt:lpwstr>
  </property>
</Properties>
</file>