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s>
  <externalReferences>
    <externalReference r:id="rId4"/>
  </externalReferences>
  <definedNames>
    <definedName name="_xlnm._FilterDatabase" localSheetId="0" hidden="1">'Bulk Upload'!$A$6:$BA$75</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I22" i="1"/>
  <c r="J22" i="1"/>
  <c r="K22" i="1"/>
  <c r="L22" i="1"/>
  <c r="M22" i="1"/>
  <c r="N22" i="1"/>
  <c r="O22" i="1"/>
  <c r="P22" i="1"/>
  <c r="Q22" i="1"/>
  <c r="R22" i="1"/>
  <c r="S22" i="1"/>
  <c r="T22" i="1"/>
  <c r="U22" i="1"/>
  <c r="V22" i="1"/>
  <c r="W22" i="1"/>
  <c r="X22" i="1"/>
  <c r="Y22" i="1"/>
  <c r="Z22" i="1"/>
  <c r="AA22" i="1"/>
  <c r="AB22" i="1"/>
  <c r="AC22" i="1"/>
  <c r="G22" i="1"/>
  <c r="J65" i="5" l="1"/>
  <c r="J69" i="5"/>
  <c r="J34" i="5"/>
  <c r="J35" i="5"/>
  <c r="J36" i="5"/>
  <c r="J37" i="5"/>
  <c r="J38" i="5"/>
  <c r="J39" i="5"/>
  <c r="J40" i="5"/>
  <c r="J41" i="5"/>
  <c r="J42" i="5"/>
  <c r="J43" i="5"/>
  <c r="J44" i="5"/>
  <c r="J45" i="5"/>
  <c r="J46" i="5"/>
  <c r="J47" i="5"/>
  <c r="J48" i="5"/>
  <c r="J49" i="5"/>
  <c r="J50" i="5"/>
  <c r="J51" i="5"/>
  <c r="J52" i="5"/>
  <c r="J8" i="5"/>
  <c r="J9" i="5"/>
  <c r="J10" i="5"/>
  <c r="J11" i="5"/>
  <c r="J12" i="5"/>
  <c r="J13" i="5"/>
  <c r="J14" i="5"/>
  <c r="J15" i="5"/>
  <c r="J16" i="5"/>
  <c r="J17" i="5"/>
  <c r="J18" i="5"/>
  <c r="J19" i="5"/>
  <c r="J20" i="5"/>
  <c r="J21" i="5"/>
  <c r="J22" i="5"/>
  <c r="J23" i="5"/>
  <c r="J24" i="5"/>
  <c r="J25" i="5"/>
  <c r="J26" i="5"/>
  <c r="J27" i="5"/>
  <c r="J28" i="5"/>
  <c r="J29" i="5"/>
  <c r="J7" i="5"/>
  <c r="I75" i="5"/>
  <c r="J75" i="5" s="1"/>
  <c r="I74" i="5"/>
  <c r="J74" i="5" s="1"/>
  <c r="I73" i="5"/>
  <c r="J73" i="5" s="1"/>
  <c r="I72" i="5"/>
  <c r="J72" i="5" s="1"/>
  <c r="I71" i="5"/>
  <c r="J71" i="5" s="1"/>
  <c r="I70" i="5"/>
  <c r="J70" i="5" s="1"/>
  <c r="I69" i="5"/>
  <c r="I68" i="5"/>
  <c r="J68" i="5" s="1"/>
  <c r="I67" i="5"/>
  <c r="J67" i="5" s="1"/>
  <c r="I66" i="5"/>
  <c r="J66" i="5" s="1"/>
  <c r="I65" i="5"/>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I51" i="5"/>
  <c r="I50" i="5"/>
  <c r="I49" i="5"/>
  <c r="I48" i="5"/>
  <c r="I47" i="5"/>
  <c r="I46" i="5"/>
  <c r="I45" i="5"/>
  <c r="I44" i="5"/>
  <c r="I43" i="5"/>
  <c r="I42" i="5"/>
  <c r="I41" i="5"/>
  <c r="I40" i="5"/>
  <c r="I39" i="5"/>
  <c r="I38" i="5"/>
  <c r="I37" i="5"/>
  <c r="I36" i="5"/>
  <c r="I35" i="5"/>
  <c r="I34" i="5"/>
  <c r="I33" i="5"/>
  <c r="J33" i="5" s="1"/>
  <c r="I32" i="5"/>
  <c r="J32" i="5" s="1"/>
  <c r="I31" i="5"/>
  <c r="J31" i="5" s="1"/>
  <c r="I30" i="5"/>
  <c r="J30" i="5" s="1"/>
  <c r="E54" i="5"/>
  <c r="E55" i="5"/>
  <c r="E56" i="5"/>
  <c r="E57" i="5"/>
  <c r="E58" i="5"/>
  <c r="E59" i="5"/>
  <c r="E60" i="5"/>
  <c r="E61" i="5"/>
  <c r="E62" i="5"/>
  <c r="E63" i="5"/>
  <c r="E64" i="5"/>
  <c r="E65" i="5"/>
  <c r="E66" i="5"/>
  <c r="E67" i="5"/>
  <c r="E68" i="5"/>
  <c r="E69" i="5"/>
  <c r="E70" i="5"/>
  <c r="E71" i="5"/>
  <c r="E72" i="5"/>
  <c r="E73" i="5"/>
  <c r="E74" i="5"/>
  <c r="E75" i="5"/>
  <c r="E53" i="5"/>
  <c r="E31" i="5"/>
  <c r="E32" i="5"/>
  <c r="E33" i="5"/>
  <c r="E34" i="5"/>
  <c r="E35" i="5"/>
  <c r="E36" i="5"/>
  <c r="E37" i="5"/>
  <c r="E38" i="5"/>
  <c r="E39" i="5"/>
  <c r="E40" i="5"/>
  <c r="E41" i="5"/>
  <c r="E42" i="5"/>
  <c r="E43" i="5"/>
  <c r="E44" i="5"/>
  <c r="E45" i="5"/>
  <c r="E46" i="5"/>
  <c r="E47" i="5"/>
  <c r="E48" i="5"/>
  <c r="E49" i="5"/>
  <c r="E50" i="5"/>
  <c r="E51" i="5"/>
  <c r="E52" i="5"/>
  <c r="E30" i="5"/>
  <c r="I29" i="5"/>
  <c r="I28" i="5"/>
  <c r="I27" i="5"/>
  <c r="I26" i="5"/>
  <c r="I25" i="5"/>
  <c r="I24" i="5"/>
  <c r="I23" i="5"/>
  <c r="I22" i="5"/>
  <c r="I21" i="5"/>
  <c r="I20" i="5"/>
  <c r="I19" i="5"/>
  <c r="I18" i="5"/>
  <c r="I17" i="5"/>
  <c r="I16" i="5"/>
  <c r="I15" i="5"/>
  <c r="I14" i="5"/>
  <c r="I13" i="5"/>
  <c r="I12" i="5"/>
  <c r="I11" i="5"/>
  <c r="I10" i="5"/>
  <c r="I9" i="5"/>
  <c r="I8" i="5"/>
  <c r="I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F53" i="5" l="1"/>
  <c r="F54" i="5"/>
  <c r="F55" i="5"/>
  <c r="F56" i="5"/>
  <c r="F57" i="5"/>
  <c r="F58" i="5"/>
  <c r="F59" i="5"/>
  <c r="F60" i="5"/>
  <c r="F61" i="5"/>
  <c r="F62" i="5"/>
  <c r="F63" i="5"/>
  <c r="F64" i="5"/>
  <c r="F65" i="5"/>
  <c r="F66" i="5"/>
  <c r="F67" i="5"/>
  <c r="F68" i="5"/>
  <c r="F69" i="5"/>
  <c r="F70" i="5"/>
  <c r="F71" i="5"/>
  <c r="F72" i="5"/>
  <c r="F73" i="5"/>
  <c r="F74" i="5"/>
  <c r="F75" i="5"/>
  <c r="F30" i="5"/>
  <c r="F31" i="5"/>
  <c r="F32" i="5"/>
  <c r="F33" i="5"/>
  <c r="F34" i="5"/>
  <c r="F35" i="5"/>
  <c r="F36" i="5"/>
  <c r="F37" i="5"/>
  <c r="F38" i="5"/>
  <c r="F39" i="5"/>
  <c r="F40" i="5"/>
  <c r="F41" i="5"/>
  <c r="F42" i="5"/>
  <c r="F43" i="5"/>
  <c r="F44" i="5"/>
  <c r="F45" i="5"/>
  <c r="F46" i="5"/>
  <c r="F47" i="5"/>
  <c r="F48" i="5"/>
  <c r="F49" i="5"/>
  <c r="F50" i="5"/>
  <c r="F51" i="5"/>
  <c r="F52" i="5"/>
  <c r="F7" i="5"/>
  <c r="F8" i="5"/>
  <c r="F9" i="5"/>
  <c r="F10" i="5"/>
  <c r="F11" i="5"/>
  <c r="F12" i="5"/>
  <c r="F13" i="5"/>
  <c r="F14" i="5"/>
  <c r="F15" i="5"/>
  <c r="F16" i="5"/>
  <c r="F17" i="5"/>
  <c r="F18" i="5"/>
  <c r="F19" i="5"/>
  <c r="F20" i="5"/>
  <c r="F21" i="5"/>
  <c r="F22" i="5"/>
  <c r="F23" i="5"/>
  <c r="F24" i="5"/>
  <c r="F25" i="5"/>
  <c r="F26" i="5"/>
  <c r="F27" i="5"/>
  <c r="F28" i="5"/>
  <c r="F29" i="5"/>
  <c r="D3" i="5" l="1"/>
  <c r="AD21" i="1"/>
  <c r="C21" i="1" s="1"/>
  <c r="E21" i="1" s="1"/>
  <c r="AD22" i="1"/>
  <c r="E22" i="1" s="1"/>
  <c r="D2" i="5"/>
  <c r="AD19" i="1"/>
  <c r="C19" i="1" s="1"/>
  <c r="E23" i="1" l="1"/>
  <c r="C7" i="5"/>
  <c r="C11" i="5"/>
  <c r="C15" i="5"/>
  <c r="C19" i="5"/>
  <c r="C23" i="5"/>
  <c r="C27" i="5"/>
  <c r="C30" i="5"/>
  <c r="C34" i="5"/>
  <c r="C38" i="5"/>
  <c r="C42" i="5"/>
  <c r="C46" i="5"/>
  <c r="C50" i="5"/>
  <c r="C56" i="5"/>
  <c r="C60" i="5"/>
  <c r="C64" i="5"/>
  <c r="C68" i="5"/>
  <c r="C72" i="5"/>
  <c r="C10" i="5"/>
  <c r="C16" i="5"/>
  <c r="C21" i="5"/>
  <c r="C26" i="5"/>
  <c r="C31" i="5"/>
  <c r="C36" i="5"/>
  <c r="C41" i="5"/>
  <c r="C47" i="5"/>
  <c r="C52" i="5"/>
  <c r="C57" i="5"/>
  <c r="C62" i="5"/>
  <c r="C67" i="5"/>
  <c r="C73" i="5"/>
  <c r="C12" i="5"/>
  <c r="C17" i="5"/>
  <c r="C22" i="5"/>
  <c r="C28" i="5"/>
  <c r="C32" i="5"/>
  <c r="C37" i="5"/>
  <c r="C43" i="5"/>
  <c r="C48" i="5"/>
  <c r="C53" i="5"/>
  <c r="C58" i="5"/>
  <c r="C63" i="5"/>
  <c r="C69" i="5"/>
  <c r="C74" i="5"/>
  <c r="C8" i="5"/>
  <c r="C18" i="5"/>
  <c r="C29" i="5"/>
  <c r="C33" i="5"/>
  <c r="C44" i="5"/>
  <c r="C59" i="5"/>
  <c r="C70" i="5"/>
  <c r="C9" i="5"/>
  <c r="C20" i="5"/>
  <c r="C35" i="5"/>
  <c r="C45" i="5"/>
  <c r="C61" i="5"/>
  <c r="C71" i="5"/>
  <c r="C13" i="5"/>
  <c r="C24" i="5"/>
  <c r="C14" i="5"/>
  <c r="C40" i="5"/>
  <c r="C55" i="5"/>
  <c r="C25" i="5"/>
  <c r="C49" i="5"/>
  <c r="C65" i="5"/>
  <c r="C39" i="5"/>
  <c r="C51" i="5"/>
  <c r="C66" i="5"/>
  <c r="C54" i="5"/>
  <c r="C75" i="5"/>
</calcChain>
</file>

<file path=xl/sharedStrings.xml><?xml version="1.0" encoding="utf-8"?>
<sst xmlns="http://schemas.openxmlformats.org/spreadsheetml/2006/main" count="149" uniqueCount="53">
  <si>
    <t>Volume</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</si>
  <si>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</si>
  <si>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</si>
  <si>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</si>
  <si>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</si>
  <si>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</si>
  <si>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</si>
  <si>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</si>
  <si>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</si>
  <si>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</si>
  <si>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</si>
  <si>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</si>
  <si>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</si>
  <si>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</si>
  <si>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</si>
  <si>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</si>
  <si>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</si>
  <si>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</si>
  <si>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</si>
  <si>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</si>
  <si>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</si>
  <si>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</si>
  <si>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</si>
  <si>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</si>
  <si>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</si>
  <si>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</si>
  <si>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</si>
  <si>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</si>
  <si>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LEP Area</t>
  </si>
  <si>
    <t>ITT NO:</t>
  </si>
  <si>
    <t>Specification Reference:</t>
  </si>
  <si>
    <t>Deliverable information</t>
  </si>
  <si>
    <t>Volumes and values</t>
  </si>
  <si>
    <t>Monthly profiles</t>
  </si>
  <si>
    <t>CODE</t>
  </si>
  <si>
    <t>DELIVERABLE DESCRIPTION</t>
  </si>
  <si>
    <t>UNIT PRICE</t>
  </si>
  <si>
    <t>LINE TOTAL</t>
  </si>
  <si>
    <t>TOTAL</t>
  </si>
  <si>
    <t xml:space="preserve">START &amp; LEARNING </t>
  </si>
  <si>
    <t>TOTAL  VALUE</t>
  </si>
  <si>
    <t>UKPRN</t>
  </si>
  <si>
    <t>Community Grant Payment</t>
  </si>
  <si>
    <t>CG01</t>
  </si>
  <si>
    <t>CG02</t>
  </si>
  <si>
    <t>COMMUNITY GRANTS</t>
  </si>
  <si>
    <t>Volumes of participants / value of grants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</si>
  <si>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self-explanatory
• UKPRN: if you have a UKPRN, please insert.  If not, please state not applicable
• When inserting monthly profiles, please ensure that you only use whole numbers or the total contract value will be incorrect
• ST01: please insert the anticipated number of learners who will be assisted through this programme
• CG01:  please insert the anticipated value of grant(s) to be awarded
• CG02: this will automatically calculate the value of the management cost based on the value of grant(s) to be awarded
• Total contract value – this will be the total value of the contract for which you are bidding and should not exceed the amount of funding available in the specification
</t>
  </si>
  <si>
    <t>SKILLS FUNDING AGENCY
2014-20 ESF PROGRAMME
IP1.4 - ACTIVE INCLUSION</t>
  </si>
  <si>
    <t>XXXXX</t>
  </si>
  <si>
    <t>Community Grant Management Cost @ 10%</t>
  </si>
  <si>
    <t>OXFORDSHIRE</t>
  </si>
  <si>
    <t>27-002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</si>
</sst>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sz val="11"/>
      <color rgb="FF000000"/>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108">
    <xf numFmtId="0" fontId="0" fillId="0" borderId="0" xfId="0"/>
    <xf numFmtId="0" fontId="2" fillId="0" borderId="0" xfId="0" applyFont="1" applyAlignment="1">
      <alignment horizontal="left" vertical="center"/>
    </xf>
    <xf numFmtId="49" fontId="1" fillId="0" borderId="2" xfId="0" applyNumberFormat="1" applyFont="1" applyFill="1" applyBorder="1" applyAlignment="1">
      <alignment horizontal="left" vertical="center"/>
    </xf>
    <xf numFmtId="2" fontId="0" fillId="0" borderId="2" xfId="0" applyNumberFormat="1" applyBorder="1"/>
    <xf numFmtId="0" fontId="4"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2" fillId="0" borderId="0" xfId="0" applyFont="1" applyBorder="1" applyAlignment="1">
      <alignment vertical="top"/>
    </xf>
    <xf numFmtId="49" fontId="6" fillId="0" borderId="2" xfId="0" applyNumberFormat="1" applyFont="1" applyFill="1" applyBorder="1" applyAlignment="1">
      <alignment horizontal="left" vertical="center"/>
    </xf>
    <xf numFmtId="0" fontId="9"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8"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2" xfId="0" applyFont="1" applyFill="1" applyBorder="1" applyAlignment="1">
      <alignment vertical="center"/>
    </xf>
    <xf numFmtId="1" fontId="0" fillId="0" borderId="2" xfId="0" applyNumberFormat="1" applyBorder="1"/>
    <xf numFmtId="0" fontId="8" fillId="0" borderId="6" xfId="0" applyFont="1" applyFill="1" applyBorder="1" applyAlignment="1">
      <alignment vertical="center"/>
    </xf>
    <xf numFmtId="164" fontId="0" fillId="0" borderId="2" xfId="0" applyNumberFormat="1" applyFill="1" applyBorder="1"/>
    <xf numFmtId="0" fontId="0" fillId="0" borderId="0" xfId="0" applyAlignment="1"/>
    <xf numFmtId="0" fontId="0" fillId="2" borderId="2" xfId="0" applyFill="1" applyBorder="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17" fontId="3" fillId="4" borderId="5" xfId="0" applyNumberFormat="1" applyFont="1" applyFill="1" applyBorder="1" applyAlignment="1" applyProtection="1">
      <alignment horizontal="center" vertical="center"/>
    </xf>
    <xf numFmtId="17" fontId="2" fillId="0" borderId="2" xfId="0" applyNumberFormat="1" applyFont="1" applyBorder="1" applyAlignment="1" applyProtection="1">
      <alignment horizontal="center" vertical="center"/>
    </xf>
    <xf numFmtId="0" fontId="2" fillId="4" borderId="10" xfId="0" applyFont="1" applyFill="1" applyBorder="1" applyAlignment="1" applyProtection="1">
      <alignment vertical="center"/>
    </xf>
    <xf numFmtId="0" fontId="2" fillId="4" borderId="6" xfId="0"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1" fontId="0" fillId="0" borderId="2" xfId="0" applyNumberFormat="1" applyFont="1" applyFill="1" applyBorder="1" applyAlignment="1" applyProtection="1">
      <alignment horizontal="center"/>
    </xf>
    <xf numFmtId="164" fontId="0" fillId="0" borderId="2" xfId="0" applyNumberFormat="1" applyFont="1" applyFill="1" applyBorder="1" applyProtection="1"/>
    <xf numFmtId="49" fontId="10" fillId="4" borderId="10"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0" fillId="0" borderId="0" xfId="0" applyFont="1" applyProtection="1"/>
    <xf numFmtId="0" fontId="0" fillId="3" borderId="5" xfId="0" applyFont="1" applyFill="1" applyBorder="1" applyProtection="1">
      <protection locked="0"/>
    </xf>
    <xf numFmtId="0" fontId="0" fillId="3" borderId="2" xfId="0" applyFont="1" applyFill="1" applyBorder="1" applyProtection="1">
      <protection locked="0"/>
    </xf>
    <xf numFmtId="0" fontId="0" fillId="0" borderId="0" xfId="0" applyNumberFormat="1"/>
    <xf numFmtId="0" fontId="8" fillId="0" borderId="2" xfId="0" applyNumberFormat="1" applyFont="1" applyFill="1" applyBorder="1" applyAlignment="1">
      <alignment horizontal="left" vertical="center"/>
    </xf>
    <xf numFmtId="0" fontId="3" fillId="4" borderId="2"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5" fillId="0" borderId="0" xfId="0" applyFont="1" applyAlignment="1">
      <alignment horizontal="left" vertical="top"/>
    </xf>
    <xf numFmtId="0" fontId="5" fillId="0" borderId="0" xfId="0" applyFont="1" applyFill="1" applyBorder="1" applyAlignment="1">
      <alignment horizontal="center" vertical="top"/>
    </xf>
    <xf numFmtId="0" fontId="8" fillId="2" borderId="2" xfId="0" applyFont="1" applyFill="1" applyBorder="1" applyAlignment="1">
      <alignment horizontal="left" vertical="center"/>
    </xf>
    <xf numFmtId="0" fontId="0" fillId="0" borderId="0" xfId="0" applyFill="1" applyBorder="1" applyAlignment="1" applyProtection="1">
      <alignment vertical="top"/>
    </xf>
    <xf numFmtId="0" fontId="0" fillId="0" borderId="0" xfId="0" applyFill="1" applyBorder="1" applyProtection="1"/>
    <xf numFmtId="0" fontId="8" fillId="0" borderId="0" xfId="0" applyFont="1" applyFill="1" applyBorder="1" applyAlignment="1" applyProtection="1">
      <alignment vertical="center"/>
    </xf>
    <xf numFmtId="0" fontId="8" fillId="0" borderId="0" xfId="0" applyFont="1" applyFill="1" applyBorder="1" applyAlignment="1">
      <alignment vertical="center"/>
    </xf>
    <xf numFmtId="0" fontId="5" fillId="0" borderId="0" xfId="0" applyFont="1" applyFill="1" applyBorder="1" applyAlignment="1">
      <alignment vertical="top"/>
    </xf>
    <xf numFmtId="0" fontId="0" fillId="0" borderId="0" xfId="0" applyFill="1" applyBorder="1" applyAlignment="1" applyProtection="1">
      <alignment horizontal="center" vertical="center"/>
    </xf>
    <xf numFmtId="0" fontId="5" fillId="0" borderId="0" xfId="0" applyFont="1" applyFill="1" applyBorder="1" applyAlignment="1">
      <alignment vertical="top" wrapText="1"/>
    </xf>
    <xf numFmtId="49" fontId="8"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49" fontId="10"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 fontId="3" fillId="0" borderId="5" xfId="0" applyNumberFormat="1" applyFont="1" applyFill="1" applyBorder="1" applyAlignment="1" applyProtection="1">
      <alignment horizontal="center" vertical="center"/>
    </xf>
    <xf numFmtId="0" fontId="2" fillId="5" borderId="2" xfId="0" applyFont="1" applyFill="1" applyBorder="1" applyAlignment="1">
      <alignment horizontal="left" vertical="top" wrapText="1"/>
    </xf>
    <xf numFmtId="0" fontId="2" fillId="5" borderId="2"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0" fillId="5" borderId="0" xfId="0" applyFill="1"/>
    <xf numFmtId="164" fontId="6" fillId="0" borderId="2" xfId="0" applyNumberFormat="1" applyFont="1" applyFill="1" applyBorder="1" applyAlignment="1">
      <alignment horizontal="left" vertical="center"/>
    </xf>
    <xf numFmtId="0" fontId="2" fillId="0" borderId="0" xfId="0" applyFont="1" applyAlignment="1">
      <alignment horizontal="left" vertical="top"/>
    </xf>
    <xf numFmtId="0" fontId="2" fillId="0" borderId="2" xfId="0" applyFont="1" applyFill="1" applyBorder="1" applyAlignment="1">
      <alignment horizontal="left" vertical="center"/>
    </xf>
    <xf numFmtId="0" fontId="12" fillId="0" borderId="2" xfId="0" applyFont="1" applyBorder="1"/>
    <xf numFmtId="1" fontId="0" fillId="4" borderId="2" xfId="0" applyNumberFormat="1" applyFont="1" applyFill="1" applyBorder="1" applyAlignment="1" applyProtection="1">
      <alignment horizontal="center"/>
    </xf>
    <xf numFmtId="164" fontId="0" fillId="4" borderId="2" xfId="0" applyNumberFormat="1" applyFont="1" applyFill="1" applyBorder="1" applyProtection="1"/>
    <xf numFmtId="0" fontId="6" fillId="4" borderId="2" xfId="0" applyFont="1" applyFill="1" applyBorder="1" applyProtection="1"/>
    <xf numFmtId="0" fontId="8" fillId="0" borderId="2" xfId="0" applyFont="1" applyFill="1" applyBorder="1" applyAlignment="1">
      <alignment horizontal="center" vertical="center"/>
    </xf>
    <xf numFmtId="0" fontId="8" fillId="6" borderId="2" xfId="0" applyFont="1" applyFill="1" applyBorder="1" applyAlignment="1">
      <alignment horizontal="left" vertical="top"/>
    </xf>
    <xf numFmtId="0" fontId="5" fillId="0" borderId="0" xfId="0" applyFont="1" applyAlignment="1">
      <alignment horizontal="left" vertical="top"/>
    </xf>
    <xf numFmtId="0" fontId="8" fillId="6" borderId="2" xfId="0" applyFont="1" applyFill="1" applyBorder="1" applyAlignment="1">
      <alignment horizontal="left" vertical="center"/>
    </xf>
    <xf numFmtId="49" fontId="8" fillId="6" borderId="3"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6" xfId="0" applyNumberFormat="1" applyFont="1" applyFill="1" applyBorder="1" applyAlignment="1">
      <alignment horizontal="left" vertical="center"/>
    </xf>
    <xf numFmtId="0" fontId="8" fillId="6" borderId="3" xfId="0" applyFont="1" applyFill="1" applyBorder="1" applyAlignment="1">
      <alignment horizontal="left" vertical="center"/>
    </xf>
    <xf numFmtId="0" fontId="8" fillId="6" borderId="10" xfId="0" applyFont="1" applyFill="1" applyBorder="1" applyAlignment="1">
      <alignment horizontal="left" vertical="center"/>
    </xf>
    <xf numFmtId="0" fontId="8" fillId="6" borderId="6" xfId="0" applyFont="1" applyFill="1" applyBorder="1" applyAlignment="1">
      <alignment horizontal="left" vertical="center"/>
    </xf>
    <xf numFmtId="0" fontId="2" fillId="0" borderId="0" xfId="0" applyFont="1" applyAlignment="1">
      <alignment horizontal="left" vertical="top" wrapText="1"/>
    </xf>
    <xf numFmtId="0" fontId="2" fillId="4" borderId="3"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7" fillId="2" borderId="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xf numFmtId="49" fontId="10" fillId="4" borderId="3" xfId="0" applyNumberFormat="1" applyFont="1" applyFill="1" applyBorder="1" applyAlignment="1" applyProtection="1">
      <alignment horizontal="left" vertical="center"/>
    </xf>
    <xf numFmtId="49" fontId="10" fillId="4" borderId="10" xfId="0" applyNumberFormat="1"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8" fillId="3" borderId="2" xfId="0" applyNumberFormat="1"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6" fillId="0" borderId="2" xfId="0" applyNumberFormat="1" applyFont="1" applyFill="1" applyBorder="1" applyAlignment="1">
      <alignment horizontal="left" vertical="center"/>
    </xf>
  </cellXfs>
  <cellStyles count="2">
    <cellStyle name="Currency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28</xdr:col>
      <xdr:colOff>107950</xdr:colOff>
      <xdr:row>0</xdr:row>
      <xdr:rowOff>3175</xdr:rowOff>
    </xdr:from>
    <xdr:to>
      <xdr:col>30</xdr:col>
      <xdr:colOff>8890</xdr:colOff>
      <xdr:row>5</xdr:row>
      <xdr:rowOff>97790</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33900" y="3175"/>
          <a:ext cx="1034415" cy="1009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topLeftCell="A25" workbookViewId="0">
      <selection activeCell="E53" sqref="E53"/>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9" customWidth="1"/>
    <col min="7" max="8" width="9.140625" style="44"/>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77" t="s">
        <v>1</v>
      </c>
      <c r="B1" s="77"/>
      <c r="C1" s="77"/>
      <c r="D1" s="77"/>
      <c r="E1" s="48"/>
      <c r="F1" s="69"/>
    </row>
    <row r="2" spans="1:28" ht="24" customHeight="1" x14ac:dyDescent="0.25">
      <c r="A2" s="78" t="s">
        <v>2</v>
      </c>
      <c r="B2" s="78"/>
      <c r="C2" s="78"/>
      <c r="D2" s="79">
        <f>Overview!J10</f>
        <v>0</v>
      </c>
      <c r="E2" s="80"/>
      <c r="F2" s="81"/>
      <c r="G2" s="47"/>
      <c r="H2" s="47"/>
      <c r="I2" s="47"/>
      <c r="J2" s="47"/>
      <c r="K2" s="22"/>
      <c r="L2" s="20"/>
      <c r="M2" s="20"/>
      <c r="N2" s="20"/>
      <c r="O2" s="20"/>
      <c r="P2" s="20"/>
      <c r="Q2" s="20"/>
      <c r="R2" s="20"/>
      <c r="S2" s="20"/>
      <c r="T2" s="20"/>
    </row>
    <row r="3" spans="1:28" ht="15.75" x14ac:dyDescent="0.25">
      <c r="A3" s="76" t="s">
        <v>3</v>
      </c>
      <c r="B3" s="76"/>
      <c r="C3" s="76"/>
      <c r="D3" s="82">
        <f>(Overview!J11)</f>
        <v>0</v>
      </c>
      <c r="E3" s="83"/>
      <c r="F3" s="84"/>
      <c r="G3" s="20"/>
      <c r="H3" s="20"/>
      <c r="I3" s="20"/>
      <c r="J3" s="20"/>
      <c r="K3" s="22"/>
      <c r="L3" s="20"/>
      <c r="M3" s="20"/>
      <c r="N3" s="20"/>
      <c r="O3" s="20"/>
      <c r="P3" s="20"/>
      <c r="Q3" s="20"/>
      <c r="R3" s="20"/>
      <c r="S3" s="20"/>
      <c r="T3" s="20"/>
      <c r="U3" s="14"/>
      <c r="V3" s="14"/>
      <c r="W3" s="14"/>
      <c r="X3" s="14"/>
      <c r="Y3" s="14"/>
      <c r="Z3" s="14"/>
      <c r="AA3" s="14"/>
      <c r="AB3" s="14"/>
    </row>
    <row r="4" spans="1:28" ht="15.75" x14ac:dyDescent="0.25">
      <c r="A4" s="18"/>
      <c r="B4" s="18"/>
      <c r="C4" s="18"/>
      <c r="D4" s="18"/>
      <c r="E4" s="18"/>
      <c r="F4" s="70"/>
      <c r="G4" s="45"/>
      <c r="H4" s="45"/>
      <c r="I4" s="18"/>
      <c r="J4" s="18"/>
      <c r="K4" s="19"/>
      <c r="L4" s="19"/>
      <c r="M4" s="19"/>
      <c r="N4" s="19"/>
      <c r="O4" s="19"/>
      <c r="P4" s="19"/>
      <c r="Q4" s="19"/>
      <c r="R4" s="19"/>
      <c r="S4" s="19"/>
      <c r="T4" s="19"/>
      <c r="U4" s="14"/>
      <c r="V4" s="14"/>
      <c r="W4" s="14"/>
      <c r="X4" s="14"/>
      <c r="Y4" s="14"/>
      <c r="Z4" s="14"/>
      <c r="AA4" s="14"/>
      <c r="AB4" s="14"/>
    </row>
    <row r="5" spans="1:28" ht="15.75" x14ac:dyDescent="0.25">
      <c r="A5" s="75" t="s">
        <v>4</v>
      </c>
      <c r="B5" s="75"/>
      <c r="C5" s="75"/>
      <c r="D5" s="18"/>
      <c r="E5" s="18"/>
      <c r="F5" s="70"/>
      <c r="G5" s="45"/>
      <c r="H5" s="45"/>
      <c r="I5" s="18"/>
      <c r="J5" s="18"/>
      <c r="K5" s="19"/>
      <c r="L5" s="19"/>
      <c r="M5" s="19"/>
      <c r="N5" s="19"/>
      <c r="O5" s="19"/>
      <c r="P5" s="19"/>
      <c r="Q5" s="19"/>
      <c r="R5" s="19"/>
      <c r="S5" s="19"/>
      <c r="T5" s="19"/>
      <c r="U5" s="14"/>
      <c r="V5" s="14"/>
      <c r="W5" s="14"/>
      <c r="X5" s="14"/>
      <c r="Y5" s="14"/>
      <c r="Z5" s="14"/>
      <c r="AA5" s="14"/>
      <c r="AB5" s="14"/>
    </row>
    <row r="6" spans="1:28" s="67" customFormat="1" ht="45" x14ac:dyDescent="0.25">
      <c r="A6" s="64" t="s">
        <v>5</v>
      </c>
      <c r="B6" s="64" t="s">
        <v>6</v>
      </c>
      <c r="C6" s="64" t="s">
        <v>41</v>
      </c>
      <c r="D6" s="64" t="s">
        <v>7</v>
      </c>
      <c r="E6" s="64" t="s">
        <v>8</v>
      </c>
      <c r="F6" s="64" t="s">
        <v>9</v>
      </c>
      <c r="G6" s="65" t="s">
        <v>10</v>
      </c>
      <c r="H6" s="65" t="s">
        <v>11</v>
      </c>
      <c r="I6" s="64" t="s">
        <v>0</v>
      </c>
      <c r="J6" s="64" t="s">
        <v>12</v>
      </c>
      <c r="K6" s="64" t="s">
        <v>13</v>
      </c>
      <c r="L6" s="64" t="s">
        <v>14</v>
      </c>
      <c r="M6" s="64" t="s">
        <v>15</v>
      </c>
      <c r="N6" s="64" t="s">
        <v>16</v>
      </c>
      <c r="O6" s="64" t="s">
        <v>17</v>
      </c>
      <c r="P6" s="64" t="s">
        <v>18</v>
      </c>
      <c r="Q6" s="64" t="s">
        <v>19</v>
      </c>
      <c r="R6" s="64" t="s">
        <v>20</v>
      </c>
      <c r="S6" s="64" t="s">
        <v>21</v>
      </c>
      <c r="T6" s="64" t="s">
        <v>22</v>
      </c>
      <c r="U6" s="64" t="s">
        <v>23</v>
      </c>
      <c r="V6" s="66" t="s">
        <v>24</v>
      </c>
      <c r="W6" s="66" t="s">
        <v>25</v>
      </c>
    </row>
    <row r="7" spans="1:28" x14ac:dyDescent="0.25">
      <c r="A7" s="21" t="str">
        <f>(Overview!$B$12)</f>
        <v>XXXXX</v>
      </c>
      <c r="B7" s="7" t="str">
        <f>(Overview!$B$13)</f>
        <v>27-002</v>
      </c>
      <c r="C7" s="25">
        <f t="shared" ref="C7:C29" si="0">$D$3</f>
        <v>0</v>
      </c>
      <c r="D7" s="2" t="s">
        <v>26</v>
      </c>
      <c r="E7" s="33" t="s">
        <v>27</v>
      </c>
      <c r="F7" s="68">
        <f>Overview!$D$19</f>
        <v>0</v>
      </c>
      <c r="G7" s="46">
        <v>5</v>
      </c>
      <c r="H7" s="46">
        <v>2016</v>
      </c>
      <c r="I7" s="3">
        <f>Overview!$G$19</f>
        <v>0</v>
      </c>
      <c r="J7" s="23">
        <f>SUM(I7*F7)</f>
        <v>0</v>
      </c>
    </row>
    <row r="8" spans="1:28" x14ac:dyDescent="0.25">
      <c r="A8" s="21" t="str">
        <f>(Overview!$B$12)</f>
        <v>XXXXX</v>
      </c>
      <c r="B8" s="7" t="str">
        <f>(Overview!$B$13)</f>
        <v>27-002</v>
      </c>
      <c r="C8" s="25">
        <f t="shared" si="0"/>
        <v>0</v>
      </c>
      <c r="D8" s="2" t="s">
        <v>26</v>
      </c>
      <c r="E8" s="33" t="s">
        <v>27</v>
      </c>
      <c r="F8" s="68">
        <f>Overview!$D$19</f>
        <v>0</v>
      </c>
      <c r="G8" s="46">
        <v>6</v>
      </c>
      <c r="H8" s="46">
        <v>2016</v>
      </c>
      <c r="I8" s="3">
        <f>Overview!$H$19</f>
        <v>0</v>
      </c>
      <c r="J8" s="23">
        <f t="shared" ref="J8:J71" si="1">SUM(I8*F8)</f>
        <v>0</v>
      </c>
    </row>
    <row r="9" spans="1:28" x14ac:dyDescent="0.25">
      <c r="A9" s="21" t="str">
        <f>(Overview!$B$12)</f>
        <v>XXXXX</v>
      </c>
      <c r="B9" s="7" t="str">
        <f>(Overview!$B$13)</f>
        <v>27-002</v>
      </c>
      <c r="C9" s="25">
        <f t="shared" si="0"/>
        <v>0</v>
      </c>
      <c r="D9" s="2" t="s">
        <v>26</v>
      </c>
      <c r="E9" s="33" t="s">
        <v>27</v>
      </c>
      <c r="F9" s="68">
        <f>Overview!$D$19</f>
        <v>0</v>
      </c>
      <c r="G9" s="46">
        <v>7</v>
      </c>
      <c r="H9" s="46">
        <v>2016</v>
      </c>
      <c r="I9" s="3">
        <f>Overview!$I$19</f>
        <v>0</v>
      </c>
      <c r="J9" s="23">
        <f t="shared" si="1"/>
        <v>0</v>
      </c>
    </row>
    <row r="10" spans="1:28" x14ac:dyDescent="0.25">
      <c r="A10" s="21" t="str">
        <f>(Overview!$B$12)</f>
        <v>XXXXX</v>
      </c>
      <c r="B10" s="7" t="str">
        <f>(Overview!$B$13)</f>
        <v>27-002</v>
      </c>
      <c r="C10" s="25">
        <f t="shared" si="0"/>
        <v>0</v>
      </c>
      <c r="D10" s="2" t="s">
        <v>26</v>
      </c>
      <c r="E10" s="33" t="s">
        <v>27</v>
      </c>
      <c r="F10" s="68">
        <f>Overview!$D$19</f>
        <v>0</v>
      </c>
      <c r="G10" s="46">
        <v>8</v>
      </c>
      <c r="H10" s="46">
        <v>2016</v>
      </c>
      <c r="I10" s="3">
        <f>Overview!$J$19</f>
        <v>0</v>
      </c>
      <c r="J10" s="23">
        <f t="shared" si="1"/>
        <v>0</v>
      </c>
    </row>
    <row r="11" spans="1:28" x14ac:dyDescent="0.25">
      <c r="A11" s="21" t="str">
        <f>(Overview!$B$12)</f>
        <v>XXXXX</v>
      </c>
      <c r="B11" s="7" t="str">
        <f>(Overview!$B$13)</f>
        <v>27-002</v>
      </c>
      <c r="C11" s="25">
        <f t="shared" si="0"/>
        <v>0</v>
      </c>
      <c r="D11" s="2" t="s">
        <v>26</v>
      </c>
      <c r="E11" s="33" t="s">
        <v>27</v>
      </c>
      <c r="F11" s="68">
        <f>Overview!$D$19</f>
        <v>0</v>
      </c>
      <c r="G11" s="46">
        <v>9</v>
      </c>
      <c r="H11" s="46">
        <v>2016</v>
      </c>
      <c r="I11" s="3">
        <f>Overview!$K$19</f>
        <v>0</v>
      </c>
      <c r="J11" s="23">
        <f t="shared" si="1"/>
        <v>0</v>
      </c>
      <c r="U11" s="8"/>
      <c r="V11" s="8"/>
      <c r="W11" s="8"/>
      <c r="X11" s="8"/>
      <c r="Y11" s="8"/>
      <c r="Z11" s="8"/>
    </row>
    <row r="12" spans="1:28" x14ac:dyDescent="0.25">
      <c r="A12" s="21" t="str">
        <f>(Overview!$B$12)</f>
        <v>XXXXX</v>
      </c>
      <c r="B12" s="7" t="str">
        <f>(Overview!$B$13)</f>
        <v>27-002</v>
      </c>
      <c r="C12" s="25">
        <f t="shared" si="0"/>
        <v>0</v>
      </c>
      <c r="D12" s="2" t="s">
        <v>26</v>
      </c>
      <c r="E12" s="33" t="s">
        <v>27</v>
      </c>
      <c r="F12" s="68">
        <f>Overview!$D$19</f>
        <v>0</v>
      </c>
      <c r="G12" s="46">
        <v>10</v>
      </c>
      <c r="H12" s="46">
        <v>2016</v>
      </c>
      <c r="I12" s="3">
        <f>Overview!$L$19</f>
        <v>0</v>
      </c>
      <c r="J12" s="23">
        <f t="shared" si="1"/>
        <v>0</v>
      </c>
    </row>
    <row r="13" spans="1:28" x14ac:dyDescent="0.25">
      <c r="A13" s="21" t="str">
        <f>(Overview!$B$12)</f>
        <v>XXXXX</v>
      </c>
      <c r="B13" s="7" t="str">
        <f>(Overview!$B$13)</f>
        <v>27-002</v>
      </c>
      <c r="C13" s="25">
        <f t="shared" si="0"/>
        <v>0</v>
      </c>
      <c r="D13" s="2" t="s">
        <v>26</v>
      </c>
      <c r="E13" s="33" t="s">
        <v>27</v>
      </c>
      <c r="F13" s="68">
        <f>Overview!$D$19</f>
        <v>0</v>
      </c>
      <c r="G13" s="46">
        <v>11</v>
      </c>
      <c r="H13" s="46">
        <v>2016</v>
      </c>
      <c r="I13" s="3">
        <f>Overview!$M$19</f>
        <v>0</v>
      </c>
      <c r="J13" s="23">
        <f t="shared" si="1"/>
        <v>0</v>
      </c>
    </row>
    <row r="14" spans="1:28" x14ac:dyDescent="0.25">
      <c r="A14" s="21" t="str">
        <f>(Overview!$B$12)</f>
        <v>XXXXX</v>
      </c>
      <c r="B14" s="7" t="str">
        <f>(Overview!$B$13)</f>
        <v>27-002</v>
      </c>
      <c r="C14" s="25">
        <f t="shared" si="0"/>
        <v>0</v>
      </c>
      <c r="D14" s="2" t="s">
        <v>26</v>
      </c>
      <c r="E14" s="33" t="s">
        <v>27</v>
      </c>
      <c r="F14" s="68">
        <f>Overview!$D$19</f>
        <v>0</v>
      </c>
      <c r="G14" s="46">
        <v>12</v>
      </c>
      <c r="H14" s="46">
        <v>2016</v>
      </c>
      <c r="I14" s="3">
        <f>Overview!$N$19</f>
        <v>0</v>
      </c>
      <c r="J14" s="23">
        <f t="shared" si="1"/>
        <v>0</v>
      </c>
    </row>
    <row r="15" spans="1:28" x14ac:dyDescent="0.25">
      <c r="A15" s="21" t="str">
        <f>(Overview!$B$12)</f>
        <v>XXXXX</v>
      </c>
      <c r="B15" s="7" t="str">
        <f>(Overview!$B$13)</f>
        <v>27-002</v>
      </c>
      <c r="C15" s="25">
        <f t="shared" si="0"/>
        <v>0</v>
      </c>
      <c r="D15" s="2" t="s">
        <v>26</v>
      </c>
      <c r="E15" s="33" t="s">
        <v>27</v>
      </c>
      <c r="F15" s="68">
        <f>Overview!$D$19</f>
        <v>0</v>
      </c>
      <c r="G15" s="46">
        <v>1</v>
      </c>
      <c r="H15" s="46">
        <v>2017</v>
      </c>
      <c r="I15" s="3">
        <f>Overview!$O$19</f>
        <v>0</v>
      </c>
      <c r="J15" s="23">
        <f t="shared" si="1"/>
        <v>0</v>
      </c>
    </row>
    <row r="16" spans="1:28" x14ac:dyDescent="0.25">
      <c r="A16" s="21" t="str">
        <f>(Overview!$B$12)</f>
        <v>XXXXX</v>
      </c>
      <c r="B16" s="7" t="str">
        <f>(Overview!$B$13)</f>
        <v>27-002</v>
      </c>
      <c r="C16" s="25">
        <f t="shared" si="0"/>
        <v>0</v>
      </c>
      <c r="D16" s="2" t="s">
        <v>26</v>
      </c>
      <c r="E16" s="33" t="s">
        <v>27</v>
      </c>
      <c r="F16" s="68">
        <f>Overview!$D$19</f>
        <v>0</v>
      </c>
      <c r="G16" s="46">
        <v>2</v>
      </c>
      <c r="H16" s="46">
        <v>2017</v>
      </c>
      <c r="I16" s="3">
        <f>Overview!$P$19</f>
        <v>0</v>
      </c>
      <c r="J16" s="23">
        <f t="shared" si="1"/>
        <v>0</v>
      </c>
    </row>
    <row r="17" spans="1:10" x14ac:dyDescent="0.25">
      <c r="A17" s="21" t="str">
        <f>(Overview!$B$12)</f>
        <v>XXXXX</v>
      </c>
      <c r="B17" s="7" t="str">
        <f>(Overview!$B$13)</f>
        <v>27-002</v>
      </c>
      <c r="C17" s="25">
        <f t="shared" si="0"/>
        <v>0</v>
      </c>
      <c r="D17" s="2" t="s">
        <v>26</v>
      </c>
      <c r="E17" s="33" t="s">
        <v>27</v>
      </c>
      <c r="F17" s="68">
        <f>Overview!$D$19</f>
        <v>0</v>
      </c>
      <c r="G17" s="46">
        <v>3</v>
      </c>
      <c r="H17" s="46">
        <v>2017</v>
      </c>
      <c r="I17" s="3">
        <f>Overview!$Q$19</f>
        <v>0</v>
      </c>
      <c r="J17" s="23">
        <f t="shared" si="1"/>
        <v>0</v>
      </c>
    </row>
    <row r="18" spans="1:10" x14ac:dyDescent="0.25">
      <c r="A18" s="21" t="str">
        <f>(Overview!$B$12)</f>
        <v>XXXXX</v>
      </c>
      <c r="B18" s="7" t="str">
        <f>(Overview!$B$13)</f>
        <v>27-002</v>
      </c>
      <c r="C18" s="25">
        <f t="shared" si="0"/>
        <v>0</v>
      </c>
      <c r="D18" s="2" t="s">
        <v>26</v>
      </c>
      <c r="E18" s="33" t="s">
        <v>27</v>
      </c>
      <c r="F18" s="68">
        <f>Overview!$D$19</f>
        <v>0</v>
      </c>
      <c r="G18" s="46">
        <v>4</v>
      </c>
      <c r="H18" s="46">
        <v>2017</v>
      </c>
      <c r="I18" s="3">
        <f>Overview!$R$19</f>
        <v>0</v>
      </c>
      <c r="J18" s="23">
        <f t="shared" si="1"/>
        <v>0</v>
      </c>
    </row>
    <row r="19" spans="1:10" x14ac:dyDescent="0.25">
      <c r="A19" s="21" t="str">
        <f>(Overview!$B$12)</f>
        <v>XXXXX</v>
      </c>
      <c r="B19" s="7" t="str">
        <f>(Overview!$B$13)</f>
        <v>27-002</v>
      </c>
      <c r="C19" s="25">
        <f t="shared" si="0"/>
        <v>0</v>
      </c>
      <c r="D19" s="2" t="s">
        <v>26</v>
      </c>
      <c r="E19" s="33" t="s">
        <v>27</v>
      </c>
      <c r="F19" s="68">
        <f>Overview!$D$19</f>
        <v>0</v>
      </c>
      <c r="G19" s="46">
        <v>5</v>
      </c>
      <c r="H19" s="46">
        <v>2017</v>
      </c>
      <c r="I19" s="3">
        <f>Overview!$S$19</f>
        <v>0</v>
      </c>
      <c r="J19" s="23">
        <f t="shared" si="1"/>
        <v>0</v>
      </c>
    </row>
    <row r="20" spans="1:10" x14ac:dyDescent="0.25">
      <c r="A20" s="21" t="str">
        <f>(Overview!$B$12)</f>
        <v>XXXXX</v>
      </c>
      <c r="B20" s="7" t="str">
        <f>(Overview!$B$13)</f>
        <v>27-002</v>
      </c>
      <c r="C20" s="25">
        <f t="shared" si="0"/>
        <v>0</v>
      </c>
      <c r="D20" s="2" t="s">
        <v>26</v>
      </c>
      <c r="E20" s="33" t="s">
        <v>27</v>
      </c>
      <c r="F20" s="68">
        <f>Overview!$D$19</f>
        <v>0</v>
      </c>
      <c r="G20" s="46">
        <v>6</v>
      </c>
      <c r="H20" s="46">
        <v>2017</v>
      </c>
      <c r="I20" s="3">
        <f>Overview!$T$19</f>
        <v>0</v>
      </c>
      <c r="J20" s="23">
        <f t="shared" si="1"/>
        <v>0</v>
      </c>
    </row>
    <row r="21" spans="1:10" x14ac:dyDescent="0.25">
      <c r="A21" s="21" t="str">
        <f>(Overview!$B$12)</f>
        <v>XXXXX</v>
      </c>
      <c r="B21" s="7" t="str">
        <f>(Overview!$B$13)</f>
        <v>27-002</v>
      </c>
      <c r="C21" s="25">
        <f t="shared" si="0"/>
        <v>0</v>
      </c>
      <c r="D21" s="2" t="s">
        <v>26</v>
      </c>
      <c r="E21" s="33" t="s">
        <v>27</v>
      </c>
      <c r="F21" s="68">
        <f>Overview!$D$19</f>
        <v>0</v>
      </c>
      <c r="G21" s="46">
        <v>7</v>
      </c>
      <c r="H21" s="46">
        <v>2017</v>
      </c>
      <c r="I21" s="3">
        <f>Overview!$U$19</f>
        <v>0</v>
      </c>
      <c r="J21" s="23">
        <f t="shared" si="1"/>
        <v>0</v>
      </c>
    </row>
    <row r="22" spans="1:10" x14ac:dyDescent="0.25">
      <c r="A22" s="21" t="str">
        <f>(Overview!$B$12)</f>
        <v>XXXXX</v>
      </c>
      <c r="B22" s="7" t="str">
        <f>(Overview!$B$13)</f>
        <v>27-002</v>
      </c>
      <c r="C22" s="25">
        <f t="shared" si="0"/>
        <v>0</v>
      </c>
      <c r="D22" s="2" t="s">
        <v>26</v>
      </c>
      <c r="E22" s="33" t="s">
        <v>27</v>
      </c>
      <c r="F22" s="68">
        <f>Overview!$D$19</f>
        <v>0</v>
      </c>
      <c r="G22" s="46">
        <v>8</v>
      </c>
      <c r="H22" s="46">
        <v>2017</v>
      </c>
      <c r="I22" s="3">
        <f>Overview!$V$19</f>
        <v>0</v>
      </c>
      <c r="J22" s="23">
        <f t="shared" si="1"/>
        <v>0</v>
      </c>
    </row>
    <row r="23" spans="1:10" x14ac:dyDescent="0.25">
      <c r="A23" s="21" t="str">
        <f>(Overview!$B$12)</f>
        <v>XXXXX</v>
      </c>
      <c r="B23" s="7" t="str">
        <f>(Overview!$B$13)</f>
        <v>27-002</v>
      </c>
      <c r="C23" s="25">
        <f t="shared" si="0"/>
        <v>0</v>
      </c>
      <c r="D23" s="2" t="s">
        <v>26</v>
      </c>
      <c r="E23" s="33" t="s">
        <v>27</v>
      </c>
      <c r="F23" s="68">
        <f>Overview!$D$19</f>
        <v>0</v>
      </c>
      <c r="G23" s="46">
        <v>9</v>
      </c>
      <c r="H23" s="46">
        <v>2017</v>
      </c>
      <c r="I23" s="3">
        <f>Overview!$W$19</f>
        <v>0</v>
      </c>
      <c r="J23" s="23">
        <f t="shared" si="1"/>
        <v>0</v>
      </c>
    </row>
    <row r="24" spans="1:10" x14ac:dyDescent="0.25">
      <c r="A24" s="21" t="str">
        <f>(Overview!$B$12)</f>
        <v>XXXXX</v>
      </c>
      <c r="B24" s="7" t="str">
        <f>(Overview!$B$13)</f>
        <v>27-002</v>
      </c>
      <c r="C24" s="25">
        <f t="shared" si="0"/>
        <v>0</v>
      </c>
      <c r="D24" s="2" t="s">
        <v>26</v>
      </c>
      <c r="E24" s="33" t="s">
        <v>27</v>
      </c>
      <c r="F24" s="68">
        <f>Overview!$D$19</f>
        <v>0</v>
      </c>
      <c r="G24" s="46">
        <v>10</v>
      </c>
      <c r="H24" s="46">
        <v>2017</v>
      </c>
      <c r="I24" s="3">
        <f>Overview!$X$19</f>
        <v>0</v>
      </c>
      <c r="J24" s="23">
        <f t="shared" si="1"/>
        <v>0</v>
      </c>
    </row>
    <row r="25" spans="1:10" x14ac:dyDescent="0.25">
      <c r="A25" s="21" t="str">
        <f>(Overview!$B$12)</f>
        <v>XXXXX</v>
      </c>
      <c r="B25" s="7" t="str">
        <f>(Overview!$B$13)</f>
        <v>27-002</v>
      </c>
      <c r="C25" s="25">
        <f t="shared" si="0"/>
        <v>0</v>
      </c>
      <c r="D25" s="2" t="s">
        <v>26</v>
      </c>
      <c r="E25" s="33" t="s">
        <v>27</v>
      </c>
      <c r="F25" s="68">
        <f>Overview!$D$19</f>
        <v>0</v>
      </c>
      <c r="G25" s="46">
        <v>11</v>
      </c>
      <c r="H25" s="46">
        <v>2017</v>
      </c>
      <c r="I25" s="3">
        <f>Overview!$Y$19</f>
        <v>0</v>
      </c>
      <c r="J25" s="23">
        <f t="shared" si="1"/>
        <v>0</v>
      </c>
    </row>
    <row r="26" spans="1:10" x14ac:dyDescent="0.25">
      <c r="A26" s="21" t="str">
        <f>(Overview!$B$12)</f>
        <v>XXXXX</v>
      </c>
      <c r="B26" s="7" t="str">
        <f>(Overview!$B$13)</f>
        <v>27-002</v>
      </c>
      <c r="C26" s="25">
        <f t="shared" si="0"/>
        <v>0</v>
      </c>
      <c r="D26" s="2" t="s">
        <v>26</v>
      </c>
      <c r="E26" s="33" t="s">
        <v>27</v>
      </c>
      <c r="F26" s="68">
        <f>Overview!$D$19</f>
        <v>0</v>
      </c>
      <c r="G26" s="46">
        <v>12</v>
      </c>
      <c r="H26" s="46">
        <v>2017</v>
      </c>
      <c r="I26" s="3">
        <f>Overview!$Z$19</f>
        <v>0</v>
      </c>
      <c r="J26" s="23">
        <f t="shared" si="1"/>
        <v>0</v>
      </c>
    </row>
    <row r="27" spans="1:10" x14ac:dyDescent="0.25">
      <c r="A27" s="21" t="str">
        <f>(Overview!$B$12)</f>
        <v>XXXXX</v>
      </c>
      <c r="B27" s="7" t="str">
        <f>(Overview!$B$13)</f>
        <v>27-002</v>
      </c>
      <c r="C27" s="25">
        <f t="shared" si="0"/>
        <v>0</v>
      </c>
      <c r="D27" s="2" t="s">
        <v>26</v>
      </c>
      <c r="E27" s="33" t="s">
        <v>27</v>
      </c>
      <c r="F27" s="68">
        <f>Overview!$D$19</f>
        <v>0</v>
      </c>
      <c r="G27" s="46">
        <v>1</v>
      </c>
      <c r="H27" s="46">
        <v>2018</v>
      </c>
      <c r="I27" s="3">
        <f>Overview!$AA$19</f>
        <v>0</v>
      </c>
      <c r="J27" s="23">
        <f t="shared" si="1"/>
        <v>0</v>
      </c>
    </row>
    <row r="28" spans="1:10" x14ac:dyDescent="0.25">
      <c r="A28" s="21" t="str">
        <f>(Overview!$B$12)</f>
        <v>XXXXX</v>
      </c>
      <c r="B28" s="7" t="str">
        <f>(Overview!$B$13)</f>
        <v>27-002</v>
      </c>
      <c r="C28" s="25">
        <f t="shared" si="0"/>
        <v>0</v>
      </c>
      <c r="D28" s="2" t="s">
        <v>26</v>
      </c>
      <c r="E28" s="33" t="s">
        <v>27</v>
      </c>
      <c r="F28" s="68">
        <f>Overview!$D$19</f>
        <v>0</v>
      </c>
      <c r="G28" s="46">
        <v>2</v>
      </c>
      <c r="H28" s="46">
        <v>2018</v>
      </c>
      <c r="I28" s="3">
        <f>Overview!$AB$19</f>
        <v>0</v>
      </c>
      <c r="J28" s="23">
        <f t="shared" si="1"/>
        <v>0</v>
      </c>
    </row>
    <row r="29" spans="1:10" x14ac:dyDescent="0.25">
      <c r="A29" s="21" t="str">
        <f>(Overview!$B$12)</f>
        <v>XXXXX</v>
      </c>
      <c r="B29" s="7" t="str">
        <f>(Overview!$B$13)</f>
        <v>27-002</v>
      </c>
      <c r="C29" s="25">
        <f t="shared" si="0"/>
        <v>0</v>
      </c>
      <c r="D29" s="2" t="s">
        <v>26</v>
      </c>
      <c r="E29" s="33" t="s">
        <v>27</v>
      </c>
      <c r="F29" s="68">
        <f>Overview!$D$19</f>
        <v>0</v>
      </c>
      <c r="G29" s="46">
        <v>3</v>
      </c>
      <c r="H29" s="46">
        <v>2018</v>
      </c>
      <c r="I29" s="3">
        <f>Overview!$AC$19</f>
        <v>0</v>
      </c>
      <c r="J29" s="23">
        <f t="shared" si="1"/>
        <v>0</v>
      </c>
    </row>
    <row r="30" spans="1:10" x14ac:dyDescent="0.25">
      <c r="A30" s="21" t="str">
        <f>(Overview!$B$12)</f>
        <v>XXXXX</v>
      </c>
      <c r="B30" s="7" t="str">
        <f>(Overview!$B$13)</f>
        <v>27-002</v>
      </c>
      <c r="C30" s="25">
        <f t="shared" ref="C30:C52" si="2">$D$3</f>
        <v>0</v>
      </c>
      <c r="D30" s="11" t="s">
        <v>43</v>
      </c>
      <c r="E30" s="107" t="str">
        <f>Overview!$B$21</f>
        <v>Community Grant Payment</v>
      </c>
      <c r="F30" s="68">
        <f>Overview!$D$21</f>
        <v>1</v>
      </c>
      <c r="G30" s="46">
        <v>5</v>
      </c>
      <c r="H30" s="46">
        <v>2016</v>
      </c>
      <c r="I30" s="3">
        <f>Overview!$G$21</f>
        <v>0</v>
      </c>
      <c r="J30" s="23">
        <f t="shared" si="1"/>
        <v>0</v>
      </c>
    </row>
    <row r="31" spans="1:10" x14ac:dyDescent="0.25">
      <c r="A31" s="21" t="str">
        <f>(Overview!$B$12)</f>
        <v>XXXXX</v>
      </c>
      <c r="B31" s="7" t="str">
        <f>(Overview!$B$13)</f>
        <v>27-002</v>
      </c>
      <c r="C31" s="25">
        <f t="shared" si="2"/>
        <v>0</v>
      </c>
      <c r="D31" s="11" t="s">
        <v>43</v>
      </c>
      <c r="E31" s="107" t="str">
        <f>Overview!$B$21</f>
        <v>Community Grant Payment</v>
      </c>
      <c r="F31" s="68">
        <f>Overview!$D$21</f>
        <v>1</v>
      </c>
      <c r="G31" s="46">
        <v>6</v>
      </c>
      <c r="H31" s="46">
        <v>2016</v>
      </c>
      <c r="I31" s="3">
        <f>Overview!$H$21</f>
        <v>0</v>
      </c>
      <c r="J31" s="23">
        <f t="shared" si="1"/>
        <v>0</v>
      </c>
    </row>
    <row r="32" spans="1:10" x14ac:dyDescent="0.25">
      <c r="A32" s="21" t="str">
        <f>(Overview!$B$12)</f>
        <v>XXXXX</v>
      </c>
      <c r="B32" s="7" t="str">
        <f>(Overview!$B$13)</f>
        <v>27-002</v>
      </c>
      <c r="C32" s="25">
        <f t="shared" si="2"/>
        <v>0</v>
      </c>
      <c r="D32" s="11" t="s">
        <v>43</v>
      </c>
      <c r="E32" s="107" t="str">
        <f>Overview!$B$21</f>
        <v>Community Grant Payment</v>
      </c>
      <c r="F32" s="68">
        <f>Overview!$D$21</f>
        <v>1</v>
      </c>
      <c r="G32" s="46">
        <v>7</v>
      </c>
      <c r="H32" s="46">
        <v>2016</v>
      </c>
      <c r="I32" s="3">
        <f>Overview!$I$21</f>
        <v>0</v>
      </c>
      <c r="J32" s="23">
        <f t="shared" si="1"/>
        <v>0</v>
      </c>
    </row>
    <row r="33" spans="1:10" x14ac:dyDescent="0.25">
      <c r="A33" s="21" t="str">
        <f>(Overview!$B$12)</f>
        <v>XXXXX</v>
      </c>
      <c r="B33" s="7" t="str">
        <f>(Overview!$B$13)</f>
        <v>27-002</v>
      </c>
      <c r="C33" s="25">
        <f t="shared" si="2"/>
        <v>0</v>
      </c>
      <c r="D33" s="11" t="s">
        <v>43</v>
      </c>
      <c r="E33" s="107" t="str">
        <f>Overview!$B$21</f>
        <v>Community Grant Payment</v>
      </c>
      <c r="F33" s="68">
        <f>Overview!$D$21</f>
        <v>1</v>
      </c>
      <c r="G33" s="46">
        <v>8</v>
      </c>
      <c r="H33" s="46">
        <v>2016</v>
      </c>
      <c r="I33" s="3">
        <f>Overview!$J$21</f>
        <v>0</v>
      </c>
      <c r="J33" s="23">
        <f t="shared" si="1"/>
        <v>0</v>
      </c>
    </row>
    <row r="34" spans="1:10" x14ac:dyDescent="0.25">
      <c r="A34" s="21" t="str">
        <f>(Overview!$B$12)</f>
        <v>XXXXX</v>
      </c>
      <c r="B34" s="7" t="str">
        <f>(Overview!$B$13)</f>
        <v>27-002</v>
      </c>
      <c r="C34" s="25">
        <f t="shared" si="2"/>
        <v>0</v>
      </c>
      <c r="D34" s="11" t="s">
        <v>43</v>
      </c>
      <c r="E34" s="107" t="str">
        <f>Overview!$B$21</f>
        <v>Community Grant Payment</v>
      </c>
      <c r="F34" s="68">
        <f>Overview!$D$21</f>
        <v>1</v>
      </c>
      <c r="G34" s="46">
        <v>9</v>
      </c>
      <c r="H34" s="46">
        <v>2016</v>
      </c>
      <c r="I34" s="3">
        <f>Overview!$K$21</f>
        <v>0</v>
      </c>
      <c r="J34" s="23">
        <f t="shared" si="1"/>
        <v>0</v>
      </c>
    </row>
    <row r="35" spans="1:10" x14ac:dyDescent="0.25">
      <c r="A35" s="21" t="str">
        <f>(Overview!$B$12)</f>
        <v>XXXXX</v>
      </c>
      <c r="B35" s="7" t="str">
        <f>(Overview!$B$13)</f>
        <v>27-002</v>
      </c>
      <c r="C35" s="25">
        <f t="shared" si="2"/>
        <v>0</v>
      </c>
      <c r="D35" s="11" t="s">
        <v>43</v>
      </c>
      <c r="E35" s="107" t="str">
        <f>Overview!$B$21</f>
        <v>Community Grant Payment</v>
      </c>
      <c r="F35" s="68">
        <f>Overview!$D$21</f>
        <v>1</v>
      </c>
      <c r="G35" s="46">
        <v>10</v>
      </c>
      <c r="H35" s="46">
        <v>2016</v>
      </c>
      <c r="I35" s="3">
        <f>Overview!$L$21</f>
        <v>0</v>
      </c>
      <c r="J35" s="23">
        <f t="shared" si="1"/>
        <v>0</v>
      </c>
    </row>
    <row r="36" spans="1:10" x14ac:dyDescent="0.25">
      <c r="A36" s="21" t="str">
        <f>(Overview!$B$12)</f>
        <v>XXXXX</v>
      </c>
      <c r="B36" s="7" t="str">
        <f>(Overview!$B$13)</f>
        <v>27-002</v>
      </c>
      <c r="C36" s="25">
        <f t="shared" si="2"/>
        <v>0</v>
      </c>
      <c r="D36" s="11" t="s">
        <v>43</v>
      </c>
      <c r="E36" s="107" t="str">
        <f>Overview!$B$21</f>
        <v>Community Grant Payment</v>
      </c>
      <c r="F36" s="68">
        <f>Overview!$D$21</f>
        <v>1</v>
      </c>
      <c r="G36" s="46">
        <v>11</v>
      </c>
      <c r="H36" s="46">
        <v>2016</v>
      </c>
      <c r="I36" s="3">
        <f>Overview!$M$21</f>
        <v>0</v>
      </c>
      <c r="J36" s="23">
        <f t="shared" si="1"/>
        <v>0</v>
      </c>
    </row>
    <row r="37" spans="1:10" x14ac:dyDescent="0.25">
      <c r="A37" s="21" t="str">
        <f>(Overview!$B$12)</f>
        <v>XXXXX</v>
      </c>
      <c r="B37" s="7" t="str">
        <f>(Overview!$B$13)</f>
        <v>27-002</v>
      </c>
      <c r="C37" s="25">
        <f t="shared" si="2"/>
        <v>0</v>
      </c>
      <c r="D37" s="11" t="s">
        <v>43</v>
      </c>
      <c r="E37" s="107" t="str">
        <f>Overview!$B$21</f>
        <v>Community Grant Payment</v>
      </c>
      <c r="F37" s="68">
        <f>Overview!$D$21</f>
        <v>1</v>
      </c>
      <c r="G37" s="46">
        <v>12</v>
      </c>
      <c r="H37" s="46">
        <v>2016</v>
      </c>
      <c r="I37" s="3">
        <f>Overview!$N$21</f>
        <v>0</v>
      </c>
      <c r="J37" s="23">
        <f t="shared" si="1"/>
        <v>0</v>
      </c>
    </row>
    <row r="38" spans="1:10" x14ac:dyDescent="0.25">
      <c r="A38" s="21" t="str">
        <f>(Overview!$B$12)</f>
        <v>XXXXX</v>
      </c>
      <c r="B38" s="7" t="str">
        <f>(Overview!$B$13)</f>
        <v>27-002</v>
      </c>
      <c r="C38" s="25">
        <f t="shared" si="2"/>
        <v>0</v>
      </c>
      <c r="D38" s="11" t="s">
        <v>43</v>
      </c>
      <c r="E38" s="107" t="str">
        <f>Overview!$B$21</f>
        <v>Community Grant Payment</v>
      </c>
      <c r="F38" s="68">
        <f>Overview!$D$21</f>
        <v>1</v>
      </c>
      <c r="G38" s="46">
        <v>1</v>
      </c>
      <c r="H38" s="46">
        <v>2017</v>
      </c>
      <c r="I38" s="3">
        <f>Overview!$O$21</f>
        <v>0</v>
      </c>
      <c r="J38" s="23">
        <f t="shared" si="1"/>
        <v>0</v>
      </c>
    </row>
    <row r="39" spans="1:10" x14ac:dyDescent="0.25">
      <c r="A39" s="21" t="str">
        <f>(Overview!$B$12)</f>
        <v>XXXXX</v>
      </c>
      <c r="B39" s="7" t="str">
        <f>(Overview!$B$13)</f>
        <v>27-002</v>
      </c>
      <c r="C39" s="25">
        <f t="shared" si="2"/>
        <v>0</v>
      </c>
      <c r="D39" s="11" t="s">
        <v>43</v>
      </c>
      <c r="E39" s="107" t="str">
        <f>Overview!$B$21</f>
        <v>Community Grant Payment</v>
      </c>
      <c r="F39" s="68">
        <f>Overview!$D$21</f>
        <v>1</v>
      </c>
      <c r="G39" s="46">
        <v>2</v>
      </c>
      <c r="H39" s="46">
        <v>2017</v>
      </c>
      <c r="I39" s="3">
        <f>Overview!$P$21</f>
        <v>0</v>
      </c>
      <c r="J39" s="23">
        <f t="shared" si="1"/>
        <v>0</v>
      </c>
    </row>
    <row r="40" spans="1:10" x14ac:dyDescent="0.25">
      <c r="A40" s="21" t="str">
        <f>(Overview!$B$12)</f>
        <v>XXXXX</v>
      </c>
      <c r="B40" s="7" t="str">
        <f>(Overview!$B$13)</f>
        <v>27-002</v>
      </c>
      <c r="C40" s="25">
        <f t="shared" si="2"/>
        <v>0</v>
      </c>
      <c r="D40" s="11" t="s">
        <v>43</v>
      </c>
      <c r="E40" s="107" t="str">
        <f>Overview!$B$21</f>
        <v>Community Grant Payment</v>
      </c>
      <c r="F40" s="68">
        <f>Overview!$D$21</f>
        <v>1</v>
      </c>
      <c r="G40" s="46">
        <v>3</v>
      </c>
      <c r="H40" s="46">
        <v>2017</v>
      </c>
      <c r="I40" s="3">
        <f>Overview!$Q$21</f>
        <v>0</v>
      </c>
      <c r="J40" s="23">
        <f t="shared" si="1"/>
        <v>0</v>
      </c>
    </row>
    <row r="41" spans="1:10" x14ac:dyDescent="0.25">
      <c r="A41" s="21" t="str">
        <f>(Overview!$B$12)</f>
        <v>XXXXX</v>
      </c>
      <c r="B41" s="7" t="str">
        <f>(Overview!$B$13)</f>
        <v>27-002</v>
      </c>
      <c r="C41" s="25">
        <f t="shared" si="2"/>
        <v>0</v>
      </c>
      <c r="D41" s="11" t="s">
        <v>43</v>
      </c>
      <c r="E41" s="107" t="str">
        <f>Overview!$B$21</f>
        <v>Community Grant Payment</v>
      </c>
      <c r="F41" s="68">
        <f>Overview!$D$21</f>
        <v>1</v>
      </c>
      <c r="G41" s="46">
        <v>4</v>
      </c>
      <c r="H41" s="46">
        <v>2017</v>
      </c>
      <c r="I41" s="3">
        <f>Overview!$R$21</f>
        <v>0</v>
      </c>
      <c r="J41" s="23">
        <f t="shared" si="1"/>
        <v>0</v>
      </c>
    </row>
    <row r="42" spans="1:10" x14ac:dyDescent="0.25">
      <c r="A42" s="21" t="str">
        <f>(Overview!$B$12)</f>
        <v>XXXXX</v>
      </c>
      <c r="B42" s="7" t="str">
        <f>(Overview!$B$13)</f>
        <v>27-002</v>
      </c>
      <c r="C42" s="25">
        <f t="shared" si="2"/>
        <v>0</v>
      </c>
      <c r="D42" s="11" t="s">
        <v>43</v>
      </c>
      <c r="E42" s="107" t="str">
        <f>Overview!$B$21</f>
        <v>Community Grant Payment</v>
      </c>
      <c r="F42" s="68">
        <f>Overview!$D$21</f>
        <v>1</v>
      </c>
      <c r="G42" s="46">
        <v>5</v>
      </c>
      <c r="H42" s="46">
        <v>2017</v>
      </c>
      <c r="I42" s="3">
        <f>Overview!$S$21</f>
        <v>0</v>
      </c>
      <c r="J42" s="23">
        <f t="shared" si="1"/>
        <v>0</v>
      </c>
    </row>
    <row r="43" spans="1:10" x14ac:dyDescent="0.25">
      <c r="A43" s="21" t="str">
        <f>(Overview!$B$12)</f>
        <v>XXXXX</v>
      </c>
      <c r="B43" s="7" t="str">
        <f>(Overview!$B$13)</f>
        <v>27-002</v>
      </c>
      <c r="C43" s="25">
        <f t="shared" si="2"/>
        <v>0</v>
      </c>
      <c r="D43" s="11" t="s">
        <v>43</v>
      </c>
      <c r="E43" s="107" t="str">
        <f>Overview!$B$21</f>
        <v>Community Grant Payment</v>
      </c>
      <c r="F43" s="68">
        <f>Overview!$D$21</f>
        <v>1</v>
      </c>
      <c r="G43" s="46">
        <v>6</v>
      </c>
      <c r="H43" s="46">
        <v>2017</v>
      </c>
      <c r="I43" s="3">
        <f>Overview!$T$21</f>
        <v>0</v>
      </c>
      <c r="J43" s="23">
        <f t="shared" si="1"/>
        <v>0</v>
      </c>
    </row>
    <row r="44" spans="1:10" x14ac:dyDescent="0.25">
      <c r="A44" s="21" t="str">
        <f>(Overview!$B$12)</f>
        <v>XXXXX</v>
      </c>
      <c r="B44" s="7" t="str">
        <f>(Overview!$B$13)</f>
        <v>27-002</v>
      </c>
      <c r="C44" s="25">
        <f t="shared" si="2"/>
        <v>0</v>
      </c>
      <c r="D44" s="11" t="s">
        <v>43</v>
      </c>
      <c r="E44" s="107" t="str">
        <f>Overview!$B$21</f>
        <v>Community Grant Payment</v>
      </c>
      <c r="F44" s="68">
        <f>Overview!$D$21</f>
        <v>1</v>
      </c>
      <c r="G44" s="46">
        <v>7</v>
      </c>
      <c r="H44" s="46">
        <v>2017</v>
      </c>
      <c r="I44" s="3">
        <f>Overview!$U$21</f>
        <v>0</v>
      </c>
      <c r="J44" s="23">
        <f t="shared" si="1"/>
        <v>0</v>
      </c>
    </row>
    <row r="45" spans="1:10" x14ac:dyDescent="0.25">
      <c r="A45" s="21" t="str">
        <f>(Overview!$B$12)</f>
        <v>XXXXX</v>
      </c>
      <c r="B45" s="7" t="str">
        <f>(Overview!$B$13)</f>
        <v>27-002</v>
      </c>
      <c r="C45" s="25">
        <f t="shared" si="2"/>
        <v>0</v>
      </c>
      <c r="D45" s="11" t="s">
        <v>43</v>
      </c>
      <c r="E45" s="107" t="str">
        <f>Overview!$B$21</f>
        <v>Community Grant Payment</v>
      </c>
      <c r="F45" s="68">
        <f>Overview!$D$21</f>
        <v>1</v>
      </c>
      <c r="G45" s="46">
        <v>8</v>
      </c>
      <c r="H45" s="46">
        <v>2017</v>
      </c>
      <c r="I45" s="3">
        <f>Overview!$V$21</f>
        <v>0</v>
      </c>
      <c r="J45" s="23">
        <f t="shared" si="1"/>
        <v>0</v>
      </c>
    </row>
    <row r="46" spans="1:10" x14ac:dyDescent="0.25">
      <c r="A46" s="21" t="str">
        <f>(Overview!$B$12)</f>
        <v>XXXXX</v>
      </c>
      <c r="B46" s="7" t="str">
        <f>(Overview!$B$13)</f>
        <v>27-002</v>
      </c>
      <c r="C46" s="25">
        <f t="shared" si="2"/>
        <v>0</v>
      </c>
      <c r="D46" s="11" t="s">
        <v>43</v>
      </c>
      <c r="E46" s="107" t="str">
        <f>Overview!$B$21</f>
        <v>Community Grant Payment</v>
      </c>
      <c r="F46" s="68">
        <f>Overview!$D$21</f>
        <v>1</v>
      </c>
      <c r="G46" s="46">
        <v>9</v>
      </c>
      <c r="H46" s="46">
        <v>2017</v>
      </c>
      <c r="I46" s="3">
        <f>Overview!$W$21</f>
        <v>0</v>
      </c>
      <c r="J46" s="23">
        <f t="shared" si="1"/>
        <v>0</v>
      </c>
    </row>
    <row r="47" spans="1:10" x14ac:dyDescent="0.25">
      <c r="A47" s="21" t="str">
        <f>(Overview!$B$12)</f>
        <v>XXXXX</v>
      </c>
      <c r="B47" s="7" t="str">
        <f>(Overview!$B$13)</f>
        <v>27-002</v>
      </c>
      <c r="C47" s="25">
        <f t="shared" si="2"/>
        <v>0</v>
      </c>
      <c r="D47" s="11" t="s">
        <v>43</v>
      </c>
      <c r="E47" s="107" t="str">
        <f>Overview!$B$21</f>
        <v>Community Grant Payment</v>
      </c>
      <c r="F47" s="68">
        <f>Overview!$D$21</f>
        <v>1</v>
      </c>
      <c r="G47" s="46">
        <v>10</v>
      </c>
      <c r="H47" s="46">
        <v>2017</v>
      </c>
      <c r="I47" s="3">
        <f>Overview!$X$21</f>
        <v>0</v>
      </c>
      <c r="J47" s="23">
        <f t="shared" si="1"/>
        <v>0</v>
      </c>
    </row>
    <row r="48" spans="1:10" x14ac:dyDescent="0.25">
      <c r="A48" s="21" t="str">
        <f>(Overview!$B$12)</f>
        <v>XXXXX</v>
      </c>
      <c r="B48" s="7" t="str">
        <f>(Overview!$B$13)</f>
        <v>27-002</v>
      </c>
      <c r="C48" s="25">
        <f t="shared" si="2"/>
        <v>0</v>
      </c>
      <c r="D48" s="11" t="s">
        <v>43</v>
      </c>
      <c r="E48" s="107" t="str">
        <f>Overview!$B$21</f>
        <v>Community Grant Payment</v>
      </c>
      <c r="F48" s="68">
        <f>Overview!$D$21</f>
        <v>1</v>
      </c>
      <c r="G48" s="46">
        <v>11</v>
      </c>
      <c r="H48" s="46">
        <v>2017</v>
      </c>
      <c r="I48" s="3">
        <f>Overview!$Y$21</f>
        <v>0</v>
      </c>
      <c r="J48" s="23">
        <f t="shared" si="1"/>
        <v>0</v>
      </c>
    </row>
    <row r="49" spans="1:10" x14ac:dyDescent="0.25">
      <c r="A49" s="21" t="str">
        <f>(Overview!$B$12)</f>
        <v>XXXXX</v>
      </c>
      <c r="B49" s="7" t="str">
        <f>(Overview!$B$13)</f>
        <v>27-002</v>
      </c>
      <c r="C49" s="25">
        <f t="shared" si="2"/>
        <v>0</v>
      </c>
      <c r="D49" s="11" t="s">
        <v>43</v>
      </c>
      <c r="E49" s="107" t="str">
        <f>Overview!$B$21</f>
        <v>Community Grant Payment</v>
      </c>
      <c r="F49" s="68">
        <f>Overview!$D$21</f>
        <v>1</v>
      </c>
      <c r="G49" s="46">
        <v>12</v>
      </c>
      <c r="H49" s="46">
        <v>2017</v>
      </c>
      <c r="I49" s="3">
        <f>Overview!$Z$21</f>
        <v>0</v>
      </c>
      <c r="J49" s="23">
        <f t="shared" si="1"/>
        <v>0</v>
      </c>
    </row>
    <row r="50" spans="1:10" x14ac:dyDescent="0.25">
      <c r="A50" s="21" t="str">
        <f>(Overview!$B$12)</f>
        <v>XXXXX</v>
      </c>
      <c r="B50" s="7" t="str">
        <f>(Overview!$B$13)</f>
        <v>27-002</v>
      </c>
      <c r="C50" s="25">
        <f t="shared" si="2"/>
        <v>0</v>
      </c>
      <c r="D50" s="11" t="s">
        <v>43</v>
      </c>
      <c r="E50" s="107" t="str">
        <f>Overview!$B$21</f>
        <v>Community Grant Payment</v>
      </c>
      <c r="F50" s="68">
        <f>Overview!$D$21</f>
        <v>1</v>
      </c>
      <c r="G50" s="46">
        <v>1</v>
      </c>
      <c r="H50" s="46">
        <v>2018</v>
      </c>
      <c r="I50" s="3">
        <f>Overview!$AA$21</f>
        <v>0</v>
      </c>
      <c r="J50" s="23">
        <f t="shared" si="1"/>
        <v>0</v>
      </c>
    </row>
    <row r="51" spans="1:10" x14ac:dyDescent="0.25">
      <c r="A51" s="21" t="str">
        <f>(Overview!$B$12)</f>
        <v>XXXXX</v>
      </c>
      <c r="B51" s="7" t="str">
        <f>(Overview!$B$13)</f>
        <v>27-002</v>
      </c>
      <c r="C51" s="25">
        <f t="shared" si="2"/>
        <v>0</v>
      </c>
      <c r="D51" s="11" t="s">
        <v>43</v>
      </c>
      <c r="E51" s="107" t="str">
        <f>Overview!$B$21</f>
        <v>Community Grant Payment</v>
      </c>
      <c r="F51" s="68">
        <f>Overview!$D$21</f>
        <v>1</v>
      </c>
      <c r="G51" s="46">
        <v>2</v>
      </c>
      <c r="H51" s="46">
        <v>2018</v>
      </c>
      <c r="I51" s="3">
        <f>Overview!$AB$21</f>
        <v>0</v>
      </c>
      <c r="J51" s="23">
        <f t="shared" si="1"/>
        <v>0</v>
      </c>
    </row>
    <row r="52" spans="1:10" x14ac:dyDescent="0.25">
      <c r="A52" s="21" t="str">
        <f>(Overview!$B$12)</f>
        <v>XXXXX</v>
      </c>
      <c r="B52" s="7" t="str">
        <f>(Overview!$B$13)</f>
        <v>27-002</v>
      </c>
      <c r="C52" s="25">
        <f t="shared" si="2"/>
        <v>0</v>
      </c>
      <c r="D52" s="11" t="s">
        <v>43</v>
      </c>
      <c r="E52" s="107" t="str">
        <f>Overview!$B$21</f>
        <v>Community Grant Payment</v>
      </c>
      <c r="F52" s="68">
        <f>Overview!$D$21</f>
        <v>1</v>
      </c>
      <c r="G52" s="46">
        <v>3</v>
      </c>
      <c r="H52" s="46">
        <v>2018</v>
      </c>
      <c r="I52" s="3">
        <f>Overview!$AC$21</f>
        <v>0</v>
      </c>
      <c r="J52" s="23">
        <f t="shared" si="1"/>
        <v>0</v>
      </c>
    </row>
    <row r="53" spans="1:10" x14ac:dyDescent="0.25">
      <c r="A53" s="21" t="str">
        <f>(Overview!$B$12)</f>
        <v>XXXXX</v>
      </c>
      <c r="B53" s="7" t="str">
        <f>(Overview!$B$13)</f>
        <v>27-002</v>
      </c>
      <c r="C53" s="25">
        <f t="shared" ref="C53:C75" si="3">$D$3</f>
        <v>0</v>
      </c>
      <c r="D53" s="11" t="s">
        <v>44</v>
      </c>
      <c r="E53" s="107" t="str">
        <f>Overview!$B$22</f>
        <v>Community Grant Management Cost @ 10%</v>
      </c>
      <c r="F53" s="68">
        <f>Overview!$D$22</f>
        <v>0</v>
      </c>
      <c r="G53" s="46">
        <v>5</v>
      </c>
      <c r="H53" s="46">
        <v>2016</v>
      </c>
      <c r="I53" s="3">
        <f>Overview!$G$22</f>
        <v>0</v>
      </c>
      <c r="J53" s="23">
        <f t="shared" si="1"/>
        <v>0</v>
      </c>
    </row>
    <row r="54" spans="1:10" x14ac:dyDescent="0.25">
      <c r="A54" s="21" t="str">
        <f>(Overview!$B$12)</f>
        <v>XXXXX</v>
      </c>
      <c r="B54" s="7" t="str">
        <f>(Overview!$B$13)</f>
        <v>27-002</v>
      </c>
      <c r="C54" s="25">
        <f t="shared" si="3"/>
        <v>0</v>
      </c>
      <c r="D54" s="11" t="s">
        <v>44</v>
      </c>
      <c r="E54" s="107" t="str">
        <f>Overview!$B$22</f>
        <v>Community Grant Management Cost @ 10%</v>
      </c>
      <c r="F54" s="68">
        <f>Overview!$D$22</f>
        <v>0</v>
      </c>
      <c r="G54" s="46">
        <v>6</v>
      </c>
      <c r="H54" s="46">
        <v>2016</v>
      </c>
      <c r="I54" s="3">
        <f>Overview!$H$22</f>
        <v>0</v>
      </c>
      <c r="J54" s="23">
        <f t="shared" si="1"/>
        <v>0</v>
      </c>
    </row>
    <row r="55" spans="1:10" x14ac:dyDescent="0.25">
      <c r="A55" s="21" t="str">
        <f>(Overview!$B$12)</f>
        <v>XXXXX</v>
      </c>
      <c r="B55" s="7" t="str">
        <f>(Overview!$B$13)</f>
        <v>27-002</v>
      </c>
      <c r="C55" s="25">
        <f t="shared" si="3"/>
        <v>0</v>
      </c>
      <c r="D55" s="11" t="s">
        <v>44</v>
      </c>
      <c r="E55" s="107" t="str">
        <f>Overview!$B$22</f>
        <v>Community Grant Management Cost @ 10%</v>
      </c>
      <c r="F55" s="68">
        <f>Overview!$D$22</f>
        <v>0</v>
      </c>
      <c r="G55" s="46">
        <v>7</v>
      </c>
      <c r="H55" s="46">
        <v>2016</v>
      </c>
      <c r="I55" s="3">
        <f>Overview!$I$22</f>
        <v>0</v>
      </c>
      <c r="J55" s="23">
        <f t="shared" si="1"/>
        <v>0</v>
      </c>
    </row>
    <row r="56" spans="1:10" x14ac:dyDescent="0.25">
      <c r="A56" s="21" t="str">
        <f>(Overview!$B$12)</f>
        <v>XXXXX</v>
      </c>
      <c r="B56" s="7" t="str">
        <f>(Overview!$B$13)</f>
        <v>27-002</v>
      </c>
      <c r="C56" s="25">
        <f t="shared" si="3"/>
        <v>0</v>
      </c>
      <c r="D56" s="11" t="s">
        <v>44</v>
      </c>
      <c r="E56" s="107" t="str">
        <f>Overview!$B$22</f>
        <v>Community Grant Management Cost @ 10%</v>
      </c>
      <c r="F56" s="68">
        <f>Overview!$D$22</f>
        <v>0</v>
      </c>
      <c r="G56" s="46">
        <v>8</v>
      </c>
      <c r="H56" s="46">
        <v>2016</v>
      </c>
      <c r="I56" s="3">
        <f>Overview!$J$22</f>
        <v>0</v>
      </c>
      <c r="J56" s="23">
        <f t="shared" si="1"/>
        <v>0</v>
      </c>
    </row>
    <row r="57" spans="1:10" x14ac:dyDescent="0.25">
      <c r="A57" s="21" t="str">
        <f>(Overview!$B$12)</f>
        <v>XXXXX</v>
      </c>
      <c r="B57" s="7" t="str">
        <f>(Overview!$B$13)</f>
        <v>27-002</v>
      </c>
      <c r="C57" s="25">
        <f t="shared" si="3"/>
        <v>0</v>
      </c>
      <c r="D57" s="11" t="s">
        <v>44</v>
      </c>
      <c r="E57" s="107" t="str">
        <f>Overview!$B$22</f>
        <v>Community Grant Management Cost @ 10%</v>
      </c>
      <c r="F57" s="68">
        <f>Overview!$D$22</f>
        <v>0</v>
      </c>
      <c r="G57" s="46">
        <v>9</v>
      </c>
      <c r="H57" s="46">
        <v>2016</v>
      </c>
      <c r="I57" s="3">
        <f>Overview!$K$22</f>
        <v>0</v>
      </c>
      <c r="J57" s="23">
        <f t="shared" si="1"/>
        <v>0</v>
      </c>
    </row>
    <row r="58" spans="1:10" x14ac:dyDescent="0.25">
      <c r="A58" s="21" t="str">
        <f>(Overview!$B$12)</f>
        <v>XXXXX</v>
      </c>
      <c r="B58" s="7" t="str">
        <f>(Overview!$B$13)</f>
        <v>27-002</v>
      </c>
      <c r="C58" s="25">
        <f t="shared" si="3"/>
        <v>0</v>
      </c>
      <c r="D58" s="11" t="s">
        <v>44</v>
      </c>
      <c r="E58" s="107" t="str">
        <f>Overview!$B$22</f>
        <v>Community Grant Management Cost @ 10%</v>
      </c>
      <c r="F58" s="68">
        <f>Overview!$D$22</f>
        <v>0</v>
      </c>
      <c r="G58" s="46">
        <v>10</v>
      </c>
      <c r="H58" s="46">
        <v>2016</v>
      </c>
      <c r="I58" s="3">
        <f>Overview!$L$22</f>
        <v>0</v>
      </c>
      <c r="J58" s="23">
        <f t="shared" si="1"/>
        <v>0</v>
      </c>
    </row>
    <row r="59" spans="1:10" x14ac:dyDescent="0.25">
      <c r="A59" s="21" t="str">
        <f>(Overview!$B$12)</f>
        <v>XXXXX</v>
      </c>
      <c r="B59" s="7" t="str">
        <f>(Overview!$B$13)</f>
        <v>27-002</v>
      </c>
      <c r="C59" s="25">
        <f t="shared" si="3"/>
        <v>0</v>
      </c>
      <c r="D59" s="11" t="s">
        <v>44</v>
      </c>
      <c r="E59" s="107" t="str">
        <f>Overview!$B$22</f>
        <v>Community Grant Management Cost @ 10%</v>
      </c>
      <c r="F59" s="68">
        <f>Overview!$D$22</f>
        <v>0</v>
      </c>
      <c r="G59" s="46">
        <v>11</v>
      </c>
      <c r="H59" s="46">
        <v>2016</v>
      </c>
      <c r="I59" s="3">
        <f>Overview!$M$22</f>
        <v>0</v>
      </c>
      <c r="J59" s="23">
        <f t="shared" si="1"/>
        <v>0</v>
      </c>
    </row>
    <row r="60" spans="1:10" x14ac:dyDescent="0.25">
      <c r="A60" s="21" t="str">
        <f>(Overview!$B$12)</f>
        <v>XXXXX</v>
      </c>
      <c r="B60" s="7" t="str">
        <f>(Overview!$B$13)</f>
        <v>27-002</v>
      </c>
      <c r="C60" s="25">
        <f t="shared" si="3"/>
        <v>0</v>
      </c>
      <c r="D60" s="11" t="s">
        <v>44</v>
      </c>
      <c r="E60" s="107" t="str">
        <f>Overview!$B$22</f>
        <v>Community Grant Management Cost @ 10%</v>
      </c>
      <c r="F60" s="68">
        <f>Overview!$D$22</f>
        <v>0</v>
      </c>
      <c r="G60" s="46">
        <v>12</v>
      </c>
      <c r="H60" s="46">
        <v>2016</v>
      </c>
      <c r="I60" s="3">
        <f>Overview!$N$22</f>
        <v>0</v>
      </c>
      <c r="J60" s="23">
        <f t="shared" si="1"/>
        <v>0</v>
      </c>
    </row>
    <row r="61" spans="1:10" x14ac:dyDescent="0.25">
      <c r="A61" s="21" t="str">
        <f>(Overview!$B$12)</f>
        <v>XXXXX</v>
      </c>
      <c r="B61" s="7" t="str">
        <f>(Overview!$B$13)</f>
        <v>27-002</v>
      </c>
      <c r="C61" s="25">
        <f t="shared" si="3"/>
        <v>0</v>
      </c>
      <c r="D61" s="11" t="s">
        <v>44</v>
      </c>
      <c r="E61" s="107" t="str">
        <f>Overview!$B$22</f>
        <v>Community Grant Management Cost @ 10%</v>
      </c>
      <c r="F61" s="68">
        <f>Overview!$D$22</f>
        <v>0</v>
      </c>
      <c r="G61" s="46">
        <v>1</v>
      </c>
      <c r="H61" s="46">
        <v>2017</v>
      </c>
      <c r="I61" s="3">
        <f>Overview!$O$22</f>
        <v>0</v>
      </c>
      <c r="J61" s="23">
        <f t="shared" si="1"/>
        <v>0</v>
      </c>
    </row>
    <row r="62" spans="1:10" x14ac:dyDescent="0.25">
      <c r="A62" s="21" t="str">
        <f>(Overview!$B$12)</f>
        <v>XXXXX</v>
      </c>
      <c r="B62" s="7" t="str">
        <f>(Overview!$B$13)</f>
        <v>27-002</v>
      </c>
      <c r="C62" s="25">
        <f t="shared" si="3"/>
        <v>0</v>
      </c>
      <c r="D62" s="11" t="s">
        <v>44</v>
      </c>
      <c r="E62" s="107" t="str">
        <f>Overview!$B$22</f>
        <v>Community Grant Management Cost @ 10%</v>
      </c>
      <c r="F62" s="68">
        <f>Overview!$D$22</f>
        <v>0</v>
      </c>
      <c r="G62" s="46">
        <v>2</v>
      </c>
      <c r="H62" s="46">
        <v>2017</v>
      </c>
      <c r="I62" s="3">
        <f>Overview!$P$22</f>
        <v>0</v>
      </c>
      <c r="J62" s="23">
        <f t="shared" si="1"/>
        <v>0</v>
      </c>
    </row>
    <row r="63" spans="1:10" x14ac:dyDescent="0.25">
      <c r="A63" s="21" t="str">
        <f>(Overview!$B$12)</f>
        <v>XXXXX</v>
      </c>
      <c r="B63" s="7" t="str">
        <f>(Overview!$B$13)</f>
        <v>27-002</v>
      </c>
      <c r="C63" s="25">
        <f t="shared" si="3"/>
        <v>0</v>
      </c>
      <c r="D63" s="11" t="s">
        <v>44</v>
      </c>
      <c r="E63" s="107" t="str">
        <f>Overview!$B$22</f>
        <v>Community Grant Management Cost @ 10%</v>
      </c>
      <c r="F63" s="68">
        <f>Overview!$D$22</f>
        <v>0</v>
      </c>
      <c r="G63" s="46">
        <v>3</v>
      </c>
      <c r="H63" s="46">
        <v>2017</v>
      </c>
      <c r="I63" s="3">
        <f>Overview!$Q$22</f>
        <v>0</v>
      </c>
      <c r="J63" s="23">
        <f t="shared" si="1"/>
        <v>0</v>
      </c>
    </row>
    <row r="64" spans="1:10" x14ac:dyDescent="0.25">
      <c r="A64" s="21" t="str">
        <f>(Overview!$B$12)</f>
        <v>XXXXX</v>
      </c>
      <c r="B64" s="7" t="str">
        <f>(Overview!$B$13)</f>
        <v>27-002</v>
      </c>
      <c r="C64" s="25">
        <f t="shared" si="3"/>
        <v>0</v>
      </c>
      <c r="D64" s="11" t="s">
        <v>44</v>
      </c>
      <c r="E64" s="107" t="str">
        <f>Overview!$B$22</f>
        <v>Community Grant Management Cost @ 10%</v>
      </c>
      <c r="F64" s="68">
        <f>Overview!$D$22</f>
        <v>0</v>
      </c>
      <c r="G64" s="46">
        <v>4</v>
      </c>
      <c r="H64" s="46">
        <v>2017</v>
      </c>
      <c r="I64" s="3">
        <f>Overview!$R$22</f>
        <v>0</v>
      </c>
      <c r="J64" s="23">
        <f t="shared" si="1"/>
        <v>0</v>
      </c>
    </row>
    <row r="65" spans="1:10" x14ac:dyDescent="0.25">
      <c r="A65" s="21" t="str">
        <f>(Overview!$B$12)</f>
        <v>XXXXX</v>
      </c>
      <c r="B65" s="7" t="str">
        <f>(Overview!$B$13)</f>
        <v>27-002</v>
      </c>
      <c r="C65" s="25">
        <f t="shared" si="3"/>
        <v>0</v>
      </c>
      <c r="D65" s="11" t="s">
        <v>44</v>
      </c>
      <c r="E65" s="107" t="str">
        <f>Overview!$B$22</f>
        <v>Community Grant Management Cost @ 10%</v>
      </c>
      <c r="F65" s="68">
        <f>Overview!$D$22</f>
        <v>0</v>
      </c>
      <c r="G65" s="46">
        <v>5</v>
      </c>
      <c r="H65" s="46">
        <v>2017</v>
      </c>
      <c r="I65" s="3">
        <f>Overview!$S$22</f>
        <v>0</v>
      </c>
      <c r="J65" s="23">
        <f t="shared" si="1"/>
        <v>0</v>
      </c>
    </row>
    <row r="66" spans="1:10" x14ac:dyDescent="0.25">
      <c r="A66" s="21" t="str">
        <f>(Overview!$B$12)</f>
        <v>XXXXX</v>
      </c>
      <c r="B66" s="7" t="str">
        <f>(Overview!$B$13)</f>
        <v>27-002</v>
      </c>
      <c r="C66" s="25">
        <f t="shared" si="3"/>
        <v>0</v>
      </c>
      <c r="D66" s="11" t="s">
        <v>44</v>
      </c>
      <c r="E66" s="107" t="str">
        <f>Overview!$B$22</f>
        <v>Community Grant Management Cost @ 10%</v>
      </c>
      <c r="F66" s="68">
        <f>Overview!$D$22</f>
        <v>0</v>
      </c>
      <c r="G66" s="46">
        <v>6</v>
      </c>
      <c r="H66" s="46">
        <v>2017</v>
      </c>
      <c r="I66" s="3">
        <f>Overview!$T$22</f>
        <v>0</v>
      </c>
      <c r="J66" s="23">
        <f t="shared" si="1"/>
        <v>0</v>
      </c>
    </row>
    <row r="67" spans="1:10" x14ac:dyDescent="0.25">
      <c r="A67" s="21" t="str">
        <f>(Overview!$B$12)</f>
        <v>XXXXX</v>
      </c>
      <c r="B67" s="7" t="str">
        <f>(Overview!$B$13)</f>
        <v>27-002</v>
      </c>
      <c r="C67" s="25">
        <f t="shared" si="3"/>
        <v>0</v>
      </c>
      <c r="D67" s="11" t="s">
        <v>44</v>
      </c>
      <c r="E67" s="107" t="str">
        <f>Overview!$B$22</f>
        <v>Community Grant Management Cost @ 10%</v>
      </c>
      <c r="F67" s="68">
        <f>Overview!$D$22</f>
        <v>0</v>
      </c>
      <c r="G67" s="46">
        <v>7</v>
      </c>
      <c r="H67" s="46">
        <v>2017</v>
      </c>
      <c r="I67" s="3">
        <f>Overview!$U$22</f>
        <v>0</v>
      </c>
      <c r="J67" s="23">
        <f t="shared" si="1"/>
        <v>0</v>
      </c>
    </row>
    <row r="68" spans="1:10" x14ac:dyDescent="0.25">
      <c r="A68" s="21" t="str">
        <f>(Overview!$B$12)</f>
        <v>XXXXX</v>
      </c>
      <c r="B68" s="7" t="str">
        <f>(Overview!$B$13)</f>
        <v>27-002</v>
      </c>
      <c r="C68" s="25">
        <f t="shared" si="3"/>
        <v>0</v>
      </c>
      <c r="D68" s="11" t="s">
        <v>44</v>
      </c>
      <c r="E68" s="107" t="str">
        <f>Overview!$B$22</f>
        <v>Community Grant Management Cost @ 10%</v>
      </c>
      <c r="F68" s="68">
        <f>Overview!$D$22</f>
        <v>0</v>
      </c>
      <c r="G68" s="46">
        <v>8</v>
      </c>
      <c r="H68" s="46">
        <v>2017</v>
      </c>
      <c r="I68" s="3">
        <f>Overview!$V$22</f>
        <v>0</v>
      </c>
      <c r="J68" s="23">
        <f t="shared" si="1"/>
        <v>0</v>
      </c>
    </row>
    <row r="69" spans="1:10" x14ac:dyDescent="0.25">
      <c r="A69" s="21" t="str">
        <f>(Overview!$B$12)</f>
        <v>XXXXX</v>
      </c>
      <c r="B69" s="7" t="str">
        <f>(Overview!$B$13)</f>
        <v>27-002</v>
      </c>
      <c r="C69" s="25">
        <f t="shared" si="3"/>
        <v>0</v>
      </c>
      <c r="D69" s="11" t="s">
        <v>44</v>
      </c>
      <c r="E69" s="107" t="str">
        <f>Overview!$B$22</f>
        <v>Community Grant Management Cost @ 10%</v>
      </c>
      <c r="F69" s="68">
        <f>Overview!$D$22</f>
        <v>0</v>
      </c>
      <c r="G69" s="46">
        <v>9</v>
      </c>
      <c r="H69" s="46">
        <v>2017</v>
      </c>
      <c r="I69" s="3">
        <f>Overview!$W$22</f>
        <v>0</v>
      </c>
      <c r="J69" s="23">
        <f t="shared" si="1"/>
        <v>0</v>
      </c>
    </row>
    <row r="70" spans="1:10" x14ac:dyDescent="0.25">
      <c r="A70" s="21" t="str">
        <f>(Overview!$B$12)</f>
        <v>XXXXX</v>
      </c>
      <c r="B70" s="7" t="str">
        <f>(Overview!$B$13)</f>
        <v>27-002</v>
      </c>
      <c r="C70" s="25">
        <f t="shared" si="3"/>
        <v>0</v>
      </c>
      <c r="D70" s="11" t="s">
        <v>44</v>
      </c>
      <c r="E70" s="107" t="str">
        <f>Overview!$B$22</f>
        <v>Community Grant Management Cost @ 10%</v>
      </c>
      <c r="F70" s="68">
        <f>Overview!$D$22</f>
        <v>0</v>
      </c>
      <c r="G70" s="46">
        <v>10</v>
      </c>
      <c r="H70" s="46">
        <v>2017</v>
      </c>
      <c r="I70" s="3">
        <f>Overview!$X$22</f>
        <v>0</v>
      </c>
      <c r="J70" s="23">
        <f t="shared" si="1"/>
        <v>0</v>
      </c>
    </row>
    <row r="71" spans="1:10" x14ac:dyDescent="0.25">
      <c r="A71" s="21" t="str">
        <f>(Overview!$B$12)</f>
        <v>XXXXX</v>
      </c>
      <c r="B71" s="7" t="str">
        <f>(Overview!$B$13)</f>
        <v>27-002</v>
      </c>
      <c r="C71" s="25">
        <f t="shared" si="3"/>
        <v>0</v>
      </c>
      <c r="D71" s="11" t="s">
        <v>44</v>
      </c>
      <c r="E71" s="107" t="str">
        <f>Overview!$B$22</f>
        <v>Community Grant Management Cost @ 10%</v>
      </c>
      <c r="F71" s="68">
        <f>Overview!$D$22</f>
        <v>0</v>
      </c>
      <c r="G71" s="46">
        <v>11</v>
      </c>
      <c r="H71" s="46">
        <v>2017</v>
      </c>
      <c r="I71" s="3">
        <f>Overview!$Y$22</f>
        <v>0</v>
      </c>
      <c r="J71" s="23">
        <f t="shared" si="1"/>
        <v>0</v>
      </c>
    </row>
    <row r="72" spans="1:10" x14ac:dyDescent="0.25">
      <c r="A72" s="21" t="str">
        <f>(Overview!$B$12)</f>
        <v>XXXXX</v>
      </c>
      <c r="B72" s="7" t="str">
        <f>(Overview!$B$13)</f>
        <v>27-002</v>
      </c>
      <c r="C72" s="25">
        <f t="shared" si="3"/>
        <v>0</v>
      </c>
      <c r="D72" s="11" t="s">
        <v>44</v>
      </c>
      <c r="E72" s="107" t="str">
        <f>Overview!$B$22</f>
        <v>Community Grant Management Cost @ 10%</v>
      </c>
      <c r="F72" s="68">
        <f>Overview!$D$22</f>
        <v>0</v>
      </c>
      <c r="G72" s="46">
        <v>12</v>
      </c>
      <c r="H72" s="46">
        <v>2017</v>
      </c>
      <c r="I72" s="3">
        <f>Overview!$Z$22</f>
        <v>0</v>
      </c>
      <c r="J72" s="23">
        <f t="shared" ref="J72:J75" si="4">SUM(I72*F72)</f>
        <v>0</v>
      </c>
    </row>
    <row r="73" spans="1:10" x14ac:dyDescent="0.25">
      <c r="A73" s="21" t="str">
        <f>(Overview!$B$12)</f>
        <v>XXXXX</v>
      </c>
      <c r="B73" s="7" t="str">
        <f>(Overview!$B$13)</f>
        <v>27-002</v>
      </c>
      <c r="C73" s="25">
        <f t="shared" si="3"/>
        <v>0</v>
      </c>
      <c r="D73" s="11" t="s">
        <v>44</v>
      </c>
      <c r="E73" s="107" t="str">
        <f>Overview!$B$22</f>
        <v>Community Grant Management Cost @ 10%</v>
      </c>
      <c r="F73" s="68">
        <f>Overview!$D$22</f>
        <v>0</v>
      </c>
      <c r="G73" s="46">
        <v>1</v>
      </c>
      <c r="H73" s="46">
        <v>2018</v>
      </c>
      <c r="I73" s="3">
        <f>Overview!$AA$22</f>
        <v>0</v>
      </c>
      <c r="J73" s="23">
        <f t="shared" si="4"/>
        <v>0</v>
      </c>
    </row>
    <row r="74" spans="1:10" x14ac:dyDescent="0.25">
      <c r="A74" s="21" t="str">
        <f>(Overview!$B$12)</f>
        <v>XXXXX</v>
      </c>
      <c r="B74" s="7" t="str">
        <f>(Overview!$B$13)</f>
        <v>27-002</v>
      </c>
      <c r="C74" s="25">
        <f t="shared" si="3"/>
        <v>0</v>
      </c>
      <c r="D74" s="11" t="s">
        <v>44</v>
      </c>
      <c r="E74" s="107" t="str">
        <f>Overview!$B$22</f>
        <v>Community Grant Management Cost @ 10%</v>
      </c>
      <c r="F74" s="68">
        <f>Overview!$D$22</f>
        <v>0</v>
      </c>
      <c r="G74" s="46">
        <v>2</v>
      </c>
      <c r="H74" s="46">
        <v>2018</v>
      </c>
      <c r="I74" s="3">
        <f>Overview!$AB$22</f>
        <v>0</v>
      </c>
      <c r="J74" s="23">
        <f t="shared" si="4"/>
        <v>0</v>
      </c>
    </row>
    <row r="75" spans="1:10" x14ac:dyDescent="0.25">
      <c r="A75" s="21" t="str">
        <f>(Overview!$B$12)</f>
        <v>XXXXX</v>
      </c>
      <c r="B75" s="7" t="str">
        <f>(Overview!$B$13)</f>
        <v>27-002</v>
      </c>
      <c r="C75" s="25">
        <f t="shared" si="3"/>
        <v>0</v>
      </c>
      <c r="D75" s="11" t="s">
        <v>44</v>
      </c>
      <c r="E75" s="107" t="str">
        <f>Overview!$B$22</f>
        <v>Community Grant Management Cost @ 10%</v>
      </c>
      <c r="F75" s="68">
        <f>Overview!$D$22</f>
        <v>0</v>
      </c>
      <c r="G75" s="46">
        <v>3</v>
      </c>
      <c r="H75" s="46">
        <v>2018</v>
      </c>
      <c r="I75" s="3">
        <f>Overview!$AC$22</f>
        <v>0</v>
      </c>
      <c r="J75" s="23">
        <f t="shared" si="4"/>
        <v>0</v>
      </c>
    </row>
  </sheetData>
  <sheetProtection algorithmName="SHA-512" hashValue="5L9skhFd2PmPRIYihxtqONYDBQt7EA7R6ROgyAttDxyZCF9RSOyQ+pg1UX8foKP4rsjUZMDY2gPMHtP6QDsWww==" saltValue="CItv6wxRy/a9NDqU06GJtg==" spinCount="100000" sheet="1" objects="1" scenarios="1"/>
  <autoFilter ref="A6:BA75"/>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85" t="s">
        <v>47</v>
      </c>
      <c r="B1" s="85"/>
      <c r="C1" s="85"/>
      <c r="D1" s="85"/>
      <c r="E1" s="85"/>
      <c r="F1" s="85"/>
      <c r="G1" s="85"/>
      <c r="H1" s="85"/>
      <c r="I1" s="85"/>
      <c r="J1" s="24"/>
      <c r="K1" s="24"/>
      <c r="L1" s="24"/>
      <c r="M1" s="24"/>
      <c r="N1" s="24"/>
    </row>
    <row r="2" spans="1:14" x14ac:dyDescent="0.25">
      <c r="A2" s="85"/>
      <c r="B2" s="85"/>
      <c r="C2" s="85"/>
      <c r="D2" s="85"/>
      <c r="E2" s="85"/>
      <c r="F2" s="85"/>
      <c r="G2" s="85"/>
      <c r="H2" s="85"/>
      <c r="I2" s="85"/>
      <c r="J2" s="24"/>
      <c r="K2" s="24"/>
      <c r="L2" s="24"/>
      <c r="M2" s="24"/>
      <c r="N2" s="24"/>
    </row>
    <row r="3" spans="1:14" x14ac:dyDescent="0.25">
      <c r="A3" s="85"/>
      <c r="B3" s="85"/>
      <c r="C3" s="85"/>
      <c r="D3" s="85"/>
      <c r="E3" s="85"/>
      <c r="F3" s="85"/>
      <c r="G3" s="85"/>
      <c r="H3" s="85"/>
      <c r="I3" s="85"/>
      <c r="J3" s="24"/>
      <c r="K3" s="24"/>
      <c r="L3" s="24"/>
      <c r="M3" s="24"/>
      <c r="N3" s="24"/>
    </row>
    <row r="4" spans="1:14" x14ac:dyDescent="0.25">
      <c r="A4" s="85"/>
      <c r="B4" s="85"/>
      <c r="C4" s="85"/>
      <c r="D4" s="85"/>
      <c r="E4" s="85"/>
      <c r="F4" s="85"/>
      <c r="G4" s="85"/>
      <c r="H4" s="85"/>
      <c r="I4" s="85"/>
      <c r="J4" s="24"/>
      <c r="K4" s="24"/>
      <c r="L4" s="24"/>
      <c r="M4" s="24"/>
      <c r="N4" s="24"/>
    </row>
    <row r="5" spans="1:14" x14ac:dyDescent="0.25">
      <c r="A5" s="85"/>
      <c r="B5" s="85"/>
      <c r="C5" s="85"/>
      <c r="D5" s="85"/>
      <c r="E5" s="85"/>
      <c r="F5" s="85"/>
      <c r="G5" s="85"/>
      <c r="H5" s="85"/>
      <c r="I5" s="85"/>
      <c r="J5" s="24"/>
      <c r="K5" s="24"/>
      <c r="L5" s="24"/>
      <c r="M5" s="24"/>
      <c r="N5" s="24"/>
    </row>
    <row r="6" spans="1:14" x14ac:dyDescent="0.25">
      <c r="A6" s="85"/>
      <c r="B6" s="85"/>
      <c r="C6" s="85"/>
      <c r="D6" s="85"/>
      <c r="E6" s="85"/>
      <c r="F6" s="85"/>
      <c r="G6" s="85"/>
      <c r="H6" s="85"/>
      <c r="I6" s="85"/>
      <c r="J6" s="24"/>
      <c r="K6" s="24"/>
      <c r="L6" s="24"/>
      <c r="M6" s="24"/>
      <c r="N6" s="24"/>
    </row>
    <row r="7" spans="1:14" x14ac:dyDescent="0.25">
      <c r="A7" s="85"/>
      <c r="B7" s="85"/>
      <c r="C7" s="85"/>
      <c r="D7" s="85"/>
      <c r="E7" s="85"/>
      <c r="F7" s="85"/>
      <c r="G7" s="85"/>
      <c r="H7" s="85"/>
      <c r="I7" s="85"/>
      <c r="J7" s="24"/>
      <c r="K7" s="24"/>
      <c r="L7" s="24"/>
      <c r="M7" s="24"/>
      <c r="N7" s="24"/>
    </row>
    <row r="8" spans="1:14" x14ac:dyDescent="0.25">
      <c r="A8" s="85"/>
      <c r="B8" s="85"/>
      <c r="C8" s="85"/>
      <c r="D8" s="85"/>
      <c r="E8" s="85"/>
      <c r="F8" s="85"/>
      <c r="G8" s="85"/>
      <c r="H8" s="85"/>
      <c r="I8" s="85"/>
      <c r="J8" s="24"/>
      <c r="K8" s="24"/>
      <c r="L8" s="24"/>
      <c r="M8" s="24"/>
      <c r="N8" s="24"/>
    </row>
    <row r="9" spans="1:14" x14ac:dyDescent="0.25">
      <c r="A9" s="85"/>
      <c r="B9" s="85"/>
      <c r="C9" s="85"/>
      <c r="D9" s="85"/>
      <c r="E9" s="85"/>
      <c r="F9" s="85"/>
      <c r="G9" s="85"/>
      <c r="H9" s="85"/>
      <c r="I9" s="85"/>
      <c r="J9" s="24"/>
      <c r="K9" s="24"/>
      <c r="L9" s="24"/>
      <c r="M9" s="24"/>
      <c r="N9" s="24"/>
    </row>
    <row r="10" spans="1:14" x14ac:dyDescent="0.25">
      <c r="A10" s="85"/>
      <c r="B10" s="85"/>
      <c r="C10" s="85"/>
      <c r="D10" s="85"/>
      <c r="E10" s="85"/>
      <c r="F10" s="85"/>
      <c r="G10" s="85"/>
      <c r="H10" s="85"/>
      <c r="I10" s="85"/>
      <c r="J10" s="24"/>
      <c r="K10" s="24"/>
      <c r="L10" s="24"/>
      <c r="M10" s="24"/>
      <c r="N10" s="24"/>
    </row>
    <row r="11" spans="1:14" x14ac:dyDescent="0.25">
      <c r="A11" s="85"/>
      <c r="B11" s="85"/>
      <c r="C11" s="85"/>
      <c r="D11" s="85"/>
      <c r="E11" s="85"/>
      <c r="F11" s="85"/>
      <c r="G11" s="85"/>
      <c r="H11" s="85"/>
      <c r="I11" s="85"/>
      <c r="J11" s="24"/>
      <c r="K11" s="24"/>
      <c r="L11" s="24"/>
      <c r="M11" s="24"/>
      <c r="N11" s="24"/>
    </row>
    <row r="12" spans="1:14" x14ac:dyDescent="0.25">
      <c r="A12" s="85"/>
      <c r="B12" s="85"/>
      <c r="C12" s="85"/>
      <c r="D12" s="85"/>
      <c r="E12" s="85"/>
      <c r="F12" s="85"/>
      <c r="G12" s="85"/>
      <c r="H12" s="85"/>
      <c r="I12" s="85"/>
      <c r="J12" s="24"/>
      <c r="K12" s="24"/>
      <c r="L12" s="24"/>
      <c r="M12" s="24"/>
      <c r="N12" s="24"/>
    </row>
    <row r="13" spans="1:14" x14ac:dyDescent="0.25">
      <c r="A13" s="85"/>
      <c r="B13" s="85"/>
      <c r="C13" s="85"/>
      <c r="D13" s="85"/>
      <c r="E13" s="85"/>
      <c r="F13" s="85"/>
      <c r="G13" s="85"/>
      <c r="H13" s="85"/>
      <c r="I13" s="85"/>
      <c r="J13" s="24"/>
      <c r="K13" s="24"/>
      <c r="L13" s="24"/>
      <c r="M13" s="24"/>
      <c r="N13" s="24"/>
    </row>
    <row r="14" spans="1:14" x14ac:dyDescent="0.25">
      <c r="A14" s="85"/>
      <c r="B14" s="85"/>
      <c r="C14" s="85"/>
      <c r="D14" s="85"/>
      <c r="E14" s="85"/>
      <c r="F14" s="85"/>
      <c r="G14" s="85"/>
      <c r="H14" s="85"/>
      <c r="I14" s="85"/>
      <c r="J14" s="24"/>
      <c r="K14" s="24"/>
      <c r="L14" s="24"/>
      <c r="M14" s="24"/>
      <c r="N14" s="24"/>
    </row>
    <row r="15" spans="1:14" x14ac:dyDescent="0.25">
      <c r="A15" s="85"/>
      <c r="B15" s="85"/>
      <c r="C15" s="85"/>
      <c r="D15" s="85"/>
      <c r="E15" s="85"/>
      <c r="F15" s="85"/>
      <c r="G15" s="85"/>
      <c r="H15" s="85"/>
      <c r="I15" s="85"/>
      <c r="J15" s="24"/>
      <c r="K15" s="24"/>
      <c r="L15" s="24"/>
      <c r="M15" s="24"/>
      <c r="N15" s="24"/>
    </row>
    <row r="16" spans="1:14" x14ac:dyDescent="0.25">
      <c r="A16" s="85"/>
      <c r="B16" s="85"/>
      <c r="C16" s="85"/>
      <c r="D16" s="85"/>
      <c r="E16" s="85"/>
      <c r="F16" s="85"/>
      <c r="G16" s="85"/>
      <c r="H16" s="85"/>
      <c r="I16" s="85"/>
      <c r="J16" s="24"/>
      <c r="K16" s="24"/>
      <c r="L16" s="24"/>
      <c r="M16" s="24"/>
      <c r="N16" s="24"/>
    </row>
    <row r="17" spans="1:14" x14ac:dyDescent="0.25">
      <c r="A17" s="85"/>
      <c r="B17" s="85"/>
      <c r="C17" s="85"/>
      <c r="D17" s="85"/>
      <c r="E17" s="85"/>
      <c r="F17" s="85"/>
      <c r="G17" s="85"/>
      <c r="H17" s="85"/>
      <c r="I17" s="85"/>
      <c r="J17" s="24"/>
      <c r="K17" s="24"/>
      <c r="L17" s="24"/>
      <c r="M17" s="24"/>
      <c r="N17" s="24"/>
    </row>
    <row r="18" spans="1:14" x14ac:dyDescent="0.25">
      <c r="A18" s="85"/>
      <c r="B18" s="85"/>
      <c r="C18" s="85"/>
      <c r="D18" s="85"/>
      <c r="E18" s="85"/>
      <c r="F18" s="85"/>
      <c r="G18" s="85"/>
      <c r="H18" s="85"/>
      <c r="I18" s="85"/>
      <c r="J18" s="24"/>
      <c r="K18" s="24"/>
      <c r="L18" s="24"/>
      <c r="M18" s="24"/>
      <c r="N18" s="24"/>
    </row>
    <row r="19" spans="1:14" x14ac:dyDescent="0.25">
      <c r="A19" s="85"/>
      <c r="B19" s="85"/>
      <c r="C19" s="85"/>
      <c r="D19" s="85"/>
      <c r="E19" s="85"/>
      <c r="F19" s="85"/>
      <c r="G19" s="85"/>
      <c r="H19" s="85"/>
      <c r="I19" s="85"/>
      <c r="J19" s="24"/>
      <c r="K19" s="24"/>
      <c r="L19" s="24"/>
      <c r="M19" s="24"/>
      <c r="N19" s="24"/>
    </row>
    <row r="20" spans="1:14" x14ac:dyDescent="0.25">
      <c r="A20" s="85"/>
      <c r="B20" s="85"/>
      <c r="C20" s="85"/>
      <c r="D20" s="85"/>
      <c r="E20" s="85"/>
      <c r="F20" s="85"/>
      <c r="G20" s="85"/>
      <c r="H20" s="85"/>
      <c r="I20" s="85"/>
      <c r="J20" s="24"/>
      <c r="K20" s="24"/>
      <c r="L20" s="24"/>
      <c r="M20" s="24"/>
      <c r="N20" s="24"/>
    </row>
    <row r="21" spans="1:14" x14ac:dyDescent="0.25">
      <c r="A21" s="85"/>
      <c r="B21" s="85"/>
      <c r="C21" s="85"/>
      <c r="D21" s="85"/>
      <c r="E21" s="85"/>
      <c r="F21" s="85"/>
      <c r="G21" s="85"/>
      <c r="H21" s="85"/>
      <c r="I21" s="85"/>
      <c r="J21" s="24"/>
      <c r="K21" s="24"/>
      <c r="L21" s="24"/>
      <c r="M21" s="24"/>
      <c r="N21" s="24"/>
    </row>
    <row r="22" spans="1:14" x14ac:dyDescent="0.25">
      <c r="A22" s="85"/>
      <c r="B22" s="85"/>
      <c r="C22" s="85"/>
      <c r="D22" s="85"/>
      <c r="E22" s="85"/>
      <c r="F22" s="85"/>
      <c r="G22" s="85"/>
      <c r="H22" s="85"/>
      <c r="I22" s="85"/>
      <c r="J22" s="24"/>
      <c r="K22" s="24"/>
      <c r="L22" s="24"/>
      <c r="M22" s="24"/>
      <c r="N22" s="24"/>
    </row>
    <row r="23" spans="1:14" x14ac:dyDescent="0.25">
      <c r="A23" s="85"/>
      <c r="B23" s="85"/>
      <c r="C23" s="85"/>
      <c r="D23" s="85"/>
      <c r="E23" s="85"/>
      <c r="F23" s="85"/>
      <c r="G23" s="85"/>
      <c r="H23" s="85"/>
      <c r="I23" s="85"/>
      <c r="J23" s="24"/>
      <c r="K23" s="24"/>
      <c r="L23" s="24"/>
      <c r="M23" s="24"/>
      <c r="N23" s="24"/>
    </row>
    <row r="24" spans="1:14" x14ac:dyDescent="0.25">
      <c r="A24" s="85"/>
      <c r="B24" s="85"/>
      <c r="C24" s="85"/>
      <c r="D24" s="85"/>
      <c r="E24" s="85"/>
      <c r="F24" s="85"/>
      <c r="G24" s="85"/>
      <c r="H24" s="85"/>
      <c r="I24" s="85"/>
      <c r="J24" s="24"/>
      <c r="K24" s="24"/>
      <c r="L24" s="24"/>
      <c r="M24" s="24"/>
      <c r="N24" s="24"/>
    </row>
    <row r="25" spans="1:14" x14ac:dyDescent="0.25">
      <c r="A25" s="85"/>
      <c r="B25" s="85"/>
      <c r="C25" s="85"/>
      <c r="D25" s="85"/>
      <c r="E25" s="85"/>
      <c r="F25" s="85"/>
      <c r="G25" s="85"/>
      <c r="H25" s="85"/>
      <c r="I25" s="85"/>
      <c r="J25" s="24"/>
      <c r="K25" s="24"/>
      <c r="L25" s="24"/>
      <c r="M25" s="24"/>
      <c r="N25" s="24"/>
    </row>
    <row r="26" spans="1:14" x14ac:dyDescent="0.25">
      <c r="A26" s="85"/>
      <c r="B26" s="85"/>
      <c r="C26" s="85"/>
      <c r="D26" s="85"/>
      <c r="E26" s="85"/>
      <c r="F26" s="85"/>
      <c r="G26" s="85"/>
      <c r="H26" s="85"/>
      <c r="I26" s="85"/>
      <c r="J26" s="24"/>
      <c r="K26" s="24"/>
      <c r="L26" s="24"/>
      <c r="M26" s="24"/>
      <c r="N26" s="24"/>
    </row>
    <row r="27" spans="1:14" x14ac:dyDescent="0.25">
      <c r="A27" s="85"/>
      <c r="B27" s="85"/>
      <c r="C27" s="85"/>
      <c r="D27" s="85"/>
      <c r="E27" s="85"/>
      <c r="F27" s="85"/>
      <c r="G27" s="85"/>
      <c r="H27" s="85"/>
      <c r="I27" s="85"/>
      <c r="J27" s="24"/>
      <c r="K27" s="24"/>
      <c r="L27" s="24"/>
      <c r="M27" s="24"/>
      <c r="N27" s="24"/>
    </row>
    <row r="28" spans="1:14" x14ac:dyDescent="0.25">
      <c r="A28" s="85"/>
      <c r="B28" s="85"/>
      <c r="C28" s="85"/>
      <c r="D28" s="85"/>
      <c r="E28" s="85"/>
      <c r="F28" s="85"/>
      <c r="G28" s="85"/>
      <c r="H28" s="85"/>
      <c r="I28" s="85"/>
      <c r="J28" s="24"/>
      <c r="K28" s="24"/>
      <c r="L28" s="24"/>
      <c r="M28" s="24"/>
      <c r="N28" s="24"/>
    </row>
    <row r="29" spans="1:14" x14ac:dyDescent="0.25">
      <c r="A29" s="85"/>
      <c r="B29" s="85"/>
      <c r="C29" s="85"/>
      <c r="D29" s="85"/>
      <c r="E29" s="85"/>
      <c r="F29" s="85"/>
      <c r="G29" s="85"/>
      <c r="H29" s="85"/>
      <c r="I29" s="85"/>
      <c r="J29" s="24"/>
      <c r="K29" s="24"/>
      <c r="L29" s="24"/>
      <c r="M29" s="24"/>
      <c r="N29" s="24"/>
    </row>
    <row r="30" spans="1:14" x14ac:dyDescent="0.25">
      <c r="A30" s="85"/>
      <c r="B30" s="85"/>
      <c r="C30" s="85"/>
      <c r="D30" s="85"/>
      <c r="E30" s="85"/>
      <c r="F30" s="85"/>
      <c r="G30" s="85"/>
      <c r="H30" s="85"/>
      <c r="I30" s="85"/>
      <c r="J30" s="24"/>
      <c r="K30" s="24"/>
      <c r="L30" s="24"/>
      <c r="M30" s="24"/>
      <c r="N30" s="24"/>
    </row>
    <row r="31" spans="1:14" x14ac:dyDescent="0.25">
      <c r="A31" s="85"/>
      <c r="B31" s="85"/>
      <c r="C31" s="85"/>
      <c r="D31" s="85"/>
      <c r="E31" s="85"/>
      <c r="F31" s="85"/>
      <c r="G31" s="85"/>
      <c r="H31" s="85"/>
      <c r="I31" s="85"/>
      <c r="J31" s="24"/>
      <c r="K31" s="24"/>
      <c r="L31" s="24"/>
      <c r="M31" s="24"/>
      <c r="N31" s="24"/>
    </row>
    <row r="32" spans="1:14" x14ac:dyDescent="0.25">
      <c r="A32" s="85"/>
      <c r="B32" s="85"/>
      <c r="C32" s="85"/>
      <c r="D32" s="85"/>
      <c r="E32" s="85"/>
      <c r="F32" s="85"/>
      <c r="G32" s="85"/>
      <c r="H32" s="85"/>
      <c r="I32" s="85"/>
      <c r="J32" s="24"/>
      <c r="K32" s="24"/>
      <c r="L32" s="24"/>
      <c r="M32" s="24"/>
      <c r="N32" s="24"/>
    </row>
    <row r="33" spans="1:9" x14ac:dyDescent="0.25">
      <c r="A33" s="85"/>
      <c r="B33" s="85"/>
      <c r="C33" s="85"/>
      <c r="D33" s="85"/>
      <c r="E33" s="85"/>
      <c r="F33" s="85"/>
      <c r="G33" s="85"/>
      <c r="H33" s="85"/>
      <c r="I33" s="85"/>
    </row>
    <row r="34" spans="1:9" x14ac:dyDescent="0.25">
      <c r="A34" s="85"/>
      <c r="B34" s="85"/>
      <c r="C34" s="85"/>
      <c r="D34" s="85"/>
      <c r="E34" s="85"/>
      <c r="F34" s="85"/>
      <c r="G34" s="85"/>
      <c r="H34" s="85"/>
      <c r="I34" s="85"/>
    </row>
    <row r="35" spans="1:9" x14ac:dyDescent="0.25">
      <c r="A35" s="85"/>
      <c r="B35" s="85"/>
      <c r="C35" s="85"/>
      <c r="D35" s="85"/>
      <c r="E35" s="85"/>
      <c r="F35" s="85"/>
      <c r="G35" s="85"/>
      <c r="H35" s="85"/>
      <c r="I35" s="85"/>
    </row>
    <row r="36" spans="1:9" x14ac:dyDescent="0.25">
      <c r="A36" s="85"/>
      <c r="B36" s="85"/>
      <c r="C36" s="85"/>
      <c r="D36" s="85"/>
      <c r="E36" s="85"/>
      <c r="F36" s="85"/>
      <c r="G36" s="85"/>
      <c r="H36" s="85"/>
      <c r="I36" s="85"/>
    </row>
    <row r="37" spans="1:9" x14ac:dyDescent="0.25">
      <c r="A37" s="85"/>
      <c r="B37" s="85"/>
      <c r="C37" s="85"/>
      <c r="D37" s="85"/>
      <c r="E37" s="85"/>
      <c r="F37" s="85"/>
      <c r="G37" s="85"/>
      <c r="H37" s="85"/>
      <c r="I37" s="85"/>
    </row>
    <row r="38" spans="1:9" x14ac:dyDescent="0.25">
      <c r="A38" s="85"/>
      <c r="B38" s="85"/>
      <c r="C38" s="85"/>
      <c r="D38" s="85"/>
      <c r="E38" s="85"/>
      <c r="F38" s="85"/>
      <c r="G38" s="85"/>
      <c r="H38" s="85"/>
      <c r="I38" s="85"/>
    </row>
    <row r="39" spans="1:9" x14ac:dyDescent="0.25">
      <c r="A39" s="85"/>
      <c r="B39" s="85"/>
      <c r="C39" s="85"/>
      <c r="D39" s="85"/>
      <c r="E39" s="85"/>
      <c r="F39" s="85"/>
      <c r="G39" s="85"/>
      <c r="H39" s="85"/>
      <c r="I39" s="85"/>
    </row>
    <row r="40" spans="1:9" x14ac:dyDescent="0.25">
      <c r="A40" s="85"/>
      <c r="B40" s="85"/>
      <c r="C40" s="85"/>
      <c r="D40" s="85"/>
      <c r="E40" s="85"/>
      <c r="F40" s="85"/>
      <c r="G40" s="85"/>
      <c r="H40" s="85"/>
      <c r="I40" s="85"/>
    </row>
    <row r="41" spans="1:9" x14ac:dyDescent="0.25">
      <c r="A41" s="85"/>
      <c r="B41" s="85"/>
      <c r="C41" s="85"/>
      <c r="D41" s="85"/>
      <c r="E41" s="85"/>
      <c r="F41" s="85"/>
      <c r="G41" s="85"/>
      <c r="H41" s="85"/>
      <c r="I41" s="85"/>
    </row>
    <row r="42" spans="1:9" x14ac:dyDescent="0.25">
      <c r="A42" s="85"/>
      <c r="B42" s="85"/>
      <c r="C42" s="85"/>
      <c r="D42" s="85"/>
      <c r="E42" s="85"/>
      <c r="F42" s="85"/>
      <c r="G42" s="85"/>
      <c r="H42" s="85"/>
      <c r="I42" s="85"/>
    </row>
    <row r="43" spans="1:9" x14ac:dyDescent="0.25">
      <c r="A43" s="85"/>
      <c r="B43" s="85"/>
      <c r="C43" s="85"/>
      <c r="D43" s="85"/>
      <c r="E43" s="85"/>
      <c r="F43" s="85"/>
      <c r="G43" s="85"/>
      <c r="H43" s="85"/>
      <c r="I43" s="85"/>
    </row>
    <row r="44" spans="1:9" x14ac:dyDescent="0.25">
      <c r="A44" s="85"/>
      <c r="B44" s="85"/>
      <c r="C44" s="85"/>
      <c r="D44" s="85"/>
      <c r="E44" s="85"/>
      <c r="F44" s="85"/>
      <c r="G44" s="85"/>
      <c r="H44" s="85"/>
      <c r="I44" s="85"/>
    </row>
    <row r="45" spans="1:9" x14ac:dyDescent="0.25">
      <c r="A45" s="85"/>
      <c r="B45" s="85"/>
      <c r="C45" s="85"/>
      <c r="D45" s="85"/>
      <c r="E45" s="85"/>
      <c r="F45" s="85"/>
      <c r="G45" s="85"/>
      <c r="H45" s="85"/>
      <c r="I45" s="85"/>
    </row>
    <row r="46" spans="1:9" x14ac:dyDescent="0.25">
      <c r="A46" s="85"/>
      <c r="B46" s="85"/>
      <c r="C46" s="85"/>
      <c r="D46" s="85"/>
      <c r="E46" s="85"/>
      <c r="F46" s="85"/>
      <c r="G46" s="85"/>
      <c r="H46" s="85"/>
      <c r="I46" s="85"/>
    </row>
    <row r="47" spans="1:9" x14ac:dyDescent="0.25">
      <c r="A47" s="85"/>
      <c r="B47" s="85"/>
      <c r="C47" s="85"/>
      <c r="D47" s="85"/>
      <c r="E47" s="85"/>
      <c r="F47" s="85"/>
      <c r="G47" s="85"/>
      <c r="H47" s="85"/>
      <c r="I47" s="85"/>
    </row>
    <row r="48" spans="1:9" x14ac:dyDescent="0.25">
      <c r="A48" s="85"/>
      <c r="B48" s="85"/>
      <c r="C48" s="85"/>
      <c r="D48" s="85"/>
      <c r="E48" s="85"/>
      <c r="F48" s="85"/>
      <c r="G48" s="85"/>
      <c r="H48" s="85"/>
      <c r="I48" s="85"/>
    </row>
    <row r="49" spans="1:9" x14ac:dyDescent="0.25">
      <c r="A49" s="85"/>
      <c r="B49" s="85"/>
      <c r="C49" s="85"/>
      <c r="D49" s="85"/>
      <c r="E49" s="85"/>
      <c r="F49" s="85"/>
      <c r="G49" s="85"/>
      <c r="H49" s="85"/>
      <c r="I49" s="85"/>
    </row>
    <row r="50" spans="1:9" x14ac:dyDescent="0.25">
      <c r="A50" s="85"/>
      <c r="B50" s="85"/>
      <c r="C50" s="85"/>
      <c r="D50" s="85"/>
      <c r="E50" s="85"/>
      <c r="F50" s="85"/>
      <c r="G50" s="85"/>
      <c r="H50" s="85"/>
      <c r="I50" s="85"/>
    </row>
    <row r="51" spans="1:9" x14ac:dyDescent="0.25">
      <c r="A51" s="85"/>
      <c r="B51" s="85"/>
      <c r="C51" s="85"/>
      <c r="D51" s="85"/>
      <c r="E51" s="85"/>
      <c r="F51" s="85"/>
      <c r="G51" s="85"/>
      <c r="H51" s="85"/>
      <c r="I51" s="85"/>
    </row>
  </sheetData>
  <sheetProtection algorithmName="SHA-512" hashValue="+lictp+FkQKzjFFB/oAllwlNCrsHoiB7OQXg0jNS1JhI0Pulqkg/wWHR1mTQVBShB1q6GoCw6YfMr6RcatU+Vw==" saltValue="2LgDdlgeiyDRm1KaKxSNp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25"/>
  <sheetViews>
    <sheetView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57031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10" customWidth="1"/>
  </cols>
  <sheetData>
    <row r="1" spans="1:30" ht="15" customHeight="1" x14ac:dyDescent="0.25">
      <c r="F1" s="57"/>
      <c r="G1" s="99" t="s">
        <v>48</v>
      </c>
      <c r="H1" s="100"/>
      <c r="I1" s="100"/>
      <c r="J1" s="100"/>
      <c r="K1" s="100"/>
      <c r="L1" s="100"/>
      <c r="M1" s="100"/>
      <c r="N1" s="100"/>
      <c r="O1" s="100"/>
      <c r="P1" s="100"/>
      <c r="Q1" s="100"/>
      <c r="R1" s="100"/>
      <c r="S1" s="100"/>
      <c r="T1" s="100"/>
      <c r="U1" s="100"/>
      <c r="V1" s="100"/>
      <c r="W1" s="55"/>
      <c r="X1" s="13"/>
      <c r="Y1" s="13"/>
      <c r="Z1" s="13"/>
    </row>
    <row r="2" spans="1:30" ht="14.45" customHeight="1" x14ac:dyDescent="0.25">
      <c r="F2" s="55"/>
      <c r="G2" s="100"/>
      <c r="H2" s="100"/>
      <c r="I2" s="100"/>
      <c r="J2" s="100"/>
      <c r="K2" s="100"/>
      <c r="L2" s="100"/>
      <c r="M2" s="100"/>
      <c r="N2" s="100"/>
      <c r="O2" s="100"/>
      <c r="P2" s="100"/>
      <c r="Q2" s="100"/>
      <c r="R2" s="100"/>
      <c r="S2" s="100"/>
      <c r="T2" s="100"/>
      <c r="U2" s="100"/>
      <c r="V2" s="100"/>
      <c r="W2" s="55"/>
      <c r="X2" s="13"/>
      <c r="Y2" s="13"/>
      <c r="Z2" s="13"/>
    </row>
    <row r="3" spans="1:30" ht="14.45" customHeight="1" x14ac:dyDescent="0.25">
      <c r="F3" s="55"/>
      <c r="G3" s="100"/>
      <c r="H3" s="100"/>
      <c r="I3" s="100"/>
      <c r="J3" s="100"/>
      <c r="K3" s="100"/>
      <c r="L3" s="100"/>
      <c r="M3" s="100"/>
      <c r="N3" s="100"/>
      <c r="O3" s="100"/>
      <c r="P3" s="100"/>
      <c r="Q3" s="100"/>
      <c r="R3" s="100"/>
      <c r="S3" s="100"/>
      <c r="T3" s="100"/>
      <c r="U3" s="100"/>
      <c r="V3" s="100"/>
      <c r="W3" s="55"/>
      <c r="X3" s="13"/>
      <c r="Y3" s="13"/>
      <c r="Z3" s="13"/>
    </row>
    <row r="4" spans="1:30" ht="14.45" customHeight="1" x14ac:dyDescent="0.25">
      <c r="F4" s="55"/>
      <c r="G4" s="100"/>
      <c r="H4" s="100"/>
      <c r="I4" s="100"/>
      <c r="J4" s="100"/>
      <c r="K4" s="100"/>
      <c r="L4" s="100"/>
      <c r="M4" s="100"/>
      <c r="N4" s="100"/>
      <c r="O4" s="100"/>
      <c r="P4" s="100"/>
      <c r="Q4" s="100"/>
      <c r="R4" s="100"/>
      <c r="S4" s="100"/>
      <c r="T4" s="100"/>
      <c r="U4" s="100"/>
      <c r="V4" s="100"/>
      <c r="W4" s="55"/>
      <c r="X4" s="13"/>
      <c r="Y4" s="13"/>
      <c r="Z4" s="13"/>
    </row>
    <row r="5" spans="1:30" ht="14.45" customHeight="1" x14ac:dyDescent="0.25">
      <c r="F5" s="55"/>
      <c r="G5" s="100"/>
      <c r="H5" s="100"/>
      <c r="I5" s="100"/>
      <c r="J5" s="100"/>
      <c r="K5" s="100"/>
      <c r="L5" s="100"/>
      <c r="M5" s="100"/>
      <c r="N5" s="100"/>
      <c r="O5" s="100"/>
      <c r="P5" s="100"/>
      <c r="Q5" s="100"/>
      <c r="R5" s="100"/>
      <c r="S5" s="100"/>
      <c r="T5" s="100"/>
      <c r="U5" s="100"/>
      <c r="V5" s="100"/>
      <c r="W5" s="55"/>
      <c r="X5" s="13"/>
      <c r="Y5" s="13"/>
      <c r="Z5" s="13"/>
    </row>
    <row r="6" spans="1:30" ht="14.45" customHeight="1" x14ac:dyDescent="0.25">
      <c r="F6" s="55"/>
      <c r="G6" s="100"/>
      <c r="H6" s="100"/>
      <c r="I6" s="100"/>
      <c r="J6" s="100"/>
      <c r="K6" s="100"/>
      <c r="L6" s="100"/>
      <c r="M6" s="100"/>
      <c r="N6" s="100"/>
      <c r="O6" s="100"/>
      <c r="P6" s="100"/>
      <c r="Q6" s="100"/>
      <c r="R6" s="100"/>
      <c r="S6" s="100"/>
      <c r="T6" s="100"/>
      <c r="U6" s="100"/>
      <c r="V6" s="100"/>
      <c r="W6" s="55"/>
      <c r="X6" s="13"/>
      <c r="Y6" s="13"/>
      <c r="Z6" s="13"/>
    </row>
    <row r="7" spans="1:30" ht="15" customHeight="1" x14ac:dyDescent="0.25">
      <c r="F7" s="55"/>
      <c r="G7" s="100"/>
      <c r="H7" s="100"/>
      <c r="I7" s="100"/>
      <c r="J7" s="100"/>
      <c r="K7" s="100"/>
      <c r="L7" s="100"/>
      <c r="M7" s="100"/>
      <c r="N7" s="100"/>
      <c r="O7" s="100"/>
      <c r="P7" s="100"/>
      <c r="Q7" s="100"/>
      <c r="R7" s="100"/>
      <c r="S7" s="100"/>
      <c r="T7" s="100"/>
      <c r="U7" s="100"/>
      <c r="V7" s="100"/>
      <c r="W7" s="55"/>
      <c r="X7" s="13"/>
      <c r="Y7" s="13"/>
      <c r="Z7" s="13"/>
    </row>
    <row r="8" spans="1:30" ht="18.75" x14ac:dyDescent="0.25">
      <c r="F8" s="49"/>
      <c r="G8" s="49"/>
      <c r="H8" s="49"/>
      <c r="I8" s="49"/>
      <c r="J8" s="49"/>
      <c r="K8" s="49"/>
      <c r="L8" s="49"/>
      <c r="M8" s="49"/>
      <c r="N8" s="49"/>
      <c r="O8" s="49"/>
      <c r="P8" s="49"/>
      <c r="Q8" s="49"/>
      <c r="R8" s="49"/>
      <c r="S8" s="49"/>
      <c r="T8" s="49"/>
      <c r="U8" s="49"/>
      <c r="V8" s="49"/>
      <c r="W8" s="49"/>
      <c r="X8" s="13"/>
      <c r="Y8" s="13"/>
      <c r="Z8" s="13"/>
    </row>
    <row r="9" spans="1:30" ht="18.75" x14ac:dyDescent="0.25">
      <c r="F9" s="49"/>
      <c r="G9" s="49"/>
      <c r="H9" s="49"/>
      <c r="I9" s="49"/>
      <c r="J9" s="49"/>
      <c r="K9" s="49"/>
      <c r="L9" s="49"/>
      <c r="M9" s="49"/>
      <c r="N9" s="49"/>
      <c r="O9" s="49"/>
      <c r="P9" s="49"/>
      <c r="Q9" s="49"/>
      <c r="R9" s="49"/>
      <c r="S9" s="49"/>
      <c r="T9" s="49"/>
      <c r="U9" s="49"/>
      <c r="V9" s="49"/>
      <c r="W9" s="49"/>
      <c r="X9" s="13"/>
      <c r="Y9" s="13"/>
      <c r="Z9" s="13"/>
    </row>
    <row r="10" spans="1:30" ht="30" customHeight="1" x14ac:dyDescent="0.25">
      <c r="A10" s="50" t="s">
        <v>28</v>
      </c>
      <c r="B10" s="88" t="s">
        <v>51</v>
      </c>
      <c r="C10" s="88"/>
      <c r="D10" s="88"/>
      <c r="E10" s="56"/>
      <c r="F10" s="54"/>
      <c r="G10" s="96" t="s">
        <v>2</v>
      </c>
      <c r="H10" s="96"/>
      <c r="I10" s="96"/>
      <c r="J10" s="101"/>
      <c r="K10" s="101"/>
      <c r="L10" s="101"/>
      <c r="M10" s="101"/>
      <c r="N10" s="101"/>
      <c r="O10" s="101"/>
      <c r="P10" s="101"/>
      <c r="Q10" s="101"/>
      <c r="R10" s="101"/>
      <c r="S10" s="101"/>
      <c r="T10" s="101"/>
      <c r="U10" s="101"/>
      <c r="V10" s="101"/>
      <c r="W10" s="58"/>
    </row>
    <row r="11" spans="1:30" ht="30" customHeight="1" x14ac:dyDescent="0.25">
      <c r="A11" s="16" t="s">
        <v>22</v>
      </c>
      <c r="B11" s="88" t="s">
        <v>45</v>
      </c>
      <c r="C11" s="88"/>
      <c r="D11" s="88"/>
      <c r="E11" s="51"/>
      <c r="F11" s="54"/>
      <c r="G11" s="96" t="s">
        <v>3</v>
      </c>
      <c r="H11" s="96"/>
      <c r="I11" s="96"/>
      <c r="J11" s="102"/>
      <c r="K11" s="102"/>
      <c r="L11" s="102"/>
      <c r="M11" s="102"/>
      <c r="N11" s="102"/>
      <c r="O11" s="102"/>
      <c r="P11" s="102"/>
      <c r="Q11" s="102"/>
      <c r="R11" s="102"/>
      <c r="S11" s="102"/>
      <c r="T11" s="102"/>
      <c r="U11" s="102"/>
      <c r="V11" s="102"/>
      <c r="W11" s="53"/>
    </row>
    <row r="12" spans="1:30" ht="30" customHeight="1" x14ac:dyDescent="0.25">
      <c r="A12" s="50" t="s">
        <v>29</v>
      </c>
      <c r="B12" s="89" t="s">
        <v>49</v>
      </c>
      <c r="C12" s="89"/>
      <c r="D12" s="89"/>
      <c r="E12" s="52"/>
      <c r="F12" s="10"/>
      <c r="G12" s="10"/>
      <c r="H12" s="10"/>
      <c r="I12" s="10"/>
      <c r="J12" s="10"/>
      <c r="K12" s="10"/>
      <c r="L12" s="10"/>
      <c r="M12" s="10"/>
      <c r="N12" s="10"/>
      <c r="O12" s="10"/>
      <c r="P12" s="10"/>
      <c r="Q12" s="10"/>
      <c r="R12" s="10"/>
      <c r="S12" s="10"/>
    </row>
    <row r="13" spans="1:30" ht="30" customHeight="1" x14ac:dyDescent="0.25">
      <c r="A13" s="16" t="s">
        <v>30</v>
      </c>
      <c r="B13" s="95" t="s">
        <v>52</v>
      </c>
      <c r="C13" s="95"/>
      <c r="D13" s="95"/>
      <c r="E13" s="52"/>
      <c r="F13" s="10"/>
      <c r="G13" s="10"/>
      <c r="H13" s="10"/>
      <c r="I13" s="10"/>
      <c r="J13" s="10"/>
      <c r="K13" s="10"/>
      <c r="L13" s="10"/>
      <c r="M13" s="10"/>
      <c r="N13" s="10"/>
      <c r="O13" s="10"/>
      <c r="P13" s="10"/>
      <c r="Q13" s="10"/>
      <c r="R13" s="10"/>
      <c r="S13" s="10"/>
    </row>
    <row r="14" spans="1:30" x14ac:dyDescent="0.25">
      <c r="C14" s="15"/>
      <c r="D14" s="15"/>
      <c r="E14" s="15"/>
      <c r="F14" s="10"/>
      <c r="G14" s="10"/>
      <c r="H14" s="10"/>
      <c r="I14" s="10"/>
      <c r="J14" s="10"/>
      <c r="K14" s="10"/>
      <c r="L14" s="10"/>
      <c r="M14" s="10"/>
      <c r="N14" s="10"/>
      <c r="O14" s="10"/>
      <c r="P14" s="10"/>
      <c r="Q14" s="10"/>
      <c r="R14" s="10"/>
      <c r="S14" s="10"/>
    </row>
    <row r="15" spans="1:30" ht="15.75" thickBot="1" x14ac:dyDescent="0.3">
      <c r="B15" s="4"/>
    </row>
    <row r="16" spans="1:30" s="12" customFormat="1" ht="19.5" customHeight="1" thickBot="1" x14ac:dyDescent="0.3">
      <c r="A16" s="94" t="s">
        <v>31</v>
      </c>
      <c r="B16" s="93"/>
      <c r="C16" s="92" t="s">
        <v>32</v>
      </c>
      <c r="D16" s="92"/>
      <c r="E16" s="93"/>
      <c r="F16" s="90" t="s">
        <v>33</v>
      </c>
      <c r="G16" s="90"/>
      <c r="H16" s="90"/>
      <c r="I16" s="90"/>
      <c r="J16" s="90"/>
      <c r="K16" s="90"/>
      <c r="L16" s="90"/>
      <c r="M16" s="90"/>
      <c r="N16" s="90"/>
      <c r="O16" s="90"/>
      <c r="P16" s="90"/>
      <c r="Q16" s="90"/>
      <c r="R16" s="90"/>
      <c r="S16" s="90"/>
      <c r="T16" s="90"/>
      <c r="U16" s="90"/>
      <c r="V16" s="90"/>
      <c r="W16" s="90"/>
      <c r="X16" s="90"/>
      <c r="Y16" s="90"/>
      <c r="Z16" s="90"/>
      <c r="AA16" s="90"/>
      <c r="AB16" s="90"/>
      <c r="AC16" s="90"/>
      <c r="AD16" s="91"/>
    </row>
    <row r="17" spans="1:31" s="1" customFormat="1" ht="52.5" customHeight="1" x14ac:dyDescent="0.25">
      <c r="A17" s="26" t="s">
        <v>34</v>
      </c>
      <c r="B17" s="26" t="s">
        <v>35</v>
      </c>
      <c r="C17" s="27" t="s">
        <v>46</v>
      </c>
      <c r="D17" s="26" t="s">
        <v>36</v>
      </c>
      <c r="E17" s="26" t="s">
        <v>37</v>
      </c>
      <c r="F17" s="63"/>
      <c r="G17" s="28">
        <v>42491</v>
      </c>
      <c r="H17" s="28">
        <v>42522</v>
      </c>
      <c r="I17" s="28">
        <v>42552</v>
      </c>
      <c r="J17" s="28">
        <v>42583</v>
      </c>
      <c r="K17" s="28">
        <v>42614</v>
      </c>
      <c r="L17" s="28">
        <v>42644</v>
      </c>
      <c r="M17" s="28">
        <v>42675</v>
      </c>
      <c r="N17" s="28">
        <v>42705</v>
      </c>
      <c r="O17" s="28">
        <v>42736</v>
      </c>
      <c r="P17" s="28">
        <v>42767</v>
      </c>
      <c r="Q17" s="28">
        <v>42795</v>
      </c>
      <c r="R17" s="28">
        <v>42826</v>
      </c>
      <c r="S17" s="28">
        <v>42856</v>
      </c>
      <c r="T17" s="28">
        <v>42887</v>
      </c>
      <c r="U17" s="28">
        <v>42917</v>
      </c>
      <c r="V17" s="28">
        <v>42948</v>
      </c>
      <c r="W17" s="28">
        <v>42979</v>
      </c>
      <c r="X17" s="28">
        <v>43009</v>
      </c>
      <c r="Y17" s="28">
        <v>43040</v>
      </c>
      <c r="Z17" s="28">
        <v>43070</v>
      </c>
      <c r="AA17" s="28">
        <v>43101</v>
      </c>
      <c r="AB17" s="28">
        <v>43132</v>
      </c>
      <c r="AC17" s="28">
        <v>43160</v>
      </c>
      <c r="AD17" s="29" t="s">
        <v>38</v>
      </c>
    </row>
    <row r="18" spans="1:31" s="1" customFormat="1" ht="18" customHeight="1" x14ac:dyDescent="0.25">
      <c r="A18" s="86" t="s">
        <v>39</v>
      </c>
      <c r="B18" s="87"/>
      <c r="C18" s="30"/>
      <c r="D18" s="30"/>
      <c r="E18" s="30"/>
      <c r="F18" s="62"/>
      <c r="G18" s="30"/>
      <c r="H18" s="30"/>
      <c r="I18" s="30"/>
      <c r="J18" s="30"/>
      <c r="K18" s="30"/>
      <c r="L18" s="30"/>
      <c r="M18" s="30"/>
      <c r="N18" s="30"/>
      <c r="O18" s="30"/>
      <c r="P18" s="30"/>
      <c r="Q18" s="30"/>
      <c r="R18" s="30"/>
      <c r="S18" s="30"/>
      <c r="T18" s="30"/>
      <c r="U18" s="30"/>
      <c r="V18" s="30"/>
      <c r="W18" s="30"/>
      <c r="X18" s="30"/>
      <c r="Y18" s="30"/>
      <c r="Z18" s="30"/>
      <c r="AA18" s="30"/>
      <c r="AB18" s="30"/>
      <c r="AC18" s="30"/>
      <c r="AD18" s="31"/>
    </row>
    <row r="19" spans="1:31" x14ac:dyDescent="0.25">
      <c r="A19" s="32" t="s">
        <v>26</v>
      </c>
      <c r="B19" s="33" t="s">
        <v>27</v>
      </c>
      <c r="C19" s="37">
        <f>AD19</f>
        <v>0</v>
      </c>
      <c r="D19" s="35">
        <v>0</v>
      </c>
      <c r="E19" s="35"/>
      <c r="F19" s="59"/>
      <c r="G19" s="17"/>
      <c r="H19" s="17"/>
      <c r="I19" s="17"/>
      <c r="J19" s="17"/>
      <c r="K19" s="17"/>
      <c r="L19" s="17"/>
      <c r="M19" s="17"/>
      <c r="N19" s="17"/>
      <c r="O19" s="17"/>
      <c r="P19" s="17"/>
      <c r="Q19" s="17"/>
      <c r="R19" s="17"/>
      <c r="S19" s="17"/>
      <c r="T19" s="17"/>
      <c r="U19" s="17"/>
      <c r="V19" s="17"/>
      <c r="W19" s="17"/>
      <c r="X19" s="17"/>
      <c r="Y19" s="17"/>
      <c r="Z19" s="17"/>
      <c r="AA19" s="17"/>
      <c r="AB19" s="17"/>
      <c r="AC19" s="17"/>
      <c r="AD19" s="36">
        <f>SUM(F19:AC19)</f>
        <v>0</v>
      </c>
    </row>
    <row r="20" spans="1:31" ht="18" customHeight="1" x14ac:dyDescent="0.25">
      <c r="A20" s="97" t="s">
        <v>45</v>
      </c>
      <c r="B20" s="98"/>
      <c r="C20" s="39"/>
      <c r="D20" s="39"/>
      <c r="E20" s="39"/>
      <c r="F20" s="61"/>
      <c r="G20" s="39"/>
      <c r="H20" s="39"/>
      <c r="I20" s="39"/>
      <c r="J20" s="39"/>
      <c r="K20" s="39"/>
      <c r="L20" s="39"/>
      <c r="M20" s="39"/>
      <c r="N20" s="39"/>
      <c r="O20" s="39"/>
      <c r="P20" s="39"/>
      <c r="Q20" s="39"/>
      <c r="R20" s="39"/>
      <c r="S20" s="39"/>
      <c r="T20" s="39"/>
      <c r="U20" s="39"/>
      <c r="V20" s="39"/>
      <c r="W20" s="39"/>
      <c r="X20" s="39"/>
      <c r="Y20" s="39"/>
      <c r="Z20" s="39"/>
      <c r="AA20" s="39"/>
      <c r="AB20" s="39"/>
      <c r="AC20" s="39"/>
      <c r="AD20" s="40"/>
      <c r="AE20" s="8"/>
    </row>
    <row r="21" spans="1:31" x14ac:dyDescent="0.25">
      <c r="A21" s="32" t="s">
        <v>43</v>
      </c>
      <c r="B21" s="71" t="s">
        <v>42</v>
      </c>
      <c r="C21" s="34">
        <f t="shared" ref="C21" si="0">AD21</f>
        <v>0</v>
      </c>
      <c r="D21" s="38">
        <v>1</v>
      </c>
      <c r="E21" s="35">
        <f t="shared" ref="E21" si="1">SUM(C21*D21)</f>
        <v>0</v>
      </c>
      <c r="F21" s="60"/>
      <c r="G21" s="43"/>
      <c r="H21" s="43"/>
      <c r="I21" s="43"/>
      <c r="J21" s="42"/>
      <c r="K21" s="42"/>
      <c r="L21" s="42"/>
      <c r="M21" s="42"/>
      <c r="N21" s="42"/>
      <c r="O21" s="42"/>
      <c r="P21" s="42"/>
      <c r="Q21" s="42"/>
      <c r="R21" s="42"/>
      <c r="S21" s="42"/>
      <c r="T21" s="42"/>
      <c r="U21" s="42"/>
      <c r="V21" s="42"/>
      <c r="W21" s="42"/>
      <c r="X21" s="42"/>
      <c r="Y21" s="42"/>
      <c r="Z21" s="42"/>
      <c r="AA21" s="42"/>
      <c r="AB21" s="42"/>
      <c r="AC21" s="42"/>
      <c r="AD21" s="36">
        <f>SUM(F21:AC21)</f>
        <v>0</v>
      </c>
      <c r="AE21" s="8"/>
    </row>
    <row r="22" spans="1:31" x14ac:dyDescent="0.25">
      <c r="A22" s="32" t="s">
        <v>44</v>
      </c>
      <c r="B22" s="71" t="s">
        <v>50</v>
      </c>
      <c r="C22" s="72"/>
      <c r="D22" s="73"/>
      <c r="E22" s="35">
        <f>AD22</f>
        <v>0</v>
      </c>
      <c r="F22" s="60"/>
      <c r="G22" s="74">
        <f>G21*0.1</f>
        <v>0</v>
      </c>
      <c r="H22" s="74">
        <f t="shared" ref="H22:AC22" si="2">H21*0.1</f>
        <v>0</v>
      </c>
      <c r="I22" s="74">
        <f t="shared" si="2"/>
        <v>0</v>
      </c>
      <c r="J22" s="74">
        <f t="shared" si="2"/>
        <v>0</v>
      </c>
      <c r="K22" s="74">
        <f t="shared" si="2"/>
        <v>0</v>
      </c>
      <c r="L22" s="74">
        <f t="shared" si="2"/>
        <v>0</v>
      </c>
      <c r="M22" s="74">
        <f t="shared" si="2"/>
        <v>0</v>
      </c>
      <c r="N22" s="74">
        <f t="shared" si="2"/>
        <v>0</v>
      </c>
      <c r="O22" s="74">
        <f t="shared" si="2"/>
        <v>0</v>
      </c>
      <c r="P22" s="74">
        <f t="shared" si="2"/>
        <v>0</v>
      </c>
      <c r="Q22" s="74">
        <f t="shared" si="2"/>
        <v>0</v>
      </c>
      <c r="R22" s="74">
        <f t="shared" si="2"/>
        <v>0</v>
      </c>
      <c r="S22" s="74">
        <f t="shared" si="2"/>
        <v>0</v>
      </c>
      <c r="T22" s="74">
        <f t="shared" si="2"/>
        <v>0</v>
      </c>
      <c r="U22" s="74">
        <f t="shared" si="2"/>
        <v>0</v>
      </c>
      <c r="V22" s="74">
        <f t="shared" si="2"/>
        <v>0</v>
      </c>
      <c r="W22" s="74">
        <f t="shared" si="2"/>
        <v>0</v>
      </c>
      <c r="X22" s="74">
        <f t="shared" si="2"/>
        <v>0</v>
      </c>
      <c r="Y22" s="74">
        <f t="shared" si="2"/>
        <v>0</v>
      </c>
      <c r="Z22" s="74">
        <f t="shared" si="2"/>
        <v>0</v>
      </c>
      <c r="AA22" s="74">
        <f t="shared" si="2"/>
        <v>0</v>
      </c>
      <c r="AB22" s="74">
        <f t="shared" si="2"/>
        <v>0</v>
      </c>
      <c r="AC22" s="74">
        <f t="shared" si="2"/>
        <v>0</v>
      </c>
      <c r="AD22" s="36">
        <f>SUM(F22:AC22)</f>
        <v>0</v>
      </c>
      <c r="AE22" s="8"/>
    </row>
    <row r="23" spans="1:31" ht="15" customHeight="1" x14ac:dyDescent="0.25">
      <c r="A23" s="41"/>
      <c r="B23" s="41"/>
      <c r="C23" s="41"/>
      <c r="D23" s="103" t="s">
        <v>40</v>
      </c>
      <c r="E23" s="105">
        <f>SUM(E21:E22)</f>
        <v>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1" x14ac:dyDescent="0.25">
      <c r="A24" s="41"/>
      <c r="B24" s="41"/>
      <c r="C24" s="41"/>
      <c r="D24" s="104"/>
      <c r="E24" s="106"/>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1" x14ac:dyDescent="0.25">
      <c r="D25" s="5"/>
      <c r="E25" s="6"/>
    </row>
  </sheetData>
  <sheetProtection algorithmName="SHA-512" hashValue="iNuL2M5lfDo7ITLdHRGdLXm4WSYdL3CALpQpwmbT7hb+Z9dejPwaFWU16j9W4rIobymc2iKojJJXRybkkI81LQ==" saltValue="5eM9Ijz1qaBZxmQdDOf0sA==" spinCount="100000" sheet="1" objects="1" scenarios="1" selectLockedCells="1"/>
  <mergeCells count="16">
    <mergeCell ref="A20:B20"/>
    <mergeCell ref="G1:V7"/>
    <mergeCell ref="J10:V10"/>
    <mergeCell ref="J11:V11"/>
    <mergeCell ref="D23:D24"/>
    <mergeCell ref="E23:E24"/>
    <mergeCell ref="A18:B18"/>
    <mergeCell ref="B10:D10"/>
    <mergeCell ref="B11:D11"/>
    <mergeCell ref="B12:D12"/>
    <mergeCell ref="F16:AD16"/>
    <mergeCell ref="C16:E16"/>
    <mergeCell ref="A16:B16"/>
    <mergeCell ref="B13:D13"/>
    <mergeCell ref="G10:I10"/>
    <mergeCell ref="G11:I11"/>
  </mergeCells>
  <pageMargins left="0.70866141732283472" right="0.70866141732283472" top="0.74803149606299213" bottom="0.74803149606299213" header="0.31496062992125984" footer="0.31496062992125984"/>
  <pageSetup paperSize="9" scale="4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2016-02-02T14:10:16Z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