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https://ajoakes.sharepoint.com/sites/AJOakesandPartners-General/Shared Documents/General/Horniman Museum/Compost area/Schedules of work/"/>
    </mc:Choice>
  </mc:AlternateContent>
  <xr:revisionPtr revIDLastSave="5362" documentId="8_{285193D2-177F-4559-B854-27AAF9C4290F}" xr6:coauthVersionLast="47" xr6:coauthVersionMax="47" xr10:uidLastSave="{4B4BE5F4-2829-44A8-8912-19D9E3FDF8B3}"/>
  <bookViews>
    <workbookView xWindow="-28920" yWindow="-120" windowWidth="29040" windowHeight="15720" xr2:uid="{00000000-000D-0000-FFFF-FFFF00000000}"/>
  </bookViews>
  <sheets>
    <sheet name="COVER PAGE" sheetId="39" r:id="rId1"/>
    <sheet name="CONTENTS" sheetId="40" r:id="rId2"/>
    <sheet name="1 - OPTION A" sheetId="56" r:id="rId3"/>
    <sheet name="2 - OPTION B" sheetId="63" r:id="rId4"/>
    <sheet name="3 - OPTION C" sheetId="64" r:id="rId5"/>
    <sheet name="SUMMARY" sheetId="20" r:id="rId6"/>
  </sheets>
  <definedNames>
    <definedName name="ACwvu.cost._.plan._.report._.view." localSheetId="2" hidden="1">'1 - OPTION A'!#REF!</definedName>
    <definedName name="ACwvu.cost._.plan._.report._.view." localSheetId="3" hidden="1">'2 - OPTION B'!#REF!</definedName>
    <definedName name="ACwvu.cost._.plan._.report._.view." localSheetId="4" hidden="1">'3 - OPTION C'!#REF!</definedName>
    <definedName name="ACwvu.cost._.plan._.report._.view." localSheetId="5" hidden="1">SUMMARY!#REF!</definedName>
    <definedName name="Cwvu.cost._.plan._.report._.view." localSheetId="2" hidden="1">'1 - OPTION A'!#REF!,'1 - OPTION A'!#REF!</definedName>
    <definedName name="Cwvu.cost._.plan._.report._.view." localSheetId="3" hidden="1">'2 - OPTION B'!#REF!,'2 - OPTION B'!#REF!</definedName>
    <definedName name="Cwvu.cost._.plan._.report._.view." localSheetId="4" hidden="1">'3 - OPTION C'!#REF!,'3 - OPTION C'!#REF!</definedName>
    <definedName name="Cwvu.cost._.plan._.report._.view." localSheetId="5" hidden="1">SUMMARY!#REF!,SUMMARY!#REF!</definedName>
    <definedName name="_xlnm.Print_Area" localSheetId="2">'1 - OPTION A'!$B$3:$L$256</definedName>
    <definedName name="_xlnm.Print_Area" localSheetId="3">'2 - OPTION B'!$B$3:$L$279</definedName>
    <definedName name="_xlnm.Print_Area" localSheetId="4">'3 - OPTION C'!$B$3:$L$75</definedName>
    <definedName name="_xlnm.Print_Area" localSheetId="1">CONTENTS!$B$2:$I$34</definedName>
    <definedName name="_xlnm.Print_Area" localSheetId="0">'COVER PAGE'!$B$2:$H$47</definedName>
    <definedName name="_xlnm.Print_Area" localSheetId="5">SUMMARY!$B$3:$I$83</definedName>
    <definedName name="_xlnm.Print_Titles" localSheetId="2">'1 - OPTION A'!$10:$11</definedName>
    <definedName name="_xlnm.Print_Titles" localSheetId="3">'2 - OPTION B'!$10:$11</definedName>
    <definedName name="_xlnm.Print_Titles" localSheetId="4">'3 - OPTION C'!$10:$11</definedName>
    <definedName name="_xlnm.Print_Titles" localSheetId="5">SUMMARY!#REF!</definedName>
    <definedName name="Rwvu.cost._.plan._.report._.view." localSheetId="2" hidden="1">'1 - OPTION A'!$D:$D</definedName>
    <definedName name="Rwvu.cost._.plan._.report._.view." localSheetId="3" hidden="1">'2 - OPTION B'!$D:$D</definedName>
    <definedName name="Rwvu.cost._.plan._.report._.view." localSheetId="4" hidden="1">'3 - OPTION C'!$D:$D</definedName>
    <definedName name="Rwvu.cost._.plan._.report._.view." localSheetId="5" hidden="1">SUMMARY!$E:$E</definedName>
    <definedName name="Swvu.cost._.plan._.report._.view." localSheetId="2" hidden="1">'1 - OPTION A'!#REF!</definedName>
    <definedName name="Swvu.cost._.plan._.report._.view." localSheetId="3" hidden="1">'2 - OPTION B'!#REF!</definedName>
    <definedName name="Swvu.cost._.plan._.report._.view." localSheetId="4" hidden="1">'3 - OPTION C'!#REF!</definedName>
    <definedName name="Swvu.cost._.plan._.report._.view." localSheetId="5" hidden="1">SUMMARY!#REF!</definedName>
    <definedName name="t" localSheetId="2" hidden="1">{"cost plan report view",#N/A,FALSE,"Feasibility Cost Plan No. 2"}</definedName>
    <definedName name="t" localSheetId="3" hidden="1">{"cost plan report view",#N/A,FALSE,"Feasibility Cost Plan No. 2"}</definedName>
    <definedName name="t" localSheetId="4" hidden="1">{"cost plan report view",#N/A,FALSE,"Feasibility Cost Plan No. 2"}</definedName>
    <definedName name="t" localSheetId="1" hidden="1">{"cost plan report view",#N/A,FALSE,"Feasibility Cost Plan No. 2"}</definedName>
    <definedName name="t" localSheetId="0" hidden="1">{"cost plan report view",#N/A,FALSE,"Feasibility Cost Plan No. 2"}</definedName>
    <definedName name="t" localSheetId="5" hidden="1">{"cost plan report view",#N/A,FALSE,"Feasibility Cost Plan No. 2"}</definedName>
    <definedName name="t" hidden="1">{"cost plan report view",#N/A,FALSE,"Feasibility Cost Plan No. 2"}</definedName>
    <definedName name="wrn.Cost._.Plan." localSheetId="2" hidden="1">{"cost plan report view",#N/A,FALSE,"Feasibility Cost Plan No. 2"}</definedName>
    <definedName name="wrn.Cost._.Plan." localSheetId="3" hidden="1">{"cost plan report view",#N/A,FALSE,"Feasibility Cost Plan No. 2"}</definedName>
    <definedName name="wrn.Cost._.Plan." localSheetId="4" hidden="1">{"cost plan report view",#N/A,FALSE,"Feasibility Cost Plan No. 2"}</definedName>
    <definedName name="wrn.Cost._.Plan." localSheetId="1" hidden="1">{"cost plan report view",#N/A,FALSE,"Feasibility Cost Plan No. 2"}</definedName>
    <definedName name="wrn.Cost._.Plan." localSheetId="0" hidden="1">{"cost plan report view",#N/A,FALSE,"Feasibility Cost Plan No. 2"}</definedName>
    <definedName name="wrn.Cost._.Plan." localSheetId="5" hidden="1">{"cost plan report view",#N/A,FALSE,"Feasibility Cost Plan No. 2"}</definedName>
    <definedName name="wrn.Cost._.Plan." hidden="1">{"cost plan report view",#N/A,FALSE,"Feasibility Cost Plan No. 2"}</definedName>
    <definedName name="wrn.Cost._.Plan._.Build._.Up." localSheetId="2" hidden="1">{#N/A,#N/A,FALSE,"Feasibility Cost Plan No. 2"}</definedName>
    <definedName name="wrn.Cost._.Plan._.Build._.Up." localSheetId="3" hidden="1">{#N/A,#N/A,FALSE,"Feasibility Cost Plan No. 2"}</definedName>
    <definedName name="wrn.Cost._.Plan._.Build._.Up." localSheetId="4" hidden="1">{#N/A,#N/A,FALSE,"Feasibility Cost Plan No. 2"}</definedName>
    <definedName name="wrn.Cost._.Plan._.Build._.Up." localSheetId="1" hidden="1">{#N/A,#N/A,FALSE,"Feasibility Cost Plan No. 2"}</definedName>
    <definedName name="wrn.Cost._.Plan._.Build._.Up." localSheetId="0" hidden="1">{#N/A,#N/A,FALSE,"Feasibility Cost Plan No. 2"}</definedName>
    <definedName name="wrn.Cost._.Plan._.Build._.Up." localSheetId="5" hidden="1">{#N/A,#N/A,FALSE,"Feasibility Cost Plan No. 2"}</definedName>
    <definedName name="wrn.Cost._.Plan._.Build._.Up." hidden="1">{#N/A,#N/A,FALSE,"Feasibility Cost Plan No. 2"}</definedName>
    <definedName name="wvu.cost._.plan._.report._.view." localSheetId="2"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3"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4"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5"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Z_E5FA9B21_A98F_11D3_824A_444553540000_.wvu.Cols" localSheetId="2" hidden="1">'1 - OPTION A'!$D:$D</definedName>
    <definedName name="Z_E5FA9B21_A98F_11D3_824A_444553540000_.wvu.Cols" localSheetId="3" hidden="1">'2 - OPTION B'!$D:$D</definedName>
    <definedName name="Z_E5FA9B21_A98F_11D3_824A_444553540000_.wvu.Cols" localSheetId="4" hidden="1">'3 - OPTION C'!$D:$D</definedName>
    <definedName name="Z_E5FA9B21_A98F_11D3_824A_444553540000_.wvu.Cols" localSheetId="5" hidden="1">SUMMARY!$E:$E</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7" i="20" l="1"/>
  <c r="H60" i="20"/>
  <c r="H65" i="20" s="1"/>
  <c r="K21" i="64"/>
  <c r="K22" i="64"/>
  <c r="K23" i="64"/>
  <c r="K24" i="64"/>
  <c r="K25" i="64"/>
  <c r="K26" i="64"/>
  <c r="K27" i="64"/>
  <c r="K28" i="64"/>
  <c r="K29" i="64"/>
  <c r="K30" i="64"/>
  <c r="K31" i="64"/>
  <c r="K32" i="64"/>
  <c r="K33" i="64"/>
  <c r="K34" i="64"/>
  <c r="K35" i="64" l="1"/>
  <c r="K36" i="64"/>
  <c r="K37" i="64"/>
  <c r="K38" i="64"/>
  <c r="K39" i="64"/>
  <c r="K40" i="64"/>
  <c r="K41" i="64"/>
  <c r="K42" i="64"/>
  <c r="K43" i="64"/>
  <c r="K44" i="64"/>
  <c r="K45" i="64"/>
  <c r="K46" i="64"/>
  <c r="K47" i="64"/>
  <c r="K48" i="64"/>
  <c r="K49" i="64"/>
  <c r="K50" i="64"/>
  <c r="K51" i="64"/>
  <c r="K52" i="64"/>
  <c r="K53" i="64"/>
  <c r="K54" i="64"/>
  <c r="K55" i="64"/>
  <c r="K56" i="64"/>
  <c r="K57" i="64"/>
  <c r="K58" i="64"/>
  <c r="K59" i="64"/>
  <c r="K60" i="64"/>
  <c r="K61" i="64"/>
  <c r="K62" i="64"/>
  <c r="K63" i="64"/>
  <c r="K64" i="64"/>
  <c r="K65" i="64"/>
  <c r="K66" i="64"/>
  <c r="K67" i="64"/>
  <c r="K68" i="64"/>
  <c r="K69" i="64"/>
  <c r="K70" i="64"/>
  <c r="K72" i="64"/>
  <c r="K71" i="64"/>
  <c r="K20" i="64"/>
  <c r="K260" i="63"/>
  <c r="K261" i="63"/>
  <c r="K262" i="63"/>
  <c r="K263" i="63"/>
  <c r="K264" i="63"/>
  <c r="K265" i="63"/>
  <c r="K266" i="63"/>
  <c r="K267" i="63"/>
  <c r="K268" i="63"/>
  <c r="K269" i="63"/>
  <c r="K270" i="63"/>
  <c r="K271" i="63"/>
  <c r="K107" i="63"/>
  <c r="K106" i="63"/>
  <c r="K105" i="63"/>
  <c r="K107" i="56"/>
  <c r="K108" i="56"/>
  <c r="K109" i="56"/>
  <c r="K110" i="56"/>
  <c r="K111" i="56"/>
  <c r="K112" i="56"/>
  <c r="K113" i="56"/>
  <c r="K114" i="56"/>
  <c r="K115" i="56"/>
  <c r="K116" i="56"/>
  <c r="N184" i="56"/>
  <c r="N178" i="63"/>
  <c r="K251" i="63" l="1"/>
  <c r="K252" i="63"/>
  <c r="K253" i="63"/>
  <c r="K254" i="63"/>
  <c r="K255" i="63"/>
  <c r="K256" i="63"/>
  <c r="K257" i="63"/>
  <c r="K258" i="63"/>
  <c r="K259" i="63"/>
  <c r="K272" i="63"/>
  <c r="K273" i="63"/>
  <c r="K274" i="63"/>
  <c r="K250" i="63"/>
  <c r="K275" i="63"/>
  <c r="K242" i="63"/>
  <c r="K243" i="63"/>
  <c r="K244" i="63"/>
  <c r="K245" i="63"/>
  <c r="K246" i="63"/>
  <c r="K247" i="63"/>
  <c r="K248" i="63"/>
  <c r="K249" i="63"/>
  <c r="K241" i="63"/>
  <c r="K229" i="63"/>
  <c r="K230" i="63"/>
  <c r="K231" i="63"/>
  <c r="K232" i="63"/>
  <c r="K233" i="63"/>
  <c r="K234" i="63"/>
  <c r="K235" i="63"/>
  <c r="K236" i="63"/>
  <c r="K102" i="63"/>
  <c r="K220" i="63"/>
  <c r="K224" i="63"/>
  <c r="K225" i="63"/>
  <c r="K226" i="63"/>
  <c r="K227" i="63"/>
  <c r="K228" i="63"/>
  <c r="K223" i="63"/>
  <c r="K237" i="63"/>
  <c r="K238" i="63"/>
  <c r="K239" i="63"/>
  <c r="K240" i="63"/>
  <c r="K217" i="63"/>
  <c r="K218" i="63"/>
  <c r="K219" i="63"/>
  <c r="K194" i="63"/>
  <c r="K195" i="63"/>
  <c r="K196" i="63"/>
  <c r="K197" i="63"/>
  <c r="K198" i="63"/>
  <c r="K199" i="63"/>
  <c r="K200" i="63"/>
  <c r="K201" i="63"/>
  <c r="K202" i="63"/>
  <c r="K203" i="63"/>
  <c r="K204" i="63"/>
  <c r="K205" i="63"/>
  <c r="K206" i="63"/>
  <c r="K207" i="63"/>
  <c r="K208" i="63"/>
  <c r="K209" i="63"/>
  <c r="K210" i="63"/>
  <c r="K211" i="63"/>
  <c r="K212" i="63"/>
  <c r="K213" i="63"/>
  <c r="K214" i="63"/>
  <c r="K215" i="63"/>
  <c r="K216" i="63"/>
  <c r="K193" i="63" l="1"/>
  <c r="K192" i="63"/>
  <c r="K191" i="63"/>
  <c r="K190" i="63"/>
  <c r="K189" i="63"/>
  <c r="K188" i="63"/>
  <c r="K187" i="63"/>
  <c r="K186" i="63"/>
  <c r="K185" i="63"/>
  <c r="K184" i="63"/>
  <c r="K183" i="63"/>
  <c r="K182" i="63"/>
  <c r="K181" i="63"/>
  <c r="K180" i="63"/>
  <c r="K179" i="63"/>
  <c r="L178" i="63"/>
  <c r="K178" i="63"/>
  <c r="K177" i="63"/>
  <c r="K176" i="63"/>
  <c r="K175" i="63"/>
  <c r="K174" i="63"/>
  <c r="K173" i="63"/>
  <c r="K172" i="63"/>
  <c r="K171" i="63"/>
  <c r="K170" i="63"/>
  <c r="K169" i="63"/>
  <c r="K168" i="63"/>
  <c r="K167" i="63"/>
  <c r="K166" i="63"/>
  <c r="K101" i="63"/>
  <c r="K159" i="63"/>
  <c r="K158" i="63"/>
  <c r="K157" i="63"/>
  <c r="K156" i="63"/>
  <c r="K155" i="63"/>
  <c r="K154" i="63"/>
  <c r="K153" i="63"/>
  <c r="K152" i="63"/>
  <c r="K151" i="63"/>
  <c r="K150" i="63"/>
  <c r="K149" i="63"/>
  <c r="K148" i="63"/>
  <c r="K147" i="63"/>
  <c r="K146" i="63"/>
  <c r="K145" i="63"/>
  <c r="K144" i="63"/>
  <c r="K143" i="63"/>
  <c r="K142" i="63"/>
  <c r="K141" i="63"/>
  <c r="K140" i="63"/>
  <c r="K139" i="63"/>
  <c r="K138" i="63"/>
  <c r="K137" i="63"/>
  <c r="K136" i="63"/>
  <c r="K135" i="63"/>
  <c r="K134" i="63"/>
  <c r="K133" i="63"/>
  <c r="K132" i="63"/>
  <c r="K131" i="63"/>
  <c r="K130" i="63"/>
  <c r="K129" i="63"/>
  <c r="K128" i="63"/>
  <c r="K127" i="63"/>
  <c r="K126" i="63"/>
  <c r="K125" i="63"/>
  <c r="K124" i="63"/>
  <c r="K123" i="63"/>
  <c r="K122" i="63"/>
  <c r="K121" i="63"/>
  <c r="K120" i="63"/>
  <c r="K119" i="63"/>
  <c r="K118" i="63"/>
  <c r="K117" i="63"/>
  <c r="K116" i="63"/>
  <c r="K115" i="63"/>
  <c r="K114" i="63"/>
  <c r="K113" i="63"/>
  <c r="K112" i="63"/>
  <c r="K111" i="63"/>
  <c r="K110" i="63"/>
  <c r="K104" i="63"/>
  <c r="K103" i="63"/>
  <c r="K100" i="63"/>
  <c r="K99" i="63"/>
  <c r="K98" i="63"/>
  <c r="K83" i="63"/>
  <c r="K84" i="63"/>
  <c r="K85" i="63"/>
  <c r="K86" i="63"/>
  <c r="K87" i="63"/>
  <c r="K88" i="63"/>
  <c r="K89" i="63"/>
  <c r="K90" i="63"/>
  <c r="K91" i="63"/>
  <c r="K92" i="63"/>
  <c r="K93" i="63"/>
  <c r="K94" i="63"/>
  <c r="K95" i="63"/>
  <c r="K96" i="63"/>
  <c r="K97" i="63"/>
  <c r="K160" i="63"/>
  <c r="K161" i="63"/>
  <c r="K162" i="63"/>
  <c r="K76" i="63"/>
  <c r="K77" i="63"/>
  <c r="K78" i="63"/>
  <c r="K79" i="63"/>
  <c r="K80" i="63"/>
  <c r="K81" i="63"/>
  <c r="K82" i="63"/>
  <c r="K70" i="63"/>
  <c r="K69" i="63"/>
  <c r="K68" i="63"/>
  <c r="K67" i="63"/>
  <c r="K66" i="63"/>
  <c r="K65" i="63"/>
  <c r="K64" i="63"/>
  <c r="K63" i="63"/>
  <c r="K30" i="56"/>
  <c r="K31" i="56"/>
  <c r="K32" i="56"/>
  <c r="K33" i="56"/>
  <c r="K34" i="56"/>
  <c r="K35" i="56"/>
  <c r="K36" i="56"/>
  <c r="K37" i="56"/>
  <c r="K38" i="56"/>
  <c r="K39" i="56"/>
  <c r="K40" i="56"/>
  <c r="K41" i="56"/>
  <c r="K42" i="56"/>
  <c r="K43" i="56"/>
  <c r="K44" i="56"/>
  <c r="K45" i="56"/>
  <c r="K46" i="56"/>
  <c r="K47" i="56"/>
  <c r="K48" i="56"/>
  <c r="K49" i="56"/>
  <c r="K50" i="56"/>
  <c r="K51" i="56"/>
  <c r="K52" i="56"/>
  <c r="K53" i="56"/>
  <c r="K54" i="56"/>
  <c r="K55" i="56"/>
  <c r="K56" i="56"/>
  <c r="K57" i="56"/>
  <c r="K58" i="56"/>
  <c r="K59" i="56"/>
  <c r="K60" i="56"/>
  <c r="K61" i="56"/>
  <c r="K62" i="56"/>
  <c r="K63" i="56"/>
  <c r="K64" i="56"/>
  <c r="K65" i="56"/>
  <c r="K66" i="56"/>
  <c r="K67" i="56"/>
  <c r="K68" i="56"/>
  <c r="K69" i="56"/>
  <c r="K70" i="56"/>
  <c r="K71" i="56"/>
  <c r="K72" i="56"/>
  <c r="K73" i="56"/>
  <c r="K74" i="56"/>
  <c r="K75" i="56"/>
  <c r="K76" i="56"/>
  <c r="K77" i="56"/>
  <c r="K78" i="56"/>
  <c r="K79" i="56"/>
  <c r="K80" i="56"/>
  <c r="K81" i="56"/>
  <c r="K82" i="56"/>
  <c r="K83" i="56"/>
  <c r="K84" i="56"/>
  <c r="K85" i="56"/>
  <c r="K86" i="56"/>
  <c r="K87" i="56"/>
  <c r="K88" i="56"/>
  <c r="K89" i="56"/>
  <c r="K90" i="56"/>
  <c r="K91" i="56"/>
  <c r="K92" i="56"/>
  <c r="K93" i="56"/>
  <c r="K94" i="56"/>
  <c r="K95" i="56"/>
  <c r="K96" i="56"/>
  <c r="K97" i="56"/>
  <c r="K98" i="56"/>
  <c r="K99" i="56"/>
  <c r="K100" i="56"/>
  <c r="K101" i="56"/>
  <c r="K102" i="56"/>
  <c r="K103" i="56"/>
  <c r="K104" i="56"/>
  <c r="K105" i="56"/>
  <c r="K106" i="56"/>
  <c r="K117" i="56"/>
  <c r="K118" i="56"/>
  <c r="K119" i="56"/>
  <c r="K120" i="56"/>
  <c r="K121" i="56"/>
  <c r="K122" i="56"/>
  <c r="K123" i="56"/>
  <c r="K124" i="56"/>
  <c r="K125" i="56"/>
  <c r="K126" i="56"/>
  <c r="K127" i="56"/>
  <c r="K128" i="56"/>
  <c r="K129" i="56"/>
  <c r="K130" i="56"/>
  <c r="K131" i="56"/>
  <c r="K132" i="56"/>
  <c r="K133" i="56"/>
  <c r="K134" i="56"/>
  <c r="K135" i="56"/>
  <c r="K136" i="56"/>
  <c r="K137" i="56"/>
  <c r="K138" i="56"/>
  <c r="K139" i="56"/>
  <c r="K140" i="56"/>
  <c r="K141" i="56"/>
  <c r="K142" i="56"/>
  <c r="K143" i="56"/>
  <c r="K144" i="56"/>
  <c r="K145" i="56"/>
  <c r="K146" i="56"/>
  <c r="K147" i="56"/>
  <c r="K148" i="56"/>
  <c r="K149" i="56"/>
  <c r="K150" i="56"/>
  <c r="K151" i="56"/>
  <c r="K152" i="56"/>
  <c r="K153" i="56"/>
  <c r="K154" i="56"/>
  <c r="K155" i="56"/>
  <c r="K156" i="56"/>
  <c r="K157" i="56"/>
  <c r="K158" i="56"/>
  <c r="K159" i="56"/>
  <c r="K160" i="56"/>
  <c r="K161" i="56"/>
  <c r="K162" i="56"/>
  <c r="K163" i="56"/>
  <c r="K164" i="56"/>
  <c r="K165" i="56"/>
  <c r="K166" i="56"/>
  <c r="K167" i="56"/>
  <c r="K168" i="56"/>
  <c r="K169" i="56"/>
  <c r="K170" i="56"/>
  <c r="K171" i="56"/>
  <c r="K172" i="56"/>
  <c r="K173" i="56"/>
  <c r="K174" i="56"/>
  <c r="K175" i="56"/>
  <c r="K176" i="56"/>
  <c r="K177" i="56"/>
  <c r="K178" i="56"/>
  <c r="K179" i="56"/>
  <c r="K180" i="56"/>
  <c r="K181" i="56"/>
  <c r="K182" i="56"/>
  <c r="K183" i="56"/>
  <c r="K184" i="56"/>
  <c r="K185" i="56"/>
  <c r="K186" i="56"/>
  <c r="K187" i="56"/>
  <c r="K188" i="56"/>
  <c r="K189" i="56"/>
  <c r="K190" i="56"/>
  <c r="K191" i="56"/>
  <c r="K192" i="56"/>
  <c r="K193" i="56"/>
  <c r="K194" i="56"/>
  <c r="K195" i="56"/>
  <c r="K196" i="56"/>
  <c r="K197" i="56"/>
  <c r="K198" i="56"/>
  <c r="K199" i="56"/>
  <c r="K200" i="56"/>
  <c r="K201" i="56"/>
  <c r="K202" i="56"/>
  <c r="K203" i="56"/>
  <c r="K204" i="56"/>
  <c r="K205" i="56"/>
  <c r="K206" i="56"/>
  <c r="K207" i="56"/>
  <c r="K208" i="56"/>
  <c r="K209" i="56"/>
  <c r="K210" i="56"/>
  <c r="K211" i="56"/>
  <c r="K212" i="56"/>
  <c r="K213" i="56"/>
  <c r="K214" i="56"/>
  <c r="K215" i="56"/>
  <c r="K216" i="56"/>
  <c r="K218" i="56"/>
  <c r="K219" i="56"/>
  <c r="K220" i="56"/>
  <c r="K221" i="56"/>
  <c r="K222" i="56"/>
  <c r="K223" i="56"/>
  <c r="K224" i="56"/>
  <c r="K225" i="56"/>
  <c r="K226" i="56"/>
  <c r="K227" i="56"/>
  <c r="K228" i="56"/>
  <c r="K229" i="56"/>
  <c r="K230" i="56"/>
  <c r="K231" i="56"/>
  <c r="K232" i="56"/>
  <c r="K233" i="56"/>
  <c r="K234" i="56"/>
  <c r="K235" i="56"/>
  <c r="K236" i="56"/>
  <c r="K237" i="56"/>
  <c r="K238" i="56"/>
  <c r="K239" i="56"/>
  <c r="K240" i="56"/>
  <c r="K241" i="56"/>
  <c r="K242" i="56"/>
  <c r="K243" i="56"/>
  <c r="K244" i="56"/>
  <c r="K245" i="56"/>
  <c r="K246" i="56"/>
  <c r="K247" i="56"/>
  <c r="K248" i="56"/>
  <c r="K249" i="56"/>
  <c r="K250" i="56"/>
  <c r="K251" i="56" l="1"/>
  <c r="L184" i="56" l="1"/>
  <c r="K29" i="56" l="1"/>
  <c r="K57" i="63" l="1"/>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76" i="63" l="1"/>
  <c r="K165" i="63"/>
  <c r="K164" i="63"/>
  <c r="K163" i="63"/>
  <c r="K75" i="63"/>
  <c r="K74" i="63"/>
  <c r="K73" i="63"/>
  <c r="K72" i="63"/>
  <c r="K62" i="63"/>
  <c r="K61" i="63"/>
  <c r="K60" i="63"/>
  <c r="K59" i="63"/>
  <c r="K28" i="63"/>
  <c r="K27" i="63"/>
  <c r="K26" i="63"/>
  <c r="K28" i="56"/>
  <c r="K252" i="56"/>
  <c r="K253" i="56"/>
  <c r="K27" i="56"/>
  <c r="K278" i="63" l="1"/>
  <c r="K255" i="56"/>
  <c r="H35" i="20" l="1"/>
  <c r="H40" i="20" s="1"/>
  <c r="H45" i="20" s="1"/>
  <c r="K18" i="64"/>
  <c r="K74" i="64" s="1"/>
  <c r="H14" i="20"/>
  <c r="H20" i="20" s="1"/>
  <c r="H25" i="20" s="1"/>
</calcChain>
</file>

<file path=xl/sharedStrings.xml><?xml version="1.0" encoding="utf-8"?>
<sst xmlns="http://schemas.openxmlformats.org/spreadsheetml/2006/main" count="629" uniqueCount="378">
  <si>
    <t>-in respect of-</t>
  </si>
  <si>
    <t>-at-</t>
  </si>
  <si>
    <t>- comprising -</t>
  </si>
  <si>
    <t>Summary</t>
  </si>
  <si>
    <t xml:space="preserve"> = Contractor to insert pricing</t>
  </si>
  <si>
    <t>Item</t>
  </si>
  <si>
    <t xml:space="preserve">       £          p</t>
  </si>
  <si>
    <r>
      <t>To Summary</t>
    </r>
    <r>
      <rPr>
        <b/>
        <sz val="10"/>
        <rFont val="Arial"/>
        <family val="2"/>
      </rPr>
      <t xml:space="preserve">      £</t>
    </r>
  </si>
  <si>
    <t>SUMMARY</t>
  </si>
  <si>
    <t>Name of Contractor:</t>
  </si>
  <si>
    <t>Address:</t>
  </si>
  <si>
    <t>Date:</t>
  </si>
  <si>
    <t>In pricing the items that follow, the Contractor shall be deemed to have thoroughly inspected the tender documents and have acquainted himself with the site and the full extent / character of the items. The items have been split into the following priceable areas of work:</t>
  </si>
  <si>
    <t xml:space="preserve"> </t>
  </si>
  <si>
    <t>-</t>
  </si>
  <si>
    <t>SCHEDULES OF WORK</t>
  </si>
  <si>
    <t>100 LONDON ROAD, FOREST HILL, LONDON, SE23 3PQ</t>
  </si>
  <si>
    <t>HORNIMAN MUSEUM</t>
  </si>
  <si>
    <t>Schedules of Work</t>
  </si>
  <si>
    <t>100 London Road, Forest Hill, London, SE23 3PQ</t>
  </si>
  <si>
    <t>2.0.1</t>
  </si>
  <si>
    <t>Chartered Quantity Surveyors</t>
  </si>
  <si>
    <t>Unit 83, Capital Business Centre</t>
  </si>
  <si>
    <t>22 Carlton Road</t>
  </si>
  <si>
    <t>South Croydon</t>
  </si>
  <si>
    <t>Surrey, CR2 0BS</t>
  </si>
  <si>
    <t>Following review of Appendix "A" and Appendix "B" the Contractor is to insert below his proposed costs in respect of the "Conditions of Contract" and "Preliminaries".  In the event that no specific allowance is stated below the Contractor will be deemed to have covered elsewhere within the body of the pricing for the cost of fully complying with the terms detailed in Appendix "A" and "B".</t>
  </si>
  <si>
    <t>Appendix A</t>
  </si>
  <si>
    <t>Detailed terms of the Conditions of Contract</t>
  </si>
  <si>
    <t>Appendix B</t>
  </si>
  <si>
    <t>Detailed terms of the Preliminaries</t>
  </si>
  <si>
    <t>2.1.1</t>
  </si>
  <si>
    <r>
      <t>Sub-total</t>
    </r>
    <r>
      <rPr>
        <b/>
        <sz val="10"/>
        <rFont val="Arial"/>
        <family val="2"/>
      </rPr>
      <t xml:space="preserve">      £</t>
    </r>
  </si>
  <si>
    <t>#</t>
  </si>
  <si>
    <t>THE HORNIMAN PUBLIC MUSEUM &amp;</t>
  </si>
  <si>
    <t>PUBLIC PARK TRUST</t>
  </si>
  <si>
    <t>-for-</t>
  </si>
  <si>
    <t>The Horniman Public Museum &amp;</t>
  </si>
  <si>
    <t>Public Park Trust</t>
  </si>
  <si>
    <t>m3</t>
  </si>
  <si>
    <t>Provisional sums</t>
  </si>
  <si>
    <t>2.1.2</t>
  </si>
  <si>
    <t>m</t>
  </si>
  <si>
    <r>
      <t>OPTION A - TOTAL</t>
    </r>
    <r>
      <rPr>
        <b/>
        <sz val="10"/>
        <rFont val="Arial"/>
        <family val="2"/>
      </rPr>
      <t xml:space="preserve">      £</t>
    </r>
  </si>
  <si>
    <r>
      <t>OPTION B - TOTAL</t>
    </r>
    <r>
      <rPr>
        <b/>
        <sz val="10"/>
        <rFont val="Arial"/>
        <family val="2"/>
      </rPr>
      <t xml:space="preserve">      £</t>
    </r>
  </si>
  <si>
    <t>.</t>
  </si>
  <si>
    <t>COMPOST AREA ALTERATION WORKS</t>
  </si>
  <si>
    <t>January 2025</t>
  </si>
  <si>
    <t>Compost Area Alteration Works</t>
  </si>
  <si>
    <t>Part 1</t>
  </si>
  <si>
    <t>2.1 - Preliminaries</t>
  </si>
  <si>
    <t>2.2 - Temporary works</t>
  </si>
  <si>
    <t>2.3 - Demolitions / Works on site</t>
  </si>
  <si>
    <t>2.1 - PRELIMINARIES</t>
  </si>
  <si>
    <t>2.2 - TEMPORARY WORKS</t>
  </si>
  <si>
    <t>2.3 - DEMOLITIONS / WORKS ON SITE</t>
  </si>
  <si>
    <t>1.0.1</t>
  </si>
  <si>
    <t>1.0.2</t>
  </si>
  <si>
    <t>1.1 - Preliminaries</t>
  </si>
  <si>
    <t>1.2 - Temporary works</t>
  </si>
  <si>
    <t>1.3 - Demolitions / Works on site</t>
  </si>
  <si>
    <t>1.1 - PRELIMINARIES</t>
  </si>
  <si>
    <t>1.2 - TEMPORARY WORKS</t>
  </si>
  <si>
    <t>1.3 - DEMOLITIONS / WORKS ON SITE</t>
  </si>
  <si>
    <t>Option A: Phase 1 works only</t>
  </si>
  <si>
    <t>Option B: Phase 1 &amp; 2 works run concurrently</t>
  </si>
  <si>
    <t>OPTION A: PHASE 1 WORKS ONLY</t>
  </si>
  <si>
    <t xml:space="preserve">Option A: Phase 1 works only </t>
  </si>
  <si>
    <r>
      <rPr>
        <strike/>
        <sz val="10"/>
        <rFont val="Arial"/>
        <family val="2"/>
      </rPr>
      <t>Option B: Phase 1 &amp; 2 works run concurrently</t>
    </r>
    <r>
      <rPr>
        <sz val="10"/>
        <rFont val="Arial"/>
        <family val="2"/>
      </rPr>
      <t xml:space="preserve"> - </t>
    </r>
    <r>
      <rPr>
        <b/>
        <sz val="10"/>
        <rFont val="Arial"/>
        <family val="2"/>
      </rPr>
      <t>EXCLUDED</t>
    </r>
  </si>
  <si>
    <t>OPTION A</t>
  </si>
  <si>
    <t>OPTION B</t>
  </si>
  <si>
    <r>
      <rPr>
        <strike/>
        <sz val="10"/>
        <rFont val="Arial"/>
        <family val="2"/>
      </rPr>
      <t xml:space="preserve">Option A: Phase 1 works only </t>
    </r>
    <r>
      <rPr>
        <sz val="10"/>
        <rFont val="Arial"/>
        <family val="2"/>
      </rPr>
      <t xml:space="preserve">- </t>
    </r>
    <r>
      <rPr>
        <b/>
        <sz val="10"/>
        <rFont val="Arial"/>
        <family val="2"/>
      </rPr>
      <t>Excluded</t>
    </r>
  </si>
  <si>
    <t>1.1.1</t>
  </si>
  <si>
    <t>1.1.2</t>
  </si>
  <si>
    <t>1.1.3</t>
  </si>
  <si>
    <t>1.1.4</t>
  </si>
  <si>
    <t>1.1.5</t>
  </si>
  <si>
    <t>1.1.6</t>
  </si>
  <si>
    <t>1.1.7</t>
  </si>
  <si>
    <t>1.1.8</t>
  </si>
  <si>
    <t>1.1.9</t>
  </si>
  <si>
    <t>1.1.10</t>
  </si>
  <si>
    <t>1.1.11</t>
  </si>
  <si>
    <t>1.1.12</t>
  </si>
  <si>
    <t>1.1.13</t>
  </si>
  <si>
    <t>1.1.14</t>
  </si>
  <si>
    <t>1.1.15</t>
  </si>
  <si>
    <t>In pricing the Phase 1 works that follow the Contractor is to work on the assumption that only the works shown on drawing 210881-CON-XX-XX-DR-S-1000 are progressed</t>
  </si>
  <si>
    <t>2.1.3</t>
  </si>
  <si>
    <t>2.1.4</t>
  </si>
  <si>
    <t>2.1.5</t>
  </si>
  <si>
    <t>2.1.6</t>
  </si>
  <si>
    <t>2.1.7</t>
  </si>
  <si>
    <t>2.1.8</t>
  </si>
  <si>
    <t>2.1.9</t>
  </si>
  <si>
    <t>2.1.10</t>
  </si>
  <si>
    <t>2.1.11</t>
  </si>
  <si>
    <t>2.1.12</t>
  </si>
  <si>
    <t>2.1.13</t>
  </si>
  <si>
    <t>2.1.14</t>
  </si>
  <si>
    <t>2.1.15</t>
  </si>
  <si>
    <t>Temporary access</t>
  </si>
  <si>
    <t>Temporary works</t>
  </si>
  <si>
    <t>Notwithstanding the requirements stipulated in the preliminaries the Contractor is requested to price against this item for all necessary temporary works including shoring / propping etc., in undertaking the items of work so described in this document.</t>
  </si>
  <si>
    <t>1.2.1</t>
  </si>
  <si>
    <t>1.2.2</t>
  </si>
  <si>
    <t xml:space="preserve">Allow for providing a detailed method statement </t>
  </si>
  <si>
    <t xml:space="preserve">Mobilise plant, labour and equipment to site for the piling installation and clear away on completion </t>
  </si>
  <si>
    <t>Allow for setting out the pile positions</t>
  </si>
  <si>
    <t>Piling mat</t>
  </si>
  <si>
    <t>Method statement</t>
  </si>
  <si>
    <t>Setting out</t>
  </si>
  <si>
    <t>Mobilisation</t>
  </si>
  <si>
    <t>1.4 - PILING WORKS</t>
  </si>
  <si>
    <t>1.5 - Groundworks</t>
  </si>
  <si>
    <t>1.6 - Steelwork</t>
  </si>
  <si>
    <t>1.4 - Piling works</t>
  </si>
  <si>
    <t>1.4.1</t>
  </si>
  <si>
    <t>1.4.2</t>
  </si>
  <si>
    <t>1.4.3</t>
  </si>
  <si>
    <t>1.4.4</t>
  </si>
  <si>
    <t>1.4.5</t>
  </si>
  <si>
    <t>1.4.6</t>
  </si>
  <si>
    <t>1.4.7</t>
  </si>
  <si>
    <t xml:space="preserve">Allow for providing a suitable piling mat </t>
  </si>
  <si>
    <t>No</t>
  </si>
  <si>
    <t>Set up rig at each pile position; locations as indicated on drawing 210881-CON-XX-XX-DR-S-1000</t>
  </si>
  <si>
    <t>Piling</t>
  </si>
  <si>
    <t>Allow for the design and installation of isolated concrete piled foundations; piles to be designed for 180kN unfactored lateral load on the pile head; as indicated on drawing 210881-CON-XX-XX-DR-S-1000</t>
  </si>
  <si>
    <t xml:space="preserve">length of piles allowed for in forming the above = </t>
  </si>
  <si>
    <t>1.4.8</t>
  </si>
  <si>
    <t>1.4.9</t>
  </si>
  <si>
    <t>Provisional piling items</t>
  </si>
  <si>
    <t>Credit for reduction in the total piling meterage</t>
  </si>
  <si>
    <t>Cost for increase in the total piling meterage</t>
  </si>
  <si>
    <t>hr</t>
  </si>
  <si>
    <t>1.4.10</t>
  </si>
  <si>
    <t>1.4.11</t>
  </si>
  <si>
    <t>1.4.12</t>
  </si>
  <si>
    <t>Integrity testing</t>
  </si>
  <si>
    <t>Integrity test and report on the installed piles</t>
  </si>
  <si>
    <t>1.4.13</t>
  </si>
  <si>
    <t>Concrete cube testing</t>
  </si>
  <si>
    <r>
      <t xml:space="preserve">Allow for providing concrete cube tests </t>
    </r>
    <r>
      <rPr>
        <b/>
        <sz val="10"/>
        <rFont val="Arial"/>
        <family val="2"/>
      </rPr>
      <t>(</t>
    </r>
    <r>
      <rPr>
        <b/>
        <u/>
        <sz val="10"/>
        <rFont val="Arial"/>
        <family val="2"/>
      </rPr>
      <t>PROVISIONAL</t>
    </r>
    <r>
      <rPr>
        <b/>
        <sz val="10"/>
        <rFont val="Arial"/>
        <family val="2"/>
      </rPr>
      <t>)</t>
    </r>
  </si>
  <si>
    <t>1.4.14</t>
  </si>
  <si>
    <t>Not applicable - No works specified</t>
  </si>
  <si>
    <t>1.3.1</t>
  </si>
  <si>
    <t>1.3.2</t>
  </si>
  <si>
    <t>Work to existing Eastern retaining wall</t>
  </si>
  <si>
    <t>Work to existing Southern retaining wall</t>
  </si>
  <si>
    <t>1.3.3</t>
  </si>
  <si>
    <t>Work to existing Western retaining wall</t>
  </si>
  <si>
    <t>1.3.4</t>
  </si>
  <si>
    <t>1.3.5</t>
  </si>
  <si>
    <t>Rig standing time arising out of reasons beyond the contractor's control</t>
  </si>
  <si>
    <r>
      <t xml:space="preserve">Provide the </t>
    </r>
    <r>
      <rPr>
        <u/>
        <sz val="10"/>
        <rFont val="Arial"/>
        <family val="2"/>
      </rPr>
      <t>Provisional sum of £7,500.00</t>
    </r>
    <r>
      <rPr>
        <sz val="10"/>
        <rFont val="Arial"/>
        <family val="2"/>
      </rPr>
      <t xml:space="preserve"> for contingencies</t>
    </r>
  </si>
  <si>
    <r>
      <t xml:space="preserve">Provide the </t>
    </r>
    <r>
      <rPr>
        <u/>
        <sz val="10"/>
        <rFont val="Arial"/>
        <family val="2"/>
      </rPr>
      <t>Provisional sum of £15,000.00</t>
    </r>
    <r>
      <rPr>
        <sz val="10"/>
        <rFont val="Arial"/>
        <family val="2"/>
      </rPr>
      <t xml:space="preserve"> for contingencies</t>
    </r>
  </si>
  <si>
    <t>extra for disposing of any surplus materials from the piling mat upon completion of the works</t>
  </si>
  <si>
    <t>1.5 - GROUNDWORKS</t>
  </si>
  <si>
    <t>1.6 - STEELWORK</t>
  </si>
  <si>
    <t>Part 2</t>
  </si>
  <si>
    <t>PART 1</t>
  </si>
  <si>
    <t>PART 1 - OPTION A</t>
  </si>
  <si>
    <t>PART 2</t>
  </si>
  <si>
    <t>PART 1 - OPTION B</t>
  </si>
  <si>
    <t>Days</t>
  </si>
  <si>
    <t>Delivery of plant to site / removal upon completion</t>
  </si>
  <si>
    <r>
      <t xml:space="preserve">Labour and plant attendance; excavator with driver </t>
    </r>
    <r>
      <rPr>
        <b/>
        <sz val="10"/>
        <rFont val="Arial"/>
        <family val="2"/>
      </rPr>
      <t>(</t>
    </r>
    <r>
      <rPr>
        <b/>
        <u/>
        <sz val="10"/>
        <rFont val="Arial"/>
        <family val="2"/>
      </rPr>
      <t>APPROXIMATE</t>
    </r>
    <r>
      <rPr>
        <b/>
        <sz val="10"/>
        <rFont val="Arial"/>
        <family val="2"/>
      </rPr>
      <t>)</t>
    </r>
  </si>
  <si>
    <r>
      <t xml:space="preserve">Labour and plant attendance; dumper with driver </t>
    </r>
    <r>
      <rPr>
        <b/>
        <sz val="10"/>
        <rFont val="Arial"/>
        <family val="2"/>
      </rPr>
      <t>(</t>
    </r>
    <r>
      <rPr>
        <b/>
        <u/>
        <sz val="10"/>
        <rFont val="Arial"/>
        <family val="2"/>
      </rPr>
      <t>APPROXIMATE</t>
    </r>
    <r>
      <rPr>
        <b/>
        <sz val="10"/>
        <rFont val="Arial"/>
        <family val="2"/>
      </rPr>
      <t>)</t>
    </r>
  </si>
  <si>
    <r>
      <t xml:space="preserve">Labour and plant attendance; general operative  </t>
    </r>
    <r>
      <rPr>
        <b/>
        <sz val="10"/>
        <rFont val="Arial"/>
        <family val="2"/>
      </rPr>
      <t>(</t>
    </r>
    <r>
      <rPr>
        <b/>
        <u/>
        <sz val="10"/>
        <rFont val="Arial"/>
        <family val="2"/>
      </rPr>
      <t>APPROXIMATE</t>
    </r>
    <r>
      <rPr>
        <b/>
        <sz val="10"/>
        <rFont val="Arial"/>
        <family val="2"/>
      </rPr>
      <t>)</t>
    </r>
  </si>
  <si>
    <t>1.5.1</t>
  </si>
  <si>
    <t>1.5.2</t>
  </si>
  <si>
    <t>1.5.3</t>
  </si>
  <si>
    <t>1.5.4</t>
  </si>
  <si>
    <t>Cutting pile to level</t>
  </si>
  <si>
    <t>1.5.5</t>
  </si>
  <si>
    <t>1.5.6</t>
  </si>
  <si>
    <r>
      <t xml:space="preserve">Disposal of pile arisings; off site; clean inert  </t>
    </r>
    <r>
      <rPr>
        <b/>
        <sz val="10"/>
        <rFont val="Arial"/>
        <family val="2"/>
      </rPr>
      <t>(</t>
    </r>
    <r>
      <rPr>
        <b/>
        <u/>
        <sz val="10"/>
        <rFont val="Arial"/>
        <family val="2"/>
      </rPr>
      <t>APPROXIMATE</t>
    </r>
    <r>
      <rPr>
        <b/>
        <sz val="10"/>
        <rFont val="Arial"/>
        <family val="2"/>
      </rPr>
      <t>)</t>
    </r>
  </si>
  <si>
    <t>1.5.7</t>
  </si>
  <si>
    <r>
      <t xml:space="preserve">Allow for forming </t>
    </r>
    <r>
      <rPr>
        <u/>
        <sz val="10"/>
        <rFont val="Arial"/>
        <family val="2"/>
      </rPr>
      <t>all new steel framing for the Phase 1 compost area works</t>
    </r>
    <r>
      <rPr>
        <sz val="10"/>
        <rFont val="Arial"/>
        <family val="2"/>
      </rPr>
      <t>; include for: all new steel columns/PFC's/angles/plates etc., hot dipped galvanised, zinc coating, holding down bolts, steelwork fixings, welding etc.; all as indicated on drawing 210881-CON-XX-XX-DR-S-1000; scope of works to include:</t>
    </r>
  </si>
  <si>
    <r>
      <t xml:space="preserve">[2] PFC; 230 x 90 x 32mm; 2.00m long; welded to existing UC column in forming new bay dividers - </t>
    </r>
    <r>
      <rPr>
        <u/>
        <sz val="10"/>
        <rFont val="Arial"/>
        <family val="2"/>
      </rPr>
      <t>3No</t>
    </r>
  </si>
  <si>
    <r>
      <t xml:space="preserve">[3] PFC; 230 x 90 x 32mm; 2.00m long; welded to new UC column in forming South West corner - </t>
    </r>
    <r>
      <rPr>
        <u/>
        <sz val="10"/>
        <rFont val="Arial"/>
        <family val="2"/>
      </rPr>
      <t>1No</t>
    </r>
  </si>
  <si>
    <t>1.6.1</t>
  </si>
  <si>
    <r>
      <t xml:space="preserve">[1] Columns; 254 x 254 x 89 UC; 8.00m long with 6.00m of the column embedded into new concrete pile - </t>
    </r>
    <r>
      <rPr>
        <u/>
        <sz val="10"/>
        <rFont val="Arial"/>
        <family val="2"/>
      </rPr>
      <t>8No</t>
    </r>
  </si>
  <si>
    <t>Concrete panelling</t>
  </si>
  <si>
    <r>
      <t xml:space="preserve">as described to existing Eastern retaining wall; each panel to be sized 100 x 1000 x 2600mm (at maximum) - </t>
    </r>
    <r>
      <rPr>
        <u/>
        <sz val="10"/>
        <rFont val="Arial"/>
        <family val="2"/>
      </rPr>
      <t>4No</t>
    </r>
  </si>
  <si>
    <r>
      <t xml:space="preserve">as described to existing Southern retaining wall; each panel to be sized 100 x 1000 x 2600mm (at maximum) - </t>
    </r>
    <r>
      <rPr>
        <u/>
        <sz val="10"/>
        <rFont val="Arial"/>
        <family val="2"/>
      </rPr>
      <t>4No</t>
    </r>
  </si>
  <si>
    <r>
      <t xml:space="preserve">as described to the South of the compost area in forming the new bay dividers; each panel to be sized 100 x 1000 x 2600mm (at maximum)
 - </t>
    </r>
    <r>
      <rPr>
        <u/>
        <sz val="10"/>
        <rFont val="Arial"/>
        <family val="2"/>
      </rPr>
      <t>3No</t>
    </r>
  </si>
  <si>
    <t>1.7.1</t>
  </si>
  <si>
    <t>1.7.2</t>
  </si>
  <si>
    <t>1.7.3</t>
  </si>
  <si>
    <r>
      <t xml:space="preserve">as described to new Western retaining wall; each panel to be sized 150 x 1000 x 2600mm (at maximum) - </t>
    </r>
    <r>
      <rPr>
        <u/>
        <sz val="10"/>
        <rFont val="Arial"/>
        <family val="2"/>
      </rPr>
      <t>5No</t>
    </r>
  </si>
  <si>
    <t>1.7.4</t>
  </si>
  <si>
    <t>1.7 - FENCING WORK</t>
  </si>
  <si>
    <t>1.7 - Fencing work</t>
  </si>
  <si>
    <t>m2</t>
  </si>
  <si>
    <t>Excavation of sub-base in removing soft spots; maximum depth not exceeding 0.25m</t>
  </si>
  <si>
    <r>
      <t xml:space="preserve">Repair work to existing concrete slab </t>
    </r>
    <r>
      <rPr>
        <b/>
        <u/>
        <sz val="10"/>
        <rFont val="Arial"/>
        <family val="2"/>
      </rPr>
      <t>(ALL APPROXIMATE)</t>
    </r>
  </si>
  <si>
    <t>Allow for the following works in resolving damaged areas of the existing concrete ground slab; the following quantities are all approximate and as such will be subject to remeasurement upon completion. To achieve this the Contractor will be required to provide a marked up drawing indicating the scope of the works undertaken.</t>
  </si>
  <si>
    <r>
      <t>Piling attendance works</t>
    </r>
    <r>
      <rPr>
        <b/>
        <u/>
        <sz val="10"/>
        <rFont val="Arial"/>
        <family val="2"/>
      </rPr>
      <t xml:space="preserve"> (ALL APPROXIMATE)</t>
    </r>
  </si>
  <si>
    <t>Filling to make up levels; DOT Type 1; average thickness not exceeding 0.25m</t>
  </si>
  <si>
    <t>Saw cut slab to straight line</t>
  </si>
  <si>
    <t>Break out existing concrete and dispose off site; thickness not exceeding 150mm</t>
  </si>
  <si>
    <t>1.5.8</t>
  </si>
  <si>
    <t>1.5.9</t>
  </si>
  <si>
    <t>1.5.10</t>
  </si>
  <si>
    <t>Dowel bar reinforcment between existing / new areas of concrete; H10 dowel drilled into edge of exposed slab and secured with Hilti HIT-HY 200-A adhesive; length not exeeding 500mm</t>
  </si>
  <si>
    <t>1.5.11</t>
  </si>
  <si>
    <t>1.5.13</t>
  </si>
  <si>
    <t>1.5.12</t>
  </si>
  <si>
    <t>In situ concrete; grade C28/35; in infilling slab to match adjacent levels</t>
  </si>
  <si>
    <t>The following piling attendance works have been measured approximate and as such will be subject to remeasurement upon completion. To achieve this the Contractor will be required to provide a detailed site diary of the operations undertaken, relevant dates and the operatives names involved.</t>
  </si>
  <si>
    <t>Allow for carefully removing all existing timber sleepers; set aside for re-use</t>
  </si>
  <si>
    <t>Remove existing metal columns down to ground level; dispose off site</t>
  </si>
  <si>
    <r>
      <rPr>
        <b/>
        <u/>
        <sz val="10"/>
        <rFont val="Arial"/>
        <family val="2"/>
      </rPr>
      <t>Contractor Designed Portion</t>
    </r>
    <r>
      <rPr>
        <b/>
        <sz val="10"/>
        <rFont val="Arial"/>
        <family val="2"/>
      </rPr>
      <t>:</t>
    </r>
    <r>
      <rPr>
        <sz val="10"/>
        <rFont val="Arial"/>
        <family val="2"/>
      </rPr>
      <t xml:space="preserve"> Allow for designing, supplying and installing the following new isolated concrete piled foundations based on the information contained on drawing 210881-CON-XX-XX-DR-S-1000; the scope of works is to embrace the following:</t>
    </r>
  </si>
  <si>
    <r>
      <t xml:space="preserve">Provide the </t>
    </r>
    <r>
      <rPr>
        <u/>
        <sz val="10"/>
        <rFont val="Arial"/>
        <family val="2"/>
      </rPr>
      <t>Provisional Sum of £1,500.00</t>
    </r>
    <r>
      <rPr>
        <sz val="10"/>
        <rFont val="Arial"/>
        <family val="2"/>
      </rPr>
      <t xml:space="preserve"> for remedial work to the existing hard / soft landscaping outside the compost area</t>
    </r>
  </si>
  <si>
    <t>Supply and install new reinforced precast concrete panels at low level to the following retaining walls; each panel to be formed such that it has capacity to support 44 kN/m2 unfactored surcharge load from one or both sides; panels cut if necessary and fitted between the UC steel sections with hardwood packing / Sikaflex 292i high strength marine adhesive in ensuring a snug fit</t>
  </si>
  <si>
    <t>Timber sleepers - reinstallation of existing</t>
  </si>
  <si>
    <r>
      <t xml:space="preserve">Take from store the existing timber sleepers and, if deemed to be in sound condition, allow for reinstalling between the new / existing steel columns; in the event that the sleeper is too thick for the "I-section" columns allow for forming a notch locally; include for hardwood packing / Sikaflex 292i high strength marine adhesive in ensuring a snug fit </t>
    </r>
    <r>
      <rPr>
        <b/>
        <sz val="10"/>
        <rFont val="Arial"/>
        <family val="2"/>
      </rPr>
      <t>(</t>
    </r>
    <r>
      <rPr>
        <b/>
        <u/>
        <sz val="10"/>
        <rFont val="Arial"/>
        <family val="2"/>
      </rPr>
      <t>APPROXIMATE</t>
    </r>
    <r>
      <rPr>
        <b/>
        <sz val="10"/>
        <rFont val="Arial"/>
        <family val="2"/>
      </rPr>
      <t>)</t>
    </r>
  </si>
  <si>
    <r>
      <t>Allow for the disposal off site of redundant timber sleeper if deemed unsuitable for re-use</t>
    </r>
    <r>
      <rPr>
        <b/>
        <sz val="10"/>
        <rFont val="Arial"/>
        <family val="2"/>
      </rPr>
      <t xml:space="preserve"> (</t>
    </r>
    <r>
      <rPr>
        <b/>
        <u/>
        <sz val="10"/>
        <rFont val="Arial"/>
        <family val="2"/>
      </rPr>
      <t>APPROXIMATE</t>
    </r>
    <r>
      <rPr>
        <b/>
        <sz val="10"/>
        <rFont val="Arial"/>
        <family val="2"/>
      </rPr>
      <t>)</t>
    </r>
  </si>
  <si>
    <t>1.7.5</t>
  </si>
  <si>
    <t>1.7.6</t>
  </si>
  <si>
    <t>1.7.7</t>
  </si>
  <si>
    <r>
      <t xml:space="preserve">extra over last for the additional material cost in providing new untreated harwood sleepers, in lieu of reusing the existing, if there is deemed to be an unsufficient quantity of existing sleepers available; new sleepers are to be sized 250 x 150 x 2600mm long </t>
    </r>
    <r>
      <rPr>
        <b/>
        <sz val="10"/>
        <rFont val="Arial"/>
        <family val="2"/>
      </rPr>
      <t>(</t>
    </r>
    <r>
      <rPr>
        <b/>
        <u/>
        <sz val="10"/>
        <rFont val="Arial"/>
        <family val="2"/>
      </rPr>
      <t>APPROXIMATE</t>
    </r>
    <r>
      <rPr>
        <b/>
        <sz val="10"/>
        <rFont val="Arial"/>
        <family val="2"/>
      </rPr>
      <t>)</t>
    </r>
  </si>
  <si>
    <t>2.4 - Piling works</t>
  </si>
  <si>
    <t>2.7 - Fencing work</t>
  </si>
  <si>
    <t>2.2.1</t>
  </si>
  <si>
    <t>2.2.2</t>
  </si>
  <si>
    <t>Notwithstanding the requirements stipulated in the preliminaries the Contractor is requested to price against this item for all necessary scaffolding / temporary access in undertaking the items of work so described in this document.</t>
  </si>
  <si>
    <t>Work to existing Northern fence / gate line</t>
  </si>
  <si>
    <t>Phase 1 works</t>
  </si>
  <si>
    <t>Allow for the following works described within Option A (Phase 1 works):</t>
  </si>
  <si>
    <t>2.3.1</t>
  </si>
  <si>
    <t>2.3.2</t>
  </si>
  <si>
    <t>2.3.3</t>
  </si>
  <si>
    <t>2.3.4</t>
  </si>
  <si>
    <t>Phase 2 works</t>
  </si>
  <si>
    <t>2.5 - Groundworks</t>
  </si>
  <si>
    <t>2.6 - Steelwork</t>
  </si>
  <si>
    <t>2.3.5</t>
  </si>
  <si>
    <t>2.3.6</t>
  </si>
  <si>
    <t>Allow for clearing the area of the Phase 2 works of all vegetation, fencing etc.; scope as shown on drawing 210881-CON-XX-XX-DR-S-1001</t>
  </si>
  <si>
    <t>2.4 - PILING WORKS</t>
  </si>
  <si>
    <t>2.4.1</t>
  </si>
  <si>
    <t>2.4.2</t>
  </si>
  <si>
    <t>2.4.3</t>
  </si>
  <si>
    <t>2.4.4</t>
  </si>
  <si>
    <t>2.4.5</t>
  </si>
  <si>
    <t>2.4.6</t>
  </si>
  <si>
    <t>2.4.7</t>
  </si>
  <si>
    <t>2.4.8</t>
  </si>
  <si>
    <r>
      <t xml:space="preserve">in forming the </t>
    </r>
    <r>
      <rPr>
        <u/>
        <sz val="10"/>
        <rFont val="Arial"/>
        <family val="2"/>
      </rPr>
      <t>8No</t>
    </r>
    <r>
      <rPr>
        <sz val="10"/>
        <rFont val="Arial"/>
        <family val="2"/>
      </rPr>
      <t xml:space="preserve"> new piled foundations</t>
    </r>
  </si>
  <si>
    <t>2.4.9</t>
  </si>
  <si>
    <t>2.4.10</t>
  </si>
  <si>
    <t>2.4.11</t>
  </si>
  <si>
    <t>2.4.12</t>
  </si>
  <si>
    <t>2.4.13</t>
  </si>
  <si>
    <t>2.4.14</t>
  </si>
  <si>
    <t>extra for removing the existing entry gate / supporting posts which were stated as being retained in the Phase 1 scheme</t>
  </si>
  <si>
    <t>Allow for the following works in forming the new reinforced concrete ground slab to the Phase 2 area; as indicated on drawing 210881-CON-XX-XX-DR-S-1001:</t>
  </si>
  <si>
    <t>Excavate and level the ground over the area of the new pavings</t>
  </si>
  <si>
    <t>Dispoal off site of surplus excavated materials</t>
  </si>
  <si>
    <t>Construct the new reinforced concrete ground slab; include for: surface treatment, compacting existing ground; "210mm capping layer 6F1, 6F2, 6F4 OR 6F5 to clause 600 table 6/1 of SHW"; "150mm highways agency Type 1 sub-base to clause 803 of SHW" and "175mm thick reinforced concrete slab Grade C28/35 with A393 mesh at top and bottom with 50mm cover"</t>
  </si>
  <si>
    <t>2.5.1</t>
  </si>
  <si>
    <t>2.5 - GROUNDWORKS</t>
  </si>
  <si>
    <t>2.5.2</t>
  </si>
  <si>
    <t>2.5.3</t>
  </si>
  <si>
    <t>2.5.4</t>
  </si>
  <si>
    <t>2.5.5</t>
  </si>
  <si>
    <t>2.5.6</t>
  </si>
  <si>
    <t>2.5.7</t>
  </si>
  <si>
    <t>2.5.8</t>
  </si>
  <si>
    <t>2.5.9</t>
  </si>
  <si>
    <t>2.5.11</t>
  </si>
  <si>
    <t>2.5.10</t>
  </si>
  <si>
    <t>2.5.12</t>
  </si>
  <si>
    <t>2.5.13</t>
  </si>
  <si>
    <t>2.5.14</t>
  </si>
  <si>
    <t>2.5.15</t>
  </si>
  <si>
    <t>2.5.16</t>
  </si>
  <si>
    <t>1.6.2</t>
  </si>
  <si>
    <r>
      <rPr>
        <sz val="10"/>
        <rFont val="Aptos Narrow"/>
        <family val="2"/>
      </rPr>
      <t>•</t>
    </r>
    <r>
      <rPr>
        <sz val="9"/>
        <rFont val="Arial"/>
        <family val="2"/>
      </rPr>
      <t xml:space="preserve">  </t>
    </r>
    <r>
      <rPr>
        <sz val="10"/>
        <rFont val="Arial"/>
        <family val="2"/>
      </rPr>
      <t>Item 1.6.2</t>
    </r>
  </si>
  <si>
    <t>2.6 - STEELWORK</t>
  </si>
  <si>
    <t>2.7 - FENCING WORK</t>
  </si>
  <si>
    <t>2.6.1</t>
  </si>
  <si>
    <t>2.6.2</t>
  </si>
  <si>
    <r>
      <t xml:space="preserve">Allow for forming </t>
    </r>
    <r>
      <rPr>
        <u/>
        <sz val="10"/>
        <rFont val="Arial"/>
        <family val="2"/>
      </rPr>
      <t>all new steel framing for the Phase 2 compost area works</t>
    </r>
    <r>
      <rPr>
        <sz val="10"/>
        <rFont val="Arial"/>
        <family val="2"/>
      </rPr>
      <t>; include for: all new steel columns/PFC's/angles/plates etc., hot dipped galvanised, zinc coating, holding down bolts, steelwork fixings, welding etc.; all as indicated on drawing 210881-CON-XX-XX-DR-S-1001; scope of works to include:</t>
    </r>
  </si>
  <si>
    <r>
      <t xml:space="preserve">in forming the </t>
    </r>
    <r>
      <rPr>
        <u/>
        <sz val="10"/>
        <rFont val="Arial"/>
        <family val="2"/>
      </rPr>
      <t>28No</t>
    </r>
    <r>
      <rPr>
        <sz val="10"/>
        <rFont val="Arial"/>
        <family val="2"/>
      </rPr>
      <t xml:space="preserve"> new piled foundations</t>
    </r>
  </si>
  <si>
    <r>
      <t xml:space="preserve">[1] Columns; 254 x 254 x 89 UC; 8.00m long with 6.00m of the column embedded into new concrete pile; in forming the perimeter king post retaining walls - </t>
    </r>
    <r>
      <rPr>
        <u/>
        <sz val="10"/>
        <rFont val="Arial"/>
        <family val="2"/>
      </rPr>
      <t>16No</t>
    </r>
  </si>
  <si>
    <r>
      <t xml:space="preserve">[3] PFC; 230 x 90 x 32mm; 2.00m long; welded to new UC column in forming the bay dividers - </t>
    </r>
    <r>
      <rPr>
        <u/>
        <sz val="10"/>
        <rFont val="Arial"/>
        <family val="2"/>
      </rPr>
      <t>4No</t>
    </r>
  </si>
  <si>
    <r>
      <t xml:space="preserve">[2] Columns; 254 x 254 x 89 UC; 8.00m long with 6.00m of the column embedded into new concrete pile; in forming the bay dividers - </t>
    </r>
    <r>
      <rPr>
        <u/>
        <sz val="10"/>
        <rFont val="Arial"/>
        <family val="2"/>
      </rPr>
      <t>4No</t>
    </r>
  </si>
  <si>
    <t>2.6.3</t>
  </si>
  <si>
    <r>
      <rPr>
        <sz val="10"/>
        <rFont val="Aptos Narrow"/>
        <family val="2"/>
      </rPr>
      <t>•</t>
    </r>
    <r>
      <rPr>
        <sz val="9"/>
        <rFont val="Arial"/>
        <family val="2"/>
      </rPr>
      <t xml:space="preserve">  </t>
    </r>
    <r>
      <rPr>
        <sz val="10"/>
        <rFont val="Arial"/>
        <family val="2"/>
      </rPr>
      <t>Item 1.7.1</t>
    </r>
  </si>
  <si>
    <r>
      <rPr>
        <sz val="10"/>
        <rFont val="Aptos Narrow"/>
        <family val="2"/>
      </rPr>
      <t>•</t>
    </r>
    <r>
      <rPr>
        <sz val="9"/>
        <rFont val="Arial"/>
        <family val="2"/>
      </rPr>
      <t xml:space="preserve">  </t>
    </r>
    <r>
      <rPr>
        <sz val="10"/>
        <rFont val="Arial"/>
        <family val="2"/>
      </rPr>
      <t>Item 1.7.2</t>
    </r>
    <r>
      <rPr>
        <sz val="11"/>
        <color theme="1"/>
        <rFont val="Calibri"/>
        <family val="2"/>
        <scheme val="minor"/>
      </rPr>
      <t/>
    </r>
  </si>
  <si>
    <r>
      <rPr>
        <sz val="10"/>
        <rFont val="Aptos Narrow"/>
        <family val="2"/>
      </rPr>
      <t>•</t>
    </r>
    <r>
      <rPr>
        <sz val="9"/>
        <rFont val="Arial"/>
        <family val="2"/>
      </rPr>
      <t xml:space="preserve">  </t>
    </r>
    <r>
      <rPr>
        <sz val="10"/>
        <rFont val="Arial"/>
        <family val="2"/>
      </rPr>
      <t>Item 1.7.3</t>
    </r>
    <r>
      <rPr>
        <sz val="11"/>
        <color theme="1"/>
        <rFont val="Calibri"/>
        <family val="2"/>
        <scheme val="minor"/>
      </rPr>
      <t/>
    </r>
  </si>
  <si>
    <r>
      <rPr>
        <sz val="10"/>
        <rFont val="Aptos Narrow"/>
        <family val="2"/>
      </rPr>
      <t>•</t>
    </r>
    <r>
      <rPr>
        <sz val="9"/>
        <rFont val="Arial"/>
        <family val="2"/>
      </rPr>
      <t xml:space="preserve">  </t>
    </r>
    <r>
      <rPr>
        <sz val="10"/>
        <rFont val="Arial"/>
        <family val="2"/>
      </rPr>
      <t>Item 1.7.4</t>
    </r>
    <r>
      <rPr>
        <sz val="11"/>
        <color theme="1"/>
        <rFont val="Calibri"/>
        <family val="2"/>
        <scheme val="minor"/>
      </rPr>
      <t/>
    </r>
  </si>
  <si>
    <r>
      <rPr>
        <sz val="10"/>
        <rFont val="Aptos Narrow"/>
        <family val="2"/>
      </rPr>
      <t>•</t>
    </r>
    <r>
      <rPr>
        <sz val="9"/>
        <rFont val="Arial"/>
        <family val="2"/>
      </rPr>
      <t xml:space="preserve">  </t>
    </r>
    <r>
      <rPr>
        <sz val="10"/>
        <rFont val="Arial"/>
        <family val="2"/>
      </rPr>
      <t>Item 1.7.5</t>
    </r>
    <r>
      <rPr>
        <sz val="11"/>
        <color theme="1"/>
        <rFont val="Calibri"/>
        <family val="2"/>
        <scheme val="minor"/>
      </rPr>
      <t/>
    </r>
  </si>
  <si>
    <r>
      <rPr>
        <sz val="10"/>
        <rFont val="Aptos Narrow"/>
        <family val="2"/>
      </rPr>
      <t>•</t>
    </r>
    <r>
      <rPr>
        <sz val="9"/>
        <rFont val="Arial"/>
        <family val="2"/>
      </rPr>
      <t xml:space="preserve">  </t>
    </r>
    <r>
      <rPr>
        <sz val="10"/>
        <rFont val="Arial"/>
        <family val="2"/>
      </rPr>
      <t>Item 1.7.6</t>
    </r>
    <r>
      <rPr>
        <sz val="11"/>
        <color theme="1"/>
        <rFont val="Calibri"/>
        <family val="2"/>
        <scheme val="minor"/>
      </rPr>
      <t/>
    </r>
  </si>
  <si>
    <r>
      <rPr>
        <sz val="10"/>
        <rFont val="Aptos Narrow"/>
        <family val="2"/>
      </rPr>
      <t>•</t>
    </r>
    <r>
      <rPr>
        <sz val="9"/>
        <rFont val="Arial"/>
        <family val="2"/>
      </rPr>
      <t xml:space="preserve">  </t>
    </r>
    <r>
      <rPr>
        <sz val="10"/>
        <rFont val="Arial"/>
        <family val="2"/>
      </rPr>
      <t>Item 1.7.7</t>
    </r>
    <r>
      <rPr>
        <sz val="11"/>
        <color theme="1"/>
        <rFont val="Calibri"/>
        <family val="2"/>
        <scheme val="minor"/>
      </rPr>
      <t/>
    </r>
  </si>
  <si>
    <t>2.7.1</t>
  </si>
  <si>
    <t>2.7.2</t>
  </si>
  <si>
    <t>2.7.3</t>
  </si>
  <si>
    <t>2.7.4</t>
  </si>
  <si>
    <t>2.7.5</t>
  </si>
  <si>
    <t>2.7.6</t>
  </si>
  <si>
    <t>2.7.7</t>
  </si>
  <si>
    <r>
      <t xml:space="preserve">as described in forming the new bay dividers; each panel to be sized 100 x 1000 x 2600mm (at maximum) - </t>
    </r>
    <r>
      <rPr>
        <u/>
        <sz val="10"/>
        <rFont val="Arial"/>
        <family val="2"/>
      </rPr>
      <t>4No</t>
    </r>
  </si>
  <si>
    <t>2.7.8</t>
  </si>
  <si>
    <t>2.7.9</t>
  </si>
  <si>
    <t>Phase 2 - Concrete panelling</t>
  </si>
  <si>
    <t>Phase 2 - New timber sleepers</t>
  </si>
  <si>
    <t>Borehole investigation works</t>
  </si>
  <si>
    <t>Allow for undertaking a borehole investigation of the existing soil structure to enable the design of the piling works to be progressed</t>
  </si>
  <si>
    <t>1.4.15</t>
  </si>
  <si>
    <t>2.4.15</t>
  </si>
  <si>
    <r>
      <t xml:space="preserve">Allow for providing new untreated harwood sleepers and for installing between the new / existing steel columns; in the event that the sleepers are too thick for the "I-section" columns allow for forming a notch locally; include for hardwood packing / Sikaflex 292i high strength marine adhesive in ensuring a snug fit </t>
    </r>
    <r>
      <rPr>
        <b/>
        <sz val="10"/>
        <rFont val="Arial"/>
        <family val="2"/>
      </rPr>
      <t>(</t>
    </r>
    <r>
      <rPr>
        <b/>
        <u/>
        <sz val="10"/>
        <rFont val="Arial"/>
        <family val="2"/>
      </rPr>
      <t>APPROXIMATE</t>
    </r>
    <r>
      <rPr>
        <b/>
        <sz val="10"/>
        <rFont val="Arial"/>
        <family val="2"/>
      </rPr>
      <t>)</t>
    </r>
  </si>
  <si>
    <t>Note: In the event that enough existing timber sleepers are available to enable and new units do not need to be provided the rates provided in Part 1 (see items 1.7.5 &amp; 1.7.6) are to be reused in agreeing the Final Account.</t>
  </si>
  <si>
    <t>2.7.10</t>
  </si>
  <si>
    <t>2.7.11</t>
  </si>
  <si>
    <r>
      <t xml:space="preserve">as described in forming the perimeter walls to the Phase 2 area; each panel to be sized 150 x 1000 x 2600mm (at maximum) - </t>
    </r>
    <r>
      <rPr>
        <u/>
        <sz val="10"/>
        <rFont val="Arial"/>
        <family val="2"/>
      </rPr>
      <t>15No</t>
    </r>
  </si>
  <si>
    <r>
      <rPr>
        <u/>
        <sz val="10"/>
        <rFont val="Arial"/>
        <family val="2"/>
      </rPr>
      <t>Note</t>
    </r>
    <r>
      <rPr>
        <sz val="10"/>
        <rFont val="Arial"/>
        <family val="2"/>
      </rPr>
      <t xml:space="preserve">: All steelwork connections not shown on Conisbee's drawings represent a </t>
    </r>
    <r>
      <rPr>
        <b/>
        <u/>
        <sz val="10"/>
        <rFont val="Arial"/>
        <family val="2"/>
      </rPr>
      <t>Contractor Designed Portion</t>
    </r>
    <r>
      <rPr>
        <sz val="10"/>
        <rFont val="Arial"/>
        <family val="2"/>
      </rPr>
      <t xml:space="preserve"> of the works</t>
    </r>
  </si>
  <si>
    <r>
      <rPr>
        <b/>
        <u/>
        <sz val="10"/>
        <rFont val="Arial"/>
        <family val="2"/>
      </rPr>
      <t>Contractor Designed Portion</t>
    </r>
    <r>
      <rPr>
        <b/>
        <sz val="10"/>
        <rFont val="Arial"/>
        <family val="2"/>
      </rPr>
      <t>:</t>
    </r>
    <r>
      <rPr>
        <sz val="10"/>
        <rFont val="Arial"/>
        <family val="2"/>
      </rPr>
      <t xml:space="preserve">  Allow for designing and installing a new self supporting, single leaf, steel framed gate and post with timber infill panelling; gate to be set within 4032mm opening between 2No new UC columns; height of gate to match the adjacent new king post retaining wall; steelwork to be black powder coated; hinge / post arrangement to be such that the gate can swing open 180 degrees to prevent the gate blocking the adjacent pedestrian footpath; design to be such that a 25 year service life guarantee is provided; all as indicated on drawing 210881-CON-XX-XX-DR-S-1001</t>
    </r>
  </si>
  <si>
    <t>2.7.12</t>
  </si>
  <si>
    <t>Phase 2 - New gate</t>
  </si>
  <si>
    <r>
      <rPr>
        <sz val="10"/>
        <rFont val="Aptos Narrow"/>
        <family val="2"/>
      </rPr>
      <t>•</t>
    </r>
    <r>
      <rPr>
        <sz val="9"/>
        <rFont val="Arial"/>
        <family val="2"/>
      </rPr>
      <t xml:space="preserve">  </t>
    </r>
    <r>
      <rPr>
        <sz val="10"/>
        <rFont val="Arial"/>
        <family val="2"/>
      </rPr>
      <t>Item 1.3.2</t>
    </r>
  </si>
  <si>
    <r>
      <rPr>
        <sz val="10"/>
        <rFont val="Aptos Narrow"/>
        <family val="2"/>
      </rPr>
      <t>•</t>
    </r>
    <r>
      <rPr>
        <sz val="9"/>
        <rFont val="Arial"/>
        <family val="2"/>
      </rPr>
      <t xml:space="preserve">  </t>
    </r>
    <r>
      <rPr>
        <sz val="10"/>
        <rFont val="Arial"/>
        <family val="2"/>
      </rPr>
      <t>Item 1.3.3</t>
    </r>
    <r>
      <rPr>
        <sz val="11"/>
        <color theme="1"/>
        <rFont val="Calibri"/>
        <family val="2"/>
        <scheme val="minor"/>
      </rPr>
      <t/>
    </r>
  </si>
  <si>
    <r>
      <rPr>
        <sz val="10"/>
        <rFont val="Aptos Narrow"/>
        <family val="2"/>
      </rPr>
      <t>•</t>
    </r>
    <r>
      <rPr>
        <sz val="9"/>
        <rFont val="Arial"/>
        <family val="2"/>
      </rPr>
      <t xml:space="preserve">  </t>
    </r>
    <r>
      <rPr>
        <sz val="10"/>
        <rFont val="Arial"/>
        <family val="2"/>
      </rPr>
      <t>Item 1.3.4</t>
    </r>
    <r>
      <rPr>
        <sz val="11"/>
        <color theme="1"/>
        <rFont val="Calibri"/>
        <family val="2"/>
        <scheme val="minor"/>
      </rPr>
      <t/>
    </r>
  </si>
  <si>
    <r>
      <rPr>
        <sz val="10"/>
        <rFont val="Aptos Narrow"/>
        <family val="2"/>
      </rPr>
      <t>•</t>
    </r>
    <r>
      <rPr>
        <sz val="9"/>
        <rFont val="Arial"/>
        <family val="2"/>
      </rPr>
      <t xml:space="preserve">  </t>
    </r>
    <r>
      <rPr>
        <sz val="10"/>
        <rFont val="Arial"/>
        <family val="2"/>
      </rPr>
      <t>Item 1.3.5</t>
    </r>
    <r>
      <rPr>
        <sz val="11"/>
        <color theme="1"/>
        <rFont val="Calibri"/>
        <family val="2"/>
        <scheme val="minor"/>
      </rPr>
      <t/>
    </r>
  </si>
  <si>
    <t xml:space="preserve">Phase 1 </t>
  </si>
  <si>
    <r>
      <rPr>
        <sz val="10"/>
        <rFont val="Aptos Narrow"/>
        <family val="2"/>
      </rPr>
      <t xml:space="preserve">•  </t>
    </r>
    <r>
      <rPr>
        <sz val="10"/>
        <rFont val="Arial"/>
        <family val="2"/>
      </rPr>
      <t xml:space="preserve">PHASE 1 - </t>
    </r>
    <r>
      <rPr>
        <u/>
        <sz val="10"/>
        <rFont val="Arial"/>
        <family val="2"/>
      </rPr>
      <t>5No</t>
    </r>
    <r>
      <rPr>
        <sz val="10"/>
        <rFont val="Arial"/>
        <family val="2"/>
      </rPr>
      <t xml:space="preserve"> piles to the Western retaining wall</t>
    </r>
  </si>
  <si>
    <r>
      <rPr>
        <sz val="10"/>
        <rFont val="Aptos Narrow"/>
        <family val="2"/>
      </rPr>
      <t xml:space="preserve">• </t>
    </r>
    <r>
      <rPr>
        <sz val="10"/>
        <rFont val="Arial"/>
        <family val="2"/>
      </rPr>
      <t xml:space="preserve">PHASE 2 - </t>
    </r>
    <r>
      <rPr>
        <u/>
        <sz val="10"/>
        <rFont val="Arial"/>
        <family val="2"/>
      </rPr>
      <t>16No</t>
    </r>
    <r>
      <rPr>
        <sz val="10"/>
        <rFont val="Arial"/>
        <family val="2"/>
      </rPr>
      <t xml:space="preserve"> piles to the perimeter of the Phase 2 area</t>
    </r>
  </si>
  <si>
    <r>
      <rPr>
        <sz val="10"/>
        <rFont val="Aptos Narrow"/>
        <family val="2"/>
      </rPr>
      <t xml:space="preserve">• </t>
    </r>
    <r>
      <rPr>
        <sz val="10"/>
        <rFont val="Arial"/>
        <family val="2"/>
      </rPr>
      <t xml:space="preserve">PHASE 2 - </t>
    </r>
    <r>
      <rPr>
        <u/>
        <sz val="10"/>
        <rFont val="Arial"/>
        <family val="2"/>
      </rPr>
      <t>4No</t>
    </r>
    <r>
      <rPr>
        <sz val="10"/>
        <rFont val="Arial"/>
        <family val="2"/>
      </rPr>
      <t xml:space="preserve"> piles in forming bay dividers within the Phase 2 area</t>
    </r>
  </si>
  <si>
    <r>
      <rPr>
        <sz val="10"/>
        <rFont val="Aptos Narrow"/>
        <family val="2"/>
      </rPr>
      <t>•</t>
    </r>
    <r>
      <rPr>
        <sz val="9"/>
        <rFont val="Arial"/>
        <family val="2"/>
      </rPr>
      <t xml:space="preserve"> </t>
    </r>
    <r>
      <rPr>
        <sz val="10"/>
        <rFont val="Arial"/>
        <family val="2"/>
      </rPr>
      <t xml:space="preserve">PHASE 1 - </t>
    </r>
    <r>
      <rPr>
        <u/>
        <sz val="10"/>
        <rFont val="Arial"/>
        <family val="2"/>
      </rPr>
      <t>3No</t>
    </r>
    <r>
      <rPr>
        <sz val="10"/>
        <rFont val="Arial"/>
        <family val="2"/>
      </rPr>
      <t xml:space="preserve"> piles to the South of the compost area in forming the 
   new bay dividers</t>
    </r>
  </si>
  <si>
    <t>Part 3</t>
  </si>
  <si>
    <t>Option C: Phase 1 &amp; 2 works run sequentially</t>
  </si>
  <si>
    <t>Option B: Phase 1 &amp; 2 works (run concurrently)</t>
  </si>
  <si>
    <t>Option C: Phase 1 &amp; 2 works (run sequentially)</t>
  </si>
  <si>
    <t>OPTION B: PHASE 1 &amp; 2 WORKS (RUN CONCURRENTLY)</t>
  </si>
  <si>
    <t>In pricing the OPTION B works that follow the Contractor is to work on the assumption that the Phase 1 and 2 works, as shown on drawings 210881-CON-XX-XX-DR-S-1000 and 210881-CON-XX-XX-DR-S-1001, are run concurrently.</t>
  </si>
  <si>
    <t>PART 3</t>
  </si>
  <si>
    <t>3.0.1</t>
  </si>
  <si>
    <t>GENERALLY</t>
  </si>
  <si>
    <t>Phase 2 - New concrete ground slab</t>
  </si>
  <si>
    <r>
      <t xml:space="preserve">Phase 1 - Repair work to existing concrete slab </t>
    </r>
    <r>
      <rPr>
        <b/>
        <u/>
        <sz val="10"/>
        <rFont val="Arial"/>
        <family val="2"/>
      </rPr>
      <t>(ALL APPROXIMATE)</t>
    </r>
  </si>
  <si>
    <t>PART 2 - OPTION B</t>
  </si>
  <si>
    <t>3.1.1</t>
  </si>
  <si>
    <r>
      <rPr>
        <sz val="10"/>
        <rFont val="Aptos Narrow"/>
        <family val="2"/>
      </rPr>
      <t>•</t>
    </r>
    <r>
      <rPr>
        <sz val="9"/>
        <rFont val="Arial"/>
        <family val="2"/>
      </rPr>
      <t xml:space="preserve">  </t>
    </r>
    <r>
      <rPr>
        <sz val="10"/>
        <rFont val="Arial"/>
        <family val="2"/>
      </rPr>
      <t>Additional Preliminary costs</t>
    </r>
  </si>
  <si>
    <r>
      <rPr>
        <sz val="10"/>
        <rFont val="Aptos Narrow"/>
        <family val="2"/>
      </rPr>
      <t>•</t>
    </r>
    <r>
      <rPr>
        <sz val="9"/>
        <rFont val="Arial"/>
        <family val="2"/>
      </rPr>
      <t xml:space="preserve">  </t>
    </r>
    <r>
      <rPr>
        <sz val="10"/>
        <rFont val="Arial"/>
        <family val="2"/>
      </rPr>
      <t>Additional sub-contractor costs</t>
    </r>
  </si>
  <si>
    <r>
      <rPr>
        <sz val="10"/>
        <rFont val="Aptos Narrow"/>
        <family val="2"/>
      </rPr>
      <t>•</t>
    </r>
    <r>
      <rPr>
        <sz val="9"/>
        <rFont val="Arial"/>
        <family val="2"/>
      </rPr>
      <t xml:space="preserve">  </t>
    </r>
    <r>
      <rPr>
        <sz val="10"/>
        <rFont val="Arial"/>
        <family val="2"/>
      </rPr>
      <t>Inflation</t>
    </r>
  </si>
  <si>
    <r>
      <rPr>
        <sz val="10"/>
        <rFont val="Aptos Narrow"/>
        <family val="2"/>
      </rPr>
      <t>•</t>
    </r>
    <r>
      <rPr>
        <sz val="9"/>
        <rFont val="Arial"/>
        <family val="2"/>
      </rPr>
      <t xml:space="preserve">  </t>
    </r>
    <r>
      <rPr>
        <sz val="10"/>
        <rFont val="Arial"/>
        <family val="2"/>
      </rPr>
      <t>Additional costs associated with demobilising / remobilising to site</t>
    </r>
  </si>
  <si>
    <t>3.1.2</t>
  </si>
  <si>
    <t>3.1.3</t>
  </si>
  <si>
    <t>3.1.4</t>
  </si>
  <si>
    <t>3.1.5</t>
  </si>
  <si>
    <t>3.1.6</t>
  </si>
  <si>
    <t>3.1.7</t>
  </si>
  <si>
    <t>3.1.8</t>
  </si>
  <si>
    <t>3.1.9</t>
  </si>
  <si>
    <t>3.1.10</t>
  </si>
  <si>
    <t>3.1.11</t>
  </si>
  <si>
    <t>3.1.12</t>
  </si>
  <si>
    <t>3.1.14</t>
  </si>
  <si>
    <t>3.1.15</t>
  </si>
  <si>
    <t>3.1.16</t>
  </si>
  <si>
    <t>3.1.17</t>
  </si>
  <si>
    <t>3.1.18</t>
  </si>
  <si>
    <t>3.1.19</t>
  </si>
  <si>
    <t>3.1.20</t>
  </si>
  <si>
    <t>The OPTION C works are to embrace the full scope / specification of the Phase 1 and 2 works that are shown on drawings 210881-CON-XX-XX-DR-S-1000 and 210881-CON-XX-XX-DR-S-1001 and is detailed within Part 2 (OPTION B). The nett difference between the two options is that in Option C the two Phases of work are to run sequentially with a break between them. The length of this break is still to be dertermined but the Contractor is price the below on the basis that this period will not exceed 12 months. To achieve this it is confirrmed Sectional  Completion will be incorporated into the formal contract, with the addition of a break clause to enable the works to be terminated, if deemed necessary, after the first Section of works (i.e. Phase 1).</t>
  </si>
  <si>
    <t>ADDITIONAL COSTS</t>
  </si>
  <si>
    <t>PART 2 TOTAL (OPTION B)</t>
  </si>
  <si>
    <t xml:space="preserve">The Contractor is invited to insert below any additonal costs that will be incurred arising out of a break being introduced between the execution of the Phase 1 and Phase 2 works. Particular issues that the Contractor may want to consider include the following: </t>
  </si>
  <si>
    <r>
      <rPr>
        <u/>
        <sz val="10"/>
        <rFont val="Arial"/>
        <family val="2"/>
      </rPr>
      <t>Note</t>
    </r>
    <r>
      <rPr>
        <sz val="10"/>
        <rFont val="Arial"/>
        <family val="2"/>
      </rPr>
      <t>: The above is not intended to be an exhaustive list and as such the Contractor is to consider and set down below the costed ramifications of a delay being introduced.</t>
    </r>
  </si>
  <si>
    <t>OPTION C</t>
  </si>
  <si>
    <r>
      <rPr>
        <strike/>
        <sz val="10"/>
        <rFont val="Arial"/>
        <family val="2"/>
      </rPr>
      <t>Option C: Phase 1 &amp; 2 works run sequentially</t>
    </r>
    <r>
      <rPr>
        <sz val="10"/>
        <rFont val="Arial"/>
        <family val="2"/>
      </rPr>
      <t xml:space="preserve"> - </t>
    </r>
    <r>
      <rPr>
        <b/>
        <sz val="10"/>
        <rFont val="Arial"/>
        <family val="2"/>
      </rPr>
      <t>EXCLUDED</t>
    </r>
  </si>
  <si>
    <t>OPTIONS A, B &amp; C</t>
  </si>
  <si>
    <t>Options A, B &amp; C</t>
  </si>
  <si>
    <t>OPTION C: PHASE 1 &amp; 2 WORKS (RUN SEQUENTIALLY WITH A BREAK)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</si>
</sst>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_-* #,##0_-;\-* #,##0_-;_-* &quot;-&quot;??_-;_-@_-"/>
  </numFmts>
  <fonts count="14" x14ac:knownFonts="1">
    <font>
      <sz val="10"/>
      <name val="Arial"/>
    </font>
    <font>
      <sz val="11"/>
      <color theme="1"/>
      <name val="Calibri"/>
      <family val="2"/>
      <scheme val="minor"/>
    </font>
    <font>
      <sz val="10"/>
      <name val="Arial"/>
      <family val="2"/>
    </font>
    <font>
      <b/>
      <u/>
      <sz val="10"/>
      <name val="Arial"/>
      <family val="2"/>
    </font>
    <font>
      <sz val="10"/>
      <name val="Arial"/>
      <family val="2"/>
    </font>
    <font>
      <b/>
      <sz val="10"/>
      <name val="Arial"/>
      <family val="2"/>
    </font>
    <font>
      <u/>
      <sz val="10"/>
      <name val="Arial"/>
      <family val="2"/>
    </font>
    <font>
      <sz val="8"/>
      <name val="Arial"/>
      <family val="2"/>
    </font>
    <font>
      <u/>
      <sz val="12"/>
      <name val="Arial"/>
      <family val="2"/>
    </font>
    <font>
      <sz val="12"/>
      <name val="Arial"/>
      <family val="2"/>
    </font>
    <font>
      <sz val="14"/>
      <name val="Arial"/>
      <family val="2"/>
    </font>
    <font>
      <strike/>
      <sz val="10"/>
      <name val="Arial"/>
      <family val="2"/>
    </font>
    <font>
      <sz val="10"/>
      <name val="Aptos Narrow"/>
      <family val="2"/>
    </font>
    <font>
      <sz val="9"/>
      <name val="Arial"/>
      <family val="2"/>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right/>
      <top/>
      <bottom style="thin">
        <color indexed="64"/>
      </bottom>
      <diagonal/>
    </border>
    <border>
      <left/>
      <right/>
      <top/>
      <bottom style="hair">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style="double">
        <color indexed="64"/>
      </right>
      <top style="hair">
        <color indexed="64"/>
      </top>
      <bottom style="hair">
        <color indexed="64"/>
      </bottom>
      <diagonal/>
    </border>
  </borders>
  <cellStyleXfs count="4">
    <xf numFmtId="0" fontId="0" fillId="0" borderId="0"/>
    <xf numFmtId="43" fontId="2" fillId="0" borderId="0" applyFont="0" applyFill="0" applyBorder="0" applyAlignment="0" applyProtection="0"/>
    <xf numFmtId="0" fontId="2" fillId="0" borderId="0"/>
    <xf numFmtId="43" fontId="2" fillId="0" borderId="0" applyFont="0" applyFill="0" applyBorder="0" applyAlignment="0" applyProtection="0"/>
  </cellStyleXfs>
  <cellXfs count="130">
    <xf numFmtId="0" fontId="0" fillId="0" borderId="0" xfId="0"/>
    <xf numFmtId="0" fontId="3" fillId="0" borderId="0" xfId="0" applyFont="1"/>
    <xf numFmtId="0" fontId="4" fillId="0" borderId="0" xfId="0" applyFont="1"/>
    <xf numFmtId="0" fontId="3" fillId="0" borderId="0" xfId="0" applyFont="1" applyAlignment="1">
      <alignment vertical="top"/>
    </xf>
    <xf numFmtId="3" fontId="4" fillId="0" borderId="0" xfId="0" applyNumberFormat="1" applyFont="1" applyAlignment="1">
      <alignment horizontal="right"/>
    </xf>
    <xf numFmtId="3" fontId="4" fillId="0" borderId="0" xfId="0" applyNumberFormat="1" applyFont="1"/>
    <xf numFmtId="2" fontId="5" fillId="0" borderId="0" xfId="0" applyNumberFormat="1" applyFont="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left" vertical="top"/>
    </xf>
    <xf numFmtId="2" fontId="3" fillId="0" borderId="0" xfId="0" applyNumberFormat="1" applyFont="1" applyAlignment="1">
      <alignment horizontal="left"/>
    </xf>
    <xf numFmtId="0" fontId="4" fillId="0" borderId="0" xfId="0" applyFont="1" applyAlignment="1">
      <alignment horizontal="left" wrapText="1"/>
    </xf>
    <xf numFmtId="43" fontId="4" fillId="0" borderId="0" xfId="1" applyFont="1" applyBorder="1" applyAlignment="1" applyProtection="1">
      <alignment horizontal="center"/>
      <protection locked="0"/>
    </xf>
    <xf numFmtId="3" fontId="3" fillId="0" borderId="0" xfId="0" applyNumberFormat="1" applyFont="1" applyAlignment="1">
      <alignment horizontal="right"/>
    </xf>
    <xf numFmtId="3" fontId="4" fillId="0" borderId="0" xfId="0" applyNumberFormat="1" applyFont="1" applyAlignment="1">
      <alignment horizontal="left"/>
    </xf>
    <xf numFmtId="3" fontId="4" fillId="0" borderId="2" xfId="0" applyNumberFormat="1" applyFont="1" applyBorder="1" applyAlignment="1">
      <alignment horizontal="right"/>
    </xf>
    <xf numFmtId="43" fontId="4" fillId="0" borderId="0" xfId="1" applyFont="1" applyFill="1" applyBorder="1"/>
    <xf numFmtId="43" fontId="4" fillId="0" borderId="0" xfId="1" applyFont="1"/>
    <xf numFmtId="43" fontId="4" fillId="0" borderId="3" xfId="1" applyFont="1" applyFill="1" applyBorder="1"/>
    <xf numFmtId="43" fontId="4" fillId="0" borderId="4" xfId="1" applyFont="1" applyFill="1" applyBorder="1"/>
    <xf numFmtId="3" fontId="3" fillId="0" borderId="5" xfId="0" applyNumberFormat="1" applyFont="1" applyBorder="1" applyAlignment="1">
      <alignment horizontal="right"/>
    </xf>
    <xf numFmtId="2" fontId="4" fillId="0" borderId="2" xfId="0" applyNumberFormat="1" applyFont="1" applyBorder="1" applyAlignment="1">
      <alignment horizontal="center"/>
    </xf>
    <xf numFmtId="3" fontId="4" fillId="0" borderId="2" xfId="0" applyNumberFormat="1" applyFont="1" applyBorder="1" applyAlignment="1">
      <alignment horizontal="left"/>
    </xf>
    <xf numFmtId="0" fontId="3" fillId="0" borderId="0" xfId="0" applyFont="1" applyAlignment="1">
      <alignment horizontal="right" wrapText="1"/>
    </xf>
    <xf numFmtId="43" fontId="3" fillId="0" borderId="7" xfId="1" applyFont="1" applyBorder="1" applyAlignment="1">
      <alignment horizontal="right"/>
    </xf>
    <xf numFmtId="3" fontId="3" fillId="0" borderId="0" xfId="0" applyNumberFormat="1" applyFont="1" applyAlignment="1">
      <alignment horizontal="left"/>
    </xf>
    <xf numFmtId="49" fontId="2" fillId="0" borderId="0" xfId="0" applyNumberFormat="1" applyFont="1" applyAlignment="1">
      <alignment horizontal="left"/>
    </xf>
    <xf numFmtId="3" fontId="2" fillId="0" borderId="0" xfId="0" applyNumberFormat="1" applyFont="1" applyAlignment="1">
      <alignment wrapText="1"/>
    </xf>
    <xf numFmtId="0" fontId="2" fillId="0" borderId="0" xfId="0" applyFont="1"/>
    <xf numFmtId="0" fontId="2" fillId="0" borderId="0" xfId="0" applyFont="1" applyAlignment="1">
      <alignment horizontal="center"/>
    </xf>
    <xf numFmtId="43" fontId="2" fillId="0" borderId="0" xfId="1" applyFont="1" applyFill="1" applyBorder="1"/>
    <xf numFmtId="43" fontId="2" fillId="0" borderId="0" xfId="1" applyFont="1" applyBorder="1" applyAlignment="1">
      <alignment horizontal="right"/>
    </xf>
    <xf numFmtId="8" fontId="4" fillId="0" borderId="0" xfId="0" applyNumberFormat="1" applyFont="1"/>
    <xf numFmtId="43" fontId="2" fillId="0" borderId="8" xfId="1" applyFont="1" applyBorder="1" applyAlignment="1">
      <alignment horizontal="right"/>
    </xf>
    <xf numFmtId="43" fontId="2" fillId="0" borderId="7" xfId="1" applyFont="1" applyBorder="1" applyAlignment="1">
      <alignment horizontal="right"/>
    </xf>
    <xf numFmtId="43" fontId="2" fillId="0" borderId="7" xfId="1" applyFont="1" applyBorder="1" applyAlignment="1">
      <alignment horizontal="center"/>
    </xf>
    <xf numFmtId="43" fontId="2" fillId="0" borderId="9" xfId="1" applyFont="1" applyBorder="1" applyAlignment="1">
      <alignment horizontal="right"/>
    </xf>
    <xf numFmtId="14" fontId="2" fillId="0" borderId="2" xfId="0" applyNumberFormat="1" applyFont="1" applyBorder="1" applyAlignment="1">
      <alignment horizontal="left"/>
    </xf>
    <xf numFmtId="164" fontId="2" fillId="0" borderId="0" xfId="1" applyNumberFormat="1" applyFont="1" applyAlignment="1">
      <alignment horizontal="left"/>
    </xf>
    <xf numFmtId="164" fontId="2" fillId="0" borderId="0" xfId="1" applyNumberFormat="1" applyFont="1" applyBorder="1" applyAlignment="1">
      <alignment horizontal="left"/>
    </xf>
    <xf numFmtId="3" fontId="2" fillId="0" borderId="0" xfId="0" applyNumberFormat="1" applyFont="1" applyAlignment="1">
      <alignment horizontal="right"/>
    </xf>
    <xf numFmtId="164" fontId="2" fillId="0" borderId="0" xfId="1" applyNumberFormat="1" applyFont="1" applyAlignment="1">
      <alignment horizontal="right"/>
    </xf>
    <xf numFmtId="0" fontId="2" fillId="0" borderId="0" xfId="0" applyFont="1" applyAlignment="1">
      <alignment wrapText="1"/>
    </xf>
    <xf numFmtId="43" fontId="2" fillId="0" borderId="0" xfId="1" applyFont="1"/>
    <xf numFmtId="3" fontId="2" fillId="0" borderId="10"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43" fontId="4" fillId="0" borderId="0" xfId="1" applyFont="1" applyFill="1"/>
    <xf numFmtId="3" fontId="2" fillId="0" borderId="0" xfId="0" applyNumberFormat="1" applyFont="1"/>
    <xf numFmtId="3" fontId="2" fillId="0" borderId="3" xfId="0" applyNumberFormat="1" applyFont="1" applyBorder="1" applyAlignment="1">
      <alignment horizontal="right"/>
    </xf>
    <xf numFmtId="43" fontId="2" fillId="0" borderId="12" xfId="1" applyFont="1" applyBorder="1" applyAlignment="1" applyProtection="1">
      <alignment horizontal="center"/>
      <protection locked="0"/>
    </xf>
    <xf numFmtId="2" fontId="2" fillId="0" borderId="13" xfId="0" applyNumberFormat="1" applyFont="1" applyBorder="1" applyAlignment="1">
      <alignment horizontal="center" vertical="top"/>
    </xf>
    <xf numFmtId="43" fontId="2" fillId="0" borderId="14" xfId="1" applyFont="1" applyFill="1" applyBorder="1"/>
    <xf numFmtId="43" fontId="2" fillId="0" borderId="12" xfId="1" applyFont="1" applyFill="1" applyBorder="1"/>
    <xf numFmtId="43" fontId="2" fillId="0" borderId="15" xfId="1" applyFont="1" applyFill="1" applyBorder="1"/>
    <xf numFmtId="3" fontId="2" fillId="0" borderId="1" xfId="0" applyNumberFormat="1" applyFont="1" applyBorder="1" applyAlignment="1">
      <alignment horizontal="right"/>
    </xf>
    <xf numFmtId="43" fontId="2" fillId="0" borderId="17" xfId="1" applyFont="1" applyFill="1" applyBorder="1"/>
    <xf numFmtId="3" fontId="2" fillId="0" borderId="0" xfId="0" applyNumberFormat="1" applyFont="1" applyAlignment="1">
      <alignment horizontal="left"/>
    </xf>
    <xf numFmtId="2" fontId="2" fillId="0" borderId="6" xfId="0" applyNumberFormat="1" applyFont="1" applyBorder="1" applyAlignment="1">
      <alignment horizontal="center" vertical="top"/>
    </xf>
    <xf numFmtId="3" fontId="2" fillId="0" borderId="3" xfId="0" applyNumberFormat="1" applyFont="1" applyBorder="1" applyAlignment="1">
      <alignment wrapText="1"/>
    </xf>
    <xf numFmtId="43" fontId="2" fillId="0" borderId="14" xfId="1" applyFont="1" applyBorder="1" applyAlignment="1" applyProtection="1">
      <alignment horizontal="center"/>
      <protection locked="0"/>
    </xf>
    <xf numFmtId="0" fontId="2" fillId="0" borderId="0" xfId="0" applyFont="1" applyAlignment="1">
      <alignment horizontal="left"/>
    </xf>
    <xf numFmtId="2" fontId="2" fillId="0" borderId="16" xfId="0" applyNumberFormat="1" applyFont="1" applyBorder="1" applyAlignment="1">
      <alignment horizontal="center" vertical="top"/>
    </xf>
    <xf numFmtId="3" fontId="2" fillId="0" borderId="1" xfId="0" applyNumberFormat="1" applyFont="1" applyBorder="1" applyAlignment="1">
      <alignment wrapText="1"/>
    </xf>
    <xf numFmtId="43" fontId="2" fillId="0" borderId="9" xfId="1" applyFont="1" applyFill="1" applyBorder="1" applyAlignment="1">
      <alignment horizontal="right"/>
    </xf>
    <xf numFmtId="43" fontId="2" fillId="0" borderId="7" xfId="1" applyFont="1" applyFill="1" applyBorder="1" applyAlignment="1">
      <alignment horizontal="right"/>
    </xf>
    <xf numFmtId="164" fontId="2" fillId="0" borderId="0" xfId="1" applyNumberFormat="1" applyFont="1" applyFill="1" applyBorder="1" applyAlignment="1">
      <alignment horizontal="left"/>
    </xf>
    <xf numFmtId="164" fontId="2" fillId="0" borderId="0" xfId="1" applyNumberFormat="1" applyFont="1" applyFill="1" applyAlignment="1">
      <alignment horizontal="left"/>
    </xf>
    <xf numFmtId="0" fontId="2" fillId="0" borderId="13" xfId="0" applyFont="1" applyBorder="1" applyAlignment="1">
      <alignment horizontal="center" vertical="top"/>
    </xf>
    <xf numFmtId="0" fontId="2" fillId="0" borderId="16" xfId="0" applyFont="1" applyBorder="1" applyAlignment="1">
      <alignment horizontal="center" vertical="top"/>
    </xf>
    <xf numFmtId="0" fontId="2" fillId="0" borderId="0" xfId="0" applyFont="1" applyAlignment="1">
      <alignment horizontal="left" wrapText="1" indent="2"/>
    </xf>
    <xf numFmtId="3" fontId="2" fillId="0" borderId="1" xfId="0" applyNumberFormat="1" applyFont="1" applyBorder="1" applyAlignment="1">
      <alignment horizontal="left"/>
    </xf>
    <xf numFmtId="164" fontId="2" fillId="0" borderId="0" xfId="1" applyNumberFormat="1" applyFont="1" applyFill="1" applyAlignment="1">
      <alignment horizontal="right"/>
    </xf>
    <xf numFmtId="49" fontId="2" fillId="0" borderId="0" xfId="0" applyNumberFormat="1" applyFont="1" applyAlignment="1">
      <alignment horizontal="center"/>
    </xf>
    <xf numFmtId="2" fontId="2" fillId="0" borderId="0" xfId="0" applyNumberFormat="1" applyFont="1" applyAlignment="1">
      <alignment horizontal="center" vertical="top"/>
    </xf>
    <xf numFmtId="43" fontId="2" fillId="0" borderId="0" xfId="1" applyFont="1" applyFill="1" applyBorder="1" applyAlignment="1">
      <alignment horizontal="right"/>
    </xf>
    <xf numFmtId="0" fontId="4" fillId="0" borderId="19" xfId="0" applyFont="1" applyBorder="1"/>
    <xf numFmtId="3" fontId="4" fillId="0" borderId="19" xfId="0" applyNumberFormat="1" applyFont="1" applyBorder="1"/>
    <xf numFmtId="3" fontId="4" fillId="0" borderId="19" xfId="0" applyNumberFormat="1" applyFont="1" applyBorder="1" applyAlignment="1">
      <alignment horizontal="right"/>
    </xf>
    <xf numFmtId="43" fontId="4" fillId="0" borderId="19" xfId="1" applyFont="1" applyFill="1" applyBorder="1"/>
    <xf numFmtId="3" fontId="2" fillId="0" borderId="2" xfId="0" applyNumberFormat="1" applyFont="1" applyBorder="1" applyAlignment="1">
      <alignment horizontal="left"/>
    </xf>
    <xf numFmtId="43" fontId="2" fillId="0" borderId="0" xfId="1" applyFont="1" applyAlignment="1">
      <alignment horizontal="right"/>
    </xf>
    <xf numFmtId="43" fontId="2" fillId="0" borderId="0" xfId="1" applyFont="1" applyAlignment="1">
      <alignment horizontal="left"/>
    </xf>
    <xf numFmtId="0" fontId="10" fillId="0" borderId="0" xfId="0" applyFont="1" applyAlignment="1">
      <alignment horizontal="center"/>
    </xf>
    <xf numFmtId="0" fontId="6" fillId="0" borderId="0" xfId="0" applyFont="1" applyAlignment="1">
      <alignment horizontal="center"/>
    </xf>
    <xf numFmtId="0" fontId="2" fillId="0" borderId="0" xfId="0" applyFont="1" applyAlignment="1">
      <alignment horizontal="center" wrapText="1"/>
    </xf>
    <xf numFmtId="0" fontId="6" fillId="0" borderId="0" xfId="0" applyFont="1" applyAlignment="1">
      <alignment horizontal="right" wrapText="1"/>
    </xf>
    <xf numFmtId="0" fontId="2" fillId="0" borderId="0" xfId="0" applyFont="1" applyAlignment="1">
      <alignment horizontal="left" vertical="top" wrapText="1"/>
    </xf>
    <xf numFmtId="49" fontId="10" fillId="0" borderId="0" xfId="0" applyNumberFormat="1" applyFont="1" applyAlignment="1">
      <alignment horizontal="center"/>
    </xf>
    <xf numFmtId="0" fontId="9" fillId="0" borderId="0" xfId="0" applyFont="1" applyAlignment="1">
      <alignment vertical="top" wrapText="1"/>
    </xf>
    <xf numFmtId="49" fontId="8" fillId="0" borderId="0" xfId="0" applyNumberFormat="1" applyFont="1" applyAlignment="1">
      <alignment vertical="top" wrapText="1"/>
    </xf>
    <xf numFmtId="43" fontId="2" fillId="0" borderId="1" xfId="1" applyFont="1" applyBorder="1"/>
    <xf numFmtId="43" fontId="2" fillId="0" borderId="0" xfId="1" applyFont="1" applyFill="1"/>
    <xf numFmtId="8" fontId="2" fillId="0" borderId="0" xfId="0" applyNumberFormat="1" applyFont="1"/>
    <xf numFmtId="3" fontId="2" fillId="0" borderId="0" xfId="0" applyNumberFormat="1" applyFont="1" applyAlignment="1">
      <alignment horizontal="center"/>
    </xf>
    <xf numFmtId="3" fontId="6" fillId="0" borderId="0" xfId="0" applyNumberFormat="1" applyFont="1" applyAlignment="1">
      <alignment horizontal="left" wrapText="1"/>
    </xf>
    <xf numFmtId="0" fontId="2" fillId="0" borderId="0" xfId="0" applyFont="1" applyAlignment="1">
      <alignment horizontal="left" wrapText="1" indent="7"/>
    </xf>
    <xf numFmtId="0" fontId="2" fillId="0" borderId="0" xfId="0" applyFont="1" applyAlignment="1">
      <alignment horizontal="left" indent="2"/>
    </xf>
    <xf numFmtId="0" fontId="2" fillId="0" borderId="0" xfId="0" applyFont="1" applyAlignment="1">
      <alignment horizontal="left" wrapText="1" indent="8"/>
    </xf>
    <xf numFmtId="3" fontId="2" fillId="2" borderId="18" xfId="0" applyNumberFormat="1" applyFont="1" applyFill="1" applyBorder="1" applyAlignment="1">
      <alignment horizontal="right"/>
    </xf>
    <xf numFmtId="3" fontId="3" fillId="0" borderId="0" xfId="0" applyNumberFormat="1" applyFont="1" applyAlignment="1">
      <alignment wrapText="1"/>
    </xf>
    <xf numFmtId="3" fontId="2" fillId="0" borderId="11" xfId="0" applyNumberFormat="1" applyFont="1" applyBorder="1" applyAlignment="1">
      <alignment wrapText="1"/>
    </xf>
    <xf numFmtId="43" fontId="2" fillId="2" borderId="7" xfId="1" applyFont="1" applyFill="1" applyBorder="1" applyAlignment="1">
      <alignment horizontal="right"/>
    </xf>
    <xf numFmtId="3" fontId="2" fillId="2" borderId="7" xfId="0" applyNumberFormat="1" applyFont="1" applyFill="1" applyBorder="1" applyAlignment="1">
      <alignment horizontal="right"/>
    </xf>
    <xf numFmtId="0" fontId="3" fillId="0" borderId="0" xfId="0" applyFont="1" applyAlignment="1">
      <alignment horizontal="left" wrapText="1"/>
    </xf>
    <xf numFmtId="3" fontId="6" fillId="0" borderId="0" xfId="0" applyNumberFormat="1" applyFont="1" applyAlignment="1">
      <alignment wrapText="1"/>
    </xf>
    <xf numFmtId="0" fontId="2" fillId="0" borderId="0" xfId="0" applyFont="1" applyAlignment="1">
      <alignment horizontal="left" wrapText="1"/>
    </xf>
    <xf numFmtId="0" fontId="2" fillId="0" borderId="0" xfId="0" applyFont="1" applyAlignment="1">
      <alignment vertical="top" wrapText="1"/>
    </xf>
    <xf numFmtId="0" fontId="2" fillId="0" borderId="0" xfId="0" applyFont="1" applyAlignment="1">
      <alignment horizontal="left" vertical="top" wrapText="1" indent="2"/>
    </xf>
    <xf numFmtId="3" fontId="2" fillId="0" borderId="0" xfId="0" applyNumberFormat="1" applyFont="1" applyAlignment="1">
      <alignment horizontal="left" wrapText="1" indent="2"/>
    </xf>
    <xf numFmtId="0" fontId="6" fillId="0" borderId="0" xfId="0" applyFont="1" applyAlignment="1">
      <alignment vertical="top" wrapText="1"/>
    </xf>
    <xf numFmtId="43" fontId="2" fillId="0" borderId="7" xfId="1" applyFont="1" applyBorder="1" applyAlignment="1">
      <alignment horizontal="left"/>
    </xf>
    <xf numFmtId="0" fontId="2" fillId="0" borderId="0" xfId="0" applyFont="1" applyAlignment="1">
      <alignment horizontal="left" vertical="top" wrapText="1" indent="4"/>
    </xf>
    <xf numFmtId="3" fontId="2" fillId="2" borderId="0" xfId="0" applyNumberFormat="1" applyFont="1" applyFill="1" applyAlignment="1">
      <alignment horizontal="right"/>
    </xf>
    <xf numFmtId="4" fontId="2" fillId="2" borderId="0" xfId="0" applyNumberFormat="1" applyFont="1" applyFill="1" applyAlignment="1">
      <alignment horizontal="right"/>
    </xf>
    <xf numFmtId="0" fontId="3" fillId="0" borderId="0" xfId="0" applyFont="1" applyAlignment="1">
      <alignment vertical="top" wrapText="1"/>
    </xf>
    <xf numFmtId="3" fontId="5" fillId="0" borderId="0" xfId="0" applyNumberFormat="1" applyFont="1" applyAlignment="1">
      <alignment wrapText="1"/>
    </xf>
    <xf numFmtId="3" fontId="12" fillId="0" borderId="0" xfId="0" applyNumberFormat="1" applyFont="1" applyAlignment="1">
      <alignment wrapText="1"/>
    </xf>
    <xf numFmtId="2" fontId="2" fillId="0" borderId="2" xfId="0" applyNumberFormat="1" applyFont="1" applyBorder="1" applyAlignment="1">
      <alignment horizontal="center"/>
    </xf>
    <xf numFmtId="3" fontId="2" fillId="0" borderId="0" xfId="0" applyNumberFormat="1" applyFont="1" applyAlignment="1">
      <alignment horizontal="left" wrapText="1"/>
    </xf>
    <xf numFmtId="43" fontId="2" fillId="0" borderId="5" xfId="1" applyFont="1" applyBorder="1" applyAlignment="1">
      <alignment horizontal="right"/>
    </xf>
    <xf numFmtId="3" fontId="2" fillId="0" borderId="7" xfId="0" applyNumberFormat="1" applyFont="1" applyBorder="1" applyAlignment="1">
      <alignment horizontal="right"/>
    </xf>
    <xf numFmtId="3" fontId="2" fillId="2" borderId="20" xfId="0" applyNumberFormat="1" applyFont="1" applyFill="1" applyBorder="1" applyAlignment="1">
      <alignment horizontal="right"/>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xf>
    <xf numFmtId="3" fontId="5" fillId="0" borderId="0" xfId="0" applyNumberFormat="1" applyFont="1" applyAlignment="1">
      <alignment horizontal="right" wrapText="1" indent="1"/>
    </xf>
    <xf numFmtId="3" fontId="2" fillId="0" borderId="0" xfId="0" applyNumberFormat="1" applyFont="1" applyBorder="1" applyAlignment="1">
      <alignment horizontal="right"/>
    </xf>
    <xf numFmtId="3" fontId="2" fillId="0" borderId="0" xfId="0" applyNumberFormat="1" applyFont="1" applyBorder="1" applyAlignment="1">
      <alignment horizontal="left"/>
    </xf>
    <xf numFmtId="3" fontId="5" fillId="0" borderId="1" xfId="0" applyNumberFormat="1" applyFont="1" applyBorder="1" applyAlignment="1">
      <alignment horizontal="right" wrapText="1" indent="1"/>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1979" name="AutoShape 1">
          <a:extLst>
            <a:ext uri="{FF2B5EF4-FFF2-40B4-BE49-F238E27FC236}">
              <a16:creationId xmlns:a16="http://schemas.microsoft.com/office/drawing/2014/main" id="{00000000-0008-0000-0500-0000DB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0" name="AutoShape 2">
          <a:extLst>
            <a:ext uri="{FF2B5EF4-FFF2-40B4-BE49-F238E27FC236}">
              <a16:creationId xmlns:a16="http://schemas.microsoft.com/office/drawing/2014/main" id="{00000000-0008-0000-0500-0000DC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1" name="AutoShape 3">
          <a:extLst>
            <a:ext uri="{FF2B5EF4-FFF2-40B4-BE49-F238E27FC236}">
              <a16:creationId xmlns:a16="http://schemas.microsoft.com/office/drawing/2014/main" id="{00000000-0008-0000-0500-0000DD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2" name="AutoShape 4">
          <a:extLst>
            <a:ext uri="{FF2B5EF4-FFF2-40B4-BE49-F238E27FC236}">
              <a16:creationId xmlns:a16="http://schemas.microsoft.com/office/drawing/2014/main" id="{00000000-0008-0000-0500-0000DE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3" name="AutoShape 5">
          <a:extLst>
            <a:ext uri="{FF2B5EF4-FFF2-40B4-BE49-F238E27FC236}">
              <a16:creationId xmlns:a16="http://schemas.microsoft.com/office/drawing/2014/main" id="{00000000-0008-0000-0500-0000DF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4" name="Line 6">
          <a:extLst>
            <a:ext uri="{FF2B5EF4-FFF2-40B4-BE49-F238E27FC236}">
              <a16:creationId xmlns:a16="http://schemas.microsoft.com/office/drawing/2014/main" id="{00000000-0008-0000-0500-0000E0550000}"/>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CFFEE559-8534-4B87-8888-1BE30A011C58}"/>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E9A6E63A-B631-494F-852D-F69CF4D0EFA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A9705D68-743D-43EA-B921-4A7A7D4057BA}"/>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F5610AC6-86C9-4DF7-89CB-A610FC417B3D}"/>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D1CF77BE-A911-475B-AD44-53B816229FA7}"/>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5D4300EE-D90F-41E0-8D5C-59571D7D7F7F}"/>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3022BE74-4E43-4C2A-BA70-9DDE437AFC4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3CDF3476-9578-4624-9623-9E6D7DDE4CA2}"/>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EBE87C04-F70D-4D86-A52B-499E9279F04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C6A00061-8C54-4728-8B0D-3CC773D4F0E4}"/>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3BC2171F-D8D0-4D21-9696-C52CB902C65A}"/>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ECD99F1C-F212-4D26-9B62-6B7510714F3A}"/>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4423833</xdr:colOff>
      <xdr:row>17</xdr:row>
      <xdr:rowOff>74084</xdr:rowOff>
    </xdr:from>
    <xdr:to>
      <xdr:col>9</xdr:col>
      <xdr:colOff>666750</xdr:colOff>
      <xdr:row>17</xdr:row>
      <xdr:rowOff>84667</xdr:rowOff>
    </xdr:to>
    <xdr:cxnSp macro="">
      <xdr:nvCxnSpPr>
        <xdr:cNvPr id="9" name="Straight Arrow Connector 8">
          <a:extLst>
            <a:ext uri="{FF2B5EF4-FFF2-40B4-BE49-F238E27FC236}">
              <a16:creationId xmlns:a16="http://schemas.microsoft.com/office/drawing/2014/main" id="{6226535F-5187-4622-BD7C-249CC20E0C1A}"/>
            </a:ext>
          </a:extLst>
        </xdr:cNvPr>
        <xdr:cNvCxnSpPr/>
      </xdr:nvCxnSpPr>
      <xdr:spPr>
        <a:xfrm>
          <a:off x="5397500" y="3259667"/>
          <a:ext cx="2317750" cy="1058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0</xdr:colOff>
      <xdr:row>23</xdr:row>
      <xdr:rowOff>0</xdr:rowOff>
    </xdr:to>
    <xdr:sp macro="" textlink="">
      <xdr:nvSpPr>
        <xdr:cNvPr id="2523" name="AutoShape 1">
          <a:extLst>
            <a:ext uri="{FF2B5EF4-FFF2-40B4-BE49-F238E27FC236}">
              <a16:creationId xmlns:a16="http://schemas.microsoft.com/office/drawing/2014/main" id="{00000000-0008-0000-0C00-0000DB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524" name="AutoShape 2">
          <a:extLst>
            <a:ext uri="{FF2B5EF4-FFF2-40B4-BE49-F238E27FC236}">
              <a16:creationId xmlns:a16="http://schemas.microsoft.com/office/drawing/2014/main" id="{00000000-0008-0000-0C00-0000DC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525" name="AutoShape 3">
          <a:extLst>
            <a:ext uri="{FF2B5EF4-FFF2-40B4-BE49-F238E27FC236}">
              <a16:creationId xmlns:a16="http://schemas.microsoft.com/office/drawing/2014/main" id="{00000000-0008-0000-0C00-0000DD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526" name="AutoShape 4">
          <a:extLst>
            <a:ext uri="{FF2B5EF4-FFF2-40B4-BE49-F238E27FC236}">
              <a16:creationId xmlns:a16="http://schemas.microsoft.com/office/drawing/2014/main" id="{00000000-0008-0000-0C00-0000DE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527" name="AutoShape 5">
          <a:extLst>
            <a:ext uri="{FF2B5EF4-FFF2-40B4-BE49-F238E27FC236}">
              <a16:creationId xmlns:a16="http://schemas.microsoft.com/office/drawing/2014/main" id="{00000000-0008-0000-0C00-0000DF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528" name="Line 6">
          <a:extLst>
            <a:ext uri="{FF2B5EF4-FFF2-40B4-BE49-F238E27FC236}">
              <a16:creationId xmlns:a16="http://schemas.microsoft.com/office/drawing/2014/main" id="{00000000-0008-0000-0C00-0000E0090000}"/>
            </a:ext>
          </a:extLst>
        </xdr:cNvPr>
        <xdr:cNvSpPr>
          <a:spLocks noChangeShapeType="1"/>
        </xdr:cNvSpPr>
      </xdr:nvSpPr>
      <xdr:spPr bwMode="auto">
        <a:xfrm>
          <a:off x="0" y="5667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I55"/>
  <sheetViews>
    <sheetView tabSelected="1" view="pageBreakPreview" zoomScaleNormal="100" workbookViewId="0">
      <selection activeCell="M15" sqref="M15"/>
    </sheetView>
  </sheetViews>
  <sheetFormatPr defaultRowHeight="12.75" x14ac:dyDescent="0.2"/>
  <cols>
    <col min="1" max="1" width="1.85546875" style="27" customWidth="1"/>
    <col min="2" max="2" width="24.140625" style="27" customWidth="1"/>
    <col min="3" max="7" width="9.140625" style="27"/>
    <col min="8" max="8" width="24.140625" style="27" customWidth="1"/>
    <col min="9" max="16384" width="9.140625" style="27"/>
  </cols>
  <sheetData>
    <row r="5" spans="5:5" ht="18" x14ac:dyDescent="0.25">
      <c r="E5" s="82" t="s">
        <v>15</v>
      </c>
    </row>
    <row r="6" spans="5:5" ht="18" x14ac:dyDescent="0.25">
      <c r="E6" s="82"/>
    </row>
    <row r="7" spans="5:5" ht="18" x14ac:dyDescent="0.25">
      <c r="E7" s="82"/>
    </row>
    <row r="8" spans="5:5" ht="18" x14ac:dyDescent="0.25">
      <c r="E8" s="82" t="s">
        <v>0</v>
      </c>
    </row>
    <row r="9" spans="5:5" ht="18" x14ac:dyDescent="0.25">
      <c r="E9" s="82"/>
    </row>
    <row r="10" spans="5:5" ht="18" x14ac:dyDescent="0.25">
      <c r="E10" s="82"/>
    </row>
    <row r="11" spans="5:5" ht="18" x14ac:dyDescent="0.25">
      <c r="E11" s="82" t="s">
        <v>46</v>
      </c>
    </row>
    <row r="12" spans="5:5" ht="18" x14ac:dyDescent="0.25">
      <c r="E12" s="82" t="s">
        <v>375</v>
      </c>
    </row>
    <row r="13" spans="5:5" ht="18" x14ac:dyDescent="0.25">
      <c r="E13" s="82"/>
    </row>
    <row r="14" spans="5:5" ht="18" x14ac:dyDescent="0.25">
      <c r="E14" s="82"/>
    </row>
    <row r="15" spans="5:5" ht="18" x14ac:dyDescent="0.25">
      <c r="E15" s="82" t="s">
        <v>1</v>
      </c>
    </row>
    <row r="16" spans="5:5" ht="18" x14ac:dyDescent="0.25">
      <c r="E16" s="82"/>
    </row>
    <row r="17" spans="5:5" ht="18" x14ac:dyDescent="0.25">
      <c r="E17" s="82"/>
    </row>
    <row r="18" spans="5:5" ht="18" x14ac:dyDescent="0.25">
      <c r="E18" s="82" t="s">
        <v>16</v>
      </c>
    </row>
    <row r="19" spans="5:5" ht="18" x14ac:dyDescent="0.25">
      <c r="E19" s="82"/>
    </row>
    <row r="20" spans="5:5" ht="18" x14ac:dyDescent="0.25">
      <c r="E20" s="82"/>
    </row>
    <row r="21" spans="5:5" ht="18" x14ac:dyDescent="0.25">
      <c r="E21" s="87" t="s">
        <v>36</v>
      </c>
    </row>
    <row r="22" spans="5:5" ht="18" x14ac:dyDescent="0.25">
      <c r="E22" s="82"/>
    </row>
    <row r="23" spans="5:5" ht="18" x14ac:dyDescent="0.25">
      <c r="E23" s="82"/>
    </row>
    <row r="24" spans="5:5" ht="18" x14ac:dyDescent="0.25">
      <c r="E24" s="82" t="s">
        <v>34</v>
      </c>
    </row>
    <row r="25" spans="5:5" ht="18" x14ac:dyDescent="0.25">
      <c r="E25" s="82" t="s">
        <v>35</v>
      </c>
    </row>
    <row r="26" spans="5:5" ht="18" x14ac:dyDescent="0.25">
      <c r="E26" s="82"/>
    </row>
    <row r="27" spans="5:5" ht="18" x14ac:dyDescent="0.25">
      <c r="E27" s="82"/>
    </row>
    <row r="28" spans="5:5" ht="18" x14ac:dyDescent="0.25">
      <c r="E28" s="82"/>
    </row>
    <row r="29" spans="5:5" ht="18" x14ac:dyDescent="0.25">
      <c r="E29" s="82"/>
    </row>
    <row r="30" spans="5:5" ht="18" x14ac:dyDescent="0.25">
      <c r="E30" s="82"/>
    </row>
    <row r="31" spans="5:5" ht="18" x14ac:dyDescent="0.25">
      <c r="E31" s="82"/>
    </row>
    <row r="32" spans="5:5" ht="18" x14ac:dyDescent="0.25">
      <c r="E32" s="82"/>
    </row>
    <row r="33" spans="2:9" ht="18" x14ac:dyDescent="0.25">
      <c r="E33" s="82"/>
    </row>
    <row r="34" spans="2:9" ht="18" x14ac:dyDescent="0.25">
      <c r="E34" s="82"/>
    </row>
    <row r="35" spans="2:9" ht="18" x14ac:dyDescent="0.25">
      <c r="E35" s="82"/>
    </row>
    <row r="36" spans="2:9" ht="18" x14ac:dyDescent="0.25">
      <c r="E36" s="82"/>
    </row>
    <row r="37" spans="2:9" ht="18" x14ac:dyDescent="0.25">
      <c r="E37" s="82"/>
    </row>
    <row r="38" spans="2:9" ht="18" x14ac:dyDescent="0.25">
      <c r="E38" s="82"/>
    </row>
    <row r="39" spans="2:9" ht="18" x14ac:dyDescent="0.25">
      <c r="E39" s="82"/>
    </row>
    <row r="40" spans="2:9" ht="18" x14ac:dyDescent="0.25">
      <c r="E40" s="82"/>
    </row>
    <row r="43" spans="2:9" ht="15.75" customHeight="1" x14ac:dyDescent="0.2">
      <c r="G43" s="123" t="s">
        <v>21</v>
      </c>
      <c r="H43" s="123"/>
      <c r="I43" s="88"/>
    </row>
    <row r="44" spans="2:9" ht="15.75" customHeight="1" x14ac:dyDescent="0.2">
      <c r="G44" s="123" t="s">
        <v>22</v>
      </c>
      <c r="H44" s="123"/>
      <c r="I44" s="88"/>
    </row>
    <row r="45" spans="2:9" ht="15.75" customHeight="1" x14ac:dyDescent="0.2">
      <c r="G45" s="123" t="s">
        <v>23</v>
      </c>
      <c r="H45" s="123"/>
      <c r="I45" s="88"/>
    </row>
    <row r="46" spans="2:9" ht="15.75" customHeight="1" x14ac:dyDescent="0.2">
      <c r="G46" s="123" t="s">
        <v>24</v>
      </c>
      <c r="H46" s="123"/>
      <c r="I46" s="88"/>
    </row>
    <row r="47" spans="2:9" ht="15.75" customHeight="1" x14ac:dyDescent="0.2">
      <c r="B47" s="89" t="s">
        <v>47</v>
      </c>
      <c r="G47" s="122" t="s">
        <v>25</v>
      </c>
      <c r="H47" s="122"/>
      <c r="I47" s="88"/>
    </row>
    <row r="50" spans="5:5" ht="15.75" customHeight="1" x14ac:dyDescent="0.2"/>
    <row r="51" spans="5:5" ht="15.75" customHeight="1" x14ac:dyDescent="0.2"/>
    <row r="52" spans="5:5" ht="15.75" customHeight="1" x14ac:dyDescent="0.2">
      <c r="E52" s="88"/>
    </row>
    <row r="53" spans="5:5" ht="15.75" customHeight="1" x14ac:dyDescent="0.2">
      <c r="E53" s="88"/>
    </row>
    <row r="54" spans="5:5" ht="15.75" customHeight="1" x14ac:dyDescent="0.2">
      <c r="E54" s="88"/>
    </row>
    <row r="55" spans="5:5" ht="15" x14ac:dyDescent="0.2">
      <c r="E55" s="88"/>
    </row>
  </sheetData>
  <mergeCells count="5">
    <mergeCell ref="G47:H47"/>
    <mergeCell ref="G43:H43"/>
    <mergeCell ref="G44:H44"/>
    <mergeCell ref="G45:H45"/>
    <mergeCell ref="G46:H46"/>
  </mergeCells>
  <phoneticPr fontId="7" type="noConversion"/>
  <printOptions horizontalCentered="1"/>
  <pageMargins left="0.46" right="0.36" top="0.55118110236220474" bottom="0.39370078740157483" header="0.39370078740157483"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I33"/>
  <sheetViews>
    <sheetView view="pageBreakPreview" zoomScaleNormal="100" workbookViewId="0">
      <selection activeCell="L20" sqref="L20"/>
    </sheetView>
  </sheetViews>
  <sheetFormatPr defaultRowHeight="12.75" x14ac:dyDescent="0.2"/>
  <cols>
    <col min="1" max="1" width="1.85546875" style="27" customWidth="1"/>
    <col min="2" max="2" width="23.5703125" style="27" customWidth="1"/>
    <col min="3" max="3" width="2" style="27" customWidth="1"/>
    <col min="4" max="4" width="9.140625" style="27"/>
    <col min="5" max="5" width="6.7109375" style="27" customWidth="1"/>
    <col min="6" max="8" width="9.140625" style="27"/>
    <col min="9" max="9" width="24.140625" style="27" customWidth="1"/>
    <col min="10" max="16384" width="9.140625" style="27"/>
  </cols>
  <sheetData>
    <row r="3" spans="6:6" x14ac:dyDescent="0.2">
      <c r="F3" s="83" t="s">
        <v>18</v>
      </c>
    </row>
    <row r="4" spans="6:6" x14ac:dyDescent="0.2">
      <c r="F4" s="83"/>
    </row>
    <row r="5" spans="6:6" x14ac:dyDescent="0.2">
      <c r="F5" s="28" t="s">
        <v>0</v>
      </c>
    </row>
    <row r="6" spans="6:6" x14ac:dyDescent="0.2">
      <c r="F6" s="83"/>
    </row>
    <row r="7" spans="6:6" x14ac:dyDescent="0.2">
      <c r="F7" s="83" t="s">
        <v>48</v>
      </c>
    </row>
    <row r="8" spans="6:6" x14ac:dyDescent="0.2">
      <c r="F8" s="83" t="s">
        <v>376</v>
      </c>
    </row>
    <row r="9" spans="6:6" x14ac:dyDescent="0.2">
      <c r="F9" s="83"/>
    </row>
    <row r="10" spans="6:6" x14ac:dyDescent="0.2">
      <c r="F10" s="28" t="s">
        <v>1</v>
      </c>
    </row>
    <row r="11" spans="6:6" x14ac:dyDescent="0.2">
      <c r="F11" s="83"/>
    </row>
    <row r="12" spans="6:6" x14ac:dyDescent="0.2">
      <c r="F12" s="83" t="s">
        <v>19</v>
      </c>
    </row>
    <row r="13" spans="6:6" x14ac:dyDescent="0.2">
      <c r="F13" s="83"/>
    </row>
    <row r="14" spans="6:6" x14ac:dyDescent="0.2">
      <c r="F14" s="72" t="s">
        <v>36</v>
      </c>
    </row>
    <row r="15" spans="6:6" x14ac:dyDescent="0.2">
      <c r="F15" s="83"/>
    </row>
    <row r="16" spans="6:6" x14ac:dyDescent="0.2">
      <c r="F16" s="83" t="s">
        <v>37</v>
      </c>
    </row>
    <row r="17" spans="2:9" x14ac:dyDescent="0.2">
      <c r="F17" s="83" t="s">
        <v>38</v>
      </c>
    </row>
    <row r="18" spans="2:9" x14ac:dyDescent="0.2">
      <c r="F18" s="28"/>
    </row>
    <row r="19" spans="2:9" x14ac:dyDescent="0.2">
      <c r="F19" s="28"/>
    </row>
    <row r="20" spans="2:9" x14ac:dyDescent="0.2">
      <c r="F20" s="28" t="s">
        <v>2</v>
      </c>
    </row>
    <row r="21" spans="2:9" x14ac:dyDescent="0.2">
      <c r="F21" s="28"/>
    </row>
    <row r="22" spans="2:9" x14ac:dyDescent="0.2">
      <c r="F22" s="28"/>
    </row>
    <row r="23" spans="2:9" ht="12.75" customHeight="1" x14ac:dyDescent="0.2">
      <c r="B23" s="95" t="s">
        <v>49</v>
      </c>
      <c r="C23" s="84" t="s">
        <v>14</v>
      </c>
      <c r="D23" s="124" t="s">
        <v>64</v>
      </c>
      <c r="E23" s="124"/>
      <c r="F23" s="124"/>
      <c r="G23" s="124"/>
      <c r="H23" s="124"/>
      <c r="I23" s="124"/>
    </row>
    <row r="24" spans="2:9" x14ac:dyDescent="0.2">
      <c r="B24" s="96"/>
      <c r="C24" s="85"/>
      <c r="D24" s="86"/>
      <c r="E24" s="60"/>
      <c r="F24" s="60"/>
      <c r="G24" s="60"/>
      <c r="H24" s="60"/>
      <c r="I24" s="60"/>
    </row>
    <row r="25" spans="2:9" ht="12.75" customHeight="1" x14ac:dyDescent="0.2">
      <c r="B25" s="95" t="s">
        <v>160</v>
      </c>
      <c r="C25" s="84" t="s">
        <v>14</v>
      </c>
      <c r="D25" s="124" t="s">
        <v>335</v>
      </c>
      <c r="E25" s="124"/>
      <c r="F25" s="124"/>
      <c r="G25" s="124"/>
      <c r="H25" s="124"/>
      <c r="I25" s="124"/>
    </row>
    <row r="26" spans="2:9" ht="12.75" customHeight="1" x14ac:dyDescent="0.2">
      <c r="B26" s="95"/>
      <c r="C26" s="84"/>
      <c r="D26" s="86"/>
      <c r="E26" s="86"/>
      <c r="F26" s="86"/>
      <c r="G26" s="86"/>
      <c r="H26" s="86"/>
      <c r="I26" s="86"/>
    </row>
    <row r="27" spans="2:9" ht="12.75" customHeight="1" x14ac:dyDescent="0.2">
      <c r="B27" s="95" t="s">
        <v>333</v>
      </c>
      <c r="C27" s="84" t="s">
        <v>14</v>
      </c>
      <c r="D27" s="124" t="s">
        <v>336</v>
      </c>
      <c r="E27" s="124"/>
      <c r="F27" s="124"/>
      <c r="G27" s="124"/>
      <c r="H27" s="124"/>
      <c r="I27" s="124"/>
    </row>
    <row r="28" spans="2:9" x14ac:dyDescent="0.2">
      <c r="B28" s="96"/>
      <c r="C28" s="85"/>
      <c r="D28" s="86"/>
      <c r="E28" s="60"/>
      <c r="F28" s="60"/>
      <c r="G28" s="60"/>
      <c r="H28" s="60"/>
      <c r="I28" s="60"/>
    </row>
    <row r="29" spans="2:9" x14ac:dyDescent="0.2">
      <c r="B29" s="95" t="s">
        <v>3</v>
      </c>
      <c r="F29" s="28"/>
    </row>
    <row r="30" spans="2:9" ht="18.75" customHeight="1" x14ac:dyDescent="0.2">
      <c r="B30" s="97"/>
      <c r="F30" s="28"/>
    </row>
    <row r="31" spans="2:9" ht="12.75" customHeight="1" x14ac:dyDescent="0.2">
      <c r="B31" s="95" t="s">
        <v>27</v>
      </c>
      <c r="C31" s="84" t="s">
        <v>14</v>
      </c>
      <c r="D31" s="125" t="s">
        <v>28</v>
      </c>
      <c r="E31" s="125"/>
      <c r="F31" s="125"/>
      <c r="G31" s="125"/>
      <c r="H31" s="125"/>
      <c r="I31" s="125"/>
    </row>
    <row r="32" spans="2:9" ht="10.5" customHeight="1" x14ac:dyDescent="0.2">
      <c r="B32" s="97"/>
      <c r="C32" s="85"/>
      <c r="D32" s="86"/>
      <c r="E32" s="60"/>
      <c r="F32" s="60"/>
      <c r="G32" s="60"/>
      <c r="H32" s="60"/>
      <c r="I32" s="60"/>
    </row>
    <row r="33" spans="2:9" ht="12.75" customHeight="1" x14ac:dyDescent="0.2">
      <c r="B33" s="95" t="s">
        <v>29</v>
      </c>
      <c r="C33" s="84" t="s">
        <v>14</v>
      </c>
      <c r="D33" s="125" t="s">
        <v>30</v>
      </c>
      <c r="E33" s="125"/>
      <c r="F33" s="125"/>
      <c r="G33" s="125"/>
      <c r="H33" s="125"/>
      <c r="I33" s="125"/>
    </row>
  </sheetData>
  <mergeCells count="5">
    <mergeCell ref="D23:I23"/>
    <mergeCell ref="D33:I33"/>
    <mergeCell ref="D31:I31"/>
    <mergeCell ref="D25:I25"/>
    <mergeCell ref="D27:I27"/>
  </mergeCells>
  <phoneticPr fontId="7" type="noConversion"/>
  <printOptions horizontalCentered="1"/>
  <pageMargins left="0.46" right="0.36" top="0.37" bottom="0.39370078740157483" header="0.28000000000000003"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P260"/>
  <sheetViews>
    <sheetView view="pageBreakPreview" zoomScale="90" zoomScaleNormal="100" zoomScaleSheetLayoutView="90" workbookViewId="0">
      <selection activeCell="C24" sqref="C24"/>
    </sheetView>
  </sheetViews>
  <sheetFormatPr defaultRowHeight="12.75" x14ac:dyDescent="0.2"/>
  <cols>
    <col min="1" max="1" width="5.140625" style="27" customWidth="1"/>
    <col min="2" max="2" width="1.7109375" style="27" customWidth="1"/>
    <col min="3" max="3" width="7.7109375" style="27" customWidth="1"/>
    <col min="4" max="4" width="67.7109375" style="26" customWidth="1"/>
    <col min="5" max="5" width="1.140625" style="39" customWidth="1"/>
    <col min="6" max="6" width="6.28515625" style="39" customWidth="1"/>
    <col min="7" max="7" width="7.7109375" style="39" customWidth="1"/>
    <col min="8" max="8" width="6.7109375" style="39" customWidth="1"/>
    <col min="9" max="9" width="2.7109375" style="39" customWidth="1"/>
    <col min="10" max="10" width="10.42578125" style="30" customWidth="1"/>
    <col min="11" max="11" width="17" style="29" customWidth="1"/>
    <col min="12" max="12" width="1.28515625" style="39" customWidth="1"/>
    <col min="13" max="13" width="1.7109375" style="38" customWidth="1"/>
    <col min="14" max="14" width="17.5703125" style="37" hidden="1" customWidth="1"/>
    <col min="15" max="15" width="6.85546875" style="40" hidden="1" customWidth="1"/>
    <col min="16" max="16" width="12.140625" style="27" customWidth="1"/>
    <col min="17" max="17" width="11.85546875" style="27" customWidth="1"/>
    <col min="18" max="16384" width="9.140625" style="27"/>
  </cols>
  <sheetData>
    <row r="1" spans="1:12" x14ac:dyDescent="0.2">
      <c r="A1" s="27" t="s">
        <v>328</v>
      </c>
    </row>
    <row r="3" spans="1:12" x14ac:dyDescent="0.2">
      <c r="C3" s="8" t="s">
        <v>17</v>
      </c>
    </row>
    <row r="4" spans="1:12" x14ac:dyDescent="0.2">
      <c r="C4" s="8" t="s">
        <v>16</v>
      </c>
    </row>
    <row r="5" spans="1:12" x14ac:dyDescent="0.2">
      <c r="C5" s="9" t="s">
        <v>46</v>
      </c>
    </row>
    <row r="6" spans="1:12" x14ac:dyDescent="0.2">
      <c r="C6" s="9"/>
    </row>
    <row r="7" spans="1:12" x14ac:dyDescent="0.2">
      <c r="C7" s="3" t="s">
        <v>161</v>
      </c>
      <c r="F7" s="98"/>
      <c r="G7" s="25" t="s">
        <v>4</v>
      </c>
    </row>
    <row r="8" spans="1:12" x14ac:dyDescent="0.2">
      <c r="C8" s="9" t="s">
        <v>66</v>
      </c>
    </row>
    <row r="9" spans="1:12" x14ac:dyDescent="0.2">
      <c r="C9" s="6"/>
    </row>
    <row r="10" spans="1:12" x14ac:dyDescent="0.2">
      <c r="C10" s="57"/>
      <c r="D10" s="58"/>
      <c r="E10" s="48"/>
      <c r="F10" s="43"/>
      <c r="G10" s="48"/>
      <c r="H10" s="48"/>
      <c r="I10" s="48"/>
      <c r="J10" s="32"/>
      <c r="K10" s="49" t="s">
        <v>6</v>
      </c>
      <c r="L10" s="44"/>
    </row>
    <row r="11" spans="1:12" x14ac:dyDescent="0.2">
      <c r="C11" s="50"/>
      <c r="F11" s="44"/>
      <c r="J11" s="33"/>
      <c r="K11" s="59"/>
      <c r="L11" s="44"/>
    </row>
    <row r="12" spans="1:12" x14ac:dyDescent="0.2">
      <c r="C12" s="50"/>
      <c r="D12" s="99" t="s">
        <v>341</v>
      </c>
      <c r="F12" s="44"/>
      <c r="J12" s="33"/>
      <c r="K12" s="59"/>
      <c r="L12" s="44"/>
    </row>
    <row r="13" spans="1:12" x14ac:dyDescent="0.2">
      <c r="C13" s="50"/>
      <c r="F13" s="44"/>
      <c r="J13" s="33"/>
      <c r="K13" s="59"/>
      <c r="L13" s="44"/>
    </row>
    <row r="14" spans="1:12" ht="51" x14ac:dyDescent="0.2">
      <c r="C14" s="50" t="s">
        <v>56</v>
      </c>
      <c r="D14" s="41" t="s">
        <v>12</v>
      </c>
      <c r="F14" s="44"/>
      <c r="G14" s="80">
        <v>0</v>
      </c>
      <c r="H14" s="81">
        <v>0</v>
      </c>
      <c r="J14" s="34">
        <v>0</v>
      </c>
      <c r="K14" s="51">
        <v>0</v>
      </c>
      <c r="L14" s="44"/>
    </row>
    <row r="15" spans="1:12" x14ac:dyDescent="0.2">
      <c r="C15" s="50"/>
      <c r="D15" s="69" t="s">
        <v>58</v>
      </c>
      <c r="F15" s="44"/>
      <c r="G15" s="80"/>
      <c r="H15" s="81"/>
      <c r="J15" s="34"/>
      <c r="K15" s="51"/>
      <c r="L15" s="44"/>
    </row>
    <row r="16" spans="1:12" x14ac:dyDescent="0.2">
      <c r="C16" s="50"/>
      <c r="D16" s="69" t="s">
        <v>59</v>
      </c>
      <c r="F16" s="44"/>
      <c r="G16" s="80"/>
      <c r="H16" s="81"/>
      <c r="J16" s="34"/>
      <c r="K16" s="51"/>
      <c r="L16" s="44"/>
    </row>
    <row r="17" spans="3:15" x14ac:dyDescent="0.2">
      <c r="C17" s="50"/>
      <c r="D17" s="69" t="s">
        <v>60</v>
      </c>
      <c r="F17" s="44"/>
      <c r="G17" s="80"/>
      <c r="H17" s="81"/>
      <c r="J17" s="34"/>
      <c r="K17" s="51"/>
      <c r="L17" s="44"/>
    </row>
    <row r="18" spans="3:15" x14ac:dyDescent="0.2">
      <c r="C18" s="50"/>
      <c r="D18" s="69" t="s">
        <v>116</v>
      </c>
      <c r="F18" s="44"/>
      <c r="G18" s="80"/>
      <c r="H18" s="81"/>
      <c r="J18" s="34"/>
      <c r="K18" s="51"/>
      <c r="L18" s="44"/>
    </row>
    <row r="19" spans="3:15" x14ac:dyDescent="0.2">
      <c r="C19" s="50"/>
      <c r="D19" s="69" t="s">
        <v>114</v>
      </c>
      <c r="F19" s="44"/>
      <c r="G19" s="80"/>
      <c r="H19" s="81"/>
      <c r="J19" s="34"/>
      <c r="K19" s="51"/>
      <c r="L19" s="44"/>
    </row>
    <row r="20" spans="3:15" x14ac:dyDescent="0.2">
      <c r="C20" s="50"/>
      <c r="D20" s="69" t="s">
        <v>115</v>
      </c>
      <c r="F20" s="44"/>
      <c r="G20" s="80"/>
      <c r="H20" s="81"/>
      <c r="J20" s="34"/>
      <c r="K20" s="51"/>
      <c r="L20" s="44"/>
    </row>
    <row r="21" spans="3:15" x14ac:dyDescent="0.2">
      <c r="C21" s="50"/>
      <c r="D21" s="69" t="s">
        <v>194</v>
      </c>
      <c r="F21" s="44"/>
      <c r="G21" s="80"/>
      <c r="H21" s="81"/>
      <c r="J21" s="34"/>
      <c r="K21" s="51"/>
      <c r="L21" s="44"/>
    </row>
    <row r="22" spans="3:15" x14ac:dyDescent="0.2">
      <c r="C22" s="50"/>
      <c r="D22" s="69"/>
      <c r="F22" s="44"/>
      <c r="G22" s="80"/>
      <c r="H22" s="81"/>
      <c r="J22" s="34"/>
      <c r="K22" s="51"/>
      <c r="L22" s="44"/>
    </row>
    <row r="23" spans="3:15" ht="38.25" x14ac:dyDescent="0.2">
      <c r="C23" s="50" t="s">
        <v>57</v>
      </c>
      <c r="D23" s="26" t="s">
        <v>87</v>
      </c>
      <c r="F23" s="44"/>
      <c r="G23" s="80">
        <v>0</v>
      </c>
      <c r="H23" s="81">
        <v>0</v>
      </c>
      <c r="J23" s="34">
        <v>0</v>
      </c>
      <c r="K23" s="51">
        <v>0</v>
      </c>
      <c r="L23" s="44"/>
    </row>
    <row r="24" spans="3:15" x14ac:dyDescent="0.2">
      <c r="C24" s="50"/>
      <c r="F24" s="44"/>
      <c r="G24" s="80"/>
      <c r="H24" s="81"/>
      <c r="J24" s="34"/>
      <c r="K24" s="51"/>
      <c r="L24" s="44"/>
    </row>
    <row r="25" spans="3:15" x14ac:dyDescent="0.2">
      <c r="C25" s="50"/>
      <c r="F25" s="44"/>
      <c r="J25" s="33"/>
      <c r="K25" s="51"/>
      <c r="L25" s="44"/>
    </row>
    <row r="26" spans="3:15" x14ac:dyDescent="0.2">
      <c r="C26" s="61"/>
      <c r="D26" s="62"/>
      <c r="E26" s="54"/>
      <c r="F26" s="45"/>
      <c r="G26" s="54"/>
      <c r="H26" s="54"/>
      <c r="I26" s="54"/>
      <c r="J26" s="35"/>
      <c r="K26" s="55"/>
      <c r="L26" s="44"/>
    </row>
    <row r="27" spans="3:15" x14ac:dyDescent="0.2">
      <c r="C27" s="50"/>
      <c r="F27" s="44"/>
      <c r="H27" s="56"/>
      <c r="J27" s="64"/>
      <c r="K27" s="51">
        <f t="shared" ref="K27:K252" si="0">G27*J27</f>
        <v>0</v>
      </c>
      <c r="L27" s="44"/>
      <c r="M27" s="65"/>
      <c r="N27" s="66"/>
      <c r="O27" s="71"/>
    </row>
    <row r="28" spans="3:15" x14ac:dyDescent="0.2">
      <c r="C28" s="50"/>
      <c r="D28" s="99" t="s">
        <v>61</v>
      </c>
      <c r="F28" s="44"/>
      <c r="H28" s="56"/>
      <c r="J28" s="64"/>
      <c r="K28" s="51">
        <f t="shared" si="0"/>
        <v>0</v>
      </c>
      <c r="L28" s="44"/>
      <c r="M28" s="65"/>
      <c r="N28" s="66"/>
      <c r="O28" s="71"/>
    </row>
    <row r="29" spans="3:15" x14ac:dyDescent="0.2">
      <c r="C29" s="50"/>
      <c r="F29" s="44"/>
      <c r="H29" s="56"/>
      <c r="J29" s="64"/>
      <c r="K29" s="51">
        <f t="shared" si="0"/>
        <v>0</v>
      </c>
      <c r="L29" s="44"/>
      <c r="M29" s="65"/>
      <c r="N29" s="66"/>
      <c r="O29" s="71"/>
    </row>
    <row r="30" spans="3:15" ht="76.5" x14ac:dyDescent="0.2">
      <c r="C30" s="50"/>
      <c r="D30" s="26" t="s">
        <v>26</v>
      </c>
      <c r="F30" s="44"/>
      <c r="H30" s="56"/>
      <c r="J30" s="64"/>
      <c r="K30" s="51">
        <f t="shared" si="0"/>
        <v>0</v>
      </c>
      <c r="L30" s="44"/>
      <c r="M30" s="65"/>
      <c r="N30" s="66"/>
      <c r="O30" s="71"/>
    </row>
    <row r="31" spans="3:15" x14ac:dyDescent="0.2">
      <c r="C31" s="50"/>
      <c r="F31" s="44"/>
      <c r="H31" s="56"/>
      <c r="J31" s="64"/>
      <c r="K31" s="51">
        <f t="shared" si="0"/>
        <v>0</v>
      </c>
      <c r="L31" s="44"/>
      <c r="M31" s="65"/>
      <c r="N31" s="66"/>
      <c r="O31" s="71"/>
    </row>
    <row r="32" spans="3:15" x14ac:dyDescent="0.2">
      <c r="C32" s="50" t="s">
        <v>72</v>
      </c>
      <c r="D32" s="100"/>
      <c r="F32" s="44"/>
      <c r="G32" s="39">
        <v>1</v>
      </c>
      <c r="H32" s="56" t="s">
        <v>5</v>
      </c>
      <c r="J32" s="101"/>
      <c r="K32" s="51">
        <f t="shared" si="0"/>
        <v>0</v>
      </c>
      <c r="L32" s="44"/>
      <c r="M32" s="65"/>
      <c r="N32" s="66"/>
      <c r="O32" s="71"/>
    </row>
    <row r="33" spans="3:15" x14ac:dyDescent="0.2">
      <c r="C33" s="50"/>
      <c r="F33" s="44"/>
      <c r="H33" s="56"/>
      <c r="J33" s="64"/>
      <c r="K33" s="51">
        <f t="shared" si="0"/>
        <v>0</v>
      </c>
      <c r="L33" s="44"/>
      <c r="M33" s="65"/>
      <c r="N33" s="66"/>
      <c r="O33" s="71"/>
    </row>
    <row r="34" spans="3:15" x14ac:dyDescent="0.2">
      <c r="C34" s="50" t="s">
        <v>73</v>
      </c>
      <c r="D34" s="100"/>
      <c r="F34" s="44"/>
      <c r="G34" s="39">
        <v>1</v>
      </c>
      <c r="H34" s="56" t="s">
        <v>5</v>
      </c>
      <c r="J34" s="101"/>
      <c r="K34" s="51">
        <f t="shared" si="0"/>
        <v>0</v>
      </c>
      <c r="L34" s="44"/>
      <c r="M34" s="65"/>
      <c r="N34" s="66"/>
      <c r="O34" s="71"/>
    </row>
    <row r="35" spans="3:15" x14ac:dyDescent="0.2">
      <c r="C35" s="50"/>
      <c r="F35" s="44"/>
      <c r="H35" s="56"/>
      <c r="J35" s="64"/>
      <c r="K35" s="51">
        <f t="shared" si="0"/>
        <v>0</v>
      </c>
      <c r="L35" s="44"/>
      <c r="M35" s="65"/>
      <c r="N35" s="66"/>
      <c r="O35" s="71"/>
    </row>
    <row r="36" spans="3:15" x14ac:dyDescent="0.2">
      <c r="C36" s="50" t="s">
        <v>74</v>
      </c>
      <c r="D36" s="100"/>
      <c r="F36" s="44"/>
      <c r="G36" s="39">
        <v>1</v>
      </c>
      <c r="H36" s="56" t="s">
        <v>5</v>
      </c>
      <c r="J36" s="101"/>
      <c r="K36" s="51">
        <f t="shared" si="0"/>
        <v>0</v>
      </c>
      <c r="L36" s="44"/>
      <c r="M36" s="65"/>
      <c r="N36" s="66"/>
      <c r="O36" s="71"/>
    </row>
    <row r="37" spans="3:15" x14ac:dyDescent="0.2">
      <c r="C37" s="50"/>
      <c r="F37" s="44"/>
      <c r="H37" s="56"/>
      <c r="J37" s="64"/>
      <c r="K37" s="51">
        <f t="shared" si="0"/>
        <v>0</v>
      </c>
      <c r="L37" s="44"/>
      <c r="M37" s="65"/>
      <c r="N37" s="66"/>
      <c r="O37" s="71"/>
    </row>
    <row r="38" spans="3:15" x14ac:dyDescent="0.2">
      <c r="C38" s="50" t="s">
        <v>75</v>
      </c>
      <c r="D38" s="100"/>
      <c r="F38" s="44"/>
      <c r="G38" s="39">
        <v>1</v>
      </c>
      <c r="H38" s="56" t="s">
        <v>5</v>
      </c>
      <c r="J38" s="101"/>
      <c r="K38" s="51">
        <f t="shared" si="0"/>
        <v>0</v>
      </c>
      <c r="L38" s="44"/>
      <c r="M38" s="65"/>
      <c r="N38" s="66"/>
      <c r="O38" s="71"/>
    </row>
    <row r="39" spans="3:15" x14ac:dyDescent="0.2">
      <c r="C39" s="50"/>
      <c r="F39" s="44"/>
      <c r="H39" s="56"/>
      <c r="J39" s="64"/>
      <c r="K39" s="51">
        <f t="shared" si="0"/>
        <v>0</v>
      </c>
      <c r="L39" s="44"/>
      <c r="M39" s="65"/>
      <c r="N39" s="66"/>
      <c r="O39" s="71"/>
    </row>
    <row r="40" spans="3:15" x14ac:dyDescent="0.2">
      <c r="C40" s="50" t="s">
        <v>76</v>
      </c>
      <c r="D40" s="100"/>
      <c r="F40" s="44"/>
      <c r="G40" s="39">
        <v>1</v>
      </c>
      <c r="H40" s="56" t="s">
        <v>5</v>
      </c>
      <c r="J40" s="101"/>
      <c r="K40" s="51">
        <f t="shared" si="0"/>
        <v>0</v>
      </c>
      <c r="L40" s="44"/>
      <c r="M40" s="65"/>
      <c r="N40" s="66"/>
      <c r="O40" s="71"/>
    </row>
    <row r="41" spans="3:15" x14ac:dyDescent="0.2">
      <c r="C41" s="50"/>
      <c r="F41" s="44"/>
      <c r="H41" s="56"/>
      <c r="J41" s="64"/>
      <c r="K41" s="51">
        <f t="shared" si="0"/>
        <v>0</v>
      </c>
      <c r="L41" s="44"/>
      <c r="M41" s="65"/>
      <c r="N41" s="66"/>
      <c r="O41" s="71"/>
    </row>
    <row r="42" spans="3:15" x14ac:dyDescent="0.2">
      <c r="C42" s="50" t="s">
        <v>77</v>
      </c>
      <c r="D42" s="100"/>
      <c r="F42" s="44"/>
      <c r="G42" s="39">
        <v>1</v>
      </c>
      <c r="H42" s="56" t="s">
        <v>5</v>
      </c>
      <c r="J42" s="101"/>
      <c r="K42" s="51">
        <f t="shared" si="0"/>
        <v>0</v>
      </c>
      <c r="L42" s="44"/>
      <c r="M42" s="65"/>
      <c r="N42" s="66"/>
      <c r="O42" s="71"/>
    </row>
    <row r="43" spans="3:15" x14ac:dyDescent="0.2">
      <c r="C43" s="50"/>
      <c r="F43" s="44"/>
      <c r="H43" s="56"/>
      <c r="J43" s="64"/>
      <c r="K43" s="51">
        <f t="shared" si="0"/>
        <v>0</v>
      </c>
      <c r="L43" s="44"/>
      <c r="M43" s="65"/>
      <c r="N43" s="66"/>
      <c r="O43" s="71"/>
    </row>
    <row r="44" spans="3:15" x14ac:dyDescent="0.2">
      <c r="C44" s="50" t="s">
        <v>78</v>
      </c>
      <c r="D44" s="100"/>
      <c r="F44" s="44"/>
      <c r="G44" s="39">
        <v>1</v>
      </c>
      <c r="H44" s="56" t="s">
        <v>5</v>
      </c>
      <c r="J44" s="101"/>
      <c r="K44" s="51">
        <f t="shared" si="0"/>
        <v>0</v>
      </c>
      <c r="L44" s="44"/>
      <c r="M44" s="65"/>
      <c r="N44" s="66"/>
      <c r="O44" s="71"/>
    </row>
    <row r="45" spans="3:15" x14ac:dyDescent="0.2">
      <c r="C45" s="50"/>
      <c r="F45" s="44"/>
      <c r="H45" s="56"/>
      <c r="J45" s="64"/>
      <c r="K45" s="51">
        <f t="shared" si="0"/>
        <v>0</v>
      </c>
      <c r="L45" s="44"/>
      <c r="M45" s="65"/>
      <c r="N45" s="66"/>
      <c r="O45" s="71"/>
    </row>
    <row r="46" spans="3:15" x14ac:dyDescent="0.2">
      <c r="C46" s="50" t="s">
        <v>79</v>
      </c>
      <c r="D46" s="100"/>
      <c r="F46" s="44"/>
      <c r="G46" s="39">
        <v>1</v>
      </c>
      <c r="H46" s="56" t="s">
        <v>5</v>
      </c>
      <c r="J46" s="101"/>
      <c r="K46" s="51">
        <f t="shared" si="0"/>
        <v>0</v>
      </c>
      <c r="L46" s="44"/>
      <c r="M46" s="65"/>
      <c r="N46" s="66"/>
      <c r="O46" s="71"/>
    </row>
    <row r="47" spans="3:15" x14ac:dyDescent="0.2">
      <c r="C47" s="50"/>
      <c r="F47" s="44"/>
      <c r="H47" s="56"/>
      <c r="J47" s="64"/>
      <c r="K47" s="51">
        <f t="shared" si="0"/>
        <v>0</v>
      </c>
      <c r="L47" s="44"/>
      <c r="M47" s="65"/>
      <c r="N47" s="66"/>
      <c r="O47" s="71"/>
    </row>
    <row r="48" spans="3:15" x14ac:dyDescent="0.2">
      <c r="C48" s="50" t="s">
        <v>80</v>
      </c>
      <c r="D48" s="100"/>
      <c r="F48" s="44"/>
      <c r="G48" s="39">
        <v>1</v>
      </c>
      <c r="H48" s="56" t="s">
        <v>5</v>
      </c>
      <c r="J48" s="101"/>
      <c r="K48" s="51">
        <f t="shared" si="0"/>
        <v>0</v>
      </c>
      <c r="L48" s="44"/>
      <c r="M48" s="65"/>
      <c r="N48" s="66"/>
      <c r="O48" s="71"/>
    </row>
    <row r="49" spans="3:15" x14ac:dyDescent="0.2">
      <c r="C49" s="50"/>
      <c r="F49" s="44"/>
      <c r="H49" s="56"/>
      <c r="J49" s="64"/>
      <c r="K49" s="51">
        <f t="shared" si="0"/>
        <v>0</v>
      </c>
      <c r="L49" s="44"/>
      <c r="M49" s="65"/>
      <c r="N49" s="66"/>
      <c r="O49" s="71"/>
    </row>
    <row r="50" spans="3:15" x14ac:dyDescent="0.2">
      <c r="C50" s="50" t="s">
        <v>81</v>
      </c>
      <c r="D50" s="100"/>
      <c r="F50" s="44"/>
      <c r="G50" s="39">
        <v>1</v>
      </c>
      <c r="H50" s="56" t="s">
        <v>5</v>
      </c>
      <c r="J50" s="101"/>
      <c r="K50" s="51">
        <f t="shared" si="0"/>
        <v>0</v>
      </c>
      <c r="L50" s="44"/>
      <c r="M50" s="65"/>
      <c r="N50" s="66"/>
      <c r="O50" s="71"/>
    </row>
    <row r="51" spans="3:15" x14ac:dyDescent="0.2">
      <c r="C51" s="50"/>
      <c r="F51" s="44"/>
      <c r="H51" s="56"/>
      <c r="J51" s="64"/>
      <c r="K51" s="51">
        <f t="shared" si="0"/>
        <v>0</v>
      </c>
      <c r="L51" s="44"/>
      <c r="M51" s="65"/>
      <c r="N51" s="66"/>
      <c r="O51" s="71"/>
    </row>
    <row r="52" spans="3:15" x14ac:dyDescent="0.2">
      <c r="C52" s="50" t="s">
        <v>82</v>
      </c>
      <c r="D52" s="100"/>
      <c r="F52" s="44"/>
      <c r="G52" s="39">
        <v>1</v>
      </c>
      <c r="H52" s="56" t="s">
        <v>5</v>
      </c>
      <c r="J52" s="101"/>
      <c r="K52" s="51">
        <f t="shared" si="0"/>
        <v>0</v>
      </c>
      <c r="L52" s="44"/>
      <c r="M52" s="65"/>
      <c r="N52" s="66"/>
      <c r="O52" s="71"/>
    </row>
    <row r="53" spans="3:15" x14ac:dyDescent="0.2">
      <c r="C53" s="50"/>
      <c r="F53" s="44"/>
      <c r="H53" s="56"/>
      <c r="J53" s="64"/>
      <c r="K53" s="51">
        <f t="shared" si="0"/>
        <v>0</v>
      </c>
      <c r="L53" s="44"/>
      <c r="M53" s="65"/>
      <c r="N53" s="66"/>
      <c r="O53" s="71"/>
    </row>
    <row r="54" spans="3:15" x14ac:dyDescent="0.2">
      <c r="C54" s="50" t="s">
        <v>83</v>
      </c>
      <c r="D54" s="100"/>
      <c r="F54" s="44"/>
      <c r="G54" s="39">
        <v>1</v>
      </c>
      <c r="H54" s="56" t="s">
        <v>5</v>
      </c>
      <c r="J54" s="101"/>
      <c r="K54" s="51">
        <f t="shared" si="0"/>
        <v>0</v>
      </c>
      <c r="L54" s="44"/>
      <c r="M54" s="65"/>
      <c r="N54" s="66"/>
      <c r="O54" s="71"/>
    </row>
    <row r="55" spans="3:15" x14ac:dyDescent="0.2">
      <c r="C55" s="50"/>
      <c r="F55" s="44"/>
      <c r="H55" s="56"/>
      <c r="J55" s="64"/>
      <c r="K55" s="51">
        <f t="shared" si="0"/>
        <v>0</v>
      </c>
      <c r="L55" s="44"/>
      <c r="M55" s="65"/>
      <c r="N55" s="66"/>
      <c r="O55" s="71"/>
    </row>
    <row r="56" spans="3:15" x14ac:dyDescent="0.2">
      <c r="C56" s="50" t="s">
        <v>84</v>
      </c>
      <c r="D56" s="100"/>
      <c r="F56" s="44"/>
      <c r="G56" s="39">
        <v>1</v>
      </c>
      <c r="H56" s="56" t="s">
        <v>5</v>
      </c>
      <c r="J56" s="101"/>
      <c r="K56" s="51">
        <f t="shared" si="0"/>
        <v>0</v>
      </c>
      <c r="L56" s="44"/>
      <c r="M56" s="65"/>
      <c r="N56" s="66"/>
      <c r="O56" s="71"/>
    </row>
    <row r="57" spans="3:15" x14ac:dyDescent="0.2">
      <c r="C57" s="50"/>
      <c r="F57" s="44"/>
      <c r="H57" s="56"/>
      <c r="J57" s="64"/>
      <c r="K57" s="51">
        <f t="shared" si="0"/>
        <v>0</v>
      </c>
      <c r="L57" s="44"/>
      <c r="M57" s="65"/>
      <c r="N57" s="66"/>
      <c r="O57" s="71"/>
    </row>
    <row r="58" spans="3:15" x14ac:dyDescent="0.2">
      <c r="C58" s="50" t="s">
        <v>85</v>
      </c>
      <c r="D58" s="100"/>
      <c r="F58" s="44"/>
      <c r="G58" s="39">
        <v>1</v>
      </c>
      <c r="H58" s="56" t="s">
        <v>5</v>
      </c>
      <c r="J58" s="101"/>
      <c r="K58" s="51">
        <f t="shared" si="0"/>
        <v>0</v>
      </c>
      <c r="L58" s="44"/>
      <c r="M58" s="65"/>
      <c r="N58" s="66"/>
      <c r="O58" s="71"/>
    </row>
    <row r="59" spans="3:15" x14ac:dyDescent="0.2">
      <c r="C59" s="50"/>
      <c r="F59" s="44"/>
      <c r="H59" s="56"/>
      <c r="J59" s="64"/>
      <c r="K59" s="51">
        <f t="shared" si="0"/>
        <v>0</v>
      </c>
      <c r="L59" s="44"/>
      <c r="M59" s="65"/>
      <c r="N59" s="66"/>
      <c r="O59" s="71"/>
    </row>
    <row r="60" spans="3:15" x14ac:dyDescent="0.2">
      <c r="C60" s="50" t="s">
        <v>86</v>
      </c>
      <c r="D60" s="100"/>
      <c r="F60" s="44"/>
      <c r="G60" s="39">
        <v>1</v>
      </c>
      <c r="H60" s="56" t="s">
        <v>5</v>
      </c>
      <c r="J60" s="101"/>
      <c r="K60" s="51">
        <f t="shared" si="0"/>
        <v>0</v>
      </c>
      <c r="L60" s="44"/>
      <c r="M60" s="65"/>
      <c r="N60" s="66"/>
      <c r="O60" s="71"/>
    </row>
    <row r="61" spans="3:15" x14ac:dyDescent="0.2">
      <c r="C61" s="50"/>
      <c r="F61" s="44"/>
      <c r="H61" s="56"/>
      <c r="J61" s="64"/>
      <c r="K61" s="51">
        <f t="shared" si="0"/>
        <v>0</v>
      </c>
      <c r="L61" s="44"/>
      <c r="M61" s="65"/>
      <c r="N61" s="66"/>
      <c r="O61" s="71"/>
    </row>
    <row r="62" spans="3:15" x14ac:dyDescent="0.2">
      <c r="C62" s="50"/>
      <c r="F62" s="44"/>
      <c r="H62" s="56"/>
      <c r="J62" s="64"/>
      <c r="K62" s="51">
        <f t="shared" si="0"/>
        <v>0</v>
      </c>
      <c r="L62" s="44"/>
      <c r="M62" s="65"/>
      <c r="N62" s="66"/>
      <c r="O62" s="71"/>
    </row>
    <row r="63" spans="3:15" x14ac:dyDescent="0.2">
      <c r="C63" s="61"/>
      <c r="D63" s="62"/>
      <c r="E63" s="54"/>
      <c r="F63" s="45"/>
      <c r="G63" s="54"/>
      <c r="H63" s="70"/>
      <c r="I63" s="54"/>
      <c r="J63" s="63"/>
      <c r="K63" s="51">
        <f t="shared" si="0"/>
        <v>0</v>
      </c>
      <c r="L63" s="44"/>
      <c r="M63" s="65"/>
      <c r="N63" s="66"/>
      <c r="O63" s="71"/>
    </row>
    <row r="64" spans="3:15" x14ac:dyDescent="0.2">
      <c r="C64" s="50"/>
      <c r="F64" s="44"/>
      <c r="H64" s="56"/>
      <c r="J64" s="64"/>
      <c r="K64" s="51">
        <f t="shared" si="0"/>
        <v>0</v>
      </c>
      <c r="L64" s="44"/>
      <c r="M64" s="65"/>
      <c r="N64" s="66"/>
      <c r="O64" s="71"/>
    </row>
    <row r="65" spans="3:16" x14ac:dyDescent="0.2">
      <c r="C65" s="50"/>
      <c r="D65" s="103" t="s">
        <v>62</v>
      </c>
      <c r="F65" s="44"/>
      <c r="H65" s="56"/>
      <c r="J65" s="64"/>
      <c r="K65" s="51">
        <f t="shared" si="0"/>
        <v>0</v>
      </c>
      <c r="L65" s="44"/>
      <c r="M65" s="65"/>
      <c r="N65" s="66"/>
      <c r="O65" s="71"/>
    </row>
    <row r="66" spans="3:16" x14ac:dyDescent="0.2">
      <c r="C66" s="50"/>
      <c r="F66" s="44"/>
      <c r="H66" s="56"/>
      <c r="J66" s="64"/>
      <c r="K66" s="51">
        <f t="shared" si="0"/>
        <v>0</v>
      </c>
      <c r="L66" s="44"/>
      <c r="M66" s="65"/>
      <c r="N66" s="66"/>
      <c r="O66" s="71"/>
    </row>
    <row r="67" spans="3:16" x14ac:dyDescent="0.2">
      <c r="C67" s="50"/>
      <c r="D67" s="104" t="s">
        <v>101</v>
      </c>
      <c r="F67" s="44"/>
      <c r="H67" s="56"/>
      <c r="J67" s="64"/>
      <c r="K67" s="51">
        <f t="shared" si="0"/>
        <v>0</v>
      </c>
      <c r="L67" s="44"/>
      <c r="M67" s="65"/>
      <c r="N67" s="66"/>
      <c r="O67" s="71"/>
    </row>
    <row r="68" spans="3:16" x14ac:dyDescent="0.2">
      <c r="C68" s="50"/>
      <c r="F68" s="44"/>
      <c r="H68" s="56"/>
      <c r="J68" s="64"/>
      <c r="K68" s="51">
        <f t="shared" si="0"/>
        <v>0</v>
      </c>
      <c r="L68" s="44"/>
      <c r="M68" s="65"/>
      <c r="N68" s="66"/>
      <c r="O68" s="71"/>
    </row>
    <row r="69" spans="3:16" ht="51" customHeight="1" x14ac:dyDescent="0.2">
      <c r="C69" s="67" t="s">
        <v>104</v>
      </c>
      <c r="D69" s="105" t="s">
        <v>228</v>
      </c>
      <c r="F69" s="44"/>
      <c r="G69" s="39">
        <v>1</v>
      </c>
      <c r="H69" s="56" t="s">
        <v>5</v>
      </c>
      <c r="J69" s="102"/>
      <c r="K69" s="51">
        <f t="shared" si="0"/>
        <v>0</v>
      </c>
      <c r="L69" s="44"/>
      <c r="M69" s="65"/>
      <c r="N69" s="65"/>
      <c r="O69" s="71"/>
      <c r="P69" s="71"/>
    </row>
    <row r="70" spans="3:16" x14ac:dyDescent="0.2">
      <c r="C70" s="50"/>
      <c r="F70" s="44"/>
      <c r="H70" s="56"/>
      <c r="J70" s="64"/>
      <c r="K70" s="51">
        <f t="shared" si="0"/>
        <v>0</v>
      </c>
      <c r="L70" s="44"/>
      <c r="M70" s="65"/>
      <c r="N70" s="66"/>
      <c r="O70" s="71"/>
    </row>
    <row r="71" spans="3:16" x14ac:dyDescent="0.2">
      <c r="C71" s="50"/>
      <c r="F71" s="44"/>
      <c r="H71" s="56"/>
      <c r="J71" s="64"/>
      <c r="K71" s="51">
        <f t="shared" si="0"/>
        <v>0</v>
      </c>
      <c r="L71" s="44"/>
      <c r="M71" s="65"/>
      <c r="N71" s="66"/>
      <c r="O71" s="71"/>
    </row>
    <row r="72" spans="3:16" x14ac:dyDescent="0.2">
      <c r="C72" s="50"/>
      <c r="D72" s="104" t="s">
        <v>102</v>
      </c>
      <c r="F72" s="44"/>
      <c r="H72" s="56"/>
      <c r="J72" s="64"/>
      <c r="K72" s="51">
        <f t="shared" si="0"/>
        <v>0</v>
      </c>
      <c r="L72" s="44"/>
      <c r="M72" s="65"/>
      <c r="N72" s="66"/>
      <c r="O72" s="71"/>
    </row>
    <row r="73" spans="3:16" x14ac:dyDescent="0.2">
      <c r="C73" s="50"/>
      <c r="F73" s="44"/>
      <c r="H73" s="56"/>
      <c r="J73" s="64"/>
      <c r="K73" s="51">
        <f t="shared" si="0"/>
        <v>0</v>
      </c>
      <c r="L73" s="44"/>
      <c r="M73" s="65"/>
      <c r="N73" s="66"/>
      <c r="O73" s="71"/>
    </row>
    <row r="74" spans="3:16" ht="51" x14ac:dyDescent="0.2">
      <c r="C74" s="50" t="s">
        <v>105</v>
      </c>
      <c r="D74" s="105" t="s">
        <v>103</v>
      </c>
      <c r="F74" s="44"/>
      <c r="G74" s="39">
        <v>1</v>
      </c>
      <c r="H74" s="56" t="s">
        <v>5</v>
      </c>
      <c r="J74" s="102"/>
      <c r="K74" s="51">
        <f t="shared" si="0"/>
        <v>0</v>
      </c>
      <c r="L74" s="44"/>
      <c r="M74" s="65"/>
      <c r="N74" s="66"/>
      <c r="O74" s="71"/>
    </row>
    <row r="75" spans="3:16" x14ac:dyDescent="0.2">
      <c r="C75" s="50"/>
      <c r="D75" s="105"/>
      <c r="F75" s="44"/>
      <c r="H75" s="56"/>
      <c r="J75" s="102"/>
      <c r="K75" s="51">
        <f t="shared" si="0"/>
        <v>0</v>
      </c>
      <c r="L75" s="44"/>
      <c r="M75" s="65"/>
      <c r="N75" s="66"/>
      <c r="O75" s="71"/>
    </row>
    <row r="76" spans="3:16" x14ac:dyDescent="0.2">
      <c r="C76" s="50"/>
      <c r="F76" s="44"/>
      <c r="H76" s="56"/>
      <c r="J76" s="64"/>
      <c r="K76" s="51">
        <f t="shared" si="0"/>
        <v>0</v>
      </c>
      <c r="L76" s="44"/>
      <c r="M76" s="65"/>
      <c r="N76" s="66"/>
      <c r="O76" s="71"/>
    </row>
    <row r="77" spans="3:16" x14ac:dyDescent="0.2">
      <c r="C77" s="61"/>
      <c r="D77" s="62"/>
      <c r="E77" s="54"/>
      <c r="F77" s="45"/>
      <c r="G77" s="54"/>
      <c r="H77" s="70"/>
      <c r="I77" s="54"/>
      <c r="J77" s="63"/>
      <c r="K77" s="51">
        <f t="shared" si="0"/>
        <v>0</v>
      </c>
      <c r="L77" s="44"/>
      <c r="M77" s="65"/>
      <c r="N77" s="66"/>
      <c r="O77" s="71"/>
    </row>
    <row r="78" spans="3:16" x14ac:dyDescent="0.2">
      <c r="C78" s="50"/>
      <c r="F78" s="44"/>
      <c r="H78" s="56"/>
      <c r="J78" s="64"/>
      <c r="K78" s="51">
        <f t="shared" si="0"/>
        <v>0</v>
      </c>
      <c r="L78" s="44"/>
      <c r="M78" s="65"/>
      <c r="N78" s="66"/>
      <c r="O78" s="71"/>
    </row>
    <row r="79" spans="3:16" x14ac:dyDescent="0.2">
      <c r="C79" s="50"/>
      <c r="D79" s="103" t="s">
        <v>63</v>
      </c>
      <c r="F79" s="44"/>
      <c r="H79" s="56"/>
      <c r="J79" s="64"/>
      <c r="K79" s="51">
        <f t="shared" si="0"/>
        <v>0</v>
      </c>
      <c r="L79" s="44"/>
      <c r="M79" s="65"/>
      <c r="N79" s="66"/>
      <c r="O79" s="71"/>
    </row>
    <row r="80" spans="3:16" x14ac:dyDescent="0.2">
      <c r="C80" s="50"/>
      <c r="F80" s="44"/>
      <c r="H80" s="56"/>
      <c r="J80" s="64"/>
      <c r="K80" s="51">
        <f t="shared" si="0"/>
        <v>0</v>
      </c>
      <c r="L80" s="44"/>
      <c r="M80" s="65"/>
      <c r="N80" s="66"/>
      <c r="O80" s="71"/>
    </row>
    <row r="81" spans="3:15" x14ac:dyDescent="0.2">
      <c r="C81" s="50"/>
      <c r="D81" s="104" t="s">
        <v>229</v>
      </c>
      <c r="F81" s="44"/>
      <c r="H81" s="56"/>
      <c r="J81" s="64"/>
      <c r="K81" s="51">
        <f t="shared" si="0"/>
        <v>0</v>
      </c>
      <c r="L81" s="44"/>
      <c r="M81" s="65"/>
      <c r="N81" s="66"/>
      <c r="O81" s="71"/>
    </row>
    <row r="82" spans="3:15" x14ac:dyDescent="0.2">
      <c r="C82" s="50" t="s">
        <v>146</v>
      </c>
      <c r="D82" s="115" t="s">
        <v>145</v>
      </c>
      <c r="F82" s="44"/>
      <c r="G82" s="80">
        <v>0</v>
      </c>
      <c r="H82" s="81">
        <v>0</v>
      </c>
      <c r="J82" s="64">
        <v>0</v>
      </c>
      <c r="K82" s="51">
        <f t="shared" si="0"/>
        <v>0</v>
      </c>
      <c r="L82" s="44"/>
      <c r="M82" s="65"/>
      <c r="N82" s="66"/>
      <c r="O82" s="71"/>
    </row>
    <row r="83" spans="3:15" x14ac:dyDescent="0.2">
      <c r="C83" s="50"/>
      <c r="F83" s="44"/>
      <c r="H83" s="56"/>
      <c r="J83" s="64"/>
      <c r="K83" s="51">
        <f t="shared" si="0"/>
        <v>0</v>
      </c>
      <c r="L83" s="44"/>
      <c r="M83" s="65"/>
      <c r="N83" s="66"/>
      <c r="O83" s="71"/>
    </row>
    <row r="84" spans="3:15" x14ac:dyDescent="0.2">
      <c r="C84" s="50"/>
      <c r="F84" s="44"/>
      <c r="H84" s="56"/>
      <c r="J84" s="64"/>
      <c r="K84" s="51">
        <f t="shared" si="0"/>
        <v>0</v>
      </c>
      <c r="L84" s="44"/>
      <c r="M84" s="65"/>
      <c r="N84" s="66"/>
      <c r="O84" s="71"/>
    </row>
    <row r="85" spans="3:15" x14ac:dyDescent="0.2">
      <c r="C85" s="50"/>
      <c r="D85" s="104" t="s">
        <v>148</v>
      </c>
      <c r="F85" s="44"/>
      <c r="H85" s="56"/>
      <c r="J85" s="64"/>
      <c r="K85" s="51">
        <f t="shared" si="0"/>
        <v>0</v>
      </c>
      <c r="L85" s="44"/>
      <c r="M85" s="65"/>
      <c r="N85" s="66"/>
      <c r="O85" s="71"/>
    </row>
    <row r="86" spans="3:15" x14ac:dyDescent="0.2">
      <c r="C86" s="50"/>
      <c r="D86" s="104"/>
      <c r="F86" s="44"/>
      <c r="H86" s="56"/>
      <c r="J86" s="64"/>
      <c r="K86" s="51">
        <f t="shared" si="0"/>
        <v>0</v>
      </c>
      <c r="L86" s="44"/>
      <c r="M86" s="65"/>
      <c r="N86" s="66"/>
      <c r="O86" s="71"/>
    </row>
    <row r="87" spans="3:15" x14ac:dyDescent="0.2">
      <c r="C87" s="50" t="s">
        <v>147</v>
      </c>
      <c r="D87" s="26" t="s">
        <v>212</v>
      </c>
      <c r="F87" s="44"/>
      <c r="G87" s="39">
        <v>1</v>
      </c>
      <c r="H87" s="56" t="s">
        <v>5</v>
      </c>
      <c r="J87" s="102"/>
      <c r="K87" s="51">
        <f t="shared" si="0"/>
        <v>0</v>
      </c>
      <c r="L87" s="44"/>
      <c r="M87" s="65"/>
      <c r="N87" s="66"/>
      <c r="O87" s="71"/>
    </row>
    <row r="88" spans="3:15" x14ac:dyDescent="0.2">
      <c r="C88" s="50"/>
      <c r="F88" s="44"/>
      <c r="H88" s="56"/>
      <c r="J88" s="64"/>
      <c r="K88" s="51">
        <f t="shared" si="0"/>
        <v>0</v>
      </c>
      <c r="L88" s="44"/>
      <c r="M88" s="65"/>
      <c r="N88" s="66"/>
      <c r="O88" s="71"/>
    </row>
    <row r="89" spans="3:15" x14ac:dyDescent="0.2">
      <c r="C89" s="50"/>
      <c r="F89" s="44"/>
      <c r="H89" s="56"/>
      <c r="J89" s="64"/>
      <c r="K89" s="51">
        <f t="shared" si="0"/>
        <v>0</v>
      </c>
      <c r="L89" s="44"/>
      <c r="M89" s="65"/>
      <c r="N89" s="66"/>
      <c r="O89" s="71"/>
    </row>
    <row r="90" spans="3:15" x14ac:dyDescent="0.2">
      <c r="C90" s="50"/>
      <c r="D90" s="104" t="s">
        <v>149</v>
      </c>
      <c r="F90" s="44"/>
      <c r="H90" s="56"/>
      <c r="J90" s="64"/>
      <c r="K90" s="51">
        <f t="shared" si="0"/>
        <v>0</v>
      </c>
      <c r="L90" s="44"/>
      <c r="M90" s="65"/>
      <c r="N90" s="66"/>
      <c r="O90" s="71"/>
    </row>
    <row r="91" spans="3:15" x14ac:dyDescent="0.2">
      <c r="C91" s="50"/>
      <c r="F91" s="44"/>
      <c r="H91" s="56"/>
      <c r="J91" s="64"/>
      <c r="K91" s="51">
        <f t="shared" si="0"/>
        <v>0</v>
      </c>
      <c r="L91" s="44"/>
      <c r="M91" s="65"/>
      <c r="N91" s="66"/>
      <c r="O91" s="71"/>
    </row>
    <row r="92" spans="3:15" x14ac:dyDescent="0.2">
      <c r="C92" s="50" t="s">
        <v>150</v>
      </c>
      <c r="D92" s="26" t="s">
        <v>212</v>
      </c>
      <c r="F92" s="44"/>
      <c r="G92" s="39">
        <v>1</v>
      </c>
      <c r="H92" s="56" t="s">
        <v>5</v>
      </c>
      <c r="J92" s="102"/>
      <c r="K92" s="51">
        <f t="shared" si="0"/>
        <v>0</v>
      </c>
      <c r="L92" s="44"/>
      <c r="M92" s="65"/>
      <c r="N92" s="66"/>
      <c r="O92" s="71"/>
    </row>
    <row r="93" spans="3:15" x14ac:dyDescent="0.2">
      <c r="C93" s="50"/>
      <c r="F93" s="44"/>
      <c r="H93" s="56"/>
      <c r="J93" s="64"/>
      <c r="K93" s="51">
        <f t="shared" si="0"/>
        <v>0</v>
      </c>
      <c r="L93" s="44"/>
      <c r="M93" s="65"/>
      <c r="N93" s="66"/>
      <c r="O93" s="71"/>
    </row>
    <row r="94" spans="3:15" x14ac:dyDescent="0.2">
      <c r="C94" s="50"/>
      <c r="F94" s="44"/>
      <c r="H94" s="56"/>
      <c r="J94" s="64"/>
      <c r="K94" s="51">
        <f t="shared" si="0"/>
        <v>0</v>
      </c>
      <c r="L94" s="44"/>
      <c r="M94" s="65"/>
      <c r="N94" s="66"/>
      <c r="O94" s="71"/>
    </row>
    <row r="95" spans="3:15" x14ac:dyDescent="0.2">
      <c r="C95" s="50"/>
      <c r="D95" s="104" t="s">
        <v>151</v>
      </c>
      <c r="F95" s="44"/>
      <c r="H95" s="56"/>
      <c r="J95" s="64"/>
      <c r="K95" s="51">
        <f t="shared" si="0"/>
        <v>0</v>
      </c>
      <c r="L95" s="44"/>
      <c r="M95" s="65"/>
      <c r="N95" s="66"/>
      <c r="O95" s="71"/>
    </row>
    <row r="96" spans="3:15" x14ac:dyDescent="0.2">
      <c r="C96" s="50"/>
      <c r="F96" s="44"/>
      <c r="H96" s="56"/>
      <c r="J96" s="64"/>
      <c r="K96" s="51">
        <f t="shared" si="0"/>
        <v>0</v>
      </c>
      <c r="L96" s="44"/>
      <c r="M96" s="65"/>
      <c r="N96" s="66"/>
      <c r="O96" s="71"/>
    </row>
    <row r="97" spans="3:15" x14ac:dyDescent="0.2">
      <c r="C97" s="50" t="s">
        <v>152</v>
      </c>
      <c r="D97" s="26" t="s">
        <v>212</v>
      </c>
      <c r="F97" s="44"/>
      <c r="G97" s="39">
        <v>1</v>
      </c>
      <c r="H97" s="56" t="s">
        <v>5</v>
      </c>
      <c r="J97" s="102"/>
      <c r="K97" s="51">
        <f t="shared" si="0"/>
        <v>0</v>
      </c>
      <c r="L97" s="44"/>
      <c r="M97" s="65"/>
      <c r="N97" s="66"/>
      <c r="O97" s="71"/>
    </row>
    <row r="98" spans="3:15" x14ac:dyDescent="0.2">
      <c r="C98" s="50"/>
      <c r="F98" s="44"/>
      <c r="H98" s="56"/>
      <c r="J98" s="64"/>
      <c r="K98" s="51">
        <f t="shared" si="0"/>
        <v>0</v>
      </c>
      <c r="L98" s="44"/>
      <c r="M98" s="65"/>
      <c r="N98" s="66"/>
      <c r="O98" s="71"/>
    </row>
    <row r="99" spans="3:15" x14ac:dyDescent="0.2">
      <c r="C99" s="50" t="s">
        <v>153</v>
      </c>
      <c r="D99" s="26" t="s">
        <v>213</v>
      </c>
      <c r="F99" s="44"/>
      <c r="G99" s="39">
        <v>1</v>
      </c>
      <c r="H99" s="56" t="s">
        <v>5</v>
      </c>
      <c r="J99" s="102"/>
      <c r="K99" s="51">
        <f t="shared" si="0"/>
        <v>0</v>
      </c>
      <c r="L99" s="44"/>
      <c r="M99" s="65"/>
      <c r="N99" s="66"/>
      <c r="O99" s="71"/>
    </row>
    <row r="100" spans="3:15" x14ac:dyDescent="0.2">
      <c r="C100" s="50"/>
      <c r="F100" s="44"/>
      <c r="H100" s="56"/>
      <c r="J100" s="64"/>
      <c r="K100" s="51">
        <f t="shared" si="0"/>
        <v>0</v>
      </c>
      <c r="L100" s="44"/>
      <c r="M100" s="65"/>
      <c r="N100" s="66"/>
      <c r="O100" s="71"/>
    </row>
    <row r="101" spans="3:15" x14ac:dyDescent="0.2">
      <c r="C101" s="50"/>
      <c r="F101" s="44"/>
      <c r="H101" s="56"/>
      <c r="J101" s="64"/>
      <c r="K101" s="51">
        <f t="shared" si="0"/>
        <v>0</v>
      </c>
      <c r="L101" s="44"/>
      <c r="M101" s="65"/>
      <c r="N101" s="66"/>
      <c r="O101" s="71"/>
    </row>
    <row r="102" spans="3:15" x14ac:dyDescent="0.2">
      <c r="C102" s="61"/>
      <c r="D102" s="62"/>
      <c r="E102" s="54"/>
      <c r="F102" s="45"/>
      <c r="G102" s="54"/>
      <c r="H102" s="70"/>
      <c r="I102" s="54"/>
      <c r="J102" s="63"/>
      <c r="K102" s="51">
        <f t="shared" si="0"/>
        <v>0</v>
      </c>
      <c r="L102" s="44"/>
      <c r="M102" s="65"/>
      <c r="N102" s="66"/>
      <c r="O102" s="71"/>
    </row>
    <row r="103" spans="3:15" x14ac:dyDescent="0.2">
      <c r="C103" s="50"/>
      <c r="F103" s="44"/>
      <c r="H103" s="56"/>
      <c r="J103" s="64"/>
      <c r="K103" s="51">
        <f t="shared" si="0"/>
        <v>0</v>
      </c>
      <c r="L103" s="44"/>
      <c r="M103" s="65"/>
      <c r="N103" s="66"/>
      <c r="O103" s="71"/>
    </row>
    <row r="104" spans="3:15" x14ac:dyDescent="0.2">
      <c r="C104" s="50"/>
      <c r="D104" s="103" t="s">
        <v>113</v>
      </c>
      <c r="F104" s="44"/>
      <c r="H104" s="56"/>
      <c r="J104" s="64"/>
      <c r="K104" s="51">
        <f t="shared" si="0"/>
        <v>0</v>
      </c>
      <c r="L104" s="44"/>
      <c r="M104" s="65"/>
      <c r="N104" s="66"/>
      <c r="O104" s="71"/>
    </row>
    <row r="105" spans="3:15" x14ac:dyDescent="0.2">
      <c r="C105" s="50"/>
      <c r="F105" s="44"/>
      <c r="H105" s="56"/>
      <c r="J105" s="64"/>
      <c r="K105" s="51">
        <f t="shared" si="0"/>
        <v>0</v>
      </c>
      <c r="L105" s="44"/>
      <c r="M105" s="65"/>
      <c r="N105" s="66"/>
      <c r="O105" s="71"/>
    </row>
    <row r="106" spans="3:15" ht="51" x14ac:dyDescent="0.2">
      <c r="C106" s="50" t="s">
        <v>117</v>
      </c>
      <c r="D106" s="105" t="s">
        <v>214</v>
      </c>
      <c r="F106" s="44"/>
      <c r="G106" s="80"/>
      <c r="H106" s="81"/>
      <c r="J106" s="64"/>
      <c r="K106" s="51">
        <f t="shared" si="0"/>
        <v>0</v>
      </c>
      <c r="L106" s="44"/>
      <c r="M106" s="65"/>
      <c r="N106" s="66"/>
      <c r="O106" s="71"/>
    </row>
    <row r="107" spans="3:15" ht="13.5" x14ac:dyDescent="0.25">
      <c r="C107" s="50"/>
      <c r="D107" s="69" t="s">
        <v>329</v>
      </c>
      <c r="F107" s="44"/>
      <c r="G107" s="80"/>
      <c r="H107" s="81"/>
      <c r="J107" s="64"/>
      <c r="K107" s="51">
        <f t="shared" si="0"/>
        <v>0</v>
      </c>
      <c r="L107" s="44"/>
      <c r="M107" s="65"/>
      <c r="N107" s="66"/>
      <c r="O107" s="71"/>
    </row>
    <row r="108" spans="3:15" ht="26.25" x14ac:dyDescent="0.2">
      <c r="C108" s="50"/>
      <c r="D108" s="69" t="s">
        <v>332</v>
      </c>
      <c r="F108" s="44"/>
      <c r="G108" s="80">
        <v>0</v>
      </c>
      <c r="H108" s="81">
        <v>0</v>
      </c>
      <c r="J108" s="64">
        <v>0</v>
      </c>
      <c r="K108" s="51">
        <f t="shared" si="0"/>
        <v>0</v>
      </c>
      <c r="L108" s="44"/>
      <c r="M108" s="65"/>
      <c r="N108" s="66"/>
      <c r="O108" s="71"/>
    </row>
    <row r="109" spans="3:15" x14ac:dyDescent="0.2">
      <c r="C109" s="50"/>
      <c r="F109" s="44"/>
      <c r="H109" s="56"/>
      <c r="J109" s="64"/>
      <c r="K109" s="51">
        <f t="shared" si="0"/>
        <v>0</v>
      </c>
      <c r="L109" s="44"/>
      <c r="M109" s="65"/>
      <c r="N109" s="66"/>
      <c r="O109" s="71"/>
    </row>
    <row r="110" spans="3:15" x14ac:dyDescent="0.2">
      <c r="C110" s="50"/>
      <c r="F110" s="44"/>
      <c r="H110" s="56"/>
      <c r="J110" s="64"/>
      <c r="K110" s="51">
        <f t="shared" si="0"/>
        <v>0</v>
      </c>
      <c r="L110" s="44"/>
      <c r="M110" s="65"/>
      <c r="N110" s="66"/>
      <c r="O110" s="71"/>
    </row>
    <row r="111" spans="3:15" x14ac:dyDescent="0.2">
      <c r="C111" s="50"/>
      <c r="D111" s="104" t="s">
        <v>311</v>
      </c>
      <c r="F111" s="44"/>
      <c r="H111" s="56"/>
      <c r="J111" s="64"/>
      <c r="K111" s="51">
        <f t="shared" si="0"/>
        <v>0</v>
      </c>
      <c r="L111" s="44"/>
      <c r="M111" s="65"/>
      <c r="N111" s="66"/>
      <c r="O111" s="71"/>
    </row>
    <row r="112" spans="3:15" x14ac:dyDescent="0.2">
      <c r="C112" s="50"/>
      <c r="F112" s="44"/>
      <c r="H112" s="56"/>
      <c r="J112" s="64"/>
      <c r="K112" s="51">
        <f t="shared" si="0"/>
        <v>0</v>
      </c>
      <c r="L112" s="44"/>
      <c r="M112" s="65"/>
      <c r="N112" s="66"/>
      <c r="O112" s="71"/>
    </row>
    <row r="113" spans="3:15" ht="25.5" x14ac:dyDescent="0.2">
      <c r="C113" s="50" t="s">
        <v>118</v>
      </c>
      <c r="D113" s="26" t="s">
        <v>312</v>
      </c>
      <c r="F113" s="44"/>
      <c r="G113" s="39">
        <v>1</v>
      </c>
      <c r="H113" s="56" t="s">
        <v>5</v>
      </c>
      <c r="J113" s="102"/>
      <c r="K113" s="51">
        <f t="shared" si="0"/>
        <v>0</v>
      </c>
      <c r="L113" s="44"/>
      <c r="M113" s="65"/>
      <c r="N113" s="66"/>
      <c r="O113" s="71"/>
    </row>
    <row r="114" spans="3:15" x14ac:dyDescent="0.2">
      <c r="C114" s="50"/>
      <c r="F114" s="44"/>
      <c r="H114" s="56"/>
      <c r="J114" s="64"/>
      <c r="K114" s="51">
        <f t="shared" si="0"/>
        <v>0</v>
      </c>
      <c r="L114" s="44"/>
      <c r="M114" s="65"/>
      <c r="N114" s="66"/>
      <c r="O114" s="71"/>
    </row>
    <row r="115" spans="3:15" x14ac:dyDescent="0.2">
      <c r="C115" s="50"/>
      <c r="F115" s="44"/>
      <c r="H115" s="56"/>
      <c r="J115" s="64"/>
      <c r="K115" s="51">
        <f t="shared" si="0"/>
        <v>0</v>
      </c>
      <c r="L115" s="44"/>
      <c r="M115" s="65"/>
      <c r="N115" s="66"/>
      <c r="O115" s="71"/>
    </row>
    <row r="116" spans="3:15" x14ac:dyDescent="0.2">
      <c r="C116" s="50"/>
      <c r="D116" s="94" t="s">
        <v>109</v>
      </c>
      <c r="F116" s="44"/>
      <c r="H116" s="56"/>
      <c r="J116" s="64"/>
      <c r="K116" s="51">
        <f t="shared" si="0"/>
        <v>0</v>
      </c>
      <c r="L116" s="44"/>
      <c r="M116" s="65"/>
      <c r="N116" s="66"/>
      <c r="O116" s="71"/>
    </row>
    <row r="117" spans="3:15" x14ac:dyDescent="0.2">
      <c r="C117" s="50"/>
      <c r="F117" s="44"/>
      <c r="H117" s="56"/>
      <c r="J117" s="64"/>
      <c r="K117" s="51">
        <f t="shared" si="0"/>
        <v>0</v>
      </c>
      <c r="L117" s="44"/>
      <c r="M117" s="65"/>
      <c r="N117" s="66"/>
      <c r="O117" s="71"/>
    </row>
    <row r="118" spans="3:15" x14ac:dyDescent="0.2">
      <c r="C118" s="50" t="s">
        <v>119</v>
      </c>
      <c r="D118" s="106" t="s">
        <v>124</v>
      </c>
      <c r="F118" s="44"/>
      <c r="G118" s="39">
        <v>1</v>
      </c>
      <c r="H118" s="56" t="s">
        <v>5</v>
      </c>
      <c r="J118" s="102"/>
      <c r="K118" s="51">
        <f t="shared" si="0"/>
        <v>0</v>
      </c>
      <c r="L118" s="44"/>
      <c r="M118" s="65"/>
      <c r="N118" s="66"/>
      <c r="O118" s="71"/>
    </row>
    <row r="119" spans="3:15" x14ac:dyDescent="0.2">
      <c r="C119" s="50"/>
      <c r="F119" s="44"/>
      <c r="H119" s="56"/>
      <c r="J119" s="64"/>
      <c r="K119" s="51">
        <f t="shared" si="0"/>
        <v>0</v>
      </c>
      <c r="L119" s="44"/>
      <c r="M119" s="65"/>
      <c r="N119" s="66"/>
      <c r="O119" s="71"/>
    </row>
    <row r="120" spans="3:15" ht="25.5" x14ac:dyDescent="0.2">
      <c r="C120" s="50" t="s">
        <v>120</v>
      </c>
      <c r="D120" s="108" t="s">
        <v>157</v>
      </c>
      <c r="F120" s="44"/>
      <c r="G120" s="39">
        <v>1</v>
      </c>
      <c r="H120" s="56" t="s">
        <v>5</v>
      </c>
      <c r="J120" s="102"/>
      <c r="K120" s="51">
        <f t="shared" si="0"/>
        <v>0</v>
      </c>
      <c r="L120" s="44"/>
      <c r="M120" s="65"/>
      <c r="N120" s="66"/>
      <c r="O120" s="71"/>
    </row>
    <row r="121" spans="3:15" x14ac:dyDescent="0.2">
      <c r="C121" s="50"/>
      <c r="F121" s="44"/>
      <c r="H121" s="56"/>
      <c r="J121" s="64"/>
      <c r="K121" s="51">
        <f t="shared" si="0"/>
        <v>0</v>
      </c>
      <c r="L121" s="44"/>
      <c r="M121" s="65"/>
      <c r="N121" s="66"/>
      <c r="O121" s="71"/>
    </row>
    <row r="122" spans="3:15" x14ac:dyDescent="0.2">
      <c r="C122" s="50"/>
      <c r="F122" s="44"/>
      <c r="H122" s="56"/>
      <c r="J122" s="64"/>
      <c r="K122" s="51">
        <f t="shared" si="0"/>
        <v>0</v>
      </c>
      <c r="L122" s="44"/>
      <c r="M122" s="65"/>
      <c r="N122" s="66"/>
      <c r="O122" s="71"/>
    </row>
    <row r="123" spans="3:15" x14ac:dyDescent="0.2">
      <c r="C123" s="50"/>
      <c r="D123" s="94" t="s">
        <v>110</v>
      </c>
      <c r="F123" s="44"/>
      <c r="H123" s="56"/>
      <c r="J123" s="64"/>
      <c r="K123" s="51">
        <f t="shared" si="0"/>
        <v>0</v>
      </c>
      <c r="L123" s="44"/>
      <c r="M123" s="65"/>
      <c r="N123" s="66"/>
      <c r="O123" s="71"/>
    </row>
    <row r="124" spans="3:15" x14ac:dyDescent="0.2">
      <c r="C124" s="50"/>
      <c r="F124" s="44"/>
      <c r="H124" s="56"/>
      <c r="J124" s="64"/>
      <c r="K124" s="51">
        <f t="shared" si="0"/>
        <v>0</v>
      </c>
      <c r="L124" s="44"/>
      <c r="M124" s="65"/>
      <c r="N124" s="66"/>
      <c r="O124" s="71"/>
    </row>
    <row r="125" spans="3:15" x14ac:dyDescent="0.2">
      <c r="C125" s="50" t="s">
        <v>121</v>
      </c>
      <c r="D125" s="86" t="s">
        <v>106</v>
      </c>
      <c r="F125" s="44"/>
      <c r="G125" s="39">
        <v>1</v>
      </c>
      <c r="H125" s="56" t="s">
        <v>5</v>
      </c>
      <c r="J125" s="102"/>
      <c r="K125" s="51">
        <f t="shared" si="0"/>
        <v>0</v>
      </c>
      <c r="L125" s="44"/>
      <c r="M125" s="65"/>
      <c r="N125" s="66"/>
      <c r="O125" s="71"/>
    </row>
    <row r="126" spans="3:15" x14ac:dyDescent="0.2">
      <c r="C126" s="50"/>
      <c r="F126" s="44"/>
      <c r="H126" s="56"/>
      <c r="J126" s="64"/>
      <c r="K126" s="51">
        <f t="shared" si="0"/>
        <v>0</v>
      </c>
      <c r="L126" s="44"/>
      <c r="M126" s="65"/>
      <c r="N126" s="66"/>
      <c r="O126" s="71"/>
    </row>
    <row r="127" spans="3:15" x14ac:dyDescent="0.2">
      <c r="C127" s="50"/>
      <c r="F127" s="44"/>
      <c r="H127" s="56"/>
      <c r="J127" s="64"/>
      <c r="K127" s="51">
        <f t="shared" si="0"/>
        <v>0</v>
      </c>
      <c r="L127" s="44"/>
      <c r="M127" s="65"/>
      <c r="N127" s="66"/>
      <c r="O127" s="71"/>
    </row>
    <row r="128" spans="3:15" x14ac:dyDescent="0.2">
      <c r="C128" s="50"/>
      <c r="D128" s="94" t="s">
        <v>112</v>
      </c>
      <c r="F128" s="44"/>
      <c r="H128" s="56"/>
      <c r="J128" s="64"/>
      <c r="K128" s="51">
        <f t="shared" si="0"/>
        <v>0</v>
      </c>
      <c r="L128" s="44"/>
      <c r="M128" s="65"/>
      <c r="N128" s="66"/>
      <c r="O128" s="71"/>
    </row>
    <row r="129" spans="3:15" x14ac:dyDescent="0.2">
      <c r="C129" s="50"/>
      <c r="F129" s="44"/>
      <c r="H129" s="56"/>
      <c r="J129" s="64"/>
      <c r="K129" s="51">
        <f t="shared" si="0"/>
        <v>0</v>
      </c>
      <c r="L129" s="44"/>
      <c r="M129" s="65"/>
      <c r="N129" s="66"/>
      <c r="O129" s="71"/>
    </row>
    <row r="130" spans="3:15" ht="25.5" x14ac:dyDescent="0.2">
      <c r="C130" s="50" t="s">
        <v>122</v>
      </c>
      <c r="D130" s="86" t="s">
        <v>107</v>
      </c>
      <c r="F130" s="44"/>
      <c r="G130" s="39">
        <v>1</v>
      </c>
      <c r="H130" s="56" t="s">
        <v>5</v>
      </c>
      <c r="J130" s="102"/>
      <c r="K130" s="51">
        <f t="shared" si="0"/>
        <v>0</v>
      </c>
      <c r="L130" s="44"/>
      <c r="M130" s="65"/>
      <c r="N130" s="66"/>
      <c r="O130" s="71"/>
    </row>
    <row r="131" spans="3:15" x14ac:dyDescent="0.2">
      <c r="C131" s="50"/>
      <c r="F131" s="44"/>
      <c r="H131" s="56"/>
      <c r="J131" s="64"/>
      <c r="K131" s="51">
        <f t="shared" si="0"/>
        <v>0</v>
      </c>
      <c r="L131" s="44"/>
      <c r="M131" s="65"/>
      <c r="N131" s="66"/>
      <c r="O131" s="71"/>
    </row>
    <row r="132" spans="3:15" x14ac:dyDescent="0.2">
      <c r="C132" s="50"/>
      <c r="F132" s="44"/>
      <c r="H132" s="56"/>
      <c r="J132" s="64"/>
      <c r="K132" s="51">
        <f t="shared" si="0"/>
        <v>0</v>
      </c>
      <c r="L132" s="44"/>
      <c r="M132" s="65"/>
      <c r="N132" s="66"/>
      <c r="O132" s="71"/>
    </row>
    <row r="133" spans="3:15" x14ac:dyDescent="0.2">
      <c r="C133" s="50"/>
      <c r="D133" s="94" t="s">
        <v>111</v>
      </c>
      <c r="F133" s="44"/>
      <c r="H133" s="56"/>
      <c r="J133" s="64"/>
      <c r="K133" s="51">
        <f t="shared" si="0"/>
        <v>0</v>
      </c>
      <c r="L133" s="44"/>
      <c r="M133" s="65"/>
      <c r="N133" s="66"/>
      <c r="O133" s="71"/>
    </row>
    <row r="134" spans="3:15" x14ac:dyDescent="0.2">
      <c r="C134" s="50"/>
      <c r="F134" s="44"/>
      <c r="H134" s="56"/>
      <c r="J134" s="64"/>
      <c r="K134" s="51">
        <f t="shared" si="0"/>
        <v>0</v>
      </c>
      <c r="L134" s="44"/>
      <c r="M134" s="65"/>
      <c r="N134" s="66"/>
      <c r="O134" s="71"/>
    </row>
    <row r="135" spans="3:15" x14ac:dyDescent="0.2">
      <c r="C135" s="50" t="s">
        <v>123</v>
      </c>
      <c r="D135" s="86" t="s">
        <v>108</v>
      </c>
      <c r="F135" s="44"/>
      <c r="G135" s="39">
        <v>8</v>
      </c>
      <c r="H135" s="56" t="s">
        <v>125</v>
      </c>
      <c r="J135" s="102"/>
      <c r="K135" s="51">
        <f t="shared" si="0"/>
        <v>0</v>
      </c>
      <c r="L135" s="44"/>
      <c r="M135" s="65"/>
      <c r="N135" s="66"/>
      <c r="O135" s="71"/>
    </row>
    <row r="136" spans="3:15" x14ac:dyDescent="0.2">
      <c r="C136" s="50"/>
      <c r="D136" s="107"/>
      <c r="F136" s="44"/>
      <c r="H136" s="56"/>
      <c r="J136" s="64"/>
      <c r="K136" s="51">
        <f t="shared" si="0"/>
        <v>0</v>
      </c>
      <c r="L136" s="44"/>
      <c r="M136" s="65"/>
      <c r="N136" s="66"/>
      <c r="O136" s="71"/>
    </row>
    <row r="137" spans="3:15" ht="25.5" x14ac:dyDescent="0.2">
      <c r="C137" s="50" t="s">
        <v>130</v>
      </c>
      <c r="D137" s="86" t="s">
        <v>126</v>
      </c>
      <c r="F137" s="44"/>
      <c r="G137" s="39">
        <v>8</v>
      </c>
      <c r="H137" s="56" t="s">
        <v>125</v>
      </c>
      <c r="J137" s="102"/>
      <c r="K137" s="51">
        <f t="shared" si="0"/>
        <v>0</v>
      </c>
      <c r="L137" s="44"/>
      <c r="M137" s="65"/>
      <c r="N137" s="66"/>
      <c r="O137" s="71"/>
    </row>
    <row r="138" spans="3:15" x14ac:dyDescent="0.2">
      <c r="C138" s="50"/>
      <c r="D138" s="108"/>
      <c r="F138" s="44"/>
      <c r="H138" s="56"/>
      <c r="J138" s="64"/>
      <c r="K138" s="51">
        <f t="shared" si="0"/>
        <v>0</v>
      </c>
      <c r="L138" s="44"/>
      <c r="M138" s="65"/>
      <c r="N138" s="66"/>
      <c r="O138" s="71"/>
    </row>
    <row r="139" spans="3:15" x14ac:dyDescent="0.2">
      <c r="C139" s="50"/>
      <c r="F139" s="44"/>
      <c r="H139" s="56"/>
      <c r="J139" s="64"/>
      <c r="K139" s="51">
        <f t="shared" si="0"/>
        <v>0</v>
      </c>
      <c r="L139" s="44"/>
      <c r="M139" s="65"/>
      <c r="N139" s="66"/>
      <c r="O139" s="71"/>
    </row>
    <row r="140" spans="3:15" x14ac:dyDescent="0.2">
      <c r="C140" s="50"/>
      <c r="D140" s="109" t="s">
        <v>127</v>
      </c>
      <c r="F140" s="44"/>
      <c r="H140" s="56"/>
      <c r="J140" s="64"/>
      <c r="K140" s="51">
        <f t="shared" si="0"/>
        <v>0</v>
      </c>
      <c r="L140" s="44"/>
      <c r="M140" s="65"/>
      <c r="N140" s="66"/>
      <c r="O140" s="71"/>
    </row>
    <row r="141" spans="3:15" x14ac:dyDescent="0.2">
      <c r="C141" s="50"/>
      <c r="D141" s="106"/>
      <c r="F141" s="44"/>
      <c r="H141" s="56"/>
      <c r="J141" s="64"/>
      <c r="K141" s="51">
        <f t="shared" si="0"/>
        <v>0</v>
      </c>
      <c r="L141" s="44"/>
      <c r="M141" s="65"/>
      <c r="N141" s="66"/>
      <c r="O141" s="71"/>
    </row>
    <row r="142" spans="3:15" ht="38.25" x14ac:dyDescent="0.2">
      <c r="C142" s="50"/>
      <c r="D142" s="106" t="s">
        <v>128</v>
      </c>
      <c r="F142" s="44"/>
      <c r="H142" s="56"/>
      <c r="J142" s="64"/>
      <c r="K142" s="51">
        <f t="shared" si="0"/>
        <v>0</v>
      </c>
      <c r="L142" s="44"/>
      <c r="M142" s="65"/>
      <c r="N142" s="66"/>
      <c r="O142" s="71"/>
    </row>
    <row r="143" spans="3:15" x14ac:dyDescent="0.2">
      <c r="C143" s="50"/>
      <c r="F143" s="44"/>
      <c r="H143" s="56"/>
      <c r="J143" s="64"/>
      <c r="K143" s="51">
        <f t="shared" si="0"/>
        <v>0</v>
      </c>
      <c r="L143" s="44"/>
      <c r="M143" s="65"/>
      <c r="N143" s="66"/>
      <c r="O143" s="71"/>
    </row>
    <row r="144" spans="3:15" x14ac:dyDescent="0.2">
      <c r="C144" s="50" t="s">
        <v>131</v>
      </c>
      <c r="D144" s="108" t="s">
        <v>251</v>
      </c>
      <c r="F144" s="44"/>
      <c r="G144" s="39">
        <v>1</v>
      </c>
      <c r="H144" s="56" t="s">
        <v>5</v>
      </c>
      <c r="J144" s="102"/>
      <c r="K144" s="51">
        <f t="shared" si="0"/>
        <v>0</v>
      </c>
      <c r="L144" s="44"/>
      <c r="M144" s="65"/>
      <c r="N144" s="66"/>
      <c r="O144" s="71"/>
    </row>
    <row r="145" spans="3:15" x14ac:dyDescent="0.2">
      <c r="C145" s="50"/>
      <c r="F145" s="44"/>
      <c r="H145" s="56"/>
      <c r="J145" s="64"/>
      <c r="K145" s="51">
        <f t="shared" si="0"/>
        <v>0</v>
      </c>
      <c r="L145" s="44"/>
      <c r="M145" s="65"/>
      <c r="N145" s="66"/>
      <c r="O145" s="71"/>
    </row>
    <row r="146" spans="3:15" x14ac:dyDescent="0.2">
      <c r="C146" s="50" t="s">
        <v>136</v>
      </c>
      <c r="D146" s="111" t="s">
        <v>129</v>
      </c>
      <c r="F146" s="44"/>
      <c r="G146" s="113"/>
      <c r="H146" s="56" t="s">
        <v>42</v>
      </c>
      <c r="J146" s="110">
        <v>0</v>
      </c>
      <c r="K146" s="51">
        <f t="shared" si="0"/>
        <v>0</v>
      </c>
      <c r="L146" s="44"/>
      <c r="M146" s="65"/>
      <c r="N146" s="66"/>
      <c r="O146" s="71"/>
    </row>
    <row r="147" spans="3:15" x14ac:dyDescent="0.2">
      <c r="C147" s="50"/>
      <c r="F147" s="44"/>
      <c r="H147" s="56"/>
      <c r="J147" s="64"/>
      <c r="K147" s="51">
        <f t="shared" si="0"/>
        <v>0</v>
      </c>
      <c r="L147" s="44"/>
      <c r="M147" s="65"/>
      <c r="N147" s="66"/>
      <c r="O147" s="71"/>
    </row>
    <row r="148" spans="3:15" x14ac:dyDescent="0.2">
      <c r="C148" s="50"/>
      <c r="F148" s="44"/>
      <c r="H148" s="56"/>
      <c r="J148" s="64"/>
      <c r="K148" s="51">
        <f t="shared" si="0"/>
        <v>0</v>
      </c>
      <c r="L148" s="44"/>
      <c r="M148" s="65"/>
      <c r="N148" s="66"/>
      <c r="O148" s="71"/>
    </row>
    <row r="149" spans="3:15" x14ac:dyDescent="0.2">
      <c r="C149" s="50"/>
      <c r="D149" s="109" t="s">
        <v>132</v>
      </c>
      <c r="F149" s="44"/>
      <c r="H149" s="56"/>
      <c r="J149" s="64"/>
      <c r="K149" s="51">
        <f t="shared" si="0"/>
        <v>0</v>
      </c>
      <c r="L149" s="44"/>
      <c r="M149" s="65"/>
      <c r="N149" s="66"/>
      <c r="O149" s="71"/>
    </row>
    <row r="150" spans="3:15" x14ac:dyDescent="0.2">
      <c r="C150" s="50"/>
      <c r="D150" s="106"/>
      <c r="F150" s="44"/>
      <c r="H150" s="56"/>
      <c r="J150" s="64"/>
      <c r="K150" s="51">
        <f t="shared" si="0"/>
        <v>0</v>
      </c>
      <c r="L150" s="44"/>
      <c r="M150" s="65"/>
      <c r="N150" s="66"/>
      <c r="O150" s="71"/>
    </row>
    <row r="151" spans="3:15" x14ac:dyDescent="0.2">
      <c r="C151" s="50" t="s">
        <v>137</v>
      </c>
      <c r="D151" s="106" t="s">
        <v>133</v>
      </c>
      <c r="F151" s="44"/>
      <c r="G151" s="112"/>
      <c r="H151" s="56" t="s">
        <v>42</v>
      </c>
      <c r="J151" s="110">
        <v>0</v>
      </c>
      <c r="K151" s="51">
        <f t="shared" si="0"/>
        <v>0</v>
      </c>
      <c r="L151" s="44"/>
      <c r="M151" s="65"/>
      <c r="N151" s="66"/>
      <c r="O151" s="71"/>
    </row>
    <row r="152" spans="3:15" x14ac:dyDescent="0.2">
      <c r="C152" s="50"/>
      <c r="D152" s="106"/>
      <c r="F152" s="44"/>
      <c r="H152" s="56"/>
      <c r="J152" s="33"/>
      <c r="K152" s="51">
        <f t="shared" si="0"/>
        <v>0</v>
      </c>
      <c r="L152" s="44"/>
      <c r="M152" s="65"/>
      <c r="N152" s="66"/>
      <c r="O152" s="71"/>
    </row>
    <row r="153" spans="3:15" x14ac:dyDescent="0.2">
      <c r="C153" s="50" t="s">
        <v>138</v>
      </c>
      <c r="D153" s="106" t="s">
        <v>134</v>
      </c>
      <c r="F153" s="44"/>
      <c r="G153" s="112"/>
      <c r="H153" s="56" t="s">
        <v>42</v>
      </c>
      <c r="J153" s="110">
        <v>0</v>
      </c>
      <c r="K153" s="51">
        <f t="shared" si="0"/>
        <v>0</v>
      </c>
      <c r="L153" s="44"/>
      <c r="M153" s="65"/>
      <c r="N153" s="66"/>
      <c r="O153" s="71"/>
    </row>
    <row r="154" spans="3:15" x14ac:dyDescent="0.2">
      <c r="C154" s="50"/>
      <c r="D154" s="106"/>
      <c r="F154" s="44"/>
      <c r="H154" s="56"/>
      <c r="J154" s="33"/>
      <c r="K154" s="51">
        <f t="shared" si="0"/>
        <v>0</v>
      </c>
      <c r="L154" s="44"/>
      <c r="M154" s="65"/>
      <c r="N154" s="66"/>
      <c r="O154" s="71"/>
    </row>
    <row r="155" spans="3:15" x14ac:dyDescent="0.2">
      <c r="C155" s="50" t="s">
        <v>141</v>
      </c>
      <c r="D155" s="106" t="s">
        <v>154</v>
      </c>
      <c r="F155" s="44"/>
      <c r="G155" s="112"/>
      <c r="H155" s="56" t="s">
        <v>135</v>
      </c>
      <c r="J155" s="110">
        <v>0</v>
      </c>
      <c r="K155" s="51">
        <f t="shared" si="0"/>
        <v>0</v>
      </c>
      <c r="L155" s="44"/>
      <c r="M155" s="65"/>
      <c r="N155" s="66"/>
      <c r="O155" s="71"/>
    </row>
    <row r="156" spans="3:15" x14ac:dyDescent="0.2">
      <c r="C156" s="50"/>
      <c r="F156" s="44"/>
      <c r="H156" s="56"/>
      <c r="J156" s="64"/>
      <c r="K156" s="51">
        <f t="shared" si="0"/>
        <v>0</v>
      </c>
      <c r="L156" s="44"/>
      <c r="M156" s="65"/>
      <c r="N156" s="66"/>
      <c r="O156" s="71"/>
    </row>
    <row r="157" spans="3:15" x14ac:dyDescent="0.2">
      <c r="C157" s="50"/>
      <c r="F157" s="44"/>
      <c r="H157" s="56"/>
      <c r="J157" s="64"/>
      <c r="K157" s="51">
        <f t="shared" si="0"/>
        <v>0</v>
      </c>
      <c r="L157" s="44"/>
      <c r="M157" s="65"/>
      <c r="N157" s="66"/>
      <c r="O157" s="71"/>
    </row>
    <row r="158" spans="3:15" x14ac:dyDescent="0.2">
      <c r="C158" s="50"/>
      <c r="D158" s="109" t="s">
        <v>139</v>
      </c>
      <c r="F158" s="44"/>
      <c r="H158" s="56"/>
      <c r="J158" s="64"/>
      <c r="K158" s="51">
        <f t="shared" si="0"/>
        <v>0</v>
      </c>
      <c r="L158" s="44"/>
      <c r="M158" s="65"/>
      <c r="N158" s="66"/>
      <c r="O158" s="71"/>
    </row>
    <row r="159" spans="3:15" x14ac:dyDescent="0.2">
      <c r="C159" s="50"/>
      <c r="D159" s="114"/>
      <c r="F159" s="44"/>
      <c r="H159" s="56"/>
      <c r="J159" s="64"/>
      <c r="K159" s="51">
        <f t="shared" si="0"/>
        <v>0</v>
      </c>
      <c r="L159" s="44"/>
      <c r="M159" s="65"/>
      <c r="N159" s="66"/>
      <c r="O159" s="71"/>
    </row>
    <row r="160" spans="3:15" x14ac:dyDescent="0.2">
      <c r="C160" s="50" t="s">
        <v>144</v>
      </c>
      <c r="D160" s="106" t="s">
        <v>140</v>
      </c>
      <c r="F160" s="44"/>
      <c r="G160" s="39">
        <v>1</v>
      </c>
      <c r="H160" s="56" t="s">
        <v>5</v>
      </c>
      <c r="J160" s="102"/>
      <c r="K160" s="51">
        <f t="shared" si="0"/>
        <v>0</v>
      </c>
      <c r="L160" s="44"/>
      <c r="M160" s="65"/>
      <c r="N160" s="66"/>
      <c r="O160" s="71"/>
    </row>
    <row r="161" spans="3:15" x14ac:dyDescent="0.2">
      <c r="C161" s="50"/>
      <c r="F161" s="44"/>
      <c r="H161" s="56"/>
      <c r="J161" s="64"/>
      <c r="K161" s="51">
        <f t="shared" si="0"/>
        <v>0</v>
      </c>
      <c r="L161" s="44"/>
      <c r="M161" s="65"/>
      <c r="N161" s="66"/>
      <c r="O161" s="71"/>
    </row>
    <row r="162" spans="3:15" x14ac:dyDescent="0.2">
      <c r="C162" s="50"/>
      <c r="F162" s="44"/>
      <c r="H162" s="56"/>
      <c r="J162" s="64"/>
      <c r="K162" s="51">
        <f t="shared" si="0"/>
        <v>0</v>
      </c>
      <c r="L162" s="44"/>
      <c r="M162" s="65"/>
      <c r="N162" s="66"/>
      <c r="O162" s="71"/>
    </row>
    <row r="163" spans="3:15" x14ac:dyDescent="0.2">
      <c r="C163" s="50"/>
      <c r="D163" s="109" t="s">
        <v>142</v>
      </c>
      <c r="F163" s="44"/>
      <c r="H163" s="56"/>
      <c r="J163" s="64"/>
      <c r="K163" s="51">
        <f t="shared" si="0"/>
        <v>0</v>
      </c>
      <c r="L163" s="44"/>
      <c r="M163" s="65"/>
      <c r="N163" s="66"/>
      <c r="O163" s="71"/>
    </row>
    <row r="164" spans="3:15" x14ac:dyDescent="0.2">
      <c r="C164" s="50"/>
      <c r="D164" s="106"/>
      <c r="F164" s="44"/>
      <c r="H164" s="56"/>
      <c r="J164" s="64"/>
      <c r="K164" s="51">
        <f t="shared" si="0"/>
        <v>0</v>
      </c>
      <c r="L164" s="44"/>
      <c r="M164" s="65"/>
      <c r="N164" s="66"/>
      <c r="O164" s="71"/>
    </row>
    <row r="165" spans="3:15" x14ac:dyDescent="0.2">
      <c r="C165" s="50" t="s">
        <v>313</v>
      </c>
      <c r="D165" s="106" t="s">
        <v>143</v>
      </c>
      <c r="F165" s="44"/>
      <c r="G165" s="39">
        <v>2</v>
      </c>
      <c r="H165" s="56" t="s">
        <v>125</v>
      </c>
      <c r="J165" s="102"/>
      <c r="K165" s="51">
        <f t="shared" si="0"/>
        <v>0</v>
      </c>
      <c r="L165" s="44"/>
      <c r="M165" s="65"/>
      <c r="N165" s="66"/>
      <c r="O165" s="71"/>
    </row>
    <row r="166" spans="3:15" x14ac:dyDescent="0.2">
      <c r="C166" s="50"/>
      <c r="F166" s="44"/>
      <c r="H166" s="56"/>
      <c r="J166" s="64"/>
      <c r="K166" s="51">
        <f t="shared" si="0"/>
        <v>0</v>
      </c>
      <c r="L166" s="44"/>
      <c r="M166" s="65"/>
      <c r="N166" s="66"/>
      <c r="O166" s="71"/>
    </row>
    <row r="167" spans="3:15" x14ac:dyDescent="0.2">
      <c r="C167" s="50"/>
      <c r="F167" s="44"/>
      <c r="H167" s="56"/>
      <c r="J167" s="64"/>
      <c r="K167" s="51">
        <f t="shared" si="0"/>
        <v>0</v>
      </c>
      <c r="L167" s="44"/>
      <c r="M167" s="65"/>
      <c r="N167" s="66"/>
      <c r="O167" s="71"/>
    </row>
    <row r="168" spans="3:15" x14ac:dyDescent="0.2">
      <c r="C168" s="61"/>
      <c r="D168" s="62"/>
      <c r="E168" s="54"/>
      <c r="F168" s="45"/>
      <c r="G168" s="54"/>
      <c r="H168" s="70"/>
      <c r="I168" s="54"/>
      <c r="J168" s="63"/>
      <c r="K168" s="51">
        <f t="shared" si="0"/>
        <v>0</v>
      </c>
      <c r="L168" s="44"/>
      <c r="M168" s="65"/>
      <c r="N168" s="66"/>
      <c r="O168" s="71"/>
    </row>
    <row r="169" spans="3:15" x14ac:dyDescent="0.2">
      <c r="C169" s="50"/>
      <c r="F169" s="44"/>
      <c r="H169" s="56"/>
      <c r="J169" s="64"/>
      <c r="K169" s="51">
        <f t="shared" si="0"/>
        <v>0</v>
      </c>
      <c r="L169" s="44"/>
      <c r="M169" s="65"/>
      <c r="N169" s="66"/>
      <c r="O169" s="71"/>
    </row>
    <row r="170" spans="3:15" x14ac:dyDescent="0.2">
      <c r="C170" s="50"/>
      <c r="D170" s="103" t="s">
        <v>158</v>
      </c>
      <c r="F170" s="44"/>
      <c r="H170" s="56"/>
      <c r="J170" s="64"/>
      <c r="K170" s="51">
        <f t="shared" si="0"/>
        <v>0</v>
      </c>
      <c r="L170" s="44"/>
      <c r="M170" s="65"/>
      <c r="N170" s="66"/>
      <c r="O170" s="71"/>
    </row>
    <row r="171" spans="3:15" x14ac:dyDescent="0.2">
      <c r="C171" s="50"/>
      <c r="F171" s="44"/>
      <c r="H171" s="56"/>
      <c r="J171" s="64"/>
      <c r="K171" s="51">
        <f t="shared" si="0"/>
        <v>0</v>
      </c>
      <c r="L171" s="44"/>
      <c r="M171" s="65"/>
      <c r="N171" s="66"/>
      <c r="O171" s="71"/>
    </row>
    <row r="172" spans="3:15" x14ac:dyDescent="0.2">
      <c r="C172" s="50"/>
      <c r="D172" s="104" t="s">
        <v>199</v>
      </c>
      <c r="F172" s="44"/>
      <c r="H172" s="56"/>
      <c r="J172" s="64"/>
      <c r="K172" s="51">
        <f t="shared" si="0"/>
        <v>0</v>
      </c>
      <c r="L172" s="44"/>
      <c r="M172" s="65"/>
      <c r="N172" s="66"/>
      <c r="O172" s="71"/>
    </row>
    <row r="173" spans="3:15" x14ac:dyDescent="0.2">
      <c r="C173" s="50"/>
      <c r="F173" s="44"/>
      <c r="H173" s="56"/>
      <c r="J173" s="64"/>
      <c r="K173" s="51">
        <f t="shared" si="0"/>
        <v>0</v>
      </c>
      <c r="L173" s="44"/>
      <c r="M173" s="65"/>
      <c r="N173" s="66"/>
      <c r="O173" s="71"/>
    </row>
    <row r="174" spans="3:15" ht="51" x14ac:dyDescent="0.2">
      <c r="C174" s="50"/>
      <c r="D174" s="26" t="s">
        <v>211</v>
      </c>
      <c r="F174" s="44"/>
      <c r="H174" s="56"/>
      <c r="J174" s="64"/>
      <c r="K174" s="51">
        <f t="shared" si="0"/>
        <v>0</v>
      </c>
      <c r="L174" s="44"/>
      <c r="M174" s="65"/>
      <c r="N174" s="66"/>
      <c r="O174" s="71"/>
    </row>
    <row r="175" spans="3:15" x14ac:dyDescent="0.2">
      <c r="C175" s="50"/>
      <c r="F175" s="44"/>
      <c r="H175" s="56"/>
      <c r="J175" s="64"/>
      <c r="K175" s="51">
        <f t="shared" si="0"/>
        <v>0</v>
      </c>
      <c r="L175" s="44"/>
      <c r="M175" s="65"/>
      <c r="N175" s="66"/>
      <c r="O175" s="71"/>
    </row>
    <row r="176" spans="3:15" x14ac:dyDescent="0.2">
      <c r="C176" s="50" t="s">
        <v>170</v>
      </c>
      <c r="D176" s="108" t="s">
        <v>166</v>
      </c>
      <c r="F176" s="44"/>
      <c r="G176" s="39">
        <v>1</v>
      </c>
      <c r="H176" s="56" t="s">
        <v>5</v>
      </c>
      <c r="J176" s="102"/>
      <c r="K176" s="51">
        <f t="shared" si="0"/>
        <v>0</v>
      </c>
      <c r="L176" s="44"/>
      <c r="M176" s="65"/>
      <c r="N176" s="66"/>
      <c r="O176" s="71"/>
    </row>
    <row r="177" spans="3:15" x14ac:dyDescent="0.2">
      <c r="C177" s="50"/>
      <c r="D177" s="108"/>
      <c r="F177" s="44"/>
      <c r="H177" s="56"/>
      <c r="J177" s="64"/>
      <c r="K177" s="51">
        <f t="shared" si="0"/>
        <v>0</v>
      </c>
      <c r="L177" s="44"/>
      <c r="M177" s="65"/>
      <c r="N177" s="66"/>
      <c r="O177" s="71"/>
    </row>
    <row r="178" spans="3:15" x14ac:dyDescent="0.2">
      <c r="C178" s="50" t="s">
        <v>171</v>
      </c>
      <c r="D178" s="108" t="s">
        <v>167</v>
      </c>
      <c r="F178" s="44"/>
      <c r="G178" s="39">
        <v>2</v>
      </c>
      <c r="H178" s="56" t="s">
        <v>165</v>
      </c>
      <c r="J178" s="102"/>
      <c r="K178" s="51">
        <f t="shared" si="0"/>
        <v>0</v>
      </c>
      <c r="L178" s="44"/>
      <c r="M178" s="65"/>
      <c r="N178" s="66"/>
      <c r="O178" s="71"/>
    </row>
    <row r="179" spans="3:15" x14ac:dyDescent="0.2">
      <c r="C179" s="50"/>
      <c r="D179" s="108"/>
      <c r="F179" s="44"/>
      <c r="H179" s="56"/>
      <c r="J179" s="64"/>
      <c r="K179" s="51">
        <f t="shared" si="0"/>
        <v>0</v>
      </c>
      <c r="L179" s="44"/>
      <c r="M179" s="65"/>
      <c r="N179" s="66"/>
      <c r="O179" s="71"/>
    </row>
    <row r="180" spans="3:15" x14ac:dyDescent="0.2">
      <c r="C180" s="50" t="s">
        <v>172</v>
      </c>
      <c r="D180" s="108" t="s">
        <v>168</v>
      </c>
      <c r="F180" s="44"/>
      <c r="G180" s="39">
        <v>2</v>
      </c>
      <c r="H180" s="56" t="s">
        <v>165</v>
      </c>
      <c r="J180" s="102"/>
      <c r="K180" s="51">
        <f t="shared" si="0"/>
        <v>0</v>
      </c>
      <c r="L180" s="44"/>
      <c r="M180" s="65"/>
      <c r="N180" s="66"/>
      <c r="O180" s="71"/>
    </row>
    <row r="181" spans="3:15" x14ac:dyDescent="0.2">
      <c r="C181" s="50"/>
      <c r="D181" s="108"/>
      <c r="F181" s="44"/>
      <c r="H181" s="56"/>
      <c r="J181" s="64"/>
      <c r="K181" s="51">
        <f t="shared" si="0"/>
        <v>0</v>
      </c>
      <c r="L181" s="44"/>
      <c r="M181" s="65"/>
      <c r="N181" s="66"/>
      <c r="O181" s="71"/>
    </row>
    <row r="182" spans="3:15" x14ac:dyDescent="0.2">
      <c r="C182" s="50" t="s">
        <v>173</v>
      </c>
      <c r="D182" s="108" t="s">
        <v>169</v>
      </c>
      <c r="F182" s="44"/>
      <c r="G182" s="39">
        <v>2</v>
      </c>
      <c r="H182" s="56" t="s">
        <v>165</v>
      </c>
      <c r="J182" s="102"/>
      <c r="K182" s="51">
        <f t="shared" si="0"/>
        <v>0</v>
      </c>
      <c r="L182" s="44"/>
      <c r="M182" s="65"/>
      <c r="N182" s="66"/>
      <c r="O182" s="71"/>
    </row>
    <row r="183" spans="3:15" x14ac:dyDescent="0.2">
      <c r="C183" s="50"/>
      <c r="D183" s="108"/>
      <c r="F183" s="44"/>
      <c r="H183" s="56"/>
      <c r="J183" s="64"/>
      <c r="K183" s="51">
        <f t="shared" si="0"/>
        <v>0</v>
      </c>
      <c r="L183" s="44"/>
      <c r="M183" s="65"/>
      <c r="N183" s="66"/>
      <c r="O183" s="71"/>
    </row>
    <row r="184" spans="3:15" x14ac:dyDescent="0.2">
      <c r="C184" s="50" t="s">
        <v>175</v>
      </c>
      <c r="D184" s="108" t="s">
        <v>177</v>
      </c>
      <c r="F184" s="44"/>
      <c r="G184" s="39">
        <v>100</v>
      </c>
      <c r="H184" s="56" t="s">
        <v>39</v>
      </c>
      <c r="J184" s="102"/>
      <c r="K184" s="51">
        <f t="shared" si="0"/>
        <v>0</v>
      </c>
      <c r="L184" s="51">
        <f>G185*J185</f>
        <v>0</v>
      </c>
      <c r="M184" s="65"/>
      <c r="N184" s="66">
        <f>8*(3.14*0.45*7)</f>
        <v>79</v>
      </c>
      <c r="O184" s="66" t="s">
        <v>39</v>
      </c>
    </row>
    <row r="185" spans="3:15" x14ac:dyDescent="0.2">
      <c r="C185" s="50"/>
      <c r="D185" s="108"/>
      <c r="F185" s="44"/>
      <c r="H185" s="56"/>
      <c r="J185" s="64"/>
      <c r="K185" s="51">
        <f t="shared" si="0"/>
        <v>0</v>
      </c>
      <c r="L185" s="44"/>
      <c r="M185" s="65"/>
      <c r="N185" s="66"/>
      <c r="O185" s="71"/>
    </row>
    <row r="186" spans="3:15" x14ac:dyDescent="0.2">
      <c r="C186" s="50" t="s">
        <v>176</v>
      </c>
      <c r="D186" s="108" t="s">
        <v>174</v>
      </c>
      <c r="F186" s="44"/>
      <c r="G186" s="39">
        <v>8</v>
      </c>
      <c r="H186" s="56" t="s">
        <v>125</v>
      </c>
      <c r="J186" s="102"/>
      <c r="K186" s="51">
        <f t="shared" si="0"/>
        <v>0</v>
      </c>
      <c r="L186" s="44"/>
      <c r="M186" s="65"/>
      <c r="N186" s="66"/>
      <c r="O186" s="71"/>
    </row>
    <row r="187" spans="3:15" x14ac:dyDescent="0.2">
      <c r="C187" s="50"/>
      <c r="F187" s="44"/>
      <c r="H187" s="56"/>
      <c r="J187" s="64"/>
      <c r="K187" s="51">
        <f t="shared" si="0"/>
        <v>0</v>
      </c>
      <c r="L187" s="44"/>
      <c r="M187" s="65"/>
      <c r="N187" s="66"/>
      <c r="O187" s="71"/>
    </row>
    <row r="188" spans="3:15" x14ac:dyDescent="0.2">
      <c r="C188" s="50"/>
      <c r="F188" s="44"/>
      <c r="H188" s="56"/>
      <c r="J188" s="64"/>
      <c r="K188" s="51">
        <f t="shared" si="0"/>
        <v>0</v>
      </c>
      <c r="L188" s="44"/>
      <c r="M188" s="65"/>
      <c r="N188" s="66"/>
      <c r="O188" s="71"/>
    </row>
    <row r="189" spans="3:15" x14ac:dyDescent="0.2">
      <c r="C189" s="50"/>
      <c r="D189" s="104" t="s">
        <v>197</v>
      </c>
      <c r="F189" s="44"/>
      <c r="H189" s="56"/>
      <c r="J189" s="64"/>
      <c r="K189" s="51">
        <f t="shared" si="0"/>
        <v>0</v>
      </c>
      <c r="L189" s="44"/>
      <c r="M189" s="65"/>
      <c r="N189" s="66"/>
      <c r="O189" s="71"/>
    </row>
    <row r="190" spans="3:15" x14ac:dyDescent="0.2">
      <c r="C190" s="50"/>
      <c r="F190" s="44"/>
      <c r="H190" s="56"/>
      <c r="J190" s="64"/>
      <c r="K190" s="51">
        <f t="shared" si="0"/>
        <v>0</v>
      </c>
      <c r="L190" s="44"/>
      <c r="M190" s="65"/>
      <c r="N190" s="66"/>
      <c r="O190" s="71"/>
    </row>
    <row r="191" spans="3:15" ht="63.75" x14ac:dyDescent="0.2">
      <c r="C191" s="50"/>
      <c r="D191" s="26" t="s">
        <v>198</v>
      </c>
      <c r="F191" s="44"/>
      <c r="H191" s="56"/>
      <c r="J191" s="64"/>
      <c r="K191" s="51">
        <f t="shared" si="0"/>
        <v>0</v>
      </c>
      <c r="L191" s="44"/>
      <c r="M191" s="65"/>
      <c r="N191" s="66"/>
      <c r="O191" s="71"/>
    </row>
    <row r="192" spans="3:15" x14ac:dyDescent="0.2">
      <c r="C192" s="50"/>
      <c r="F192" s="44"/>
      <c r="H192" s="56"/>
      <c r="J192" s="64"/>
      <c r="K192" s="51">
        <f t="shared" si="0"/>
        <v>0</v>
      </c>
      <c r="L192" s="44"/>
      <c r="M192" s="65"/>
      <c r="N192" s="66"/>
      <c r="O192" s="71"/>
    </row>
    <row r="193" spans="3:15" x14ac:dyDescent="0.2">
      <c r="C193" s="50" t="s">
        <v>178</v>
      </c>
      <c r="D193" s="108" t="s">
        <v>201</v>
      </c>
      <c r="F193" s="44"/>
      <c r="G193" s="39">
        <v>40</v>
      </c>
      <c r="H193" s="56" t="s">
        <v>42</v>
      </c>
      <c r="J193" s="101"/>
      <c r="K193" s="51">
        <f t="shared" si="0"/>
        <v>0</v>
      </c>
      <c r="L193" s="44"/>
      <c r="M193" s="65"/>
      <c r="N193" s="66"/>
      <c r="O193" s="71"/>
    </row>
    <row r="194" spans="3:15" x14ac:dyDescent="0.2">
      <c r="C194" s="50"/>
      <c r="D194" s="108"/>
      <c r="F194" s="44"/>
      <c r="H194" s="56"/>
      <c r="J194" s="64"/>
      <c r="K194" s="51">
        <f t="shared" si="0"/>
        <v>0</v>
      </c>
      <c r="L194" s="44"/>
      <c r="M194" s="65"/>
      <c r="N194" s="66"/>
      <c r="O194" s="71"/>
    </row>
    <row r="195" spans="3:15" ht="25.5" x14ac:dyDescent="0.2">
      <c r="C195" s="50" t="s">
        <v>203</v>
      </c>
      <c r="D195" s="108" t="s">
        <v>202</v>
      </c>
      <c r="F195" s="44"/>
      <c r="G195" s="39">
        <v>10</v>
      </c>
      <c r="H195" s="56" t="s">
        <v>195</v>
      </c>
      <c r="J195" s="101"/>
      <c r="K195" s="51">
        <f t="shared" si="0"/>
        <v>0</v>
      </c>
      <c r="L195" s="44"/>
      <c r="M195" s="65"/>
      <c r="N195" s="66"/>
      <c r="O195" s="71"/>
    </row>
    <row r="196" spans="3:15" x14ac:dyDescent="0.2">
      <c r="C196" s="50"/>
      <c r="D196" s="108"/>
      <c r="F196" s="44"/>
      <c r="H196" s="56"/>
      <c r="J196" s="64"/>
      <c r="K196" s="51">
        <f t="shared" si="0"/>
        <v>0</v>
      </c>
      <c r="L196" s="44"/>
      <c r="M196" s="65"/>
      <c r="N196" s="66"/>
      <c r="O196" s="71"/>
    </row>
    <row r="197" spans="3:15" ht="25.5" x14ac:dyDescent="0.2">
      <c r="C197" s="50" t="s">
        <v>204</v>
      </c>
      <c r="D197" s="108" t="s">
        <v>196</v>
      </c>
      <c r="F197" s="44"/>
      <c r="G197" s="39">
        <v>3</v>
      </c>
      <c r="H197" s="56" t="s">
        <v>39</v>
      </c>
      <c r="J197" s="101"/>
      <c r="K197" s="51">
        <f t="shared" si="0"/>
        <v>0</v>
      </c>
      <c r="L197" s="44"/>
      <c r="M197" s="65"/>
      <c r="N197" s="66"/>
      <c r="O197" s="71"/>
    </row>
    <row r="198" spans="3:15" x14ac:dyDescent="0.2">
      <c r="C198" s="50"/>
      <c r="D198" s="108"/>
      <c r="F198" s="44"/>
      <c r="H198" s="56"/>
      <c r="J198" s="64"/>
      <c r="K198" s="51">
        <f t="shared" si="0"/>
        <v>0</v>
      </c>
      <c r="L198" s="44"/>
      <c r="M198" s="65"/>
      <c r="N198" s="66"/>
      <c r="O198" s="71"/>
    </row>
    <row r="199" spans="3:15" ht="25.5" x14ac:dyDescent="0.2">
      <c r="C199" s="50" t="s">
        <v>205</v>
      </c>
      <c r="D199" s="108" t="s">
        <v>200</v>
      </c>
      <c r="F199" s="44"/>
      <c r="G199" s="39">
        <v>3</v>
      </c>
      <c r="H199" s="56" t="s">
        <v>39</v>
      </c>
      <c r="J199" s="101"/>
      <c r="K199" s="51">
        <f t="shared" si="0"/>
        <v>0</v>
      </c>
      <c r="L199" s="44"/>
      <c r="M199" s="65"/>
      <c r="N199" s="66"/>
      <c r="O199" s="71"/>
    </row>
    <row r="200" spans="3:15" x14ac:dyDescent="0.2">
      <c r="C200" s="50"/>
      <c r="F200" s="44"/>
      <c r="H200" s="56"/>
      <c r="J200" s="64"/>
      <c r="K200" s="51">
        <f t="shared" si="0"/>
        <v>0</v>
      </c>
      <c r="L200" s="44"/>
      <c r="M200" s="65"/>
      <c r="N200" s="66"/>
      <c r="O200" s="71"/>
    </row>
    <row r="201" spans="3:15" ht="38.25" x14ac:dyDescent="0.2">
      <c r="C201" s="50" t="s">
        <v>207</v>
      </c>
      <c r="D201" s="108" t="s">
        <v>206</v>
      </c>
      <c r="F201" s="44"/>
      <c r="G201" s="39">
        <v>100</v>
      </c>
      <c r="H201" s="56" t="s">
        <v>125</v>
      </c>
      <c r="J201" s="101"/>
      <c r="K201" s="51">
        <f t="shared" si="0"/>
        <v>0</v>
      </c>
      <c r="L201" s="44"/>
      <c r="M201" s="65"/>
      <c r="N201" s="66"/>
      <c r="O201" s="71"/>
    </row>
    <row r="202" spans="3:15" x14ac:dyDescent="0.2">
      <c r="C202" s="50"/>
      <c r="F202" s="44"/>
      <c r="H202" s="56"/>
      <c r="J202" s="64"/>
      <c r="K202" s="51">
        <f t="shared" si="0"/>
        <v>0</v>
      </c>
      <c r="L202" s="44"/>
      <c r="M202" s="65"/>
      <c r="N202" s="66"/>
      <c r="O202" s="71"/>
    </row>
    <row r="203" spans="3:15" x14ac:dyDescent="0.2">
      <c r="C203" s="50" t="s">
        <v>209</v>
      </c>
      <c r="D203" s="108" t="s">
        <v>210</v>
      </c>
      <c r="F203" s="44"/>
      <c r="G203" s="39">
        <v>3</v>
      </c>
      <c r="H203" s="56" t="s">
        <v>39</v>
      </c>
      <c r="J203" s="101"/>
      <c r="K203" s="51">
        <f t="shared" si="0"/>
        <v>0</v>
      </c>
      <c r="L203" s="44"/>
      <c r="M203" s="65"/>
      <c r="N203" s="66"/>
      <c r="O203" s="71"/>
    </row>
    <row r="204" spans="3:15" x14ac:dyDescent="0.2">
      <c r="C204" s="50"/>
      <c r="F204" s="44"/>
      <c r="H204" s="56"/>
      <c r="J204" s="64"/>
      <c r="K204" s="51">
        <f t="shared" si="0"/>
        <v>0</v>
      </c>
      <c r="L204" s="44"/>
      <c r="M204" s="65"/>
      <c r="N204" s="66"/>
      <c r="O204" s="71"/>
    </row>
    <row r="205" spans="3:15" x14ac:dyDescent="0.2">
      <c r="C205" s="50"/>
      <c r="F205" s="44"/>
      <c r="H205" s="56"/>
      <c r="J205" s="64"/>
      <c r="K205" s="51">
        <f t="shared" si="0"/>
        <v>0</v>
      </c>
      <c r="L205" s="44"/>
      <c r="M205" s="65"/>
      <c r="N205" s="66"/>
      <c r="O205" s="71"/>
    </row>
    <row r="206" spans="3:15" x14ac:dyDescent="0.2">
      <c r="C206" s="50"/>
      <c r="D206" s="104" t="s">
        <v>40</v>
      </c>
      <c r="F206" s="44"/>
      <c r="H206" s="56"/>
      <c r="J206" s="64"/>
      <c r="K206" s="51">
        <f t="shared" si="0"/>
        <v>0</v>
      </c>
      <c r="L206" s="44"/>
      <c r="M206" s="65"/>
      <c r="N206" s="66"/>
      <c r="O206" s="71"/>
    </row>
    <row r="207" spans="3:15" x14ac:dyDescent="0.2">
      <c r="C207" s="50"/>
      <c r="F207" s="44"/>
      <c r="H207" s="56"/>
      <c r="J207" s="64"/>
      <c r="K207" s="51">
        <f t="shared" si="0"/>
        <v>0</v>
      </c>
      <c r="L207" s="44"/>
      <c r="M207" s="65"/>
      <c r="N207" s="66"/>
      <c r="O207" s="71"/>
    </row>
    <row r="208" spans="3:15" ht="25.5" x14ac:dyDescent="0.2">
      <c r="C208" s="50" t="s">
        <v>208</v>
      </c>
      <c r="D208" s="26" t="s">
        <v>215</v>
      </c>
      <c r="F208" s="44"/>
      <c r="G208" s="39">
        <v>1</v>
      </c>
      <c r="H208" s="56" t="s">
        <v>5</v>
      </c>
      <c r="J208" s="64">
        <v>1500</v>
      </c>
      <c r="K208" s="51">
        <f t="shared" si="0"/>
        <v>1500</v>
      </c>
      <c r="L208" s="44"/>
      <c r="M208" s="65"/>
      <c r="N208" s="66"/>
      <c r="O208" s="71"/>
    </row>
    <row r="209" spans="3:15" x14ac:dyDescent="0.2">
      <c r="C209" s="50"/>
      <c r="F209" s="44"/>
      <c r="H209" s="56"/>
      <c r="J209" s="64"/>
      <c r="K209" s="51">
        <f t="shared" si="0"/>
        <v>0</v>
      </c>
      <c r="L209" s="44"/>
      <c r="M209" s="65"/>
      <c r="N209" s="66"/>
      <c r="O209" s="71"/>
    </row>
    <row r="210" spans="3:15" x14ac:dyDescent="0.2">
      <c r="C210" s="50"/>
      <c r="F210" s="44"/>
      <c r="H210" s="56"/>
      <c r="J210" s="64"/>
      <c r="K210" s="51">
        <f t="shared" si="0"/>
        <v>0</v>
      </c>
      <c r="L210" s="44"/>
      <c r="M210" s="65"/>
      <c r="N210" s="66"/>
      <c r="O210" s="71"/>
    </row>
    <row r="211" spans="3:15" x14ac:dyDescent="0.2">
      <c r="C211" s="61"/>
      <c r="D211" s="62"/>
      <c r="E211" s="54"/>
      <c r="F211" s="45"/>
      <c r="G211" s="54"/>
      <c r="H211" s="70"/>
      <c r="I211" s="54"/>
      <c r="J211" s="63"/>
      <c r="K211" s="51">
        <f t="shared" si="0"/>
        <v>0</v>
      </c>
      <c r="L211" s="44"/>
      <c r="M211" s="65"/>
      <c r="N211" s="66"/>
      <c r="O211" s="71"/>
    </row>
    <row r="212" spans="3:15" x14ac:dyDescent="0.2">
      <c r="C212" s="50"/>
      <c r="F212" s="44"/>
      <c r="H212" s="56"/>
      <c r="J212" s="64"/>
      <c r="K212" s="51">
        <f t="shared" si="0"/>
        <v>0</v>
      </c>
      <c r="L212" s="44"/>
      <c r="M212" s="65"/>
      <c r="N212" s="66"/>
      <c r="O212" s="71"/>
    </row>
    <row r="213" spans="3:15" x14ac:dyDescent="0.2">
      <c r="C213" s="50"/>
      <c r="D213" s="103" t="s">
        <v>159</v>
      </c>
      <c r="F213" s="44"/>
      <c r="H213" s="56"/>
      <c r="J213" s="64"/>
      <c r="K213" s="51">
        <f t="shared" si="0"/>
        <v>0</v>
      </c>
      <c r="L213" s="44"/>
      <c r="M213" s="65"/>
      <c r="N213" s="66"/>
      <c r="O213" s="71"/>
    </row>
    <row r="214" spans="3:15" x14ac:dyDescent="0.2">
      <c r="C214" s="50"/>
      <c r="F214" s="44"/>
      <c r="H214" s="56"/>
      <c r="J214" s="64"/>
      <c r="K214" s="51">
        <f t="shared" ref="K214:K250" si="1">G214*J214</f>
        <v>0</v>
      </c>
      <c r="L214" s="44"/>
      <c r="M214" s="65"/>
      <c r="N214" s="66"/>
      <c r="O214" s="71"/>
    </row>
    <row r="215" spans="3:15" ht="25.5" x14ac:dyDescent="0.2">
      <c r="C215" s="50" t="s">
        <v>182</v>
      </c>
      <c r="D215" s="26" t="s">
        <v>320</v>
      </c>
      <c r="F215" s="119"/>
      <c r="G215" s="80">
        <v>0</v>
      </c>
      <c r="H215" s="81">
        <v>0</v>
      </c>
      <c r="J215" s="64">
        <v>0</v>
      </c>
      <c r="K215" s="51">
        <f t="shared" si="1"/>
        <v>0</v>
      </c>
      <c r="L215" s="44"/>
      <c r="M215" s="65"/>
      <c r="N215" s="66"/>
      <c r="O215" s="71"/>
    </row>
    <row r="216" spans="3:15" x14ac:dyDescent="0.2">
      <c r="C216" s="50"/>
      <c r="F216" s="44"/>
      <c r="H216" s="56"/>
      <c r="J216" s="64"/>
      <c r="K216" s="51">
        <f t="shared" si="1"/>
        <v>0</v>
      </c>
      <c r="L216" s="44"/>
      <c r="M216" s="65"/>
      <c r="N216" s="66"/>
      <c r="O216" s="71"/>
    </row>
    <row r="217" spans="3:15" x14ac:dyDescent="0.2">
      <c r="C217" s="50"/>
      <c r="F217" s="44"/>
      <c r="H217" s="56"/>
      <c r="J217" s="64"/>
      <c r="K217" s="51"/>
      <c r="L217" s="44"/>
      <c r="M217" s="65"/>
      <c r="N217" s="66"/>
      <c r="O217" s="71"/>
    </row>
    <row r="218" spans="3:15" ht="63.75" x14ac:dyDescent="0.2">
      <c r="C218" s="50" t="s">
        <v>280</v>
      </c>
      <c r="D218" s="118" t="s">
        <v>179</v>
      </c>
      <c r="F218" s="44"/>
      <c r="H218" s="56"/>
      <c r="J218" s="64"/>
      <c r="K218" s="51">
        <f t="shared" si="1"/>
        <v>0</v>
      </c>
      <c r="L218" s="44"/>
      <c r="M218" s="65"/>
      <c r="N218" s="66"/>
      <c r="O218" s="71"/>
    </row>
    <row r="219" spans="3:15" ht="25.5" x14ac:dyDescent="0.2">
      <c r="C219" s="50"/>
      <c r="D219" s="69" t="s">
        <v>183</v>
      </c>
      <c r="F219" s="44"/>
      <c r="H219" s="56"/>
      <c r="J219" s="64"/>
      <c r="K219" s="51">
        <f t="shared" si="1"/>
        <v>0</v>
      </c>
      <c r="L219" s="44"/>
      <c r="M219" s="65"/>
      <c r="N219" s="66"/>
      <c r="O219" s="71"/>
    </row>
    <row r="220" spans="3:15" ht="25.5" x14ac:dyDescent="0.2">
      <c r="C220" s="50"/>
      <c r="D220" s="69" t="s">
        <v>180</v>
      </c>
      <c r="F220" s="44"/>
      <c r="H220" s="56"/>
      <c r="J220" s="64"/>
      <c r="K220" s="51">
        <f t="shared" si="1"/>
        <v>0</v>
      </c>
      <c r="L220" s="44"/>
      <c r="M220" s="65"/>
      <c r="N220" s="66"/>
      <c r="O220" s="71"/>
    </row>
    <row r="221" spans="3:15" ht="25.5" x14ac:dyDescent="0.2">
      <c r="C221" s="50"/>
      <c r="D221" s="69" t="s">
        <v>181</v>
      </c>
      <c r="F221" s="44"/>
      <c r="G221" s="39">
        <v>1</v>
      </c>
      <c r="H221" s="56" t="s">
        <v>5</v>
      </c>
      <c r="J221" s="102"/>
      <c r="K221" s="51">
        <f t="shared" si="1"/>
        <v>0</v>
      </c>
      <c r="L221" s="44"/>
      <c r="M221" s="65"/>
      <c r="N221" s="66"/>
      <c r="O221" s="71"/>
    </row>
    <row r="222" spans="3:15" x14ac:dyDescent="0.2">
      <c r="C222" s="50"/>
      <c r="D222" s="69"/>
      <c r="F222" s="44"/>
      <c r="H222" s="56"/>
      <c r="J222" s="120"/>
      <c r="K222" s="51">
        <f t="shared" si="1"/>
        <v>0</v>
      </c>
      <c r="L222" s="44"/>
      <c r="M222" s="65"/>
      <c r="N222" s="66"/>
      <c r="O222" s="71"/>
    </row>
    <row r="223" spans="3:15" x14ac:dyDescent="0.2">
      <c r="C223" s="50"/>
      <c r="F223" s="44"/>
      <c r="H223" s="56"/>
      <c r="J223" s="64"/>
      <c r="K223" s="51">
        <f t="shared" si="1"/>
        <v>0</v>
      </c>
      <c r="L223" s="44"/>
      <c r="M223" s="65"/>
      <c r="N223" s="66"/>
      <c r="O223" s="71"/>
    </row>
    <row r="224" spans="3:15" x14ac:dyDescent="0.2">
      <c r="C224" s="61"/>
      <c r="D224" s="62"/>
      <c r="E224" s="54"/>
      <c r="F224" s="45"/>
      <c r="G224" s="54"/>
      <c r="H224" s="70"/>
      <c r="I224" s="54"/>
      <c r="J224" s="63"/>
      <c r="K224" s="51">
        <f t="shared" si="1"/>
        <v>0</v>
      </c>
      <c r="L224" s="44"/>
      <c r="M224" s="65"/>
      <c r="N224" s="66"/>
      <c r="O224" s="71"/>
    </row>
    <row r="225" spans="3:15" x14ac:dyDescent="0.2">
      <c r="C225" s="50"/>
      <c r="F225" s="44"/>
      <c r="H225" s="56"/>
      <c r="J225" s="64"/>
      <c r="K225" s="51">
        <f t="shared" si="1"/>
        <v>0</v>
      </c>
      <c r="L225" s="44"/>
      <c r="M225" s="65"/>
      <c r="N225" s="66"/>
      <c r="O225" s="71"/>
    </row>
    <row r="226" spans="3:15" x14ac:dyDescent="0.2">
      <c r="C226" s="50"/>
      <c r="D226" s="103" t="s">
        <v>193</v>
      </c>
      <c r="F226" s="44"/>
      <c r="H226" s="56"/>
      <c r="J226" s="64"/>
      <c r="K226" s="51">
        <f t="shared" si="1"/>
        <v>0</v>
      </c>
      <c r="L226" s="44"/>
      <c r="M226" s="65"/>
      <c r="N226" s="66"/>
      <c r="O226" s="71"/>
    </row>
    <row r="227" spans="3:15" x14ac:dyDescent="0.2">
      <c r="C227" s="50"/>
      <c r="F227" s="44"/>
      <c r="H227" s="56"/>
      <c r="J227" s="64"/>
      <c r="K227" s="51">
        <f t="shared" si="1"/>
        <v>0</v>
      </c>
      <c r="L227" s="44"/>
      <c r="M227" s="65"/>
      <c r="N227" s="66"/>
      <c r="O227" s="71"/>
    </row>
    <row r="228" spans="3:15" x14ac:dyDescent="0.2">
      <c r="C228" s="50"/>
      <c r="D228" s="104" t="s">
        <v>184</v>
      </c>
      <c r="F228" s="44"/>
      <c r="H228" s="56"/>
      <c r="J228" s="64"/>
      <c r="K228" s="51">
        <f t="shared" si="1"/>
        <v>0</v>
      </c>
      <c r="L228" s="44"/>
      <c r="M228" s="65"/>
      <c r="N228" s="66"/>
      <c r="O228" s="71"/>
    </row>
    <row r="229" spans="3:15" x14ac:dyDescent="0.2">
      <c r="C229" s="50"/>
      <c r="F229" s="44"/>
      <c r="H229" s="56"/>
      <c r="J229" s="64"/>
      <c r="K229" s="51">
        <f t="shared" si="1"/>
        <v>0</v>
      </c>
      <c r="L229" s="44"/>
      <c r="M229" s="65"/>
      <c r="N229" s="66"/>
      <c r="O229" s="71"/>
    </row>
    <row r="230" spans="3:15" ht="63.75" x14ac:dyDescent="0.2">
      <c r="C230" s="50"/>
      <c r="D230" s="26" t="s">
        <v>216</v>
      </c>
      <c r="F230" s="44"/>
      <c r="H230" s="56"/>
      <c r="J230" s="64"/>
      <c r="K230" s="51">
        <f t="shared" si="1"/>
        <v>0</v>
      </c>
      <c r="L230" s="44"/>
      <c r="M230" s="65"/>
      <c r="N230" s="66"/>
      <c r="O230" s="71"/>
    </row>
    <row r="231" spans="3:15" x14ac:dyDescent="0.2">
      <c r="C231" s="50"/>
      <c r="F231" s="44"/>
      <c r="H231" s="56"/>
      <c r="J231" s="64"/>
      <c r="K231" s="51">
        <f t="shared" si="1"/>
        <v>0</v>
      </c>
      <c r="L231" s="44"/>
      <c r="M231" s="65"/>
      <c r="N231" s="66"/>
      <c r="O231" s="71"/>
    </row>
    <row r="232" spans="3:15" ht="25.5" x14ac:dyDescent="0.2">
      <c r="C232" s="50" t="s">
        <v>188</v>
      </c>
      <c r="D232" s="108" t="s">
        <v>185</v>
      </c>
      <c r="F232" s="44"/>
      <c r="G232" s="39">
        <v>1</v>
      </c>
      <c r="H232" s="56" t="s">
        <v>5</v>
      </c>
      <c r="J232" s="102"/>
      <c r="K232" s="51">
        <f t="shared" si="1"/>
        <v>0</v>
      </c>
      <c r="L232" s="44"/>
      <c r="M232" s="65"/>
      <c r="N232" s="66"/>
      <c r="O232" s="71"/>
    </row>
    <row r="233" spans="3:15" x14ac:dyDescent="0.2">
      <c r="C233" s="50"/>
      <c r="F233" s="44"/>
      <c r="H233" s="56"/>
      <c r="J233" s="64"/>
      <c r="K233" s="51">
        <f t="shared" si="1"/>
        <v>0</v>
      </c>
      <c r="L233" s="44"/>
      <c r="M233" s="65"/>
      <c r="N233" s="66"/>
      <c r="O233" s="71"/>
    </row>
    <row r="234" spans="3:15" ht="25.5" x14ac:dyDescent="0.2">
      <c r="C234" s="50" t="s">
        <v>189</v>
      </c>
      <c r="D234" s="108" t="s">
        <v>186</v>
      </c>
      <c r="F234" s="44"/>
      <c r="G234" s="39">
        <v>1</v>
      </c>
      <c r="H234" s="56" t="s">
        <v>5</v>
      </c>
      <c r="J234" s="102"/>
      <c r="K234" s="51">
        <f t="shared" si="1"/>
        <v>0</v>
      </c>
      <c r="L234" s="44"/>
      <c r="M234" s="65"/>
      <c r="N234" s="66"/>
      <c r="O234" s="71"/>
    </row>
    <row r="235" spans="3:15" x14ac:dyDescent="0.2">
      <c r="C235" s="50"/>
      <c r="F235" s="44"/>
      <c r="H235" s="56"/>
      <c r="J235" s="64"/>
      <c r="K235" s="51">
        <f t="shared" si="1"/>
        <v>0</v>
      </c>
      <c r="L235" s="44"/>
      <c r="M235" s="65"/>
      <c r="N235" s="66"/>
      <c r="O235" s="71"/>
    </row>
    <row r="236" spans="3:15" ht="38.25" x14ac:dyDescent="0.2">
      <c r="C236" s="50" t="s">
        <v>190</v>
      </c>
      <c r="D236" s="108" t="s">
        <v>187</v>
      </c>
      <c r="F236" s="44"/>
      <c r="G236" s="39">
        <v>1</v>
      </c>
      <c r="H236" s="56" t="s">
        <v>5</v>
      </c>
      <c r="J236" s="102"/>
      <c r="K236" s="51">
        <f t="shared" si="1"/>
        <v>0</v>
      </c>
      <c r="L236" s="44"/>
      <c r="M236" s="65"/>
      <c r="N236" s="66"/>
      <c r="O236" s="71"/>
    </row>
    <row r="237" spans="3:15" x14ac:dyDescent="0.2">
      <c r="C237" s="50"/>
      <c r="F237" s="44"/>
      <c r="H237" s="56"/>
      <c r="J237" s="64"/>
      <c r="K237" s="51">
        <f t="shared" si="1"/>
        <v>0</v>
      </c>
      <c r="L237" s="44"/>
      <c r="M237" s="65"/>
      <c r="N237" s="66"/>
      <c r="O237" s="71"/>
    </row>
    <row r="238" spans="3:15" ht="25.5" x14ac:dyDescent="0.2">
      <c r="C238" s="50" t="s">
        <v>192</v>
      </c>
      <c r="D238" s="108" t="s">
        <v>191</v>
      </c>
      <c r="F238" s="44"/>
      <c r="G238" s="39">
        <v>1</v>
      </c>
      <c r="H238" s="56" t="s">
        <v>5</v>
      </c>
      <c r="J238" s="102"/>
      <c r="K238" s="51">
        <f t="shared" si="1"/>
        <v>0</v>
      </c>
      <c r="L238" s="44"/>
      <c r="M238" s="65"/>
      <c r="N238" s="66"/>
      <c r="O238" s="71"/>
    </row>
    <row r="239" spans="3:15" x14ac:dyDescent="0.2">
      <c r="C239" s="50"/>
      <c r="F239" s="44"/>
      <c r="H239" s="56"/>
      <c r="J239" s="64"/>
      <c r="K239" s="51">
        <f t="shared" si="1"/>
        <v>0</v>
      </c>
      <c r="L239" s="44"/>
      <c r="M239" s="65"/>
      <c r="N239" s="66"/>
      <c r="O239" s="71"/>
    </row>
    <row r="240" spans="3:15" x14ac:dyDescent="0.2">
      <c r="C240" s="50"/>
      <c r="F240" s="44"/>
      <c r="H240" s="56"/>
      <c r="J240" s="64"/>
      <c r="K240" s="51">
        <f t="shared" si="1"/>
        <v>0</v>
      </c>
      <c r="L240" s="44"/>
      <c r="M240" s="65"/>
      <c r="N240" s="66"/>
      <c r="O240" s="71"/>
    </row>
    <row r="241" spans="3:15" x14ac:dyDescent="0.2">
      <c r="C241" s="50"/>
      <c r="D241" s="104" t="s">
        <v>217</v>
      </c>
      <c r="F241" s="44"/>
      <c r="H241" s="56"/>
      <c r="J241" s="64"/>
      <c r="K241" s="51">
        <f t="shared" si="1"/>
        <v>0</v>
      </c>
      <c r="L241" s="44"/>
      <c r="M241" s="65"/>
      <c r="N241" s="66"/>
      <c r="O241" s="71"/>
    </row>
    <row r="242" spans="3:15" x14ac:dyDescent="0.2">
      <c r="C242" s="50"/>
      <c r="F242" s="44"/>
      <c r="H242" s="56"/>
      <c r="J242" s="64"/>
      <c r="K242" s="51">
        <f t="shared" si="1"/>
        <v>0</v>
      </c>
      <c r="L242" s="44"/>
      <c r="M242" s="65"/>
      <c r="N242" s="66"/>
      <c r="O242" s="71"/>
    </row>
    <row r="243" spans="3:15" ht="63.75" x14ac:dyDescent="0.2">
      <c r="C243" s="50" t="s">
        <v>220</v>
      </c>
      <c r="D243" s="26" t="s">
        <v>218</v>
      </c>
      <c r="F243" s="44"/>
      <c r="G243" s="39">
        <v>60</v>
      </c>
      <c r="H243" s="56" t="s">
        <v>125</v>
      </c>
      <c r="J243" s="102"/>
      <c r="K243" s="51">
        <f t="shared" si="1"/>
        <v>0</v>
      </c>
      <c r="L243" s="44"/>
      <c r="M243" s="65"/>
      <c r="N243" s="66"/>
      <c r="O243" s="71"/>
    </row>
    <row r="244" spans="3:15" x14ac:dyDescent="0.2">
      <c r="C244" s="50"/>
      <c r="F244" s="44"/>
      <c r="H244" s="56"/>
      <c r="J244" s="64"/>
      <c r="K244" s="51">
        <f t="shared" si="1"/>
        <v>0</v>
      </c>
      <c r="L244" s="44"/>
      <c r="M244" s="65"/>
      <c r="N244" s="66"/>
      <c r="O244" s="71"/>
    </row>
    <row r="245" spans="3:15" ht="51" x14ac:dyDescent="0.2">
      <c r="C245" s="50" t="s">
        <v>221</v>
      </c>
      <c r="D245" s="108" t="s">
        <v>223</v>
      </c>
      <c r="F245" s="44"/>
      <c r="G245" s="39">
        <v>20</v>
      </c>
      <c r="H245" s="56" t="s">
        <v>125</v>
      </c>
      <c r="J245" s="102"/>
      <c r="K245" s="51">
        <f t="shared" si="1"/>
        <v>0</v>
      </c>
      <c r="L245" s="44"/>
      <c r="M245" s="65"/>
      <c r="N245" s="66"/>
      <c r="O245" s="71"/>
    </row>
    <row r="246" spans="3:15" x14ac:dyDescent="0.2">
      <c r="C246" s="50"/>
      <c r="F246" s="44"/>
      <c r="H246" s="56"/>
      <c r="J246" s="64"/>
      <c r="K246" s="51">
        <f t="shared" si="1"/>
        <v>0</v>
      </c>
      <c r="L246" s="44"/>
      <c r="M246" s="65"/>
      <c r="N246" s="66"/>
      <c r="O246" s="71"/>
    </row>
    <row r="247" spans="3:15" x14ac:dyDescent="0.2">
      <c r="C247" s="50"/>
      <c r="F247" s="44"/>
      <c r="H247" s="56"/>
      <c r="J247" s="64"/>
      <c r="K247" s="51">
        <f t="shared" si="1"/>
        <v>0</v>
      </c>
      <c r="L247" s="44"/>
      <c r="M247" s="65"/>
      <c r="N247" s="66"/>
      <c r="O247" s="71"/>
    </row>
    <row r="248" spans="3:15" ht="25.5" x14ac:dyDescent="0.2">
      <c r="C248" s="50" t="s">
        <v>222</v>
      </c>
      <c r="D248" s="118" t="s">
        <v>219</v>
      </c>
      <c r="F248" s="44"/>
      <c r="G248" s="39">
        <v>40</v>
      </c>
      <c r="H248" s="56" t="s">
        <v>125</v>
      </c>
      <c r="J248" s="102"/>
      <c r="K248" s="51">
        <f t="shared" si="1"/>
        <v>0</v>
      </c>
      <c r="L248" s="44"/>
      <c r="M248" s="65"/>
      <c r="N248" s="66"/>
      <c r="O248" s="71"/>
    </row>
    <row r="249" spans="3:15" x14ac:dyDescent="0.2">
      <c r="C249" s="50"/>
      <c r="F249" s="44"/>
      <c r="H249" s="56"/>
      <c r="J249" s="64"/>
      <c r="K249" s="51">
        <f t="shared" si="1"/>
        <v>0</v>
      </c>
      <c r="L249" s="44"/>
      <c r="M249" s="65"/>
      <c r="N249" s="66"/>
      <c r="O249" s="71"/>
    </row>
    <row r="250" spans="3:15" x14ac:dyDescent="0.2">
      <c r="C250" s="50"/>
      <c r="F250" s="44"/>
      <c r="H250" s="56"/>
      <c r="J250" s="64"/>
      <c r="K250" s="51">
        <f t="shared" si="1"/>
        <v>0</v>
      </c>
      <c r="L250" s="44"/>
      <c r="M250" s="65"/>
      <c r="N250" s="66"/>
      <c r="O250" s="71"/>
    </row>
    <row r="251" spans="3:15" x14ac:dyDescent="0.2">
      <c r="C251" s="61"/>
      <c r="D251" s="62"/>
      <c r="E251" s="54"/>
      <c r="F251" s="45"/>
      <c r="G251" s="54"/>
      <c r="H251" s="70"/>
      <c r="I251" s="54"/>
      <c r="J251" s="63"/>
      <c r="K251" s="51">
        <f t="shared" ref="K251" si="2">G251*J251</f>
        <v>0</v>
      </c>
      <c r="L251" s="44"/>
      <c r="M251" s="65"/>
      <c r="N251" s="66"/>
      <c r="O251" s="71"/>
    </row>
    <row r="252" spans="3:15" x14ac:dyDescent="0.2">
      <c r="C252" s="50"/>
      <c r="F252" s="44"/>
      <c r="H252" s="56"/>
      <c r="J252" s="64"/>
      <c r="K252" s="51">
        <f t="shared" si="0"/>
        <v>0</v>
      </c>
      <c r="L252" s="44"/>
      <c r="M252" s="65"/>
      <c r="N252" s="66"/>
      <c r="O252" s="71"/>
    </row>
    <row r="253" spans="3:15" x14ac:dyDescent="0.2">
      <c r="C253" s="67"/>
      <c r="F253" s="44"/>
      <c r="H253" s="56"/>
      <c r="J253" s="33"/>
      <c r="K253" s="51">
        <f>G253*J253</f>
        <v>0</v>
      </c>
      <c r="L253" s="44"/>
    </row>
    <row r="254" spans="3:15" x14ac:dyDescent="0.2">
      <c r="C254" s="67"/>
      <c r="D254" s="22" t="s">
        <v>162</v>
      </c>
      <c r="F254" s="44"/>
      <c r="H254" s="56"/>
      <c r="J254" s="33"/>
      <c r="K254" s="52"/>
      <c r="L254" s="44"/>
    </row>
    <row r="255" spans="3:15" ht="13.5" thickBot="1" x14ac:dyDescent="0.25">
      <c r="C255" s="67"/>
      <c r="D255" s="41"/>
      <c r="E255" s="27"/>
      <c r="F255" s="19"/>
      <c r="G255" s="12"/>
      <c r="H255" s="24"/>
      <c r="I255" s="47"/>
      <c r="J255" s="23" t="s">
        <v>7</v>
      </c>
      <c r="K255" s="53">
        <f>SUM(K27:K253)</f>
        <v>1500</v>
      </c>
      <c r="L255" s="44"/>
    </row>
    <row r="256" spans="3:15" ht="4.5" customHeight="1" thickTop="1" x14ac:dyDescent="0.2">
      <c r="C256" s="68"/>
      <c r="D256" s="62"/>
      <c r="E256" s="54"/>
      <c r="F256" s="45"/>
      <c r="G256" s="54"/>
      <c r="H256" s="70"/>
      <c r="I256" s="54"/>
      <c r="J256" s="35"/>
      <c r="K256" s="55"/>
      <c r="L256" s="44"/>
    </row>
    <row r="257" spans="3:15" x14ac:dyDescent="0.2">
      <c r="C257" s="73"/>
      <c r="H257" s="56"/>
      <c r="J257" s="74"/>
      <c r="M257" s="65"/>
      <c r="N257" s="66"/>
      <c r="O257" s="71"/>
    </row>
    <row r="260" spans="3:15" x14ac:dyDescent="0.2">
      <c r="D260" s="41"/>
    </row>
  </sheetData>
  <phoneticPr fontId="0" type="noConversion"/>
  <pageMargins left="0.47244094488188981" right="0.35" top="0.31" bottom="0.53" header="0.22" footer="0.24"/>
  <pageSetup paperSize="9" scale="74" fitToHeight="0" orientation="portrait" useFirstPageNumber="1" r:id="rId1"/>
  <headerFooter alignWithMargins="0">
    <oddFooter>&amp;C&amp;A /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14E0-41DB-4F21-9FFD-95BF7DFEA0A5}">
  <sheetPr>
    <pageSetUpPr fitToPage="1"/>
  </sheetPr>
  <dimension ref="C3:P283"/>
  <sheetViews>
    <sheetView view="pageBreakPreview" zoomScale="90" zoomScaleNormal="100" zoomScaleSheetLayoutView="90" workbookViewId="0"/>
  </sheetViews>
  <sheetFormatPr defaultRowHeight="12.75" x14ac:dyDescent="0.2"/>
  <cols>
    <col min="1" max="1" width="5.140625" style="27" customWidth="1"/>
    <col min="2" max="2" width="1.7109375" style="27" customWidth="1"/>
    <col min="3" max="3" width="7.7109375" style="27" customWidth="1"/>
    <col min="4" max="4" width="67.7109375" style="26" customWidth="1"/>
    <col min="5" max="5" width="1.140625" style="39" customWidth="1"/>
    <col min="6" max="6" width="6.28515625" style="39" customWidth="1"/>
    <col min="7" max="7" width="7.7109375" style="39" customWidth="1"/>
    <col min="8" max="8" width="5.42578125" style="39" customWidth="1"/>
    <col min="9" max="9" width="2.7109375" style="39" customWidth="1"/>
    <col min="10" max="10" width="10.42578125" style="30" customWidth="1"/>
    <col min="11" max="11" width="17" style="29" customWidth="1"/>
    <col min="12" max="12" width="1.28515625" style="39" customWidth="1"/>
    <col min="13" max="13" width="1.7109375" style="38" customWidth="1"/>
    <col min="14" max="14" width="47.7109375" style="37" hidden="1" customWidth="1"/>
    <col min="15" max="15" width="1.42578125" style="40" hidden="1" customWidth="1"/>
    <col min="16" max="16" width="4.42578125" style="40" hidden="1" customWidth="1"/>
    <col min="17" max="17" width="12.140625" style="27" customWidth="1"/>
    <col min="18" max="18" width="11.85546875" style="27" customWidth="1"/>
    <col min="19" max="16384" width="9.140625" style="27"/>
  </cols>
  <sheetData>
    <row r="3" spans="3:12" x14ac:dyDescent="0.2">
      <c r="C3" s="8" t="s">
        <v>17</v>
      </c>
    </row>
    <row r="4" spans="3:12" x14ac:dyDescent="0.2">
      <c r="C4" s="8" t="s">
        <v>16</v>
      </c>
    </row>
    <row r="5" spans="3:12" x14ac:dyDescent="0.2">
      <c r="C5" s="9" t="s">
        <v>46</v>
      </c>
    </row>
    <row r="6" spans="3:12" x14ac:dyDescent="0.2">
      <c r="C6" s="9"/>
    </row>
    <row r="7" spans="3:12" x14ac:dyDescent="0.2">
      <c r="C7" s="3" t="s">
        <v>163</v>
      </c>
      <c r="F7" s="98"/>
      <c r="G7" s="25" t="s">
        <v>4</v>
      </c>
    </row>
    <row r="8" spans="3:12" x14ac:dyDescent="0.2">
      <c r="C8" s="9" t="s">
        <v>337</v>
      </c>
    </row>
    <row r="9" spans="3:12" x14ac:dyDescent="0.2">
      <c r="C9" s="6"/>
    </row>
    <row r="10" spans="3:12" x14ac:dyDescent="0.2">
      <c r="C10" s="57"/>
      <c r="D10" s="58"/>
      <c r="E10" s="48"/>
      <c r="F10" s="43"/>
      <c r="G10" s="48"/>
      <c r="H10" s="48"/>
      <c r="I10" s="48"/>
      <c r="J10" s="32"/>
      <c r="K10" s="49" t="s">
        <v>6</v>
      </c>
      <c r="L10" s="44"/>
    </row>
    <row r="11" spans="3:12" x14ac:dyDescent="0.2">
      <c r="C11" s="50"/>
      <c r="F11" s="44"/>
      <c r="J11" s="33"/>
      <c r="K11" s="59"/>
      <c r="L11" s="44"/>
    </row>
    <row r="12" spans="3:12" x14ac:dyDescent="0.2">
      <c r="C12" s="50"/>
      <c r="D12" s="99" t="s">
        <v>341</v>
      </c>
      <c r="F12" s="44"/>
      <c r="J12" s="33"/>
      <c r="K12" s="59"/>
      <c r="L12" s="44"/>
    </row>
    <row r="13" spans="3:12" x14ac:dyDescent="0.2">
      <c r="C13" s="50"/>
      <c r="F13" s="44"/>
      <c r="J13" s="33"/>
      <c r="K13" s="59"/>
      <c r="L13" s="44"/>
    </row>
    <row r="14" spans="3:12" ht="51" x14ac:dyDescent="0.2">
      <c r="C14" s="50" t="s">
        <v>20</v>
      </c>
      <c r="D14" s="41" t="s">
        <v>12</v>
      </c>
      <c r="F14" s="44"/>
      <c r="G14" s="80">
        <v>0</v>
      </c>
      <c r="H14" s="81">
        <v>0</v>
      </c>
      <c r="J14" s="34">
        <v>0</v>
      </c>
      <c r="K14" s="51">
        <v>0</v>
      </c>
      <c r="L14" s="44"/>
    </row>
    <row r="15" spans="3:12" x14ac:dyDescent="0.2">
      <c r="C15" s="50"/>
      <c r="D15" s="69" t="s">
        <v>50</v>
      </c>
      <c r="F15" s="44"/>
      <c r="G15" s="80"/>
      <c r="H15" s="81"/>
      <c r="J15" s="34"/>
      <c r="K15" s="51"/>
      <c r="L15" s="44"/>
    </row>
    <row r="16" spans="3:12" x14ac:dyDescent="0.2">
      <c r="C16" s="50"/>
      <c r="D16" s="69" t="s">
        <v>51</v>
      </c>
      <c r="F16" s="44"/>
      <c r="G16" s="80"/>
      <c r="H16" s="81"/>
      <c r="J16" s="34"/>
      <c r="K16" s="51"/>
      <c r="L16" s="44"/>
    </row>
    <row r="17" spans="3:16" x14ac:dyDescent="0.2">
      <c r="C17" s="50"/>
      <c r="D17" s="69" t="s">
        <v>52</v>
      </c>
      <c r="F17" s="44"/>
      <c r="G17" s="80"/>
      <c r="H17" s="81"/>
      <c r="J17" s="34"/>
      <c r="K17" s="51"/>
      <c r="L17" s="44"/>
    </row>
    <row r="18" spans="3:16" x14ac:dyDescent="0.2">
      <c r="C18" s="50"/>
      <c r="D18" s="69" t="s">
        <v>224</v>
      </c>
      <c r="F18" s="44"/>
      <c r="G18" s="80"/>
      <c r="H18" s="81"/>
      <c r="J18" s="34"/>
      <c r="K18" s="51"/>
      <c r="L18" s="44"/>
    </row>
    <row r="19" spans="3:16" x14ac:dyDescent="0.2">
      <c r="C19" s="50"/>
      <c r="D19" s="69" t="s">
        <v>237</v>
      </c>
      <c r="F19" s="44"/>
      <c r="G19" s="80"/>
      <c r="H19" s="81"/>
      <c r="J19" s="34"/>
      <c r="K19" s="51"/>
      <c r="L19" s="44"/>
    </row>
    <row r="20" spans="3:16" x14ac:dyDescent="0.2">
      <c r="C20" s="50"/>
      <c r="D20" s="69" t="s">
        <v>238</v>
      </c>
      <c r="F20" s="44"/>
      <c r="G20" s="80"/>
      <c r="H20" s="81"/>
      <c r="J20" s="34"/>
      <c r="K20" s="51"/>
      <c r="L20" s="44"/>
    </row>
    <row r="21" spans="3:16" x14ac:dyDescent="0.2">
      <c r="C21" s="50"/>
      <c r="D21" s="69" t="s">
        <v>225</v>
      </c>
      <c r="F21" s="44"/>
      <c r="G21" s="80"/>
      <c r="H21" s="81"/>
      <c r="J21" s="34"/>
      <c r="K21" s="51"/>
      <c r="L21" s="44"/>
    </row>
    <row r="22" spans="3:16" x14ac:dyDescent="0.2">
      <c r="C22" s="50"/>
      <c r="D22" s="69"/>
      <c r="F22" s="44"/>
      <c r="G22" s="80"/>
      <c r="H22" s="81"/>
      <c r="J22" s="34"/>
      <c r="K22" s="51"/>
      <c r="L22" s="44"/>
    </row>
    <row r="23" spans="3:16" ht="51" x14ac:dyDescent="0.2">
      <c r="C23" s="50">
        <v>2.02</v>
      </c>
      <c r="D23" s="26" t="s">
        <v>338</v>
      </c>
      <c r="F23" s="44"/>
      <c r="G23" s="80">
        <v>0</v>
      </c>
      <c r="H23" s="81">
        <v>0</v>
      </c>
      <c r="J23" s="34">
        <v>0</v>
      </c>
      <c r="K23" s="51">
        <v>0</v>
      </c>
      <c r="L23" s="44"/>
    </row>
    <row r="24" spans="3:16" x14ac:dyDescent="0.2">
      <c r="C24" s="50"/>
      <c r="F24" s="44"/>
      <c r="J24" s="33"/>
      <c r="K24" s="51"/>
      <c r="L24" s="44"/>
    </row>
    <row r="25" spans="3:16" x14ac:dyDescent="0.2">
      <c r="C25" s="61"/>
      <c r="D25" s="62"/>
      <c r="E25" s="54"/>
      <c r="F25" s="45"/>
      <c r="G25" s="54"/>
      <c r="H25" s="54"/>
      <c r="I25" s="54"/>
      <c r="J25" s="35"/>
      <c r="K25" s="55"/>
      <c r="L25" s="44"/>
    </row>
    <row r="26" spans="3:16" x14ac:dyDescent="0.2">
      <c r="C26" s="50"/>
      <c r="F26" s="44"/>
      <c r="H26" s="56"/>
      <c r="J26" s="64"/>
      <c r="K26" s="51">
        <f t="shared" ref="K26:K213" si="0">G26*J26</f>
        <v>0</v>
      </c>
      <c r="L26" s="44"/>
      <c r="M26" s="65"/>
      <c r="N26" s="66"/>
      <c r="O26" s="71"/>
      <c r="P26" s="71"/>
    </row>
    <row r="27" spans="3:16" x14ac:dyDescent="0.2">
      <c r="C27" s="50"/>
      <c r="D27" s="99" t="s">
        <v>53</v>
      </c>
      <c r="F27" s="44"/>
      <c r="H27" s="56"/>
      <c r="J27" s="64"/>
      <c r="K27" s="51">
        <f t="shared" si="0"/>
        <v>0</v>
      </c>
      <c r="L27" s="44"/>
      <c r="M27" s="65"/>
      <c r="N27" s="66"/>
      <c r="O27" s="71"/>
      <c r="P27" s="71"/>
    </row>
    <row r="28" spans="3:16" x14ac:dyDescent="0.2">
      <c r="C28" s="50"/>
      <c r="F28" s="44"/>
      <c r="H28" s="56"/>
      <c r="J28" s="64"/>
      <c r="K28" s="51">
        <f t="shared" si="0"/>
        <v>0</v>
      </c>
      <c r="L28" s="44"/>
      <c r="M28" s="65"/>
      <c r="N28" s="66"/>
      <c r="O28" s="71"/>
      <c r="P28" s="71"/>
    </row>
    <row r="29" spans="3:16" x14ac:dyDescent="0.2">
      <c r="C29" s="50" t="s">
        <v>31</v>
      </c>
      <c r="D29" s="100"/>
      <c r="F29" s="44"/>
      <c r="G29" s="39">
        <v>1</v>
      </c>
      <c r="H29" s="56" t="s">
        <v>5</v>
      </c>
      <c r="J29" s="101"/>
      <c r="K29" s="51">
        <f t="shared" si="0"/>
        <v>0</v>
      </c>
      <c r="L29" s="44"/>
      <c r="M29" s="65"/>
      <c r="N29" s="66"/>
      <c r="O29" s="71"/>
      <c r="P29" s="71"/>
    </row>
    <row r="30" spans="3:16" x14ac:dyDescent="0.2">
      <c r="C30" s="50"/>
      <c r="F30" s="44"/>
      <c r="H30" s="56"/>
      <c r="J30" s="64"/>
      <c r="K30" s="51">
        <f t="shared" si="0"/>
        <v>0</v>
      </c>
      <c r="L30" s="44"/>
      <c r="M30" s="65"/>
      <c r="N30" s="66"/>
      <c r="O30" s="71"/>
      <c r="P30" s="71"/>
    </row>
    <row r="31" spans="3:16" x14ac:dyDescent="0.2">
      <c r="C31" s="50" t="s">
        <v>41</v>
      </c>
      <c r="D31" s="100"/>
      <c r="F31" s="44"/>
      <c r="G31" s="39">
        <v>1</v>
      </c>
      <c r="H31" s="56" t="s">
        <v>5</v>
      </c>
      <c r="J31" s="101"/>
      <c r="K31" s="51">
        <f t="shared" si="0"/>
        <v>0</v>
      </c>
      <c r="L31" s="44"/>
      <c r="M31" s="65"/>
      <c r="N31" s="66"/>
      <c r="O31" s="71"/>
      <c r="P31" s="71"/>
    </row>
    <row r="32" spans="3:16" x14ac:dyDescent="0.2">
      <c r="C32" s="50"/>
      <c r="F32" s="44"/>
      <c r="H32" s="56"/>
      <c r="J32" s="64"/>
      <c r="K32" s="51">
        <f t="shared" si="0"/>
        <v>0</v>
      </c>
      <c r="L32" s="44"/>
      <c r="M32" s="65"/>
      <c r="N32" s="66"/>
      <c r="O32" s="71"/>
      <c r="P32" s="71"/>
    </row>
    <row r="33" spans="3:16" x14ac:dyDescent="0.2">
      <c r="C33" s="50" t="s">
        <v>88</v>
      </c>
      <c r="D33" s="100"/>
      <c r="F33" s="44"/>
      <c r="G33" s="39">
        <v>1</v>
      </c>
      <c r="H33" s="56" t="s">
        <v>5</v>
      </c>
      <c r="J33" s="101"/>
      <c r="K33" s="51">
        <f t="shared" si="0"/>
        <v>0</v>
      </c>
      <c r="L33" s="44"/>
      <c r="M33" s="65"/>
      <c r="N33" s="66"/>
      <c r="O33" s="71"/>
      <c r="P33" s="71"/>
    </row>
    <row r="34" spans="3:16" x14ac:dyDescent="0.2">
      <c r="C34" s="50"/>
      <c r="F34" s="44"/>
      <c r="H34" s="56"/>
      <c r="J34" s="64"/>
      <c r="K34" s="51">
        <f t="shared" si="0"/>
        <v>0</v>
      </c>
      <c r="L34" s="44"/>
      <c r="M34" s="65"/>
      <c r="N34" s="66"/>
      <c r="O34" s="71"/>
      <c r="P34" s="71"/>
    </row>
    <row r="35" spans="3:16" x14ac:dyDescent="0.2">
      <c r="C35" s="50" t="s">
        <v>89</v>
      </c>
      <c r="D35" s="100"/>
      <c r="F35" s="44"/>
      <c r="G35" s="39">
        <v>1</v>
      </c>
      <c r="H35" s="56" t="s">
        <v>5</v>
      </c>
      <c r="J35" s="101"/>
      <c r="K35" s="51">
        <f t="shared" si="0"/>
        <v>0</v>
      </c>
      <c r="L35" s="44"/>
      <c r="M35" s="65"/>
      <c r="N35" s="66"/>
      <c r="O35" s="71"/>
      <c r="P35" s="71"/>
    </row>
    <row r="36" spans="3:16" x14ac:dyDescent="0.2">
      <c r="C36" s="50"/>
      <c r="F36" s="44"/>
      <c r="H36" s="56"/>
      <c r="J36" s="64"/>
      <c r="K36" s="51">
        <f t="shared" si="0"/>
        <v>0</v>
      </c>
      <c r="L36" s="44"/>
      <c r="M36" s="65"/>
      <c r="N36" s="66"/>
      <c r="O36" s="71"/>
      <c r="P36" s="71"/>
    </row>
    <row r="37" spans="3:16" x14ac:dyDescent="0.2">
      <c r="C37" s="50" t="s">
        <v>90</v>
      </c>
      <c r="D37" s="100"/>
      <c r="F37" s="44"/>
      <c r="G37" s="39">
        <v>1</v>
      </c>
      <c r="H37" s="56" t="s">
        <v>5</v>
      </c>
      <c r="J37" s="101"/>
      <c r="K37" s="51">
        <f t="shared" si="0"/>
        <v>0</v>
      </c>
      <c r="L37" s="44"/>
      <c r="M37" s="65"/>
      <c r="N37" s="66"/>
      <c r="O37" s="71"/>
      <c r="P37" s="71"/>
    </row>
    <row r="38" spans="3:16" x14ac:dyDescent="0.2">
      <c r="C38" s="50"/>
      <c r="F38" s="44"/>
      <c r="H38" s="56"/>
      <c r="J38" s="64"/>
      <c r="K38" s="51">
        <f t="shared" si="0"/>
        <v>0</v>
      </c>
      <c r="L38" s="44"/>
      <c r="M38" s="65"/>
      <c r="N38" s="66"/>
      <c r="O38" s="71"/>
      <c r="P38" s="71"/>
    </row>
    <row r="39" spans="3:16" x14ac:dyDescent="0.2">
      <c r="C39" s="50" t="s">
        <v>91</v>
      </c>
      <c r="D39" s="100"/>
      <c r="F39" s="44"/>
      <c r="G39" s="39">
        <v>1</v>
      </c>
      <c r="H39" s="56" t="s">
        <v>5</v>
      </c>
      <c r="J39" s="101"/>
      <c r="K39" s="51">
        <f t="shared" si="0"/>
        <v>0</v>
      </c>
      <c r="L39" s="44"/>
      <c r="M39" s="65"/>
      <c r="N39" s="66"/>
      <c r="O39" s="71"/>
      <c r="P39" s="71"/>
    </row>
    <row r="40" spans="3:16" x14ac:dyDescent="0.2">
      <c r="C40" s="50"/>
      <c r="F40" s="44"/>
      <c r="H40" s="56"/>
      <c r="J40" s="64"/>
      <c r="K40" s="51">
        <f t="shared" si="0"/>
        <v>0</v>
      </c>
      <c r="L40" s="44"/>
      <c r="M40" s="65"/>
      <c r="N40" s="66"/>
      <c r="O40" s="71"/>
      <c r="P40" s="71"/>
    </row>
    <row r="41" spans="3:16" x14ac:dyDescent="0.2">
      <c r="C41" s="50" t="s">
        <v>92</v>
      </c>
      <c r="D41" s="100"/>
      <c r="F41" s="44"/>
      <c r="G41" s="39">
        <v>1</v>
      </c>
      <c r="H41" s="56" t="s">
        <v>5</v>
      </c>
      <c r="J41" s="101"/>
      <c r="K41" s="51">
        <f t="shared" si="0"/>
        <v>0</v>
      </c>
      <c r="L41" s="44"/>
      <c r="M41" s="65"/>
      <c r="N41" s="66"/>
      <c r="O41" s="71"/>
      <c r="P41" s="71"/>
    </row>
    <row r="42" spans="3:16" x14ac:dyDescent="0.2">
      <c r="C42" s="50"/>
      <c r="F42" s="44"/>
      <c r="H42" s="56"/>
      <c r="J42" s="64"/>
      <c r="K42" s="51">
        <f t="shared" si="0"/>
        <v>0</v>
      </c>
      <c r="L42" s="44"/>
      <c r="M42" s="65"/>
      <c r="N42" s="66"/>
      <c r="O42" s="71"/>
      <c r="P42" s="71"/>
    </row>
    <row r="43" spans="3:16" x14ac:dyDescent="0.2">
      <c r="C43" s="50" t="s">
        <v>93</v>
      </c>
      <c r="D43" s="100"/>
      <c r="F43" s="44"/>
      <c r="G43" s="39">
        <v>1</v>
      </c>
      <c r="H43" s="56" t="s">
        <v>5</v>
      </c>
      <c r="J43" s="101"/>
      <c r="K43" s="51">
        <f t="shared" si="0"/>
        <v>0</v>
      </c>
      <c r="L43" s="44"/>
      <c r="M43" s="65"/>
      <c r="N43" s="66"/>
      <c r="O43" s="71"/>
      <c r="P43" s="71"/>
    </row>
    <row r="44" spans="3:16" x14ac:dyDescent="0.2">
      <c r="C44" s="50"/>
      <c r="F44" s="44"/>
      <c r="H44" s="56"/>
      <c r="J44" s="64"/>
      <c r="K44" s="51">
        <f t="shared" si="0"/>
        <v>0</v>
      </c>
      <c r="L44" s="44"/>
      <c r="M44" s="65"/>
      <c r="N44" s="66"/>
      <c r="O44" s="71"/>
      <c r="P44" s="71"/>
    </row>
    <row r="45" spans="3:16" x14ac:dyDescent="0.2">
      <c r="C45" s="50" t="s">
        <v>94</v>
      </c>
      <c r="D45" s="100"/>
      <c r="F45" s="44"/>
      <c r="G45" s="39">
        <v>1</v>
      </c>
      <c r="H45" s="56" t="s">
        <v>5</v>
      </c>
      <c r="J45" s="101"/>
      <c r="K45" s="51">
        <f t="shared" si="0"/>
        <v>0</v>
      </c>
      <c r="L45" s="44"/>
      <c r="M45" s="65"/>
      <c r="N45" s="66"/>
      <c r="O45" s="71"/>
      <c r="P45" s="71"/>
    </row>
    <row r="46" spans="3:16" x14ac:dyDescent="0.2">
      <c r="C46" s="50"/>
      <c r="F46" s="44"/>
      <c r="H46" s="56"/>
      <c r="J46" s="64"/>
      <c r="K46" s="51">
        <f t="shared" si="0"/>
        <v>0</v>
      </c>
      <c r="L46" s="44"/>
      <c r="M46" s="65"/>
      <c r="N46" s="66"/>
      <c r="O46" s="71"/>
      <c r="P46" s="71"/>
    </row>
    <row r="47" spans="3:16" x14ac:dyDescent="0.2">
      <c r="C47" s="50" t="s">
        <v>95</v>
      </c>
      <c r="D47" s="100"/>
      <c r="F47" s="44"/>
      <c r="G47" s="39">
        <v>1</v>
      </c>
      <c r="H47" s="56" t="s">
        <v>5</v>
      </c>
      <c r="J47" s="101"/>
      <c r="K47" s="51">
        <f t="shared" si="0"/>
        <v>0</v>
      </c>
      <c r="L47" s="44"/>
      <c r="M47" s="65"/>
      <c r="N47" s="66"/>
      <c r="O47" s="71"/>
      <c r="P47" s="71"/>
    </row>
    <row r="48" spans="3:16" x14ac:dyDescent="0.2">
      <c r="C48" s="50"/>
      <c r="F48" s="44"/>
      <c r="H48" s="56"/>
      <c r="J48" s="64"/>
      <c r="K48" s="51">
        <f t="shared" si="0"/>
        <v>0</v>
      </c>
      <c r="L48" s="44"/>
      <c r="M48" s="65"/>
      <c r="N48" s="66"/>
      <c r="O48" s="71"/>
      <c r="P48" s="71"/>
    </row>
    <row r="49" spans="3:16" x14ac:dyDescent="0.2">
      <c r="C49" s="50" t="s">
        <v>96</v>
      </c>
      <c r="D49" s="100"/>
      <c r="F49" s="44"/>
      <c r="G49" s="39">
        <v>1</v>
      </c>
      <c r="H49" s="56" t="s">
        <v>5</v>
      </c>
      <c r="J49" s="101"/>
      <c r="K49" s="51">
        <f t="shared" si="0"/>
        <v>0</v>
      </c>
      <c r="L49" s="44"/>
      <c r="M49" s="65"/>
      <c r="N49" s="66"/>
      <c r="O49" s="71"/>
      <c r="P49" s="71"/>
    </row>
    <row r="50" spans="3:16" x14ac:dyDescent="0.2">
      <c r="C50" s="50"/>
      <c r="F50" s="44"/>
      <c r="H50" s="56"/>
      <c r="J50" s="64"/>
      <c r="K50" s="51">
        <f t="shared" si="0"/>
        <v>0</v>
      </c>
      <c r="L50" s="44"/>
      <c r="M50" s="65"/>
      <c r="N50" s="66"/>
      <c r="O50" s="71"/>
      <c r="P50" s="71"/>
    </row>
    <row r="51" spans="3:16" x14ac:dyDescent="0.2">
      <c r="C51" s="50" t="s">
        <v>97</v>
      </c>
      <c r="D51" s="100"/>
      <c r="F51" s="44"/>
      <c r="G51" s="39">
        <v>1</v>
      </c>
      <c r="H51" s="56" t="s">
        <v>5</v>
      </c>
      <c r="J51" s="101"/>
      <c r="K51" s="51">
        <f t="shared" si="0"/>
        <v>0</v>
      </c>
      <c r="L51" s="44"/>
      <c r="M51" s="65"/>
      <c r="N51" s="66"/>
      <c r="O51" s="71"/>
      <c r="P51" s="71"/>
    </row>
    <row r="52" spans="3:16" x14ac:dyDescent="0.2">
      <c r="C52" s="50"/>
      <c r="F52" s="44"/>
      <c r="H52" s="56"/>
      <c r="J52" s="64"/>
      <c r="K52" s="51">
        <f t="shared" si="0"/>
        <v>0</v>
      </c>
      <c r="L52" s="44"/>
      <c r="M52" s="65"/>
      <c r="N52" s="66"/>
      <c r="O52" s="71"/>
      <c r="P52" s="71"/>
    </row>
    <row r="53" spans="3:16" x14ac:dyDescent="0.2">
      <c r="C53" s="50" t="s">
        <v>98</v>
      </c>
      <c r="D53" s="100"/>
      <c r="F53" s="44"/>
      <c r="G53" s="39">
        <v>1</v>
      </c>
      <c r="H53" s="56" t="s">
        <v>5</v>
      </c>
      <c r="J53" s="101"/>
      <c r="K53" s="51">
        <f t="shared" si="0"/>
        <v>0</v>
      </c>
      <c r="L53" s="44"/>
      <c r="M53" s="65"/>
      <c r="N53" s="66"/>
      <c r="O53" s="71"/>
      <c r="P53" s="71"/>
    </row>
    <row r="54" spans="3:16" x14ac:dyDescent="0.2">
      <c r="C54" s="50"/>
      <c r="F54" s="44"/>
      <c r="H54" s="56"/>
      <c r="J54" s="64"/>
      <c r="K54" s="51">
        <f t="shared" si="0"/>
        <v>0</v>
      </c>
      <c r="L54" s="44"/>
      <c r="M54" s="65"/>
      <c r="N54" s="66"/>
      <c r="O54" s="71"/>
      <c r="P54" s="71"/>
    </row>
    <row r="55" spans="3:16" x14ac:dyDescent="0.2">
      <c r="C55" s="50" t="s">
        <v>99</v>
      </c>
      <c r="D55" s="100"/>
      <c r="F55" s="44"/>
      <c r="G55" s="39">
        <v>1</v>
      </c>
      <c r="H55" s="56" t="s">
        <v>5</v>
      </c>
      <c r="J55" s="101"/>
      <c r="K55" s="51">
        <f t="shared" si="0"/>
        <v>0</v>
      </c>
      <c r="L55" s="44"/>
      <c r="M55" s="65"/>
      <c r="N55" s="66"/>
      <c r="O55" s="71"/>
      <c r="P55" s="71"/>
    </row>
    <row r="56" spans="3:16" x14ac:dyDescent="0.2">
      <c r="C56" s="50"/>
      <c r="F56" s="44"/>
      <c r="H56" s="56"/>
      <c r="J56" s="64"/>
      <c r="K56" s="51">
        <f t="shared" si="0"/>
        <v>0</v>
      </c>
      <c r="L56" s="44"/>
      <c r="M56" s="65"/>
      <c r="N56" s="66"/>
      <c r="O56" s="71"/>
      <c r="P56" s="71"/>
    </row>
    <row r="57" spans="3:16" x14ac:dyDescent="0.2">
      <c r="C57" s="50" t="s">
        <v>100</v>
      </c>
      <c r="D57" s="100"/>
      <c r="F57" s="44"/>
      <c r="G57" s="39">
        <v>1</v>
      </c>
      <c r="H57" s="56" t="s">
        <v>5</v>
      </c>
      <c r="J57" s="101"/>
      <c r="K57" s="51">
        <f t="shared" si="0"/>
        <v>0</v>
      </c>
      <c r="L57" s="44"/>
      <c r="M57" s="65"/>
      <c r="N57" s="66"/>
      <c r="O57" s="71"/>
      <c r="P57" s="71"/>
    </row>
    <row r="58" spans="3:16" x14ac:dyDescent="0.2">
      <c r="C58" s="50"/>
      <c r="F58" s="44"/>
      <c r="H58" s="56"/>
      <c r="J58" s="64"/>
      <c r="K58" s="51"/>
      <c r="L58" s="44"/>
      <c r="M58" s="65"/>
      <c r="N58" s="66"/>
      <c r="O58" s="71"/>
      <c r="P58" s="71"/>
    </row>
    <row r="59" spans="3:16" x14ac:dyDescent="0.2">
      <c r="C59" s="61"/>
      <c r="D59" s="62"/>
      <c r="E59" s="54"/>
      <c r="F59" s="45"/>
      <c r="G59" s="54"/>
      <c r="H59" s="70"/>
      <c r="I59" s="54"/>
      <c r="J59" s="63"/>
      <c r="K59" s="51">
        <f t="shared" si="0"/>
        <v>0</v>
      </c>
      <c r="L59" s="44"/>
      <c r="M59" s="65"/>
      <c r="N59" s="66"/>
      <c r="O59" s="71"/>
      <c r="P59" s="71"/>
    </row>
    <row r="60" spans="3:16" x14ac:dyDescent="0.2">
      <c r="C60" s="50"/>
      <c r="F60" s="44"/>
      <c r="H60" s="56"/>
      <c r="J60" s="64"/>
      <c r="K60" s="51">
        <f t="shared" si="0"/>
        <v>0</v>
      </c>
      <c r="L60" s="44"/>
      <c r="M60" s="65"/>
      <c r="N60" s="66"/>
      <c r="O60" s="71"/>
      <c r="P60" s="71"/>
    </row>
    <row r="61" spans="3:16" x14ac:dyDescent="0.2">
      <c r="C61" s="50"/>
      <c r="D61" s="103" t="s">
        <v>54</v>
      </c>
      <c r="F61" s="44"/>
      <c r="H61" s="56"/>
      <c r="J61" s="64"/>
      <c r="K61" s="51">
        <f t="shared" si="0"/>
        <v>0</v>
      </c>
      <c r="L61" s="44"/>
      <c r="M61" s="65"/>
      <c r="N61" s="66"/>
      <c r="O61" s="71"/>
      <c r="P61" s="71"/>
    </row>
    <row r="62" spans="3:16" x14ac:dyDescent="0.2">
      <c r="C62" s="50"/>
      <c r="F62" s="44"/>
      <c r="H62" s="56"/>
      <c r="J62" s="64"/>
      <c r="K62" s="51">
        <f t="shared" si="0"/>
        <v>0</v>
      </c>
      <c r="L62" s="44"/>
      <c r="M62" s="65"/>
      <c r="N62" s="66"/>
      <c r="O62" s="71"/>
      <c r="P62" s="71"/>
    </row>
    <row r="63" spans="3:16" x14ac:dyDescent="0.2">
      <c r="C63" s="50"/>
      <c r="D63" s="104" t="s">
        <v>101</v>
      </c>
      <c r="F63" s="44"/>
      <c r="H63" s="56"/>
      <c r="J63" s="64"/>
      <c r="K63" s="51">
        <f t="shared" si="0"/>
        <v>0</v>
      </c>
      <c r="L63" s="44"/>
      <c r="M63" s="65"/>
      <c r="N63" s="66"/>
      <c r="O63" s="71"/>
      <c r="P63" s="27"/>
    </row>
    <row r="64" spans="3:16" x14ac:dyDescent="0.2">
      <c r="C64" s="50"/>
      <c r="F64" s="44"/>
      <c r="H64" s="56"/>
      <c r="J64" s="64"/>
      <c r="K64" s="51">
        <f t="shared" si="0"/>
        <v>0</v>
      </c>
      <c r="L64" s="44"/>
      <c r="M64" s="65"/>
      <c r="N64" s="66"/>
      <c r="O64" s="71"/>
      <c r="P64" s="27"/>
    </row>
    <row r="65" spans="3:16" ht="51" customHeight="1" x14ac:dyDescent="0.2">
      <c r="C65" s="67" t="s">
        <v>226</v>
      </c>
      <c r="D65" s="105" t="s">
        <v>228</v>
      </c>
      <c r="F65" s="44"/>
      <c r="G65" s="39">
        <v>1</v>
      </c>
      <c r="H65" s="56" t="s">
        <v>5</v>
      </c>
      <c r="J65" s="102"/>
      <c r="K65" s="51">
        <f t="shared" si="0"/>
        <v>0</v>
      </c>
      <c r="L65" s="44"/>
      <c r="M65" s="65"/>
      <c r="N65" s="65"/>
      <c r="O65" s="71"/>
      <c r="P65" s="71"/>
    </row>
    <row r="66" spans="3:16" x14ac:dyDescent="0.2">
      <c r="C66" s="50"/>
      <c r="F66" s="44"/>
      <c r="H66" s="56"/>
      <c r="J66" s="64"/>
      <c r="K66" s="51">
        <f t="shared" si="0"/>
        <v>0</v>
      </c>
      <c r="L66" s="44"/>
      <c r="M66" s="65"/>
      <c r="N66" s="66"/>
      <c r="O66" s="71"/>
      <c r="P66" s="27"/>
    </row>
    <row r="67" spans="3:16" x14ac:dyDescent="0.2">
      <c r="C67" s="50"/>
      <c r="F67" s="44"/>
      <c r="H67" s="56"/>
      <c r="J67" s="64"/>
      <c r="K67" s="51">
        <f t="shared" si="0"/>
        <v>0</v>
      </c>
      <c r="L67" s="44"/>
      <c r="M67" s="65"/>
      <c r="N67" s="66"/>
      <c r="O67" s="71"/>
      <c r="P67" s="27"/>
    </row>
    <row r="68" spans="3:16" x14ac:dyDescent="0.2">
      <c r="C68" s="50"/>
      <c r="D68" s="104" t="s">
        <v>102</v>
      </c>
      <c r="F68" s="44"/>
      <c r="H68" s="56"/>
      <c r="J68" s="64"/>
      <c r="K68" s="51">
        <f t="shared" si="0"/>
        <v>0</v>
      </c>
      <c r="L68" s="44"/>
      <c r="M68" s="65"/>
      <c r="N68" s="66"/>
      <c r="O68" s="71"/>
      <c r="P68" s="27"/>
    </row>
    <row r="69" spans="3:16" x14ac:dyDescent="0.2">
      <c r="C69" s="50"/>
      <c r="F69" s="44"/>
      <c r="H69" s="56"/>
      <c r="J69" s="64"/>
      <c r="K69" s="51">
        <f t="shared" si="0"/>
        <v>0</v>
      </c>
      <c r="L69" s="44"/>
      <c r="M69" s="65"/>
      <c r="N69" s="66"/>
      <c r="O69" s="71"/>
      <c r="P69" s="27"/>
    </row>
    <row r="70" spans="3:16" ht="51" x14ac:dyDescent="0.2">
      <c r="C70" s="50" t="s">
        <v>227</v>
      </c>
      <c r="D70" s="105" t="s">
        <v>103</v>
      </c>
      <c r="F70" s="44"/>
      <c r="G70" s="39">
        <v>1</v>
      </c>
      <c r="H70" s="56" t="s">
        <v>5</v>
      </c>
      <c r="J70" s="102"/>
      <c r="K70" s="51">
        <f t="shared" si="0"/>
        <v>0</v>
      </c>
      <c r="L70" s="44"/>
      <c r="M70" s="65"/>
      <c r="N70" s="66"/>
      <c r="O70" s="71"/>
      <c r="P70" s="27"/>
    </row>
    <row r="71" spans="3:16" x14ac:dyDescent="0.2">
      <c r="C71" s="50"/>
      <c r="F71" s="44"/>
      <c r="H71" s="56"/>
      <c r="J71" s="64"/>
      <c r="K71" s="51"/>
      <c r="L71" s="44"/>
      <c r="M71" s="65"/>
      <c r="N71" s="66"/>
      <c r="O71" s="71"/>
      <c r="P71" s="71"/>
    </row>
    <row r="72" spans="3:16" x14ac:dyDescent="0.2">
      <c r="C72" s="50"/>
      <c r="F72" s="44"/>
      <c r="H72" s="56"/>
      <c r="J72" s="64"/>
      <c r="K72" s="51">
        <f t="shared" si="0"/>
        <v>0</v>
      </c>
      <c r="L72" s="44"/>
      <c r="M72" s="65"/>
      <c r="N72" s="66"/>
      <c r="O72" s="71"/>
      <c r="P72" s="71"/>
    </row>
    <row r="73" spans="3:16" x14ac:dyDescent="0.2">
      <c r="C73" s="61"/>
      <c r="D73" s="62"/>
      <c r="E73" s="54"/>
      <c r="F73" s="45"/>
      <c r="G73" s="54"/>
      <c r="H73" s="70"/>
      <c r="I73" s="54"/>
      <c r="J73" s="63"/>
      <c r="K73" s="51">
        <f t="shared" si="0"/>
        <v>0</v>
      </c>
      <c r="L73" s="44"/>
      <c r="M73" s="65"/>
      <c r="N73" s="66"/>
      <c r="O73" s="71"/>
      <c r="P73" s="71"/>
    </row>
    <row r="74" spans="3:16" x14ac:dyDescent="0.2">
      <c r="C74" s="50"/>
      <c r="F74" s="44"/>
      <c r="H74" s="56"/>
      <c r="J74" s="64"/>
      <c r="K74" s="51">
        <f t="shared" si="0"/>
        <v>0</v>
      </c>
      <c r="L74" s="44"/>
      <c r="M74" s="65"/>
      <c r="N74" s="66"/>
      <c r="O74" s="71"/>
      <c r="P74" s="71"/>
    </row>
    <row r="75" spans="3:16" x14ac:dyDescent="0.2">
      <c r="C75" s="50"/>
      <c r="D75" s="103" t="s">
        <v>55</v>
      </c>
      <c r="F75" s="44"/>
      <c r="H75" s="56"/>
      <c r="J75" s="64"/>
      <c r="K75" s="51">
        <f t="shared" si="0"/>
        <v>0</v>
      </c>
      <c r="L75" s="44"/>
      <c r="M75" s="65"/>
      <c r="N75" s="66"/>
      <c r="O75" s="71"/>
      <c r="P75" s="71"/>
    </row>
    <row r="76" spans="3:16" x14ac:dyDescent="0.2">
      <c r="C76" s="50"/>
      <c r="F76" s="44"/>
      <c r="H76" s="56"/>
      <c r="J76" s="64"/>
      <c r="K76" s="51">
        <f t="shared" si="0"/>
        <v>0</v>
      </c>
      <c r="L76" s="44"/>
      <c r="M76" s="65"/>
      <c r="N76" s="66"/>
      <c r="O76" s="71"/>
      <c r="P76" s="71"/>
    </row>
    <row r="77" spans="3:16" x14ac:dyDescent="0.2">
      <c r="C77" s="50"/>
      <c r="F77" s="44"/>
      <c r="H77" s="56"/>
      <c r="J77" s="64"/>
      <c r="K77" s="51">
        <f t="shared" si="0"/>
        <v>0</v>
      </c>
      <c r="L77" s="44"/>
      <c r="M77" s="65"/>
      <c r="N77" s="66"/>
      <c r="O77" s="71"/>
      <c r="P77" s="71"/>
    </row>
    <row r="78" spans="3:16" x14ac:dyDescent="0.2">
      <c r="C78" s="50"/>
      <c r="D78" s="104" t="s">
        <v>230</v>
      </c>
      <c r="F78" s="44"/>
      <c r="H78" s="56"/>
      <c r="J78" s="64"/>
      <c r="K78" s="51">
        <f t="shared" si="0"/>
        <v>0</v>
      </c>
      <c r="L78" s="44"/>
      <c r="M78" s="65"/>
      <c r="N78" s="66"/>
      <c r="O78" s="71"/>
      <c r="P78" s="71"/>
    </row>
    <row r="79" spans="3:16" x14ac:dyDescent="0.2">
      <c r="C79" s="50"/>
      <c r="F79" s="44"/>
      <c r="H79" s="56"/>
      <c r="J79" s="64"/>
      <c r="K79" s="51">
        <f t="shared" si="0"/>
        <v>0</v>
      </c>
      <c r="L79" s="44"/>
      <c r="M79" s="65"/>
      <c r="N79" s="66"/>
      <c r="O79" s="71"/>
      <c r="P79" s="71"/>
    </row>
    <row r="80" spans="3:16" x14ac:dyDescent="0.2">
      <c r="C80" s="50"/>
      <c r="D80" s="26" t="s">
        <v>231</v>
      </c>
      <c r="F80" s="44"/>
      <c r="H80" s="56"/>
      <c r="J80" s="64"/>
      <c r="K80" s="51">
        <f t="shared" si="0"/>
        <v>0</v>
      </c>
      <c r="L80" s="44"/>
      <c r="M80" s="65"/>
      <c r="N80" s="66"/>
      <c r="O80" s="71"/>
      <c r="P80" s="71"/>
    </row>
    <row r="81" spans="3:16" ht="13.5" x14ac:dyDescent="0.25">
      <c r="C81" s="50" t="s">
        <v>232</v>
      </c>
      <c r="D81" s="69" t="s">
        <v>324</v>
      </c>
      <c r="F81" s="44"/>
      <c r="G81" s="39">
        <v>1</v>
      </c>
      <c r="H81" s="56" t="s">
        <v>5</v>
      </c>
      <c r="J81" s="121"/>
      <c r="K81" s="51">
        <f t="shared" si="0"/>
        <v>0</v>
      </c>
      <c r="L81" s="44"/>
      <c r="M81" s="65"/>
      <c r="N81" s="66"/>
      <c r="O81" s="71"/>
      <c r="P81" s="71"/>
    </row>
    <row r="82" spans="3:16" ht="13.5" x14ac:dyDescent="0.25">
      <c r="C82" s="50" t="s">
        <v>233</v>
      </c>
      <c r="D82" s="69" t="s">
        <v>325</v>
      </c>
      <c r="F82" s="44"/>
      <c r="G82" s="39">
        <v>1</v>
      </c>
      <c r="H82" s="56" t="s">
        <v>5</v>
      </c>
      <c r="J82" s="121"/>
      <c r="K82" s="51">
        <f t="shared" si="0"/>
        <v>0</v>
      </c>
      <c r="L82" s="44"/>
      <c r="M82" s="65"/>
      <c r="N82" s="66"/>
      <c r="O82" s="71"/>
      <c r="P82" s="71"/>
    </row>
    <row r="83" spans="3:16" ht="13.5" x14ac:dyDescent="0.25">
      <c r="C83" s="50" t="s">
        <v>234</v>
      </c>
      <c r="D83" s="69" t="s">
        <v>326</v>
      </c>
      <c r="F83" s="44"/>
      <c r="G83" s="39">
        <v>1</v>
      </c>
      <c r="H83" s="56" t="s">
        <v>5</v>
      </c>
      <c r="J83" s="121"/>
      <c r="K83" s="51">
        <f t="shared" si="0"/>
        <v>0</v>
      </c>
      <c r="L83" s="44"/>
      <c r="M83" s="65"/>
      <c r="N83" s="66"/>
      <c r="O83" s="71"/>
      <c r="P83" s="71"/>
    </row>
    <row r="84" spans="3:16" ht="13.5" x14ac:dyDescent="0.25">
      <c r="C84" s="50" t="s">
        <v>235</v>
      </c>
      <c r="D84" s="69" t="s">
        <v>327</v>
      </c>
      <c r="F84" s="44"/>
      <c r="G84" s="39">
        <v>1</v>
      </c>
      <c r="H84" s="56" t="s">
        <v>5</v>
      </c>
      <c r="J84" s="121"/>
      <c r="K84" s="51">
        <f t="shared" si="0"/>
        <v>0</v>
      </c>
      <c r="L84" s="44"/>
      <c r="M84" s="65"/>
      <c r="N84" s="66"/>
      <c r="O84" s="71"/>
      <c r="P84" s="71"/>
    </row>
    <row r="85" spans="3:16" x14ac:dyDescent="0.2">
      <c r="C85" s="50"/>
      <c r="F85" s="44"/>
      <c r="H85" s="56"/>
      <c r="J85" s="64"/>
      <c r="K85" s="51">
        <f t="shared" si="0"/>
        <v>0</v>
      </c>
      <c r="L85" s="44"/>
      <c r="M85" s="65"/>
      <c r="N85" s="66"/>
      <c r="O85" s="71"/>
      <c r="P85" s="71"/>
    </row>
    <row r="86" spans="3:16" x14ac:dyDescent="0.2">
      <c r="C86" s="50"/>
      <c r="F86" s="44"/>
      <c r="H86" s="56"/>
      <c r="J86" s="64"/>
      <c r="K86" s="51">
        <f t="shared" si="0"/>
        <v>0</v>
      </c>
      <c r="L86" s="44"/>
      <c r="M86" s="65"/>
      <c r="N86" s="66"/>
      <c r="O86" s="71"/>
      <c r="P86" s="71"/>
    </row>
    <row r="87" spans="3:16" x14ac:dyDescent="0.2">
      <c r="C87" s="50"/>
      <c r="D87" s="104" t="s">
        <v>236</v>
      </c>
      <c r="F87" s="44"/>
      <c r="H87" s="56"/>
      <c r="J87" s="64"/>
      <c r="K87" s="51">
        <f t="shared" si="0"/>
        <v>0</v>
      </c>
      <c r="L87" s="44"/>
      <c r="M87" s="65"/>
      <c r="N87" s="66"/>
      <c r="O87" s="71"/>
      <c r="P87" s="27"/>
    </row>
    <row r="88" spans="3:16" x14ac:dyDescent="0.2">
      <c r="C88" s="50"/>
      <c r="F88" s="44"/>
      <c r="H88" s="56"/>
      <c r="J88" s="64"/>
      <c r="K88" s="51">
        <f t="shared" si="0"/>
        <v>0</v>
      </c>
      <c r="L88" s="44"/>
      <c r="M88" s="65"/>
      <c r="N88" s="66"/>
      <c r="O88" s="71"/>
      <c r="P88" s="71"/>
    </row>
    <row r="89" spans="3:16" ht="25.5" x14ac:dyDescent="0.2">
      <c r="C89" s="50" t="s">
        <v>239</v>
      </c>
      <c r="D89" s="26" t="s">
        <v>241</v>
      </c>
      <c r="F89" s="44"/>
      <c r="G89" s="39">
        <v>1</v>
      </c>
      <c r="H89" s="56" t="s">
        <v>5</v>
      </c>
      <c r="J89" s="102"/>
      <c r="K89" s="51">
        <f t="shared" si="0"/>
        <v>0</v>
      </c>
      <c r="L89" s="44"/>
      <c r="M89" s="65"/>
      <c r="N89" s="66"/>
      <c r="O89" s="71"/>
      <c r="P89" s="71"/>
    </row>
    <row r="90" spans="3:16" x14ac:dyDescent="0.2">
      <c r="C90" s="50"/>
      <c r="F90" s="44"/>
      <c r="H90" s="56"/>
      <c r="J90" s="64"/>
      <c r="K90" s="51">
        <f t="shared" si="0"/>
        <v>0</v>
      </c>
      <c r="L90" s="44"/>
      <c r="M90" s="65"/>
      <c r="N90" s="66"/>
      <c r="O90" s="71"/>
      <c r="P90" s="71"/>
    </row>
    <row r="91" spans="3:16" ht="25.5" x14ac:dyDescent="0.2">
      <c r="C91" s="50" t="s">
        <v>240</v>
      </c>
      <c r="D91" s="108" t="s">
        <v>258</v>
      </c>
      <c r="F91" s="44"/>
      <c r="G91" s="39">
        <v>1</v>
      </c>
      <c r="H91" s="56" t="s">
        <v>5</v>
      </c>
      <c r="J91" s="102"/>
      <c r="K91" s="51">
        <f t="shared" si="0"/>
        <v>0</v>
      </c>
      <c r="L91" s="44"/>
      <c r="M91" s="65"/>
      <c r="N91" s="66"/>
      <c r="O91" s="71"/>
      <c r="P91" s="71"/>
    </row>
    <row r="92" spans="3:16" x14ac:dyDescent="0.2">
      <c r="C92" s="50"/>
      <c r="F92" s="44"/>
      <c r="H92" s="56"/>
      <c r="J92" s="64"/>
      <c r="K92" s="51">
        <f t="shared" si="0"/>
        <v>0</v>
      </c>
      <c r="L92" s="44"/>
      <c r="M92" s="65"/>
      <c r="N92" s="66"/>
      <c r="O92" s="71"/>
      <c r="P92" s="71"/>
    </row>
    <row r="93" spans="3:16" x14ac:dyDescent="0.2">
      <c r="C93" s="50"/>
      <c r="F93" s="44"/>
      <c r="H93" s="56"/>
      <c r="J93" s="64"/>
      <c r="K93" s="51">
        <f t="shared" si="0"/>
        <v>0</v>
      </c>
      <c r="L93" s="44"/>
      <c r="M93" s="65"/>
      <c r="N93" s="66"/>
      <c r="O93" s="71"/>
      <c r="P93" s="71"/>
    </row>
    <row r="94" spans="3:16" x14ac:dyDescent="0.2">
      <c r="C94" s="61"/>
      <c r="D94" s="62"/>
      <c r="E94" s="54"/>
      <c r="F94" s="45"/>
      <c r="G94" s="54"/>
      <c r="H94" s="70"/>
      <c r="I94" s="54"/>
      <c r="J94" s="63"/>
      <c r="K94" s="51">
        <f t="shared" si="0"/>
        <v>0</v>
      </c>
      <c r="L94" s="44"/>
      <c r="M94" s="65"/>
      <c r="N94" s="66"/>
      <c r="O94" s="71"/>
      <c r="P94" s="71"/>
    </row>
    <row r="95" spans="3:16" x14ac:dyDescent="0.2">
      <c r="C95" s="50"/>
      <c r="F95" s="44"/>
      <c r="H95" s="56"/>
      <c r="J95" s="64"/>
      <c r="K95" s="51">
        <f t="shared" si="0"/>
        <v>0</v>
      </c>
      <c r="L95" s="44"/>
      <c r="M95" s="65"/>
      <c r="N95" s="66"/>
      <c r="O95" s="71"/>
      <c r="P95" s="71"/>
    </row>
    <row r="96" spans="3:16" x14ac:dyDescent="0.2">
      <c r="C96" s="50"/>
      <c r="D96" s="103" t="s">
        <v>242</v>
      </c>
      <c r="F96" s="44"/>
      <c r="H96" s="56"/>
      <c r="J96" s="64"/>
      <c r="K96" s="51">
        <f t="shared" si="0"/>
        <v>0</v>
      </c>
      <c r="L96" s="44"/>
      <c r="M96" s="65"/>
      <c r="N96" s="66"/>
      <c r="O96" s="71"/>
      <c r="P96" s="71"/>
    </row>
    <row r="97" spans="3:16" x14ac:dyDescent="0.2">
      <c r="C97" s="50"/>
      <c r="F97" s="44"/>
      <c r="H97" s="56"/>
      <c r="J97" s="64"/>
      <c r="K97" s="51">
        <f t="shared" si="0"/>
        <v>0</v>
      </c>
      <c r="L97" s="44"/>
      <c r="M97" s="65"/>
      <c r="N97" s="66"/>
      <c r="O97" s="71"/>
      <c r="P97" s="71"/>
    </row>
    <row r="98" spans="3:16" ht="51" x14ac:dyDescent="0.2">
      <c r="C98" s="50" t="s">
        <v>243</v>
      </c>
      <c r="D98" s="105" t="s">
        <v>214</v>
      </c>
      <c r="F98" s="44"/>
      <c r="G98" s="80"/>
      <c r="H98" s="81"/>
      <c r="J98" s="64"/>
      <c r="K98" s="51">
        <f t="shared" si="0"/>
        <v>0</v>
      </c>
      <c r="L98" s="44"/>
      <c r="M98" s="65"/>
      <c r="N98" s="66"/>
      <c r="O98" s="71"/>
      <c r="P98" s="27"/>
    </row>
    <row r="99" spans="3:16" ht="13.5" x14ac:dyDescent="0.25">
      <c r="C99" s="50"/>
      <c r="D99" s="69" t="s">
        <v>329</v>
      </c>
      <c r="F99" s="44"/>
      <c r="G99" s="80"/>
      <c r="H99" s="81"/>
      <c r="J99" s="64"/>
      <c r="K99" s="51">
        <f t="shared" si="0"/>
        <v>0</v>
      </c>
      <c r="L99" s="44"/>
      <c r="M99" s="65"/>
      <c r="N99" s="66"/>
      <c r="O99" s="71"/>
      <c r="P99" s="27"/>
    </row>
    <row r="100" spans="3:16" ht="26.25" x14ac:dyDescent="0.2">
      <c r="C100" s="50"/>
      <c r="D100" s="69" t="s">
        <v>332</v>
      </c>
      <c r="F100" s="44"/>
      <c r="G100" s="80">
        <v>0</v>
      </c>
      <c r="H100" s="81">
        <v>0</v>
      </c>
      <c r="J100" s="64">
        <v>0</v>
      </c>
      <c r="K100" s="51">
        <f t="shared" si="0"/>
        <v>0</v>
      </c>
      <c r="L100" s="44"/>
      <c r="M100" s="65"/>
      <c r="N100" s="66"/>
      <c r="O100" s="71"/>
      <c r="P100" s="27"/>
    </row>
    <row r="101" spans="3:16" ht="13.5" x14ac:dyDescent="0.25">
      <c r="C101" s="50"/>
      <c r="D101" s="69" t="s">
        <v>330</v>
      </c>
      <c r="F101" s="44"/>
      <c r="G101" s="80"/>
      <c r="H101" s="81"/>
      <c r="J101" s="64"/>
      <c r="K101" s="51">
        <f t="shared" ref="K101" si="1">G101*J101</f>
        <v>0</v>
      </c>
      <c r="L101" s="44"/>
      <c r="M101" s="65"/>
      <c r="N101" s="66"/>
      <c r="O101" s="71"/>
      <c r="P101" s="27"/>
    </row>
    <row r="102" spans="3:16" ht="13.5" x14ac:dyDescent="0.25">
      <c r="C102" s="50"/>
      <c r="D102" s="69" t="s">
        <v>331</v>
      </c>
      <c r="F102" s="44"/>
      <c r="G102" s="80"/>
      <c r="H102" s="81"/>
      <c r="J102" s="64"/>
      <c r="K102" s="51">
        <f t="shared" ref="K102" si="2">G102*J102</f>
        <v>0</v>
      </c>
      <c r="L102" s="44"/>
      <c r="M102" s="65"/>
      <c r="N102" s="66"/>
      <c r="O102" s="71"/>
      <c r="P102" s="27"/>
    </row>
    <row r="103" spans="3:16" ht="13.5" x14ac:dyDescent="0.25">
      <c r="C103" s="50"/>
      <c r="D103" s="116"/>
      <c r="F103" s="44"/>
      <c r="H103" s="56"/>
      <c r="J103" s="64"/>
      <c r="K103" s="51">
        <f t="shared" si="0"/>
        <v>0</v>
      </c>
      <c r="L103" s="44"/>
      <c r="M103" s="65"/>
      <c r="N103" s="66"/>
      <c r="O103" s="71"/>
      <c r="P103" s="27"/>
    </row>
    <row r="104" spans="3:16" x14ac:dyDescent="0.2">
      <c r="C104" s="50"/>
      <c r="F104" s="44"/>
      <c r="H104" s="56"/>
      <c r="J104" s="64"/>
      <c r="K104" s="51">
        <f t="shared" si="0"/>
        <v>0</v>
      </c>
      <c r="L104" s="44"/>
      <c r="M104" s="65"/>
      <c r="N104" s="66"/>
      <c r="O104" s="71"/>
      <c r="P104" s="27"/>
    </row>
    <row r="105" spans="3:16" x14ac:dyDescent="0.2">
      <c r="C105" s="50"/>
      <c r="D105" s="104" t="s">
        <v>311</v>
      </c>
      <c r="F105" s="44"/>
      <c r="H105" s="56"/>
      <c r="J105" s="64"/>
      <c r="K105" s="51">
        <f t="shared" si="0"/>
        <v>0</v>
      </c>
      <c r="L105" s="44"/>
      <c r="M105" s="65"/>
      <c r="N105" s="66"/>
      <c r="O105" s="71"/>
      <c r="P105" s="27"/>
    </row>
    <row r="106" spans="3:16" x14ac:dyDescent="0.2">
      <c r="C106" s="50"/>
      <c r="F106" s="44"/>
      <c r="H106" s="56"/>
      <c r="J106" s="64"/>
      <c r="K106" s="51">
        <f t="shared" si="0"/>
        <v>0</v>
      </c>
      <c r="L106" s="44"/>
      <c r="M106" s="65"/>
      <c r="N106" s="66"/>
      <c r="O106" s="71"/>
      <c r="P106" s="27"/>
    </row>
    <row r="107" spans="3:16" ht="25.5" x14ac:dyDescent="0.2">
      <c r="C107" s="50" t="s">
        <v>244</v>
      </c>
      <c r="D107" s="26" t="s">
        <v>312</v>
      </c>
      <c r="F107" s="44"/>
      <c r="G107" s="39">
        <v>1</v>
      </c>
      <c r="H107" s="56" t="s">
        <v>5</v>
      </c>
      <c r="J107" s="102"/>
      <c r="K107" s="51">
        <f t="shared" si="0"/>
        <v>0</v>
      </c>
      <c r="L107" s="44"/>
      <c r="M107" s="65"/>
      <c r="N107" s="66"/>
      <c r="O107" s="71"/>
      <c r="P107" s="27"/>
    </row>
    <row r="108" spans="3:16" x14ac:dyDescent="0.2">
      <c r="C108" s="50"/>
      <c r="F108" s="44"/>
      <c r="H108" s="56"/>
      <c r="J108" s="64"/>
      <c r="K108" s="51"/>
      <c r="L108" s="44"/>
      <c r="M108" s="65"/>
      <c r="N108" s="66"/>
      <c r="O108" s="71"/>
      <c r="P108" s="27"/>
    </row>
    <row r="109" spans="3:16" x14ac:dyDescent="0.2">
      <c r="C109" s="50"/>
      <c r="F109" s="44"/>
      <c r="H109" s="56"/>
      <c r="J109" s="64"/>
      <c r="K109" s="51"/>
      <c r="L109" s="44"/>
      <c r="M109" s="65"/>
      <c r="N109" s="66"/>
      <c r="O109" s="71"/>
      <c r="P109" s="27"/>
    </row>
    <row r="110" spans="3:16" x14ac:dyDescent="0.2">
      <c r="C110" s="50"/>
      <c r="D110" s="94" t="s">
        <v>109</v>
      </c>
      <c r="F110" s="44"/>
      <c r="H110" s="56"/>
      <c r="J110" s="64"/>
      <c r="K110" s="51">
        <f t="shared" si="0"/>
        <v>0</v>
      </c>
      <c r="L110" s="44"/>
      <c r="M110" s="65"/>
      <c r="N110" s="66"/>
      <c r="O110" s="71"/>
      <c r="P110" s="27"/>
    </row>
    <row r="111" spans="3:16" x14ac:dyDescent="0.2">
      <c r="C111" s="50"/>
      <c r="F111" s="44"/>
      <c r="H111" s="56"/>
      <c r="J111" s="64"/>
      <c r="K111" s="51">
        <f t="shared" si="0"/>
        <v>0</v>
      </c>
      <c r="L111" s="44"/>
      <c r="M111" s="65"/>
      <c r="N111" s="66"/>
      <c r="O111" s="71"/>
      <c r="P111" s="27"/>
    </row>
    <row r="112" spans="3:16" x14ac:dyDescent="0.2">
      <c r="C112" s="50" t="s">
        <v>245</v>
      </c>
      <c r="D112" s="106" t="s">
        <v>124</v>
      </c>
      <c r="F112" s="44"/>
      <c r="G112" s="39">
        <v>1</v>
      </c>
      <c r="H112" s="56" t="s">
        <v>5</v>
      </c>
      <c r="J112" s="102"/>
      <c r="K112" s="51">
        <f t="shared" si="0"/>
        <v>0</v>
      </c>
      <c r="L112" s="44"/>
      <c r="M112" s="65"/>
      <c r="N112" s="66"/>
      <c r="O112" s="71"/>
      <c r="P112" s="27"/>
    </row>
    <row r="113" spans="3:16" x14ac:dyDescent="0.2">
      <c r="C113" s="50"/>
      <c r="F113" s="44"/>
      <c r="H113" s="56"/>
      <c r="J113" s="64"/>
      <c r="K113" s="51">
        <f t="shared" si="0"/>
        <v>0</v>
      </c>
      <c r="L113" s="44"/>
      <c r="M113" s="65"/>
      <c r="N113" s="66"/>
      <c r="O113" s="71"/>
      <c r="P113" s="27"/>
    </row>
    <row r="114" spans="3:16" ht="25.5" x14ac:dyDescent="0.2">
      <c r="C114" s="50" t="s">
        <v>246</v>
      </c>
      <c r="D114" s="108" t="s">
        <v>157</v>
      </c>
      <c r="F114" s="44"/>
      <c r="G114" s="39">
        <v>1</v>
      </c>
      <c r="H114" s="56" t="s">
        <v>5</v>
      </c>
      <c r="J114" s="102"/>
      <c r="K114" s="51">
        <f t="shared" si="0"/>
        <v>0</v>
      </c>
      <c r="L114" s="44"/>
      <c r="M114" s="65"/>
      <c r="N114" s="66"/>
      <c r="O114" s="71"/>
      <c r="P114" s="27"/>
    </row>
    <row r="115" spans="3:16" x14ac:dyDescent="0.2">
      <c r="C115" s="50"/>
      <c r="F115" s="44"/>
      <c r="H115" s="56"/>
      <c r="J115" s="64"/>
      <c r="K115" s="51">
        <f t="shared" si="0"/>
        <v>0</v>
      </c>
      <c r="L115" s="44"/>
      <c r="M115" s="65"/>
      <c r="N115" s="66"/>
      <c r="O115" s="71"/>
      <c r="P115" s="27"/>
    </row>
    <row r="116" spans="3:16" x14ac:dyDescent="0.2">
      <c r="C116" s="50"/>
      <c r="F116" s="44"/>
      <c r="H116" s="56"/>
      <c r="J116" s="64"/>
      <c r="K116" s="51">
        <f t="shared" si="0"/>
        <v>0</v>
      </c>
      <c r="L116" s="44"/>
      <c r="M116" s="65"/>
      <c r="N116" s="66"/>
      <c r="O116" s="71"/>
      <c r="P116" s="27"/>
    </row>
    <row r="117" spans="3:16" x14ac:dyDescent="0.2">
      <c r="C117" s="50"/>
      <c r="D117" s="94" t="s">
        <v>110</v>
      </c>
      <c r="F117" s="44"/>
      <c r="H117" s="56"/>
      <c r="J117" s="64"/>
      <c r="K117" s="51">
        <f t="shared" si="0"/>
        <v>0</v>
      </c>
      <c r="L117" s="44"/>
      <c r="M117" s="65"/>
      <c r="N117" s="66"/>
      <c r="O117" s="71"/>
      <c r="P117" s="27"/>
    </row>
    <row r="118" spans="3:16" x14ac:dyDescent="0.2">
      <c r="C118" s="50"/>
      <c r="F118" s="44"/>
      <c r="H118" s="56"/>
      <c r="J118" s="64"/>
      <c r="K118" s="51">
        <f t="shared" si="0"/>
        <v>0</v>
      </c>
      <c r="L118" s="44"/>
      <c r="M118" s="65"/>
      <c r="N118" s="66"/>
      <c r="O118" s="71"/>
      <c r="P118" s="27"/>
    </row>
    <row r="119" spans="3:16" x14ac:dyDescent="0.2">
      <c r="C119" s="50" t="s">
        <v>247</v>
      </c>
      <c r="D119" s="86" t="s">
        <v>106</v>
      </c>
      <c r="F119" s="44"/>
      <c r="G119" s="39">
        <v>1</v>
      </c>
      <c r="H119" s="56" t="s">
        <v>5</v>
      </c>
      <c r="J119" s="102"/>
      <c r="K119" s="51">
        <f t="shared" si="0"/>
        <v>0</v>
      </c>
      <c r="L119" s="44"/>
      <c r="M119" s="65"/>
      <c r="N119" s="66"/>
      <c r="O119" s="71"/>
      <c r="P119" s="27"/>
    </row>
    <row r="120" spans="3:16" x14ac:dyDescent="0.2">
      <c r="C120" s="50"/>
      <c r="F120" s="44"/>
      <c r="H120" s="56"/>
      <c r="J120" s="64"/>
      <c r="K120" s="51">
        <f t="shared" si="0"/>
        <v>0</v>
      </c>
      <c r="L120" s="44"/>
      <c r="M120" s="65"/>
      <c r="N120" s="66"/>
      <c r="O120" s="71"/>
      <c r="P120" s="27"/>
    </row>
    <row r="121" spans="3:16" x14ac:dyDescent="0.2">
      <c r="C121" s="50"/>
      <c r="F121" s="44"/>
      <c r="H121" s="56"/>
      <c r="J121" s="64"/>
      <c r="K121" s="51">
        <f t="shared" si="0"/>
        <v>0</v>
      </c>
      <c r="L121" s="44"/>
      <c r="M121" s="65"/>
      <c r="N121" s="66"/>
      <c r="O121" s="71"/>
      <c r="P121" s="27"/>
    </row>
    <row r="122" spans="3:16" x14ac:dyDescent="0.2">
      <c r="C122" s="50"/>
      <c r="D122" s="94" t="s">
        <v>112</v>
      </c>
      <c r="F122" s="44"/>
      <c r="H122" s="56"/>
      <c r="J122" s="64"/>
      <c r="K122" s="51">
        <f t="shared" si="0"/>
        <v>0</v>
      </c>
      <c r="L122" s="44"/>
      <c r="M122" s="65"/>
      <c r="N122" s="66"/>
      <c r="O122" s="71"/>
      <c r="P122" s="27"/>
    </row>
    <row r="123" spans="3:16" x14ac:dyDescent="0.2">
      <c r="C123" s="50"/>
      <c r="F123" s="44"/>
      <c r="H123" s="56"/>
      <c r="J123" s="64"/>
      <c r="K123" s="51">
        <f t="shared" si="0"/>
        <v>0</v>
      </c>
      <c r="L123" s="44"/>
      <c r="M123" s="65"/>
      <c r="N123" s="66"/>
      <c r="O123" s="71"/>
      <c r="P123" s="27"/>
    </row>
    <row r="124" spans="3:16" ht="25.5" x14ac:dyDescent="0.2">
      <c r="C124" s="50" t="s">
        <v>248</v>
      </c>
      <c r="D124" s="86" t="s">
        <v>107</v>
      </c>
      <c r="F124" s="44"/>
      <c r="G124" s="39">
        <v>1</v>
      </c>
      <c r="H124" s="56" t="s">
        <v>5</v>
      </c>
      <c r="J124" s="102"/>
      <c r="K124" s="51">
        <f t="shared" si="0"/>
        <v>0</v>
      </c>
      <c r="L124" s="44"/>
      <c r="M124" s="65"/>
      <c r="N124" s="66"/>
      <c r="O124" s="71"/>
      <c r="P124" s="27"/>
    </row>
    <row r="125" spans="3:16" x14ac:dyDescent="0.2">
      <c r="C125" s="50"/>
      <c r="F125" s="44"/>
      <c r="H125" s="56"/>
      <c r="J125" s="64"/>
      <c r="K125" s="51">
        <f t="shared" si="0"/>
        <v>0</v>
      </c>
      <c r="L125" s="44"/>
      <c r="M125" s="65"/>
      <c r="N125" s="66"/>
      <c r="O125" s="71"/>
      <c r="P125" s="27"/>
    </row>
    <row r="126" spans="3:16" x14ac:dyDescent="0.2">
      <c r="C126" s="50"/>
      <c r="F126" s="44"/>
      <c r="H126" s="56"/>
      <c r="J126" s="64"/>
      <c r="K126" s="51">
        <f t="shared" si="0"/>
        <v>0</v>
      </c>
      <c r="L126" s="44"/>
      <c r="M126" s="65"/>
      <c r="N126" s="66"/>
      <c r="O126" s="71"/>
      <c r="P126" s="27"/>
    </row>
    <row r="127" spans="3:16" x14ac:dyDescent="0.2">
      <c r="C127" s="50"/>
      <c r="D127" s="94" t="s">
        <v>111</v>
      </c>
      <c r="F127" s="44"/>
      <c r="H127" s="56"/>
      <c r="J127" s="64"/>
      <c r="K127" s="51">
        <f t="shared" si="0"/>
        <v>0</v>
      </c>
      <c r="L127" s="44"/>
      <c r="M127" s="65"/>
      <c r="N127" s="66"/>
      <c r="O127" s="71"/>
      <c r="P127" s="27"/>
    </row>
    <row r="128" spans="3:16" x14ac:dyDescent="0.2">
      <c r="C128" s="50"/>
      <c r="F128" s="44"/>
      <c r="H128" s="56"/>
      <c r="J128" s="64"/>
      <c r="K128" s="51">
        <f t="shared" si="0"/>
        <v>0</v>
      </c>
      <c r="L128" s="44"/>
      <c r="M128" s="65"/>
      <c r="N128" s="66"/>
      <c r="O128" s="71"/>
      <c r="P128" s="27"/>
    </row>
    <row r="129" spans="3:16" x14ac:dyDescent="0.2">
      <c r="C129" s="50" t="s">
        <v>249</v>
      </c>
      <c r="D129" s="86" t="s">
        <v>108</v>
      </c>
      <c r="F129" s="44"/>
      <c r="G129" s="39">
        <v>28</v>
      </c>
      <c r="H129" s="56" t="s">
        <v>125</v>
      </c>
      <c r="J129" s="102"/>
      <c r="K129" s="51">
        <f t="shared" si="0"/>
        <v>0</v>
      </c>
      <c r="L129" s="44"/>
      <c r="M129" s="65"/>
      <c r="N129" s="66"/>
      <c r="O129" s="71"/>
      <c r="P129" s="27"/>
    </row>
    <row r="130" spans="3:16" x14ac:dyDescent="0.2">
      <c r="C130" s="50"/>
      <c r="D130" s="107"/>
      <c r="F130" s="44"/>
      <c r="H130" s="56"/>
      <c r="J130" s="64"/>
      <c r="K130" s="51">
        <f t="shared" si="0"/>
        <v>0</v>
      </c>
      <c r="L130" s="44"/>
      <c r="M130" s="65"/>
      <c r="N130" s="66"/>
      <c r="O130" s="71"/>
      <c r="P130" s="27"/>
    </row>
    <row r="131" spans="3:16" ht="25.5" x14ac:dyDescent="0.2">
      <c r="C131" s="50" t="s">
        <v>250</v>
      </c>
      <c r="D131" s="86" t="s">
        <v>126</v>
      </c>
      <c r="F131" s="44"/>
      <c r="G131" s="39">
        <v>28</v>
      </c>
      <c r="H131" s="56" t="s">
        <v>125</v>
      </c>
      <c r="J131" s="102"/>
      <c r="K131" s="51">
        <f t="shared" si="0"/>
        <v>0</v>
      </c>
      <c r="L131" s="44"/>
      <c r="M131" s="65"/>
      <c r="N131" s="66"/>
      <c r="O131" s="71"/>
      <c r="P131" s="27"/>
    </row>
    <row r="132" spans="3:16" x14ac:dyDescent="0.2">
      <c r="C132" s="50"/>
      <c r="D132" s="108"/>
      <c r="F132" s="44"/>
      <c r="H132" s="56"/>
      <c r="J132" s="64"/>
      <c r="K132" s="51">
        <f t="shared" si="0"/>
        <v>0</v>
      </c>
      <c r="L132" s="44"/>
      <c r="M132" s="65"/>
      <c r="N132" s="66"/>
      <c r="O132" s="71"/>
      <c r="P132" s="27"/>
    </row>
    <row r="133" spans="3:16" x14ac:dyDescent="0.2">
      <c r="C133" s="50"/>
      <c r="F133" s="44"/>
      <c r="H133" s="56"/>
      <c r="J133" s="64"/>
      <c r="K133" s="51">
        <f t="shared" si="0"/>
        <v>0</v>
      </c>
      <c r="L133" s="44"/>
      <c r="M133" s="65"/>
      <c r="N133" s="66"/>
      <c r="O133" s="71"/>
      <c r="P133" s="27"/>
    </row>
    <row r="134" spans="3:16" x14ac:dyDescent="0.2">
      <c r="C134" s="50"/>
      <c r="D134" s="109" t="s">
        <v>127</v>
      </c>
      <c r="F134" s="44"/>
      <c r="H134" s="56"/>
      <c r="J134" s="64"/>
      <c r="K134" s="51">
        <f t="shared" si="0"/>
        <v>0</v>
      </c>
      <c r="L134" s="44"/>
      <c r="M134" s="65"/>
      <c r="N134" s="66"/>
      <c r="O134" s="71"/>
      <c r="P134" s="27"/>
    </row>
    <row r="135" spans="3:16" x14ac:dyDescent="0.2">
      <c r="C135" s="50"/>
      <c r="D135" s="106"/>
      <c r="F135" s="44"/>
      <c r="H135" s="56"/>
      <c r="J135" s="64"/>
      <c r="K135" s="51">
        <f t="shared" si="0"/>
        <v>0</v>
      </c>
      <c r="L135" s="44"/>
      <c r="M135" s="65"/>
      <c r="N135" s="66"/>
      <c r="O135" s="71"/>
      <c r="P135" s="27"/>
    </row>
    <row r="136" spans="3:16" ht="38.25" x14ac:dyDescent="0.2">
      <c r="C136" s="50"/>
      <c r="D136" s="106" t="s">
        <v>128</v>
      </c>
      <c r="F136" s="44"/>
      <c r="H136" s="56"/>
      <c r="J136" s="64"/>
      <c r="K136" s="51">
        <f t="shared" si="0"/>
        <v>0</v>
      </c>
      <c r="L136" s="44"/>
      <c r="M136" s="65"/>
      <c r="N136" s="66"/>
      <c r="O136" s="71"/>
      <c r="P136" s="27"/>
    </row>
    <row r="137" spans="3:16" x14ac:dyDescent="0.2">
      <c r="C137" s="50"/>
      <c r="F137" s="44"/>
      <c r="H137" s="56"/>
      <c r="J137" s="64"/>
      <c r="K137" s="51">
        <f t="shared" si="0"/>
        <v>0</v>
      </c>
      <c r="L137" s="44"/>
      <c r="M137" s="65"/>
      <c r="N137" s="66"/>
      <c r="O137" s="71"/>
      <c r="P137" s="27"/>
    </row>
    <row r="138" spans="3:16" x14ac:dyDescent="0.2">
      <c r="C138" s="50" t="s">
        <v>252</v>
      </c>
      <c r="D138" s="108" t="s">
        <v>287</v>
      </c>
      <c r="F138" s="44"/>
      <c r="G138" s="39">
        <v>1</v>
      </c>
      <c r="H138" s="56" t="s">
        <v>5</v>
      </c>
      <c r="J138" s="102"/>
      <c r="K138" s="51">
        <f t="shared" si="0"/>
        <v>0</v>
      </c>
      <c r="L138" s="44"/>
      <c r="M138" s="65"/>
      <c r="N138" s="66"/>
      <c r="O138" s="71"/>
      <c r="P138" s="27"/>
    </row>
    <row r="139" spans="3:16" x14ac:dyDescent="0.2">
      <c r="C139" s="50"/>
      <c r="F139" s="44"/>
      <c r="H139" s="56"/>
      <c r="J139" s="64"/>
      <c r="K139" s="51">
        <f t="shared" si="0"/>
        <v>0</v>
      </c>
      <c r="L139" s="44"/>
      <c r="M139" s="65"/>
      <c r="N139" s="66"/>
      <c r="O139" s="71"/>
      <c r="P139" s="27"/>
    </row>
    <row r="140" spans="3:16" x14ac:dyDescent="0.2">
      <c r="C140" s="50" t="s">
        <v>253</v>
      </c>
      <c r="D140" s="111" t="s">
        <v>129</v>
      </c>
      <c r="F140" s="44"/>
      <c r="G140" s="113"/>
      <c r="H140" s="56" t="s">
        <v>42</v>
      </c>
      <c r="J140" s="110">
        <v>0</v>
      </c>
      <c r="K140" s="51">
        <f t="shared" si="0"/>
        <v>0</v>
      </c>
      <c r="L140" s="44"/>
      <c r="M140" s="65"/>
      <c r="N140" s="66"/>
      <c r="O140" s="71"/>
      <c r="P140" s="27"/>
    </row>
    <row r="141" spans="3:16" x14ac:dyDescent="0.2">
      <c r="C141" s="50"/>
      <c r="F141" s="44"/>
      <c r="H141" s="56"/>
      <c r="J141" s="64"/>
      <c r="K141" s="51">
        <f t="shared" si="0"/>
        <v>0</v>
      </c>
      <c r="L141" s="44"/>
      <c r="M141" s="65"/>
      <c r="N141" s="66"/>
      <c r="O141" s="71"/>
      <c r="P141" s="27"/>
    </row>
    <row r="142" spans="3:16" x14ac:dyDescent="0.2">
      <c r="C142" s="50"/>
      <c r="F142" s="44"/>
      <c r="H142" s="56"/>
      <c r="J142" s="64"/>
      <c r="K142" s="51">
        <f t="shared" si="0"/>
        <v>0</v>
      </c>
      <c r="L142" s="44"/>
      <c r="M142" s="65"/>
      <c r="N142" s="66"/>
      <c r="O142" s="71"/>
      <c r="P142" s="27"/>
    </row>
    <row r="143" spans="3:16" x14ac:dyDescent="0.2">
      <c r="C143" s="50"/>
      <c r="D143" s="109" t="s">
        <v>132</v>
      </c>
      <c r="F143" s="44"/>
      <c r="H143" s="56"/>
      <c r="J143" s="64"/>
      <c r="K143" s="51">
        <f t="shared" si="0"/>
        <v>0</v>
      </c>
      <c r="L143" s="44"/>
      <c r="M143" s="65"/>
      <c r="N143" s="66"/>
      <c r="O143" s="71"/>
      <c r="P143" s="27"/>
    </row>
    <row r="144" spans="3:16" x14ac:dyDescent="0.2">
      <c r="C144" s="50"/>
      <c r="D144" s="106"/>
      <c r="F144" s="44"/>
      <c r="H144" s="56"/>
      <c r="J144" s="64"/>
      <c r="K144" s="51">
        <f t="shared" si="0"/>
        <v>0</v>
      </c>
      <c r="L144" s="44"/>
      <c r="M144" s="65"/>
      <c r="N144" s="66"/>
      <c r="O144" s="71"/>
      <c r="P144" s="27"/>
    </row>
    <row r="145" spans="3:16" x14ac:dyDescent="0.2">
      <c r="C145" s="50" t="s">
        <v>254</v>
      </c>
      <c r="D145" s="106" t="s">
        <v>133</v>
      </c>
      <c r="F145" s="44"/>
      <c r="G145" s="112"/>
      <c r="H145" s="56" t="s">
        <v>42</v>
      </c>
      <c r="J145" s="110">
        <v>0</v>
      </c>
      <c r="K145" s="51">
        <f t="shared" si="0"/>
        <v>0</v>
      </c>
      <c r="L145" s="44"/>
      <c r="M145" s="65"/>
      <c r="N145" s="66"/>
      <c r="O145" s="71"/>
      <c r="P145" s="27"/>
    </row>
    <row r="146" spans="3:16" x14ac:dyDescent="0.2">
      <c r="C146" s="50"/>
      <c r="D146" s="106"/>
      <c r="F146" s="44"/>
      <c r="H146" s="56"/>
      <c r="J146" s="33"/>
      <c r="K146" s="51">
        <f t="shared" si="0"/>
        <v>0</v>
      </c>
      <c r="L146" s="44"/>
      <c r="M146" s="65"/>
      <c r="N146" s="66"/>
      <c r="O146" s="71"/>
      <c r="P146" s="27"/>
    </row>
    <row r="147" spans="3:16" x14ac:dyDescent="0.2">
      <c r="C147" s="50" t="s">
        <v>255</v>
      </c>
      <c r="D147" s="106" t="s">
        <v>134</v>
      </c>
      <c r="F147" s="44"/>
      <c r="G147" s="112"/>
      <c r="H147" s="56" t="s">
        <v>42</v>
      </c>
      <c r="J147" s="110">
        <v>0</v>
      </c>
      <c r="K147" s="51">
        <f t="shared" si="0"/>
        <v>0</v>
      </c>
      <c r="L147" s="44"/>
      <c r="M147" s="65"/>
      <c r="N147" s="66"/>
      <c r="O147" s="71"/>
      <c r="P147" s="27"/>
    </row>
    <row r="148" spans="3:16" x14ac:dyDescent="0.2">
      <c r="C148" s="50"/>
      <c r="D148" s="106"/>
      <c r="F148" s="44"/>
      <c r="H148" s="56"/>
      <c r="J148" s="33"/>
      <c r="K148" s="51">
        <f t="shared" si="0"/>
        <v>0</v>
      </c>
      <c r="L148" s="44"/>
      <c r="M148" s="65"/>
      <c r="N148" s="66"/>
      <c r="O148" s="71"/>
      <c r="P148" s="27"/>
    </row>
    <row r="149" spans="3:16" x14ac:dyDescent="0.2">
      <c r="C149" s="50" t="s">
        <v>256</v>
      </c>
      <c r="D149" s="106" t="s">
        <v>154</v>
      </c>
      <c r="F149" s="44"/>
      <c r="G149" s="112"/>
      <c r="H149" s="56" t="s">
        <v>135</v>
      </c>
      <c r="J149" s="110">
        <v>0</v>
      </c>
      <c r="K149" s="51">
        <f t="shared" si="0"/>
        <v>0</v>
      </c>
      <c r="L149" s="44"/>
      <c r="M149" s="65"/>
      <c r="N149" s="66"/>
      <c r="O149" s="71"/>
      <c r="P149" s="27"/>
    </row>
    <row r="150" spans="3:16" x14ac:dyDescent="0.2">
      <c r="C150" s="50"/>
      <c r="F150" s="44"/>
      <c r="H150" s="56"/>
      <c r="J150" s="64"/>
      <c r="K150" s="51">
        <f t="shared" si="0"/>
        <v>0</v>
      </c>
      <c r="L150" s="44"/>
      <c r="M150" s="65"/>
      <c r="N150" s="66"/>
      <c r="O150" s="71"/>
      <c r="P150" s="27"/>
    </row>
    <row r="151" spans="3:16" x14ac:dyDescent="0.2">
      <c r="C151" s="50"/>
      <c r="F151" s="44"/>
      <c r="H151" s="56"/>
      <c r="J151" s="64"/>
      <c r="K151" s="51">
        <f t="shared" si="0"/>
        <v>0</v>
      </c>
      <c r="L151" s="44"/>
      <c r="M151" s="65"/>
      <c r="N151" s="66"/>
      <c r="O151" s="71"/>
      <c r="P151" s="27"/>
    </row>
    <row r="152" spans="3:16" x14ac:dyDescent="0.2">
      <c r="C152" s="50"/>
      <c r="D152" s="109" t="s">
        <v>139</v>
      </c>
      <c r="F152" s="44"/>
      <c r="H152" s="56"/>
      <c r="J152" s="64"/>
      <c r="K152" s="51">
        <f t="shared" si="0"/>
        <v>0</v>
      </c>
      <c r="L152" s="44"/>
      <c r="M152" s="65"/>
      <c r="N152" s="66"/>
      <c r="O152" s="71"/>
      <c r="P152" s="27"/>
    </row>
    <row r="153" spans="3:16" x14ac:dyDescent="0.2">
      <c r="C153" s="50"/>
      <c r="D153" s="114"/>
      <c r="F153" s="44"/>
      <c r="H153" s="56"/>
      <c r="J153" s="64"/>
      <c r="K153" s="51">
        <f t="shared" si="0"/>
        <v>0</v>
      </c>
      <c r="L153" s="44"/>
      <c r="M153" s="65"/>
      <c r="N153" s="66"/>
      <c r="O153" s="71"/>
      <c r="P153" s="27"/>
    </row>
    <row r="154" spans="3:16" x14ac:dyDescent="0.2">
      <c r="C154" s="50" t="s">
        <v>257</v>
      </c>
      <c r="D154" s="106" t="s">
        <v>140</v>
      </c>
      <c r="F154" s="44"/>
      <c r="G154" s="39">
        <v>1</v>
      </c>
      <c r="H154" s="56" t="s">
        <v>5</v>
      </c>
      <c r="J154" s="102"/>
      <c r="K154" s="51">
        <f t="shared" si="0"/>
        <v>0</v>
      </c>
      <c r="L154" s="44"/>
      <c r="M154" s="65"/>
      <c r="N154" s="66"/>
      <c r="O154" s="71"/>
      <c r="P154" s="27"/>
    </row>
    <row r="155" spans="3:16" x14ac:dyDescent="0.2">
      <c r="C155" s="50"/>
      <c r="F155" s="44"/>
      <c r="H155" s="56"/>
      <c r="J155" s="64"/>
      <c r="K155" s="51">
        <f t="shared" si="0"/>
        <v>0</v>
      </c>
      <c r="L155" s="44"/>
      <c r="M155" s="65"/>
      <c r="N155" s="66"/>
      <c r="O155" s="71"/>
      <c r="P155" s="27"/>
    </row>
    <row r="156" spans="3:16" x14ac:dyDescent="0.2">
      <c r="C156" s="50"/>
      <c r="F156" s="44"/>
      <c r="H156" s="56"/>
      <c r="J156" s="64"/>
      <c r="K156" s="51">
        <f t="shared" si="0"/>
        <v>0</v>
      </c>
      <c r="L156" s="44"/>
      <c r="M156" s="65"/>
      <c r="N156" s="66"/>
      <c r="O156" s="71"/>
      <c r="P156" s="27"/>
    </row>
    <row r="157" spans="3:16" x14ac:dyDescent="0.2">
      <c r="C157" s="50"/>
      <c r="D157" s="109" t="s">
        <v>142</v>
      </c>
      <c r="F157" s="44"/>
      <c r="H157" s="56"/>
      <c r="J157" s="64"/>
      <c r="K157" s="51">
        <f t="shared" si="0"/>
        <v>0</v>
      </c>
      <c r="L157" s="44"/>
      <c r="M157" s="65"/>
      <c r="N157" s="66"/>
      <c r="O157" s="71"/>
      <c r="P157" s="27"/>
    </row>
    <row r="158" spans="3:16" x14ac:dyDescent="0.2">
      <c r="C158" s="50"/>
      <c r="D158" s="106"/>
      <c r="F158" s="44"/>
      <c r="H158" s="56"/>
      <c r="J158" s="64"/>
      <c r="K158" s="51">
        <f t="shared" si="0"/>
        <v>0</v>
      </c>
      <c r="L158" s="44"/>
      <c r="M158" s="65"/>
      <c r="N158" s="66"/>
      <c r="O158" s="71"/>
      <c r="P158" s="27"/>
    </row>
    <row r="159" spans="3:16" x14ac:dyDescent="0.2">
      <c r="C159" s="50" t="s">
        <v>314</v>
      </c>
      <c r="D159" s="106" t="s">
        <v>143</v>
      </c>
      <c r="F159" s="44"/>
      <c r="G159" s="39">
        <v>7</v>
      </c>
      <c r="H159" s="56" t="s">
        <v>125</v>
      </c>
      <c r="J159" s="102"/>
      <c r="K159" s="51">
        <f t="shared" si="0"/>
        <v>0</v>
      </c>
      <c r="L159" s="44"/>
      <c r="M159" s="65"/>
      <c r="N159" s="66"/>
      <c r="O159" s="71"/>
      <c r="P159" s="27"/>
    </row>
    <row r="160" spans="3:16" x14ac:dyDescent="0.2">
      <c r="C160" s="50"/>
      <c r="F160" s="44"/>
      <c r="H160" s="56"/>
      <c r="J160" s="64"/>
      <c r="K160" s="51">
        <f t="shared" si="0"/>
        <v>0</v>
      </c>
      <c r="L160" s="44"/>
      <c r="M160" s="65"/>
      <c r="N160" s="66"/>
      <c r="O160" s="71"/>
      <c r="P160" s="71"/>
    </row>
    <row r="161" spans="3:16" x14ac:dyDescent="0.2">
      <c r="C161" s="50"/>
      <c r="F161" s="44"/>
      <c r="H161" s="56"/>
      <c r="J161" s="64"/>
      <c r="K161" s="51">
        <f t="shared" si="0"/>
        <v>0</v>
      </c>
      <c r="L161" s="44"/>
      <c r="M161" s="65"/>
      <c r="N161" s="66"/>
      <c r="O161" s="71"/>
      <c r="P161" s="71"/>
    </row>
    <row r="162" spans="3:16" x14ac:dyDescent="0.2">
      <c r="C162" s="61"/>
      <c r="D162" s="62"/>
      <c r="E162" s="54"/>
      <c r="F162" s="45"/>
      <c r="G162" s="54"/>
      <c r="H162" s="70"/>
      <c r="I162" s="54"/>
      <c r="J162" s="63"/>
      <c r="K162" s="51">
        <f t="shared" si="0"/>
        <v>0</v>
      </c>
      <c r="L162" s="44"/>
      <c r="M162" s="65"/>
      <c r="N162" s="66"/>
      <c r="O162" s="71"/>
      <c r="P162" s="71"/>
    </row>
    <row r="163" spans="3:16" x14ac:dyDescent="0.2">
      <c r="C163" s="50"/>
      <c r="F163" s="44"/>
      <c r="H163" s="56"/>
      <c r="J163" s="64"/>
      <c r="K163" s="51">
        <f t="shared" si="0"/>
        <v>0</v>
      </c>
      <c r="L163" s="44"/>
      <c r="M163" s="65"/>
      <c r="N163" s="66"/>
      <c r="O163" s="71"/>
      <c r="P163" s="71"/>
    </row>
    <row r="164" spans="3:16" x14ac:dyDescent="0.2">
      <c r="C164" s="50"/>
      <c r="D164" s="103" t="s">
        <v>264</v>
      </c>
      <c r="F164" s="44"/>
      <c r="H164" s="56"/>
      <c r="J164" s="64"/>
      <c r="K164" s="51">
        <f t="shared" si="0"/>
        <v>0</v>
      </c>
      <c r="L164" s="44"/>
      <c r="M164" s="65"/>
      <c r="N164" s="66"/>
      <c r="O164" s="71"/>
      <c r="P164" s="71"/>
    </row>
    <row r="165" spans="3:16" x14ac:dyDescent="0.2">
      <c r="C165" s="50"/>
      <c r="F165" s="44"/>
      <c r="H165" s="56"/>
      <c r="J165" s="64"/>
      <c r="K165" s="51">
        <f t="shared" si="0"/>
        <v>0</v>
      </c>
      <c r="L165" s="44"/>
      <c r="M165" s="65"/>
      <c r="N165" s="66"/>
      <c r="O165" s="71"/>
      <c r="P165" s="71"/>
    </row>
    <row r="166" spans="3:16" x14ac:dyDescent="0.2">
      <c r="C166" s="50"/>
      <c r="D166" s="104" t="s">
        <v>199</v>
      </c>
      <c r="F166" s="44"/>
      <c r="H166" s="56"/>
      <c r="J166" s="64"/>
      <c r="K166" s="51">
        <f t="shared" si="0"/>
        <v>0</v>
      </c>
      <c r="L166" s="44"/>
      <c r="M166" s="65"/>
      <c r="N166" s="66"/>
      <c r="O166" s="71"/>
      <c r="P166" s="27"/>
    </row>
    <row r="167" spans="3:16" x14ac:dyDescent="0.2">
      <c r="C167" s="50"/>
      <c r="F167" s="44"/>
      <c r="H167" s="56"/>
      <c r="J167" s="64"/>
      <c r="K167" s="51">
        <f t="shared" si="0"/>
        <v>0</v>
      </c>
      <c r="L167" s="44"/>
      <c r="M167" s="65"/>
      <c r="N167" s="66"/>
      <c r="O167" s="71"/>
      <c r="P167" s="27"/>
    </row>
    <row r="168" spans="3:16" ht="51" x14ac:dyDescent="0.2">
      <c r="C168" s="50"/>
      <c r="D168" s="26" t="s">
        <v>211</v>
      </c>
      <c r="F168" s="44"/>
      <c r="H168" s="56"/>
      <c r="J168" s="64"/>
      <c r="K168" s="51">
        <f t="shared" si="0"/>
        <v>0</v>
      </c>
      <c r="L168" s="44"/>
      <c r="M168" s="65"/>
      <c r="N168" s="66"/>
      <c r="O168" s="71"/>
      <c r="P168" s="27"/>
    </row>
    <row r="169" spans="3:16" x14ac:dyDescent="0.2">
      <c r="C169" s="50"/>
      <c r="F169" s="44"/>
      <c r="H169" s="56"/>
      <c r="J169" s="64"/>
      <c r="K169" s="51">
        <f t="shared" si="0"/>
        <v>0</v>
      </c>
      <c r="L169" s="44"/>
      <c r="M169" s="65"/>
      <c r="N169" s="66"/>
      <c r="O169" s="71"/>
      <c r="P169" s="27"/>
    </row>
    <row r="170" spans="3:16" x14ac:dyDescent="0.2">
      <c r="C170" s="50" t="s">
        <v>263</v>
      </c>
      <c r="D170" s="108" t="s">
        <v>166</v>
      </c>
      <c r="F170" s="44"/>
      <c r="G170" s="39">
        <v>1</v>
      </c>
      <c r="H170" s="56" t="s">
        <v>5</v>
      </c>
      <c r="J170" s="102"/>
      <c r="K170" s="51">
        <f t="shared" si="0"/>
        <v>0</v>
      </c>
      <c r="L170" s="44"/>
      <c r="M170" s="65"/>
      <c r="N170" s="66"/>
      <c r="O170" s="71"/>
      <c r="P170" s="27"/>
    </row>
    <row r="171" spans="3:16" x14ac:dyDescent="0.2">
      <c r="C171" s="50"/>
      <c r="D171" s="108"/>
      <c r="F171" s="44"/>
      <c r="H171" s="56"/>
      <c r="J171" s="64"/>
      <c r="K171" s="51">
        <f t="shared" si="0"/>
        <v>0</v>
      </c>
      <c r="L171" s="44"/>
      <c r="M171" s="65"/>
      <c r="N171" s="66"/>
      <c r="O171" s="71"/>
      <c r="P171" s="27"/>
    </row>
    <row r="172" spans="3:16" x14ac:dyDescent="0.2">
      <c r="C172" s="50" t="s">
        <v>265</v>
      </c>
      <c r="D172" s="108" t="s">
        <v>167</v>
      </c>
      <c r="F172" s="44"/>
      <c r="G172" s="39">
        <v>7</v>
      </c>
      <c r="H172" s="56" t="s">
        <v>165</v>
      </c>
      <c r="J172" s="102"/>
      <c r="K172" s="51">
        <f t="shared" si="0"/>
        <v>0</v>
      </c>
      <c r="L172" s="44"/>
      <c r="M172" s="65"/>
      <c r="N172" s="66"/>
      <c r="O172" s="71"/>
      <c r="P172" s="27"/>
    </row>
    <row r="173" spans="3:16" x14ac:dyDescent="0.2">
      <c r="C173" s="50"/>
      <c r="D173" s="108"/>
      <c r="F173" s="44"/>
      <c r="H173" s="56"/>
      <c r="J173" s="64"/>
      <c r="K173" s="51">
        <f t="shared" si="0"/>
        <v>0</v>
      </c>
      <c r="L173" s="44"/>
      <c r="M173" s="65"/>
      <c r="N173" s="66"/>
      <c r="O173" s="71"/>
      <c r="P173" s="27"/>
    </row>
    <row r="174" spans="3:16" x14ac:dyDescent="0.2">
      <c r="C174" s="50" t="s">
        <v>266</v>
      </c>
      <c r="D174" s="108" t="s">
        <v>168</v>
      </c>
      <c r="F174" s="44"/>
      <c r="G174" s="39">
        <v>7</v>
      </c>
      <c r="H174" s="56" t="s">
        <v>165</v>
      </c>
      <c r="J174" s="102"/>
      <c r="K174" s="51">
        <f t="shared" si="0"/>
        <v>0</v>
      </c>
      <c r="L174" s="44"/>
      <c r="M174" s="65"/>
      <c r="N174" s="66"/>
      <c r="O174" s="71"/>
      <c r="P174" s="27"/>
    </row>
    <row r="175" spans="3:16" x14ac:dyDescent="0.2">
      <c r="C175" s="50"/>
      <c r="D175" s="108"/>
      <c r="F175" s="44"/>
      <c r="H175" s="56"/>
      <c r="J175" s="64"/>
      <c r="K175" s="51">
        <f t="shared" si="0"/>
        <v>0</v>
      </c>
      <c r="L175" s="44"/>
      <c r="M175" s="65"/>
      <c r="N175" s="66"/>
      <c r="O175" s="71"/>
      <c r="P175" s="27"/>
    </row>
    <row r="176" spans="3:16" x14ac:dyDescent="0.2">
      <c r="C176" s="50" t="s">
        <v>267</v>
      </c>
      <c r="D176" s="108" t="s">
        <v>169</v>
      </c>
      <c r="F176" s="44"/>
      <c r="G176" s="39">
        <v>7</v>
      </c>
      <c r="H176" s="56" t="s">
        <v>165</v>
      </c>
      <c r="J176" s="102"/>
      <c r="K176" s="51">
        <f t="shared" si="0"/>
        <v>0</v>
      </c>
      <c r="L176" s="44"/>
      <c r="M176" s="65"/>
      <c r="N176" s="66"/>
      <c r="O176" s="71"/>
      <c r="P176" s="27"/>
    </row>
    <row r="177" spans="3:16" x14ac:dyDescent="0.2">
      <c r="C177" s="50"/>
      <c r="D177" s="108"/>
      <c r="F177" s="44"/>
      <c r="H177" s="56"/>
      <c r="J177" s="64"/>
      <c r="K177" s="51">
        <f t="shared" si="0"/>
        <v>0</v>
      </c>
      <c r="L177" s="44"/>
      <c r="M177" s="65"/>
      <c r="N177" s="66"/>
      <c r="O177" s="71"/>
      <c r="P177" s="27"/>
    </row>
    <row r="178" spans="3:16" x14ac:dyDescent="0.2">
      <c r="C178" s="50" t="s">
        <v>268</v>
      </c>
      <c r="D178" s="108" t="s">
        <v>177</v>
      </c>
      <c r="F178" s="44"/>
      <c r="G178" s="39">
        <v>300</v>
      </c>
      <c r="H178" s="56" t="s">
        <v>39</v>
      </c>
      <c r="J178" s="102"/>
      <c r="K178" s="51">
        <f t="shared" si="0"/>
        <v>0</v>
      </c>
      <c r="L178" s="51">
        <f>G179*J179</f>
        <v>0</v>
      </c>
      <c r="M178" s="65"/>
      <c r="N178" s="66">
        <f>28*(3.14*0.45*7)</f>
        <v>277</v>
      </c>
      <c r="O178" s="66" t="s">
        <v>39</v>
      </c>
      <c r="P178" s="27"/>
    </row>
    <row r="179" spans="3:16" x14ac:dyDescent="0.2">
      <c r="C179" s="50"/>
      <c r="D179" s="108"/>
      <c r="F179" s="44"/>
      <c r="H179" s="56"/>
      <c r="J179" s="64"/>
      <c r="K179" s="51">
        <f t="shared" si="0"/>
        <v>0</v>
      </c>
      <c r="L179" s="44"/>
      <c r="M179" s="65"/>
      <c r="N179" s="66"/>
      <c r="O179" s="71"/>
      <c r="P179" s="27"/>
    </row>
    <row r="180" spans="3:16" x14ac:dyDescent="0.2">
      <c r="C180" s="50" t="s">
        <v>269</v>
      </c>
      <c r="D180" s="108" t="s">
        <v>174</v>
      </c>
      <c r="F180" s="44"/>
      <c r="G180" s="39">
        <v>28</v>
      </c>
      <c r="H180" s="56" t="s">
        <v>125</v>
      </c>
      <c r="J180" s="102"/>
      <c r="K180" s="51">
        <f t="shared" si="0"/>
        <v>0</v>
      </c>
      <c r="L180" s="44"/>
      <c r="M180" s="65"/>
      <c r="N180" s="66"/>
      <c r="O180" s="71"/>
      <c r="P180" s="27"/>
    </row>
    <row r="181" spans="3:16" x14ac:dyDescent="0.2">
      <c r="C181" s="50"/>
      <c r="F181" s="44"/>
      <c r="H181" s="56"/>
      <c r="J181" s="64"/>
      <c r="K181" s="51">
        <f t="shared" si="0"/>
        <v>0</v>
      </c>
      <c r="L181" s="44"/>
      <c r="M181" s="65"/>
      <c r="N181" s="66"/>
      <c r="O181" s="71"/>
      <c r="P181" s="27"/>
    </row>
    <row r="182" spans="3:16" x14ac:dyDescent="0.2">
      <c r="C182" s="50"/>
      <c r="F182" s="44"/>
      <c r="H182" s="56"/>
      <c r="J182" s="64"/>
      <c r="K182" s="51">
        <f t="shared" si="0"/>
        <v>0</v>
      </c>
      <c r="L182" s="44"/>
      <c r="M182" s="65"/>
      <c r="N182" s="66"/>
      <c r="O182" s="71"/>
      <c r="P182" s="27"/>
    </row>
    <row r="183" spans="3:16" x14ac:dyDescent="0.2">
      <c r="C183" s="50"/>
      <c r="D183" s="104" t="s">
        <v>343</v>
      </c>
      <c r="F183" s="44"/>
      <c r="H183" s="56"/>
      <c r="J183" s="64"/>
      <c r="K183" s="51">
        <f t="shared" si="0"/>
        <v>0</v>
      </c>
      <c r="L183" s="44"/>
      <c r="M183" s="65"/>
      <c r="N183" s="66"/>
      <c r="O183" s="71"/>
      <c r="P183" s="27"/>
    </row>
    <row r="184" spans="3:16" x14ac:dyDescent="0.2">
      <c r="C184" s="50"/>
      <c r="F184" s="44"/>
      <c r="H184" s="56"/>
      <c r="J184" s="64"/>
      <c r="K184" s="51">
        <f t="shared" si="0"/>
        <v>0</v>
      </c>
      <c r="L184" s="44"/>
      <c r="M184" s="65"/>
      <c r="N184" s="66"/>
      <c r="O184" s="71"/>
      <c r="P184" s="27"/>
    </row>
    <row r="185" spans="3:16" ht="63.75" x14ac:dyDescent="0.2">
      <c r="C185" s="50"/>
      <c r="D185" s="26" t="s">
        <v>198</v>
      </c>
      <c r="F185" s="44"/>
      <c r="H185" s="56"/>
      <c r="J185" s="64"/>
      <c r="K185" s="51">
        <f t="shared" si="0"/>
        <v>0</v>
      </c>
      <c r="L185" s="44"/>
      <c r="M185" s="65"/>
      <c r="N185" s="66"/>
      <c r="O185" s="71"/>
      <c r="P185" s="27"/>
    </row>
    <row r="186" spans="3:16" x14ac:dyDescent="0.2">
      <c r="C186" s="50"/>
      <c r="F186" s="44"/>
      <c r="H186" s="56"/>
      <c r="J186" s="64"/>
      <c r="K186" s="51">
        <f t="shared" si="0"/>
        <v>0</v>
      </c>
      <c r="L186" s="44"/>
      <c r="M186" s="65"/>
      <c r="N186" s="66"/>
      <c r="O186" s="71"/>
      <c r="P186" s="27"/>
    </row>
    <row r="187" spans="3:16" x14ac:dyDescent="0.2">
      <c r="C187" s="50" t="s">
        <v>270</v>
      </c>
      <c r="D187" s="108" t="s">
        <v>201</v>
      </c>
      <c r="F187" s="44"/>
      <c r="G187" s="39">
        <v>40</v>
      </c>
      <c r="H187" s="56" t="s">
        <v>42</v>
      </c>
      <c r="J187" s="101"/>
      <c r="K187" s="51">
        <f t="shared" si="0"/>
        <v>0</v>
      </c>
      <c r="L187" s="44"/>
      <c r="M187" s="65"/>
      <c r="N187" s="66"/>
      <c r="O187" s="71"/>
      <c r="P187" s="27"/>
    </row>
    <row r="188" spans="3:16" x14ac:dyDescent="0.2">
      <c r="C188" s="50"/>
      <c r="D188" s="108"/>
      <c r="F188" s="44"/>
      <c r="H188" s="56"/>
      <c r="J188" s="64"/>
      <c r="K188" s="51">
        <f t="shared" si="0"/>
        <v>0</v>
      </c>
      <c r="L188" s="44"/>
      <c r="M188" s="65"/>
      <c r="N188" s="66"/>
      <c r="O188" s="71"/>
      <c r="P188" s="27"/>
    </row>
    <row r="189" spans="3:16" ht="25.5" x14ac:dyDescent="0.2">
      <c r="C189" s="50" t="s">
        <v>271</v>
      </c>
      <c r="D189" s="108" t="s">
        <v>202</v>
      </c>
      <c r="F189" s="44"/>
      <c r="G189" s="39">
        <v>10</v>
      </c>
      <c r="H189" s="56" t="s">
        <v>195</v>
      </c>
      <c r="J189" s="101"/>
      <c r="K189" s="51">
        <f t="shared" si="0"/>
        <v>0</v>
      </c>
      <c r="L189" s="44"/>
      <c r="M189" s="65"/>
      <c r="N189" s="66"/>
      <c r="O189" s="71"/>
      <c r="P189" s="27"/>
    </row>
    <row r="190" spans="3:16" x14ac:dyDescent="0.2">
      <c r="C190" s="50"/>
      <c r="D190" s="108"/>
      <c r="F190" s="44"/>
      <c r="H190" s="56"/>
      <c r="J190" s="64"/>
      <c r="K190" s="51">
        <f t="shared" si="0"/>
        <v>0</v>
      </c>
      <c r="L190" s="44"/>
      <c r="M190" s="65"/>
      <c r="N190" s="66"/>
      <c r="O190" s="71"/>
      <c r="P190" s="27"/>
    </row>
    <row r="191" spans="3:16" ht="25.5" x14ac:dyDescent="0.2">
      <c r="C191" s="50" t="s">
        <v>272</v>
      </c>
      <c r="D191" s="108" t="s">
        <v>196</v>
      </c>
      <c r="F191" s="44"/>
      <c r="G191" s="39">
        <v>3</v>
      </c>
      <c r="H191" s="56" t="s">
        <v>39</v>
      </c>
      <c r="J191" s="101"/>
      <c r="K191" s="51">
        <f t="shared" si="0"/>
        <v>0</v>
      </c>
      <c r="L191" s="44"/>
      <c r="M191" s="65"/>
      <c r="N191" s="66"/>
      <c r="O191" s="71"/>
      <c r="P191" s="27"/>
    </row>
    <row r="192" spans="3:16" x14ac:dyDescent="0.2">
      <c r="C192" s="50"/>
      <c r="D192" s="108"/>
      <c r="F192" s="44"/>
      <c r="H192" s="56"/>
      <c r="J192" s="64"/>
      <c r="K192" s="51">
        <f t="shared" si="0"/>
        <v>0</v>
      </c>
      <c r="L192" s="44"/>
      <c r="M192" s="65"/>
      <c r="N192" s="66"/>
      <c r="O192" s="71"/>
      <c r="P192" s="27"/>
    </row>
    <row r="193" spans="3:16" ht="25.5" x14ac:dyDescent="0.2">
      <c r="C193" s="50" t="s">
        <v>274</v>
      </c>
      <c r="D193" s="108" t="s">
        <v>200</v>
      </c>
      <c r="F193" s="44"/>
      <c r="G193" s="39">
        <v>3</v>
      </c>
      <c r="H193" s="56" t="s">
        <v>39</v>
      </c>
      <c r="J193" s="101"/>
      <c r="K193" s="51">
        <f t="shared" si="0"/>
        <v>0</v>
      </c>
      <c r="L193" s="44"/>
      <c r="M193" s="65"/>
      <c r="N193" s="66"/>
      <c r="O193" s="71"/>
      <c r="P193" s="27"/>
    </row>
    <row r="194" spans="3:16" x14ac:dyDescent="0.2">
      <c r="C194" s="50"/>
      <c r="F194" s="44"/>
      <c r="H194" s="56"/>
      <c r="J194" s="64"/>
      <c r="K194" s="51">
        <f t="shared" si="0"/>
        <v>0</v>
      </c>
      <c r="L194" s="44"/>
      <c r="M194" s="65"/>
      <c r="N194" s="66"/>
      <c r="O194" s="71"/>
      <c r="P194" s="27"/>
    </row>
    <row r="195" spans="3:16" ht="38.25" x14ac:dyDescent="0.2">
      <c r="C195" s="50" t="s">
        <v>273</v>
      </c>
      <c r="D195" s="108" t="s">
        <v>206</v>
      </c>
      <c r="F195" s="44"/>
      <c r="G195" s="39">
        <v>100</v>
      </c>
      <c r="H195" s="56" t="s">
        <v>125</v>
      </c>
      <c r="J195" s="101"/>
      <c r="K195" s="51">
        <f t="shared" si="0"/>
        <v>0</v>
      </c>
      <c r="L195" s="44"/>
      <c r="M195" s="65"/>
      <c r="N195" s="66"/>
      <c r="O195" s="71"/>
      <c r="P195" s="27"/>
    </row>
    <row r="196" spans="3:16" x14ac:dyDescent="0.2">
      <c r="C196" s="50"/>
      <c r="F196" s="44"/>
      <c r="H196" s="56"/>
      <c r="J196" s="64"/>
      <c r="K196" s="51">
        <f t="shared" si="0"/>
        <v>0</v>
      </c>
      <c r="L196" s="44"/>
      <c r="M196" s="65"/>
      <c r="N196" s="66"/>
      <c r="O196" s="71"/>
      <c r="P196" s="27"/>
    </row>
    <row r="197" spans="3:16" x14ac:dyDescent="0.2">
      <c r="C197" s="50" t="s">
        <v>275</v>
      </c>
      <c r="D197" s="108" t="s">
        <v>210</v>
      </c>
      <c r="F197" s="44"/>
      <c r="G197" s="39">
        <v>3</v>
      </c>
      <c r="H197" s="56" t="s">
        <v>39</v>
      </c>
      <c r="J197" s="101"/>
      <c r="K197" s="51">
        <f t="shared" si="0"/>
        <v>0</v>
      </c>
      <c r="L197" s="44"/>
      <c r="M197" s="65"/>
      <c r="N197" s="66"/>
      <c r="O197" s="71"/>
      <c r="P197" s="27"/>
    </row>
    <row r="198" spans="3:16" x14ac:dyDescent="0.2">
      <c r="C198" s="50"/>
      <c r="F198" s="44"/>
      <c r="H198" s="56"/>
      <c r="J198" s="64"/>
      <c r="K198" s="51">
        <f t="shared" si="0"/>
        <v>0</v>
      </c>
      <c r="L198" s="44"/>
      <c r="M198" s="65"/>
      <c r="N198" s="66"/>
      <c r="O198" s="71"/>
      <c r="P198" s="27"/>
    </row>
    <row r="199" spans="3:16" x14ac:dyDescent="0.2">
      <c r="C199" s="50"/>
      <c r="F199" s="44"/>
      <c r="H199" s="56"/>
      <c r="J199" s="64"/>
      <c r="K199" s="51">
        <f t="shared" si="0"/>
        <v>0</v>
      </c>
      <c r="L199" s="44"/>
      <c r="M199" s="65"/>
      <c r="N199" s="66"/>
      <c r="O199" s="71"/>
      <c r="P199" s="27"/>
    </row>
    <row r="200" spans="3:16" x14ac:dyDescent="0.2">
      <c r="C200" s="50"/>
      <c r="D200" s="104" t="s">
        <v>342</v>
      </c>
      <c r="F200" s="44"/>
      <c r="H200" s="56"/>
      <c r="J200" s="64"/>
      <c r="K200" s="51">
        <f t="shared" si="0"/>
        <v>0</v>
      </c>
      <c r="L200" s="44"/>
      <c r="M200" s="65"/>
      <c r="N200" s="66"/>
      <c r="O200" s="71"/>
      <c r="P200" s="27"/>
    </row>
    <row r="201" spans="3:16" x14ac:dyDescent="0.2">
      <c r="C201" s="50"/>
      <c r="F201" s="44"/>
      <c r="H201" s="56"/>
      <c r="J201" s="64"/>
      <c r="K201" s="51">
        <f t="shared" si="0"/>
        <v>0</v>
      </c>
      <c r="L201" s="44"/>
      <c r="M201" s="65"/>
      <c r="N201" s="66"/>
      <c r="O201" s="71"/>
      <c r="P201" s="27"/>
    </row>
    <row r="202" spans="3:16" ht="38.25" x14ac:dyDescent="0.2">
      <c r="C202" s="50"/>
      <c r="D202" s="26" t="s">
        <v>259</v>
      </c>
      <c r="F202" s="44"/>
      <c r="H202" s="56"/>
      <c r="J202" s="64"/>
      <c r="K202" s="51">
        <f t="shared" si="0"/>
        <v>0</v>
      </c>
      <c r="L202" s="44"/>
      <c r="M202" s="65"/>
      <c r="N202" s="66"/>
      <c r="O202" s="71"/>
      <c r="P202" s="27"/>
    </row>
    <row r="203" spans="3:16" x14ac:dyDescent="0.2">
      <c r="C203" s="50"/>
      <c r="F203" s="44"/>
      <c r="H203" s="56"/>
      <c r="J203" s="64"/>
      <c r="K203" s="51">
        <f t="shared" si="0"/>
        <v>0</v>
      </c>
      <c r="L203" s="44"/>
      <c r="M203" s="65"/>
      <c r="N203" s="66"/>
      <c r="O203" s="71"/>
      <c r="P203" s="27"/>
    </row>
    <row r="204" spans="3:16" x14ac:dyDescent="0.2">
      <c r="C204" s="50" t="s">
        <v>276</v>
      </c>
      <c r="D204" s="108" t="s">
        <v>260</v>
      </c>
      <c r="F204" s="44"/>
      <c r="G204" s="39">
        <v>1</v>
      </c>
      <c r="H204" s="56" t="s">
        <v>5</v>
      </c>
      <c r="J204" s="102"/>
      <c r="K204" s="51">
        <f t="shared" si="0"/>
        <v>0</v>
      </c>
      <c r="L204" s="44"/>
      <c r="M204" s="65"/>
      <c r="N204" s="66"/>
      <c r="O204" s="71"/>
      <c r="P204" s="27"/>
    </row>
    <row r="205" spans="3:16" x14ac:dyDescent="0.2">
      <c r="C205" s="50"/>
      <c r="F205" s="44"/>
      <c r="H205" s="56"/>
      <c r="J205" s="64"/>
      <c r="K205" s="51">
        <f t="shared" si="0"/>
        <v>0</v>
      </c>
      <c r="L205" s="44"/>
      <c r="M205" s="65"/>
      <c r="N205" s="66"/>
      <c r="O205" s="71"/>
      <c r="P205" s="27"/>
    </row>
    <row r="206" spans="3:16" x14ac:dyDescent="0.2">
      <c r="C206" s="50" t="s">
        <v>277</v>
      </c>
      <c r="D206" s="108" t="s">
        <v>261</v>
      </c>
      <c r="F206" s="44"/>
      <c r="G206" s="39">
        <v>1</v>
      </c>
      <c r="H206" s="56" t="s">
        <v>5</v>
      </c>
      <c r="J206" s="102"/>
      <c r="K206" s="51">
        <f t="shared" si="0"/>
        <v>0</v>
      </c>
      <c r="L206" s="44"/>
      <c r="M206" s="65"/>
      <c r="N206" s="66"/>
      <c r="O206" s="71"/>
      <c r="P206" s="27"/>
    </row>
    <row r="207" spans="3:16" x14ac:dyDescent="0.2">
      <c r="C207" s="50"/>
      <c r="F207" s="44"/>
      <c r="H207" s="56"/>
      <c r="J207" s="64"/>
      <c r="K207" s="51">
        <f t="shared" si="0"/>
        <v>0</v>
      </c>
      <c r="L207" s="44"/>
      <c r="M207" s="65"/>
      <c r="N207" s="66"/>
      <c r="O207" s="71"/>
      <c r="P207" s="27"/>
    </row>
    <row r="208" spans="3:16" ht="76.5" x14ac:dyDescent="0.2">
      <c r="C208" s="50" t="s">
        <v>278</v>
      </c>
      <c r="D208" s="108" t="s">
        <v>262</v>
      </c>
      <c r="F208" s="44"/>
      <c r="G208" s="39">
        <v>1</v>
      </c>
      <c r="H208" s="56" t="s">
        <v>5</v>
      </c>
      <c r="J208" s="102"/>
      <c r="K208" s="51">
        <f t="shared" si="0"/>
        <v>0</v>
      </c>
      <c r="L208" s="44"/>
      <c r="M208" s="65"/>
      <c r="N208" s="66"/>
      <c r="O208" s="71"/>
      <c r="P208" s="27"/>
    </row>
    <row r="209" spans="3:16" x14ac:dyDescent="0.2">
      <c r="C209" s="50"/>
      <c r="F209" s="44"/>
      <c r="H209" s="56"/>
      <c r="J209" s="64"/>
      <c r="K209" s="51">
        <f t="shared" si="0"/>
        <v>0</v>
      </c>
      <c r="L209" s="44"/>
      <c r="M209" s="65"/>
      <c r="N209" s="66"/>
      <c r="O209" s="71"/>
      <c r="P209" s="27"/>
    </row>
    <row r="210" spans="3:16" x14ac:dyDescent="0.2">
      <c r="C210" s="50"/>
      <c r="F210" s="44"/>
      <c r="H210" s="56"/>
      <c r="J210" s="64"/>
      <c r="K210" s="51">
        <f t="shared" si="0"/>
        <v>0</v>
      </c>
      <c r="L210" s="44"/>
      <c r="M210" s="65"/>
      <c r="N210" s="66"/>
      <c r="O210" s="71"/>
      <c r="P210" s="27"/>
    </row>
    <row r="211" spans="3:16" x14ac:dyDescent="0.2">
      <c r="C211" s="50"/>
      <c r="D211" s="104" t="s">
        <v>40</v>
      </c>
      <c r="F211" s="44"/>
      <c r="H211" s="56"/>
      <c r="J211" s="64"/>
      <c r="K211" s="51">
        <f t="shared" si="0"/>
        <v>0</v>
      </c>
      <c r="L211" s="44"/>
      <c r="M211" s="65"/>
      <c r="N211" s="66"/>
      <c r="O211" s="71"/>
      <c r="P211" s="27"/>
    </row>
    <row r="212" spans="3:16" x14ac:dyDescent="0.2">
      <c r="C212" s="50"/>
      <c r="F212" s="44"/>
      <c r="H212" s="56"/>
      <c r="J212" s="64"/>
      <c r="K212" s="51">
        <f t="shared" si="0"/>
        <v>0</v>
      </c>
      <c r="L212" s="44"/>
      <c r="M212" s="65"/>
      <c r="N212" s="66"/>
      <c r="O212" s="71"/>
      <c r="P212" s="27"/>
    </row>
    <row r="213" spans="3:16" ht="25.5" x14ac:dyDescent="0.2">
      <c r="C213" s="50" t="s">
        <v>279</v>
      </c>
      <c r="D213" s="26" t="s">
        <v>215</v>
      </c>
      <c r="F213" s="44"/>
      <c r="G213" s="39">
        <v>1</v>
      </c>
      <c r="H213" s="56" t="s">
        <v>5</v>
      </c>
      <c r="J213" s="64">
        <v>1500</v>
      </c>
      <c r="K213" s="51">
        <f t="shared" si="0"/>
        <v>1500</v>
      </c>
      <c r="L213" s="44"/>
      <c r="M213" s="65"/>
      <c r="N213" s="66"/>
      <c r="O213" s="71"/>
      <c r="P213" s="27"/>
    </row>
    <row r="214" spans="3:16" x14ac:dyDescent="0.2">
      <c r="C214" s="50"/>
      <c r="F214" s="44"/>
      <c r="H214" s="56"/>
      <c r="J214" s="64"/>
      <c r="K214" s="51">
        <f t="shared" ref="K214:K240" si="3">G214*J214</f>
        <v>0</v>
      </c>
      <c r="L214" s="44"/>
      <c r="M214" s="65"/>
      <c r="N214" s="66"/>
      <c r="O214" s="71"/>
      <c r="P214" s="71"/>
    </row>
    <row r="215" spans="3:16" x14ac:dyDescent="0.2">
      <c r="C215" s="50"/>
      <c r="F215" s="44"/>
      <c r="H215" s="56"/>
      <c r="J215" s="64"/>
      <c r="K215" s="51">
        <f t="shared" si="3"/>
        <v>0</v>
      </c>
      <c r="L215" s="44"/>
      <c r="M215" s="65"/>
      <c r="N215" s="66"/>
      <c r="O215" s="71"/>
      <c r="P215" s="71"/>
    </row>
    <row r="216" spans="3:16" x14ac:dyDescent="0.2">
      <c r="C216" s="61"/>
      <c r="D216" s="62"/>
      <c r="E216" s="54"/>
      <c r="F216" s="45"/>
      <c r="G216" s="54"/>
      <c r="H216" s="70"/>
      <c r="I216" s="54"/>
      <c r="J216" s="63"/>
      <c r="K216" s="51">
        <f t="shared" si="3"/>
        <v>0</v>
      </c>
      <c r="L216" s="44"/>
      <c r="M216" s="65"/>
      <c r="N216" s="66"/>
      <c r="O216" s="71"/>
      <c r="P216" s="71"/>
    </row>
    <row r="217" spans="3:16" x14ac:dyDescent="0.2">
      <c r="C217" s="50"/>
      <c r="F217" s="44"/>
      <c r="H217" s="56"/>
      <c r="J217" s="64"/>
      <c r="K217" s="51">
        <f t="shared" si="3"/>
        <v>0</v>
      </c>
      <c r="L217" s="44"/>
      <c r="M217" s="65"/>
      <c r="N217" s="66"/>
      <c r="O217" s="71"/>
      <c r="P217" s="71"/>
    </row>
    <row r="218" spans="3:16" x14ac:dyDescent="0.2">
      <c r="C218" s="50"/>
      <c r="D218" s="103" t="s">
        <v>282</v>
      </c>
      <c r="F218" s="44"/>
      <c r="H218" s="56"/>
      <c r="J218" s="64"/>
      <c r="K218" s="51">
        <f t="shared" si="3"/>
        <v>0</v>
      </c>
      <c r="L218" s="44"/>
      <c r="M218" s="65"/>
      <c r="N218" s="66"/>
      <c r="O218" s="71"/>
      <c r="P218" s="71"/>
    </row>
    <row r="219" spans="3:16" x14ac:dyDescent="0.2">
      <c r="C219" s="50"/>
      <c r="F219" s="44"/>
      <c r="H219" s="56"/>
      <c r="J219" s="64"/>
      <c r="K219" s="51">
        <f t="shared" si="3"/>
        <v>0</v>
      </c>
      <c r="L219" s="44"/>
      <c r="M219" s="65"/>
      <c r="N219" s="66"/>
      <c r="O219" s="71"/>
      <c r="P219" s="71"/>
    </row>
    <row r="220" spans="3:16" ht="25.5" x14ac:dyDescent="0.2">
      <c r="C220" s="50" t="s">
        <v>284</v>
      </c>
      <c r="D220" s="26" t="s">
        <v>320</v>
      </c>
      <c r="F220" s="119"/>
      <c r="G220" s="80">
        <v>0</v>
      </c>
      <c r="H220" s="81">
        <v>0</v>
      </c>
      <c r="J220" s="64">
        <v>0</v>
      </c>
      <c r="K220" s="51">
        <f t="shared" si="3"/>
        <v>0</v>
      </c>
      <c r="L220" s="44"/>
      <c r="M220" s="65"/>
      <c r="N220" s="66"/>
      <c r="O220" s="71"/>
      <c r="P220" s="27"/>
    </row>
    <row r="221" spans="3:16" x14ac:dyDescent="0.2">
      <c r="C221" s="50"/>
      <c r="F221" s="44"/>
      <c r="H221" s="56"/>
      <c r="J221" s="64"/>
      <c r="K221" s="51"/>
      <c r="L221" s="44"/>
      <c r="M221" s="65"/>
      <c r="N221" s="66"/>
      <c r="O221" s="71"/>
      <c r="P221" s="71"/>
    </row>
    <row r="222" spans="3:16" x14ac:dyDescent="0.2">
      <c r="C222" s="50"/>
      <c r="F222" s="44"/>
      <c r="H222" s="56"/>
      <c r="J222" s="64"/>
      <c r="K222" s="51"/>
      <c r="L222" s="44"/>
      <c r="M222" s="65"/>
      <c r="N222" s="66"/>
      <c r="O222" s="71"/>
      <c r="P222" s="71"/>
    </row>
    <row r="223" spans="3:16" x14ac:dyDescent="0.2">
      <c r="C223" s="50"/>
      <c r="D223" s="104" t="s">
        <v>230</v>
      </c>
      <c r="F223" s="44"/>
      <c r="H223" s="56"/>
      <c r="J223" s="64"/>
      <c r="K223" s="51">
        <f t="shared" si="3"/>
        <v>0</v>
      </c>
      <c r="L223" s="44"/>
      <c r="M223" s="65"/>
      <c r="N223" s="66"/>
      <c r="O223" s="71"/>
      <c r="P223" s="71"/>
    </row>
    <row r="224" spans="3:16" x14ac:dyDescent="0.2">
      <c r="C224" s="50"/>
      <c r="F224" s="44"/>
      <c r="H224" s="56"/>
      <c r="J224" s="64"/>
      <c r="K224" s="51">
        <f t="shared" si="3"/>
        <v>0</v>
      </c>
      <c r="L224" s="44"/>
      <c r="M224" s="65"/>
      <c r="N224" s="66"/>
      <c r="O224" s="71"/>
      <c r="P224" s="71"/>
    </row>
    <row r="225" spans="3:16" x14ac:dyDescent="0.2">
      <c r="C225" s="50"/>
      <c r="D225" s="26" t="s">
        <v>231</v>
      </c>
      <c r="F225" s="44"/>
      <c r="H225" s="56"/>
      <c r="J225" s="64"/>
      <c r="K225" s="51">
        <f t="shared" si="3"/>
        <v>0</v>
      </c>
      <c r="L225" s="44"/>
      <c r="M225" s="65"/>
      <c r="N225" s="66"/>
      <c r="O225" s="71"/>
      <c r="P225" s="71"/>
    </row>
    <row r="226" spans="3:16" ht="13.5" x14ac:dyDescent="0.25">
      <c r="C226" s="50" t="s">
        <v>285</v>
      </c>
      <c r="D226" s="69" t="s">
        <v>281</v>
      </c>
      <c r="F226" s="44"/>
      <c r="G226" s="39">
        <v>1</v>
      </c>
      <c r="H226" s="56" t="s">
        <v>5</v>
      </c>
      <c r="J226" s="102"/>
      <c r="K226" s="51">
        <f t="shared" si="3"/>
        <v>0</v>
      </c>
      <c r="L226" s="44"/>
      <c r="M226" s="65"/>
      <c r="N226" s="66"/>
      <c r="O226" s="71"/>
      <c r="P226" s="71"/>
    </row>
    <row r="227" spans="3:16" x14ac:dyDescent="0.2">
      <c r="C227" s="50"/>
      <c r="F227" s="44"/>
      <c r="H227" s="56"/>
      <c r="J227" s="64"/>
      <c r="K227" s="51">
        <f t="shared" si="3"/>
        <v>0</v>
      </c>
      <c r="L227" s="44"/>
      <c r="M227" s="65"/>
      <c r="N227" s="66"/>
      <c r="O227" s="71"/>
      <c r="P227" s="71"/>
    </row>
    <row r="228" spans="3:16" x14ac:dyDescent="0.2">
      <c r="C228" s="50"/>
      <c r="F228" s="44"/>
      <c r="H228" s="56"/>
      <c r="J228" s="64"/>
      <c r="K228" s="51">
        <f t="shared" si="3"/>
        <v>0</v>
      </c>
      <c r="L228" s="44"/>
      <c r="M228" s="65"/>
      <c r="N228" s="66"/>
      <c r="O228" s="71"/>
      <c r="P228" s="71"/>
    </row>
    <row r="229" spans="3:16" x14ac:dyDescent="0.2">
      <c r="C229" s="50"/>
      <c r="D229" s="104" t="s">
        <v>236</v>
      </c>
      <c r="F229" s="44"/>
      <c r="H229" s="56"/>
      <c r="J229" s="64"/>
      <c r="K229" s="51">
        <f t="shared" si="3"/>
        <v>0</v>
      </c>
      <c r="L229" s="44"/>
      <c r="M229" s="65"/>
      <c r="N229" s="66"/>
      <c r="O229" s="71"/>
      <c r="P229" s="71"/>
    </row>
    <row r="230" spans="3:16" x14ac:dyDescent="0.2">
      <c r="C230" s="50"/>
      <c r="F230" s="44"/>
      <c r="H230" s="56"/>
      <c r="J230" s="64"/>
      <c r="K230" s="51">
        <f t="shared" si="3"/>
        <v>0</v>
      </c>
      <c r="L230" s="44"/>
      <c r="M230" s="65"/>
      <c r="N230" s="66"/>
      <c r="O230" s="71"/>
      <c r="P230" s="71"/>
    </row>
    <row r="231" spans="3:16" ht="63.75" x14ac:dyDescent="0.2">
      <c r="C231" s="50" t="s">
        <v>291</v>
      </c>
      <c r="D231" s="118" t="s">
        <v>286</v>
      </c>
      <c r="F231" s="44"/>
      <c r="H231" s="56"/>
      <c r="J231" s="64"/>
      <c r="K231" s="51">
        <f t="shared" si="3"/>
        <v>0</v>
      </c>
      <c r="L231" s="44"/>
      <c r="M231" s="65"/>
      <c r="N231" s="66"/>
      <c r="O231" s="71"/>
      <c r="P231" s="27"/>
    </row>
    <row r="232" spans="3:16" ht="38.25" x14ac:dyDescent="0.2">
      <c r="C232" s="50"/>
      <c r="D232" s="69" t="s">
        <v>288</v>
      </c>
      <c r="F232" s="44"/>
      <c r="H232" s="56"/>
      <c r="J232" s="64"/>
      <c r="K232" s="51">
        <f t="shared" si="3"/>
        <v>0</v>
      </c>
      <c r="L232" s="44"/>
      <c r="M232" s="65"/>
      <c r="N232" s="66"/>
      <c r="O232" s="71"/>
      <c r="P232" s="27"/>
    </row>
    <row r="233" spans="3:16" ht="25.5" x14ac:dyDescent="0.2">
      <c r="C233" s="50"/>
      <c r="D233" s="69" t="s">
        <v>290</v>
      </c>
      <c r="F233" s="44"/>
      <c r="H233" s="56"/>
      <c r="J233" s="64"/>
      <c r="K233" s="51">
        <f t="shared" si="3"/>
        <v>0</v>
      </c>
      <c r="L233" s="44"/>
      <c r="M233" s="65"/>
      <c r="N233" s="66"/>
      <c r="O233" s="71"/>
      <c r="P233" s="27"/>
    </row>
    <row r="234" spans="3:16" ht="25.5" x14ac:dyDescent="0.2">
      <c r="C234" s="50"/>
      <c r="D234" s="69" t="s">
        <v>289</v>
      </c>
      <c r="F234" s="44"/>
      <c r="G234" s="39">
        <v>1</v>
      </c>
      <c r="H234" s="56" t="s">
        <v>5</v>
      </c>
      <c r="J234" s="102"/>
      <c r="K234" s="51">
        <f t="shared" si="3"/>
        <v>0</v>
      </c>
      <c r="L234" s="44"/>
      <c r="M234" s="65"/>
      <c r="N234" s="66"/>
      <c r="O234" s="71"/>
      <c r="P234" s="27"/>
    </row>
    <row r="235" spans="3:16" x14ac:dyDescent="0.2">
      <c r="C235" s="50"/>
      <c r="F235" s="44"/>
      <c r="H235" s="56"/>
      <c r="J235" s="64"/>
      <c r="K235" s="51">
        <f t="shared" si="3"/>
        <v>0</v>
      </c>
      <c r="L235" s="44"/>
      <c r="M235" s="65"/>
      <c r="N235" s="66"/>
      <c r="O235" s="71"/>
      <c r="P235" s="71"/>
    </row>
    <row r="236" spans="3:16" x14ac:dyDescent="0.2">
      <c r="C236" s="50"/>
      <c r="F236" s="44"/>
      <c r="H236" s="56"/>
      <c r="J236" s="64"/>
      <c r="K236" s="51">
        <f t="shared" si="3"/>
        <v>0</v>
      </c>
      <c r="L236" s="44"/>
      <c r="M236" s="65"/>
      <c r="N236" s="66"/>
      <c r="O236" s="71"/>
      <c r="P236" s="71"/>
    </row>
    <row r="237" spans="3:16" x14ac:dyDescent="0.2">
      <c r="C237" s="61"/>
      <c r="D237" s="62"/>
      <c r="E237" s="54"/>
      <c r="F237" s="45"/>
      <c r="G237" s="54"/>
      <c r="H237" s="70"/>
      <c r="I237" s="54"/>
      <c r="J237" s="63"/>
      <c r="K237" s="51">
        <f t="shared" si="3"/>
        <v>0</v>
      </c>
      <c r="L237" s="44"/>
      <c r="M237" s="65"/>
      <c r="N237" s="66"/>
      <c r="O237" s="71"/>
      <c r="P237" s="71"/>
    </row>
    <row r="238" spans="3:16" x14ac:dyDescent="0.2">
      <c r="C238" s="50"/>
      <c r="F238" s="44"/>
      <c r="H238" s="56"/>
      <c r="J238" s="64"/>
      <c r="K238" s="51">
        <f t="shared" si="3"/>
        <v>0</v>
      </c>
      <c r="L238" s="44"/>
      <c r="M238" s="65"/>
      <c r="N238" s="66"/>
      <c r="O238" s="71"/>
      <c r="P238" s="71"/>
    </row>
    <row r="239" spans="3:16" x14ac:dyDescent="0.2">
      <c r="C239" s="50"/>
      <c r="D239" s="103" t="s">
        <v>283</v>
      </c>
      <c r="F239" s="44"/>
      <c r="H239" s="56"/>
      <c r="J239" s="64"/>
      <c r="K239" s="51">
        <f t="shared" si="3"/>
        <v>0</v>
      </c>
      <c r="L239" s="44"/>
      <c r="M239" s="65"/>
      <c r="N239" s="66"/>
      <c r="O239" s="71"/>
      <c r="P239" s="71"/>
    </row>
    <row r="240" spans="3:16" x14ac:dyDescent="0.2">
      <c r="C240" s="50"/>
      <c r="F240" s="44"/>
      <c r="H240" s="56"/>
      <c r="J240" s="64"/>
      <c r="K240" s="51">
        <f t="shared" si="3"/>
        <v>0</v>
      </c>
      <c r="L240" s="44"/>
      <c r="M240" s="65"/>
      <c r="N240" s="66"/>
      <c r="O240" s="71"/>
      <c r="P240" s="71"/>
    </row>
    <row r="241" spans="3:16" x14ac:dyDescent="0.2">
      <c r="C241" s="50"/>
      <c r="D241" s="104" t="s">
        <v>230</v>
      </c>
      <c r="F241" s="44"/>
      <c r="H241" s="56"/>
      <c r="J241" s="64"/>
      <c r="K241" s="51">
        <f t="shared" ref="K241:K275" si="4">G241*J241</f>
        <v>0</v>
      </c>
      <c r="L241" s="44"/>
      <c r="M241" s="65"/>
      <c r="N241" s="66"/>
      <c r="O241" s="71"/>
      <c r="P241" s="71"/>
    </row>
    <row r="242" spans="3:16" x14ac:dyDescent="0.2">
      <c r="C242" s="50"/>
      <c r="F242" s="44"/>
      <c r="H242" s="56"/>
      <c r="J242" s="64"/>
      <c r="K242" s="51">
        <f t="shared" si="4"/>
        <v>0</v>
      </c>
      <c r="L242" s="44"/>
      <c r="M242" s="65"/>
      <c r="N242" s="66"/>
      <c r="O242" s="71"/>
      <c r="P242" s="71"/>
    </row>
    <row r="243" spans="3:16" x14ac:dyDescent="0.2">
      <c r="C243" s="50"/>
      <c r="D243" s="26" t="s">
        <v>231</v>
      </c>
      <c r="F243" s="44"/>
      <c r="H243" s="56"/>
      <c r="J243" s="64"/>
      <c r="K243" s="51">
        <f t="shared" si="4"/>
        <v>0</v>
      </c>
      <c r="L243" s="44"/>
      <c r="M243" s="65"/>
      <c r="N243" s="66"/>
      <c r="O243" s="71"/>
      <c r="P243" s="71"/>
    </row>
    <row r="244" spans="3:16" ht="13.5" x14ac:dyDescent="0.25">
      <c r="C244" s="50" t="s">
        <v>299</v>
      </c>
      <c r="D244" s="69" t="s">
        <v>292</v>
      </c>
      <c r="F244" s="44"/>
      <c r="G244" s="39">
        <v>1</v>
      </c>
      <c r="H244" s="56" t="s">
        <v>5</v>
      </c>
      <c r="J244" s="121"/>
      <c r="K244" s="51">
        <f t="shared" si="4"/>
        <v>0</v>
      </c>
      <c r="L244" s="44"/>
      <c r="M244" s="65"/>
      <c r="N244" s="66"/>
      <c r="O244" s="71"/>
      <c r="P244" s="71"/>
    </row>
    <row r="245" spans="3:16" ht="13.5" x14ac:dyDescent="0.25">
      <c r="C245" s="50" t="s">
        <v>300</v>
      </c>
      <c r="D245" s="69" t="s">
        <v>293</v>
      </c>
      <c r="F245" s="44"/>
      <c r="G245" s="39">
        <v>1</v>
      </c>
      <c r="H245" s="56" t="s">
        <v>5</v>
      </c>
      <c r="J245" s="121"/>
      <c r="K245" s="51">
        <f t="shared" si="4"/>
        <v>0</v>
      </c>
      <c r="L245" s="44"/>
      <c r="M245" s="65"/>
      <c r="N245" s="66"/>
      <c r="O245" s="71"/>
      <c r="P245" s="71"/>
    </row>
    <row r="246" spans="3:16" ht="13.5" x14ac:dyDescent="0.25">
      <c r="C246" s="50" t="s">
        <v>301</v>
      </c>
      <c r="D246" s="69" t="s">
        <v>294</v>
      </c>
      <c r="F246" s="44"/>
      <c r="G246" s="39">
        <v>1</v>
      </c>
      <c r="H246" s="56" t="s">
        <v>5</v>
      </c>
      <c r="J246" s="121"/>
      <c r="K246" s="51">
        <f t="shared" si="4"/>
        <v>0</v>
      </c>
      <c r="L246" s="44"/>
      <c r="M246" s="65"/>
      <c r="N246" s="66"/>
      <c r="O246" s="71"/>
      <c r="P246" s="71"/>
    </row>
    <row r="247" spans="3:16" ht="13.5" x14ac:dyDescent="0.25">
      <c r="C247" s="50" t="s">
        <v>302</v>
      </c>
      <c r="D247" s="69" t="s">
        <v>295</v>
      </c>
      <c r="F247" s="44"/>
      <c r="G247" s="39">
        <v>1</v>
      </c>
      <c r="H247" s="56" t="s">
        <v>5</v>
      </c>
      <c r="J247" s="121"/>
      <c r="K247" s="51">
        <f t="shared" si="4"/>
        <v>0</v>
      </c>
      <c r="L247" s="44"/>
      <c r="M247" s="65"/>
      <c r="N247" s="66"/>
      <c r="O247" s="71"/>
      <c r="P247" s="71"/>
    </row>
    <row r="248" spans="3:16" ht="13.5" x14ac:dyDescent="0.25">
      <c r="C248" s="50" t="s">
        <v>303</v>
      </c>
      <c r="D248" s="69" t="s">
        <v>296</v>
      </c>
      <c r="F248" s="44"/>
      <c r="G248" s="39">
        <v>60</v>
      </c>
      <c r="H248" s="56" t="s">
        <v>125</v>
      </c>
      <c r="J248" s="121"/>
      <c r="K248" s="51">
        <f t="shared" si="4"/>
        <v>0</v>
      </c>
      <c r="L248" s="44"/>
      <c r="M248" s="65"/>
      <c r="N248" s="66"/>
      <c r="O248" s="71"/>
      <c r="P248" s="71"/>
    </row>
    <row r="249" spans="3:16" ht="13.5" x14ac:dyDescent="0.25">
      <c r="C249" s="50" t="s">
        <v>304</v>
      </c>
      <c r="D249" s="69" t="s">
        <v>297</v>
      </c>
      <c r="F249" s="44"/>
      <c r="G249" s="39">
        <v>20</v>
      </c>
      <c r="H249" s="56" t="s">
        <v>125</v>
      </c>
      <c r="J249" s="121"/>
      <c r="K249" s="51">
        <f t="shared" si="4"/>
        <v>0</v>
      </c>
      <c r="L249" s="44"/>
      <c r="M249" s="65"/>
      <c r="N249" s="66"/>
      <c r="O249" s="71"/>
      <c r="P249" s="71"/>
    </row>
    <row r="250" spans="3:16" ht="13.5" x14ac:dyDescent="0.25">
      <c r="C250" s="50" t="s">
        <v>305</v>
      </c>
      <c r="D250" s="69" t="s">
        <v>298</v>
      </c>
      <c r="F250" s="44"/>
      <c r="G250" s="39">
        <v>40</v>
      </c>
      <c r="H250" s="56" t="s">
        <v>125</v>
      </c>
      <c r="J250" s="121"/>
      <c r="K250" s="51">
        <f t="shared" si="4"/>
        <v>0</v>
      </c>
      <c r="L250" s="44"/>
      <c r="M250" s="65"/>
      <c r="N250" s="66"/>
      <c r="O250" s="71"/>
      <c r="P250" s="71"/>
    </row>
    <row r="251" spans="3:16" x14ac:dyDescent="0.2">
      <c r="C251" s="50"/>
      <c r="F251" s="44"/>
      <c r="H251" s="56"/>
      <c r="J251" s="64"/>
      <c r="K251" s="51">
        <f t="shared" si="4"/>
        <v>0</v>
      </c>
      <c r="L251" s="44"/>
      <c r="M251" s="65"/>
      <c r="N251" s="66"/>
      <c r="O251" s="71"/>
      <c r="P251" s="71"/>
    </row>
    <row r="252" spans="3:16" x14ac:dyDescent="0.2">
      <c r="C252" s="50"/>
      <c r="F252" s="44"/>
      <c r="H252" s="56"/>
      <c r="J252" s="64"/>
      <c r="K252" s="51">
        <f t="shared" si="4"/>
        <v>0</v>
      </c>
      <c r="L252" s="44"/>
      <c r="M252" s="65"/>
      <c r="N252" s="66"/>
      <c r="O252" s="71"/>
      <c r="P252" s="71"/>
    </row>
    <row r="253" spans="3:16" x14ac:dyDescent="0.2">
      <c r="C253" s="50"/>
      <c r="D253" s="104" t="s">
        <v>309</v>
      </c>
      <c r="F253" s="44"/>
      <c r="H253" s="56"/>
      <c r="J253" s="64"/>
      <c r="K253" s="51">
        <f t="shared" si="4"/>
        <v>0</v>
      </c>
      <c r="L253" s="44"/>
      <c r="M253" s="65"/>
      <c r="N253" s="66"/>
      <c r="O253" s="71"/>
      <c r="P253" s="71"/>
    </row>
    <row r="254" spans="3:16" x14ac:dyDescent="0.2">
      <c r="C254" s="50"/>
      <c r="F254" s="44"/>
      <c r="H254" s="56"/>
      <c r="J254" s="64"/>
      <c r="K254" s="51">
        <f t="shared" si="4"/>
        <v>0</v>
      </c>
      <c r="L254" s="44"/>
      <c r="M254" s="65"/>
      <c r="N254" s="66"/>
      <c r="O254" s="71"/>
      <c r="P254" s="71"/>
    </row>
    <row r="255" spans="3:16" ht="63.75" x14ac:dyDescent="0.2">
      <c r="C255" s="50"/>
      <c r="D255" s="26" t="s">
        <v>216</v>
      </c>
      <c r="F255" s="44"/>
      <c r="H255" s="56"/>
      <c r="J255" s="64"/>
      <c r="K255" s="51">
        <f t="shared" si="4"/>
        <v>0</v>
      </c>
      <c r="L255" s="44"/>
      <c r="M255" s="65"/>
      <c r="N255" s="66"/>
      <c r="O255" s="71"/>
      <c r="P255" s="71"/>
    </row>
    <row r="256" spans="3:16" x14ac:dyDescent="0.2">
      <c r="C256" s="50"/>
      <c r="F256" s="44"/>
      <c r="H256" s="56"/>
      <c r="J256" s="64"/>
      <c r="K256" s="51">
        <f t="shared" si="4"/>
        <v>0</v>
      </c>
      <c r="L256" s="44"/>
      <c r="M256" s="65"/>
      <c r="N256" s="66"/>
      <c r="O256" s="71"/>
      <c r="P256" s="71"/>
    </row>
    <row r="257" spans="3:16" ht="25.5" x14ac:dyDescent="0.2">
      <c r="C257" s="50" t="s">
        <v>307</v>
      </c>
      <c r="D257" s="108" t="s">
        <v>319</v>
      </c>
      <c r="F257" s="44"/>
      <c r="G257" s="39">
        <v>1</v>
      </c>
      <c r="H257" s="56" t="s">
        <v>5</v>
      </c>
      <c r="J257" s="102"/>
      <c r="K257" s="51">
        <f t="shared" si="4"/>
        <v>0</v>
      </c>
      <c r="L257" s="44"/>
      <c r="M257" s="65"/>
      <c r="N257" s="66"/>
      <c r="O257" s="71"/>
      <c r="P257" s="71"/>
    </row>
    <row r="258" spans="3:16" x14ac:dyDescent="0.2">
      <c r="C258" s="50"/>
      <c r="F258" s="44"/>
      <c r="H258" s="56"/>
      <c r="J258" s="64"/>
      <c r="K258" s="51">
        <f t="shared" si="4"/>
        <v>0</v>
      </c>
      <c r="L258" s="44"/>
      <c r="M258" s="65"/>
      <c r="N258" s="66"/>
      <c r="O258" s="71"/>
      <c r="P258" s="71"/>
    </row>
    <row r="259" spans="3:16" ht="25.5" x14ac:dyDescent="0.2">
      <c r="C259" s="50" t="s">
        <v>308</v>
      </c>
      <c r="D259" s="108" t="s">
        <v>306</v>
      </c>
      <c r="F259" s="44"/>
      <c r="G259" s="39">
        <v>1</v>
      </c>
      <c r="H259" s="56" t="s">
        <v>5</v>
      </c>
      <c r="J259" s="102"/>
      <c r="K259" s="51">
        <f t="shared" si="4"/>
        <v>0</v>
      </c>
      <c r="L259" s="44"/>
      <c r="M259" s="65"/>
      <c r="N259" s="66"/>
      <c r="O259" s="71"/>
      <c r="P259" s="27"/>
    </row>
    <row r="260" spans="3:16" x14ac:dyDescent="0.2">
      <c r="C260" s="50"/>
      <c r="F260" s="44"/>
      <c r="H260" s="56"/>
      <c r="J260" s="64"/>
      <c r="K260" s="51">
        <f t="shared" si="4"/>
        <v>0</v>
      </c>
      <c r="L260" s="44"/>
      <c r="M260" s="65"/>
      <c r="N260" s="66"/>
      <c r="O260" s="71"/>
      <c r="P260" s="71"/>
    </row>
    <row r="261" spans="3:16" x14ac:dyDescent="0.2">
      <c r="C261" s="50"/>
      <c r="F261" s="44"/>
      <c r="H261" s="56"/>
      <c r="J261" s="64"/>
      <c r="K261" s="51">
        <f t="shared" si="4"/>
        <v>0</v>
      </c>
      <c r="L261" s="44"/>
      <c r="M261" s="65"/>
      <c r="N261" s="66"/>
      <c r="O261" s="71"/>
      <c r="P261" s="71"/>
    </row>
    <row r="262" spans="3:16" x14ac:dyDescent="0.2">
      <c r="C262" s="50"/>
      <c r="D262" s="104" t="s">
        <v>310</v>
      </c>
      <c r="F262" s="44"/>
      <c r="H262" s="56"/>
      <c r="J262" s="64"/>
      <c r="K262" s="51">
        <f t="shared" si="4"/>
        <v>0</v>
      </c>
      <c r="L262" s="44"/>
      <c r="M262" s="65"/>
      <c r="N262" s="66"/>
      <c r="O262" s="71"/>
      <c r="P262" s="71"/>
    </row>
    <row r="263" spans="3:16" x14ac:dyDescent="0.2">
      <c r="C263" s="50"/>
      <c r="F263" s="44"/>
      <c r="H263" s="56"/>
      <c r="J263" s="64"/>
      <c r="K263" s="51">
        <f t="shared" si="4"/>
        <v>0</v>
      </c>
      <c r="L263" s="44"/>
      <c r="M263" s="65"/>
      <c r="N263" s="66"/>
      <c r="O263" s="71"/>
      <c r="P263" s="71"/>
    </row>
    <row r="264" spans="3:16" ht="38.25" x14ac:dyDescent="0.2">
      <c r="C264" s="50" t="s">
        <v>317</v>
      </c>
      <c r="D264" s="26" t="s">
        <v>316</v>
      </c>
      <c r="F264" s="44"/>
      <c r="G264" s="80">
        <v>0</v>
      </c>
      <c r="H264" s="81">
        <v>0</v>
      </c>
      <c r="J264" s="64">
        <v>0</v>
      </c>
      <c r="K264" s="51">
        <f t="shared" si="4"/>
        <v>0</v>
      </c>
      <c r="L264" s="44"/>
      <c r="M264" s="65"/>
      <c r="N264" s="66"/>
      <c r="O264" s="71"/>
      <c r="P264" s="71"/>
    </row>
    <row r="265" spans="3:16" x14ac:dyDescent="0.2">
      <c r="C265" s="50"/>
      <c r="F265" s="44"/>
      <c r="H265" s="56"/>
      <c r="J265" s="64"/>
      <c r="K265" s="51">
        <f t="shared" si="4"/>
        <v>0</v>
      </c>
      <c r="L265" s="44"/>
      <c r="M265" s="65"/>
      <c r="N265" s="66"/>
      <c r="O265" s="71"/>
      <c r="P265" s="71"/>
    </row>
    <row r="266" spans="3:16" ht="63.75" x14ac:dyDescent="0.2">
      <c r="C266" s="50" t="s">
        <v>318</v>
      </c>
      <c r="D266" s="26" t="s">
        <v>315</v>
      </c>
      <c r="F266" s="44"/>
      <c r="G266" s="39">
        <v>60</v>
      </c>
      <c r="H266" s="56" t="s">
        <v>125</v>
      </c>
      <c r="J266" s="102"/>
      <c r="K266" s="51">
        <f t="shared" si="4"/>
        <v>0</v>
      </c>
      <c r="L266" s="44"/>
      <c r="M266" s="65"/>
      <c r="N266" s="66"/>
      <c r="O266" s="71"/>
      <c r="P266" s="71"/>
    </row>
    <row r="267" spans="3:16" x14ac:dyDescent="0.2">
      <c r="C267" s="50"/>
      <c r="F267" s="44"/>
      <c r="H267" s="56"/>
      <c r="J267" s="64"/>
      <c r="K267" s="51">
        <f t="shared" si="4"/>
        <v>0</v>
      </c>
      <c r="L267" s="44"/>
      <c r="M267" s="65"/>
      <c r="N267" s="66"/>
      <c r="O267" s="71"/>
      <c r="P267" s="71"/>
    </row>
    <row r="268" spans="3:16" x14ac:dyDescent="0.2">
      <c r="C268" s="50"/>
      <c r="F268" s="44"/>
      <c r="H268" s="56"/>
      <c r="J268" s="64"/>
      <c r="K268" s="51">
        <f t="shared" si="4"/>
        <v>0</v>
      </c>
      <c r="L268" s="44"/>
      <c r="M268" s="65"/>
      <c r="N268" s="66"/>
      <c r="O268" s="71"/>
      <c r="P268" s="71"/>
    </row>
    <row r="269" spans="3:16" x14ac:dyDescent="0.2">
      <c r="C269" s="50"/>
      <c r="D269" s="104" t="s">
        <v>323</v>
      </c>
      <c r="F269" s="44"/>
      <c r="H269" s="56"/>
      <c r="J269" s="64"/>
      <c r="K269" s="51">
        <f t="shared" si="4"/>
        <v>0</v>
      </c>
      <c r="L269" s="44"/>
      <c r="M269" s="65"/>
      <c r="N269" s="66"/>
      <c r="O269" s="71"/>
      <c r="P269" s="71"/>
    </row>
    <row r="270" spans="3:16" x14ac:dyDescent="0.2">
      <c r="C270" s="50"/>
      <c r="F270" s="44"/>
      <c r="H270" s="56"/>
      <c r="J270" s="64"/>
      <c r="K270" s="51">
        <f t="shared" si="4"/>
        <v>0</v>
      </c>
      <c r="L270" s="44"/>
      <c r="M270" s="65"/>
      <c r="N270" s="66"/>
      <c r="O270" s="71"/>
      <c r="P270" s="71"/>
    </row>
    <row r="271" spans="3:16" ht="102" x14ac:dyDescent="0.2">
      <c r="C271" s="50" t="s">
        <v>322</v>
      </c>
      <c r="D271" s="26" t="s">
        <v>321</v>
      </c>
      <c r="F271" s="44"/>
      <c r="G271" s="39">
        <v>1</v>
      </c>
      <c r="H271" s="56" t="s">
        <v>5</v>
      </c>
      <c r="J271" s="102"/>
      <c r="K271" s="51">
        <f t="shared" si="4"/>
        <v>0</v>
      </c>
      <c r="L271" s="44"/>
      <c r="M271" s="65"/>
      <c r="N271" s="66"/>
      <c r="O271" s="71"/>
      <c r="P271" s="71"/>
    </row>
    <row r="272" spans="3:16" x14ac:dyDescent="0.2">
      <c r="C272" s="50"/>
      <c r="F272" s="44"/>
      <c r="H272" s="56"/>
      <c r="J272" s="64"/>
      <c r="K272" s="51">
        <f t="shared" si="4"/>
        <v>0</v>
      </c>
      <c r="L272" s="44"/>
      <c r="M272" s="65"/>
      <c r="N272" s="66"/>
      <c r="O272" s="71"/>
      <c r="P272" s="71"/>
    </row>
    <row r="273" spans="3:16" x14ac:dyDescent="0.2">
      <c r="C273" s="50"/>
      <c r="F273" s="44"/>
      <c r="H273" s="56"/>
      <c r="J273" s="64"/>
      <c r="K273" s="51">
        <f t="shared" si="4"/>
        <v>0</v>
      </c>
      <c r="L273" s="44"/>
      <c r="M273" s="65"/>
      <c r="N273" s="66"/>
      <c r="O273" s="71"/>
      <c r="P273" s="71"/>
    </row>
    <row r="274" spans="3:16" x14ac:dyDescent="0.2">
      <c r="C274" s="61"/>
      <c r="D274" s="62"/>
      <c r="E274" s="54"/>
      <c r="F274" s="45"/>
      <c r="G274" s="54"/>
      <c r="H274" s="70"/>
      <c r="I274" s="54"/>
      <c r="J274" s="63"/>
      <c r="K274" s="51">
        <f t="shared" si="4"/>
        <v>0</v>
      </c>
      <c r="L274" s="44"/>
      <c r="M274" s="65"/>
      <c r="N274" s="66"/>
      <c r="O274" s="71"/>
      <c r="P274" s="71"/>
    </row>
    <row r="275" spans="3:16" x14ac:dyDescent="0.2">
      <c r="C275" s="50"/>
      <c r="F275" s="44"/>
      <c r="H275" s="56"/>
      <c r="J275" s="64"/>
      <c r="K275" s="51">
        <f t="shared" si="4"/>
        <v>0</v>
      </c>
      <c r="L275" s="44"/>
      <c r="M275" s="65"/>
      <c r="N275" s="66"/>
      <c r="O275" s="71"/>
      <c r="P275" s="71"/>
    </row>
    <row r="276" spans="3:16" x14ac:dyDescent="0.2">
      <c r="C276" s="67"/>
      <c r="F276" s="44"/>
      <c r="H276" s="56"/>
      <c r="J276" s="33"/>
      <c r="K276" s="51">
        <f>G276*J276</f>
        <v>0</v>
      </c>
      <c r="L276" s="44"/>
    </row>
    <row r="277" spans="3:16" x14ac:dyDescent="0.2">
      <c r="C277" s="67"/>
      <c r="D277" s="22" t="s">
        <v>344</v>
      </c>
      <c r="F277" s="44"/>
      <c r="H277" s="56"/>
      <c r="J277" s="33"/>
      <c r="K277" s="52"/>
      <c r="L277" s="44"/>
    </row>
    <row r="278" spans="3:16" ht="13.5" thickBot="1" x14ac:dyDescent="0.25">
      <c r="C278" s="67"/>
      <c r="D278" s="41"/>
      <c r="E278" s="27"/>
      <c r="F278" s="19"/>
      <c r="G278" s="12"/>
      <c r="H278" s="24"/>
      <c r="I278" s="47"/>
      <c r="J278" s="23" t="s">
        <v>7</v>
      </c>
      <c r="K278" s="53">
        <f>SUM(K26:K276)</f>
        <v>1500</v>
      </c>
      <c r="L278" s="44"/>
    </row>
    <row r="279" spans="3:16" ht="4.5" customHeight="1" thickTop="1" x14ac:dyDescent="0.2">
      <c r="C279" s="68"/>
      <c r="D279" s="62"/>
      <c r="E279" s="54"/>
      <c r="F279" s="45"/>
      <c r="G279" s="54"/>
      <c r="H279" s="70"/>
      <c r="I279" s="54"/>
      <c r="J279" s="35"/>
      <c r="K279" s="55"/>
      <c r="L279" s="44"/>
    </row>
    <row r="280" spans="3:16" x14ac:dyDescent="0.2">
      <c r="C280" s="73"/>
      <c r="H280" s="56"/>
      <c r="J280" s="74"/>
      <c r="M280" s="65"/>
      <c r="N280" s="66"/>
      <c r="O280" s="71"/>
      <c r="P280" s="71"/>
    </row>
    <row r="283" spans="3:16" x14ac:dyDescent="0.2">
      <c r="D283" s="41"/>
    </row>
  </sheetData>
  <phoneticPr fontId="7" type="noConversion"/>
  <pageMargins left="0.47244094488188981" right="0.35" top="0.31" bottom="0.53" header="0.22" footer="0.24"/>
  <pageSetup paperSize="9" scale="74" fitToHeight="0" orientation="portrait" useFirstPageNumber="1" r:id="rId1"/>
  <headerFooter alignWithMargins="0">
    <oddFooter>&amp;C&amp;A /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1ABE-98BB-44DC-90DF-C9A37F272451}">
  <sheetPr>
    <pageSetUpPr fitToPage="1"/>
  </sheetPr>
  <dimension ref="C3:S79"/>
  <sheetViews>
    <sheetView view="pageBreakPreview" topLeftCell="A4" zoomScale="90" zoomScaleNormal="100" zoomScaleSheetLayoutView="90" workbookViewId="0">
      <selection activeCell="T28" sqref="T28"/>
    </sheetView>
  </sheetViews>
  <sheetFormatPr defaultRowHeight="12.75" x14ac:dyDescent="0.2"/>
  <cols>
    <col min="1" max="1" width="5.140625" style="27" customWidth="1"/>
    <col min="2" max="2" width="1.7109375" style="27" customWidth="1"/>
    <col min="3" max="3" width="7.7109375" style="27" customWidth="1"/>
    <col min="4" max="4" width="67.7109375" style="26" customWidth="1"/>
    <col min="5" max="5" width="1.140625" style="39" customWidth="1"/>
    <col min="6" max="6" width="6.28515625" style="39" customWidth="1"/>
    <col min="7" max="7" width="7.7109375" style="39" customWidth="1"/>
    <col min="8" max="8" width="5.42578125" style="39" customWidth="1"/>
    <col min="9" max="9" width="2.7109375" style="39" customWidth="1"/>
    <col min="10" max="10" width="10.42578125" style="30" customWidth="1"/>
    <col min="11" max="11" width="17" style="29" customWidth="1"/>
    <col min="12" max="12" width="1.28515625" style="39" customWidth="1"/>
    <col min="13" max="13" width="14.5703125" style="39" customWidth="1"/>
    <col min="14" max="14" width="1.7109375" style="39" customWidth="1"/>
    <col min="15" max="15" width="14.5703125" style="39" customWidth="1"/>
    <col min="16" max="16" width="1.7109375" style="38" customWidth="1"/>
    <col min="17" max="17" width="47.7109375" style="37" hidden="1" customWidth="1"/>
    <col min="18" max="18" width="1.42578125" style="40" hidden="1" customWidth="1"/>
    <col min="19" max="19" width="4.42578125" style="40" hidden="1" customWidth="1"/>
    <col min="20" max="20" width="12.140625" style="27" customWidth="1"/>
    <col min="21" max="21" width="11.85546875" style="27" customWidth="1"/>
    <col min="22" max="16384" width="9.140625" style="27"/>
  </cols>
  <sheetData>
    <row r="3" spans="3:19" x14ac:dyDescent="0.2">
      <c r="C3" s="8" t="s">
        <v>17</v>
      </c>
    </row>
    <row r="4" spans="3:19" x14ac:dyDescent="0.2">
      <c r="C4" s="8" t="s">
        <v>16</v>
      </c>
    </row>
    <row r="5" spans="3:19" x14ac:dyDescent="0.2">
      <c r="C5" s="9" t="s">
        <v>46</v>
      </c>
    </row>
    <row r="6" spans="3:19" x14ac:dyDescent="0.2">
      <c r="C6" s="9"/>
    </row>
    <row r="7" spans="3:19" x14ac:dyDescent="0.2">
      <c r="C7" s="3" t="s">
        <v>339</v>
      </c>
      <c r="F7" s="98"/>
      <c r="G7" s="25" t="s">
        <v>4</v>
      </c>
    </row>
    <row r="8" spans="3:19" x14ac:dyDescent="0.2">
      <c r="C8" s="9" t="s">
        <v>377</v>
      </c>
    </row>
    <row r="9" spans="3:19" x14ac:dyDescent="0.2">
      <c r="C9" s="6"/>
    </row>
    <row r="10" spans="3:19" x14ac:dyDescent="0.2">
      <c r="C10" s="57"/>
      <c r="D10" s="58"/>
      <c r="E10" s="48"/>
      <c r="F10" s="43"/>
      <c r="G10" s="48"/>
      <c r="H10" s="48"/>
      <c r="I10" s="48"/>
      <c r="J10" s="32"/>
      <c r="K10" s="49" t="s">
        <v>6</v>
      </c>
      <c r="L10" s="44"/>
      <c r="M10" s="127"/>
      <c r="N10" s="127"/>
      <c r="O10" s="127"/>
    </row>
    <row r="11" spans="3:19" s="38" customFormat="1" x14ac:dyDescent="0.2">
      <c r="C11" s="50"/>
      <c r="D11" s="26"/>
      <c r="E11" s="39"/>
      <c r="F11" s="44"/>
      <c r="G11" s="39"/>
      <c r="H11" s="39"/>
      <c r="I11" s="39"/>
      <c r="J11" s="33"/>
      <c r="K11" s="59"/>
      <c r="L11" s="44"/>
      <c r="M11" s="127"/>
      <c r="N11" s="127"/>
      <c r="O11" s="127"/>
      <c r="Q11" s="37"/>
      <c r="R11" s="40"/>
      <c r="S11" s="40"/>
    </row>
    <row r="12" spans="3:19" s="38" customFormat="1" x14ac:dyDescent="0.2">
      <c r="C12" s="50"/>
      <c r="D12" s="99" t="s">
        <v>341</v>
      </c>
      <c r="E12" s="39"/>
      <c r="F12" s="44"/>
      <c r="G12" s="39"/>
      <c r="H12" s="39"/>
      <c r="I12" s="39"/>
      <c r="J12" s="33"/>
      <c r="K12" s="59"/>
      <c r="L12" s="44"/>
      <c r="M12" s="127"/>
      <c r="N12" s="127"/>
      <c r="O12" s="127"/>
      <c r="Q12" s="37"/>
      <c r="R12" s="40"/>
      <c r="S12" s="40"/>
    </row>
    <row r="13" spans="3:19" s="38" customFormat="1" x14ac:dyDescent="0.2">
      <c r="C13" s="50"/>
      <c r="D13" s="26"/>
      <c r="E13" s="39"/>
      <c r="F13" s="44"/>
      <c r="G13" s="39"/>
      <c r="H13" s="39"/>
      <c r="I13" s="39"/>
      <c r="J13" s="33"/>
      <c r="K13" s="59"/>
      <c r="L13" s="44"/>
      <c r="M13" s="127"/>
      <c r="N13" s="127"/>
      <c r="O13" s="127"/>
      <c r="Q13" s="37"/>
      <c r="R13" s="40"/>
      <c r="S13" s="40"/>
    </row>
    <row r="14" spans="3:19" ht="140.25" x14ac:dyDescent="0.2">
      <c r="C14" s="50" t="s">
        <v>340</v>
      </c>
      <c r="D14" s="26" t="s">
        <v>368</v>
      </c>
      <c r="F14" s="44"/>
      <c r="G14" s="80">
        <v>0</v>
      </c>
      <c r="H14" s="81">
        <v>0</v>
      </c>
      <c r="J14" s="34">
        <v>0</v>
      </c>
      <c r="K14" s="51">
        <v>0</v>
      </c>
      <c r="L14" s="44"/>
      <c r="M14" s="127"/>
      <c r="N14" s="127"/>
      <c r="O14" s="127"/>
    </row>
    <row r="15" spans="3:19" x14ac:dyDescent="0.2">
      <c r="C15" s="50"/>
      <c r="F15" s="44"/>
      <c r="G15" s="80"/>
      <c r="H15" s="81"/>
      <c r="J15" s="34"/>
      <c r="K15" s="51"/>
      <c r="L15" s="44"/>
      <c r="M15" s="127"/>
      <c r="N15" s="127"/>
      <c r="O15" s="127"/>
    </row>
    <row r="16" spans="3:19" x14ac:dyDescent="0.2">
      <c r="C16" s="61"/>
      <c r="D16" s="62"/>
      <c r="E16" s="54"/>
      <c r="F16" s="45"/>
      <c r="G16" s="54"/>
      <c r="H16" s="54"/>
      <c r="I16" s="54"/>
      <c r="J16" s="35"/>
      <c r="K16" s="55"/>
      <c r="L16" s="44"/>
      <c r="M16" s="127"/>
      <c r="N16" s="127"/>
      <c r="O16" s="127"/>
    </row>
    <row r="17" spans="3:19" x14ac:dyDescent="0.2">
      <c r="C17" s="50"/>
      <c r="F17" s="44"/>
      <c r="J17" s="33"/>
      <c r="K17" s="51"/>
      <c r="L17" s="44"/>
      <c r="M17" s="127"/>
      <c r="N17" s="127"/>
      <c r="O17" s="127"/>
    </row>
    <row r="18" spans="3:19" ht="12.75" customHeight="1" x14ac:dyDescent="0.2">
      <c r="C18" s="50"/>
      <c r="D18" s="126" t="s">
        <v>370</v>
      </c>
      <c r="F18" s="44"/>
      <c r="J18" s="33"/>
      <c r="K18" s="51">
        <f>'2 - OPTION B'!K278</f>
        <v>1500</v>
      </c>
      <c r="L18" s="44"/>
      <c r="M18" s="127"/>
      <c r="N18" s="127"/>
      <c r="O18" s="127"/>
    </row>
    <row r="19" spans="3:19" ht="12.75" customHeight="1" x14ac:dyDescent="0.2">
      <c r="C19" s="61"/>
      <c r="D19" s="129"/>
      <c r="E19" s="54"/>
      <c r="F19" s="45"/>
      <c r="G19" s="54"/>
      <c r="H19" s="54"/>
      <c r="I19" s="54"/>
      <c r="J19" s="35"/>
      <c r="K19" s="51"/>
      <c r="L19" s="44"/>
      <c r="M19" s="127"/>
      <c r="N19" s="127"/>
      <c r="O19" s="127"/>
    </row>
    <row r="20" spans="3:19" x14ac:dyDescent="0.2">
      <c r="C20" s="50"/>
      <c r="F20" s="44"/>
      <c r="H20" s="56"/>
      <c r="J20" s="64"/>
      <c r="K20" s="51">
        <f t="shared" ref="K20:K70" si="0">G20*J20</f>
        <v>0</v>
      </c>
      <c r="L20" s="44"/>
      <c r="M20" s="127"/>
      <c r="N20" s="127"/>
      <c r="O20" s="127"/>
      <c r="P20" s="65"/>
      <c r="Q20" s="66"/>
      <c r="R20" s="71"/>
      <c r="S20" s="71"/>
    </row>
    <row r="21" spans="3:19" x14ac:dyDescent="0.2">
      <c r="C21" s="50"/>
      <c r="D21" s="99" t="s">
        <v>369</v>
      </c>
      <c r="F21" s="44"/>
      <c r="H21" s="56"/>
      <c r="J21" s="64"/>
      <c r="K21" s="51">
        <f t="shared" si="0"/>
        <v>0</v>
      </c>
      <c r="L21" s="44"/>
      <c r="M21" s="127"/>
      <c r="N21" s="127"/>
      <c r="O21" s="127"/>
      <c r="P21" s="65"/>
      <c r="Q21" s="66"/>
      <c r="R21" s="71"/>
      <c r="S21" s="71"/>
    </row>
    <row r="22" spans="3:19" x14ac:dyDescent="0.2">
      <c r="C22" s="50"/>
      <c r="F22" s="44"/>
      <c r="H22" s="56"/>
      <c r="J22" s="64"/>
      <c r="K22" s="51">
        <f t="shared" si="0"/>
        <v>0</v>
      </c>
      <c r="L22" s="44"/>
      <c r="M22" s="127"/>
      <c r="N22" s="127"/>
      <c r="O22" s="127"/>
      <c r="P22" s="65"/>
      <c r="Q22" s="66"/>
      <c r="R22" s="71"/>
      <c r="S22" s="71"/>
    </row>
    <row r="23" spans="3:19" ht="51" x14ac:dyDescent="0.2">
      <c r="C23" s="50" t="s">
        <v>345</v>
      </c>
      <c r="D23" s="26" t="s">
        <v>371</v>
      </c>
      <c r="F23" s="44"/>
      <c r="H23" s="56"/>
      <c r="J23" s="64"/>
      <c r="K23" s="51">
        <f t="shared" si="0"/>
        <v>0</v>
      </c>
      <c r="L23" s="44"/>
      <c r="M23" s="127"/>
      <c r="N23" s="127"/>
      <c r="O23" s="128"/>
      <c r="P23" s="65"/>
      <c r="Q23" s="66"/>
      <c r="R23" s="71"/>
      <c r="S23" s="71"/>
    </row>
    <row r="24" spans="3:19" ht="13.5" x14ac:dyDescent="0.25">
      <c r="C24" s="50"/>
      <c r="D24" s="69" t="s">
        <v>346</v>
      </c>
      <c r="F24" s="44"/>
      <c r="H24" s="56"/>
      <c r="J24" s="64"/>
      <c r="K24" s="51">
        <f t="shared" si="0"/>
        <v>0</v>
      </c>
      <c r="L24" s="44"/>
      <c r="M24" s="127"/>
      <c r="N24" s="127"/>
      <c r="O24" s="127"/>
      <c r="P24" s="65"/>
      <c r="Q24" s="66"/>
      <c r="R24" s="71"/>
      <c r="S24" s="71"/>
    </row>
    <row r="25" spans="3:19" ht="13.5" x14ac:dyDescent="0.25">
      <c r="C25" s="50"/>
      <c r="D25" s="69" t="s">
        <v>349</v>
      </c>
      <c r="F25" s="44"/>
      <c r="H25" s="56"/>
      <c r="J25" s="64"/>
      <c r="K25" s="51">
        <f t="shared" si="0"/>
        <v>0</v>
      </c>
      <c r="L25" s="44"/>
      <c r="M25" s="127"/>
      <c r="N25" s="127"/>
      <c r="O25" s="127"/>
      <c r="P25" s="65"/>
      <c r="Q25" s="66"/>
      <c r="R25" s="71"/>
      <c r="S25" s="71"/>
    </row>
    <row r="26" spans="3:19" ht="13.5" x14ac:dyDescent="0.25">
      <c r="C26" s="50"/>
      <c r="D26" s="69" t="s">
        <v>347</v>
      </c>
      <c r="F26" s="44"/>
      <c r="H26" s="56"/>
      <c r="J26" s="64"/>
      <c r="K26" s="51">
        <f t="shared" si="0"/>
        <v>0</v>
      </c>
      <c r="L26" s="44"/>
      <c r="M26" s="127"/>
      <c r="N26" s="127"/>
      <c r="O26" s="127"/>
      <c r="P26" s="65"/>
      <c r="Q26" s="66"/>
      <c r="R26" s="71"/>
      <c r="S26" s="71"/>
    </row>
    <row r="27" spans="3:19" ht="13.5" x14ac:dyDescent="0.25">
      <c r="C27" s="50"/>
      <c r="D27" s="69" t="s">
        <v>348</v>
      </c>
      <c r="F27" s="44"/>
      <c r="H27" s="56"/>
      <c r="J27" s="64"/>
      <c r="K27" s="51">
        <f t="shared" si="0"/>
        <v>0</v>
      </c>
      <c r="L27" s="44"/>
      <c r="M27" s="127"/>
      <c r="N27" s="127"/>
      <c r="O27" s="127"/>
      <c r="P27" s="65"/>
      <c r="Q27" s="66"/>
      <c r="R27" s="71"/>
      <c r="S27" s="71"/>
    </row>
    <row r="28" spans="3:19" ht="38.25" x14ac:dyDescent="0.2">
      <c r="C28" s="50"/>
      <c r="D28" s="105" t="s">
        <v>372</v>
      </c>
      <c r="F28" s="44"/>
      <c r="G28" s="80">
        <v>0</v>
      </c>
      <c r="H28" s="81">
        <v>0</v>
      </c>
      <c r="J28" s="64">
        <v>0</v>
      </c>
      <c r="K28" s="51">
        <f t="shared" si="0"/>
        <v>0</v>
      </c>
      <c r="L28" s="44"/>
      <c r="M28" s="127"/>
      <c r="N28" s="127"/>
      <c r="O28" s="127"/>
      <c r="P28" s="65"/>
      <c r="Q28" s="66"/>
      <c r="R28" s="71"/>
      <c r="S28" s="71"/>
    </row>
    <row r="29" spans="3:19" x14ac:dyDescent="0.2">
      <c r="C29" s="50"/>
      <c r="D29" s="69"/>
      <c r="F29" s="44"/>
      <c r="H29" s="56"/>
      <c r="J29" s="64"/>
      <c r="K29" s="51">
        <f t="shared" si="0"/>
        <v>0</v>
      </c>
      <c r="L29" s="44"/>
      <c r="M29" s="127"/>
      <c r="N29" s="127"/>
      <c r="O29" s="127"/>
      <c r="P29" s="65"/>
      <c r="Q29" s="66"/>
      <c r="R29" s="71"/>
      <c r="S29" s="71"/>
    </row>
    <row r="30" spans="3:19" x14ac:dyDescent="0.2">
      <c r="C30" s="50"/>
      <c r="F30" s="44"/>
      <c r="H30" s="56"/>
      <c r="J30" s="64"/>
      <c r="K30" s="51">
        <f t="shared" si="0"/>
        <v>0</v>
      </c>
      <c r="L30" s="44"/>
      <c r="M30" s="127"/>
      <c r="N30" s="127"/>
      <c r="O30" s="127"/>
      <c r="P30" s="65"/>
      <c r="Q30" s="66"/>
      <c r="R30" s="71"/>
      <c r="S30" s="71"/>
    </row>
    <row r="31" spans="3:19" x14ac:dyDescent="0.2">
      <c r="C31" s="50"/>
      <c r="F31" s="44"/>
      <c r="H31" s="56"/>
      <c r="J31" s="64"/>
      <c r="K31" s="51">
        <f t="shared" si="0"/>
        <v>0</v>
      </c>
      <c r="L31" s="44"/>
      <c r="M31" s="127"/>
      <c r="N31" s="127"/>
      <c r="O31" s="127"/>
      <c r="P31" s="65"/>
      <c r="Q31" s="66"/>
      <c r="R31" s="71"/>
      <c r="S31" s="71"/>
    </row>
    <row r="32" spans="3:19" x14ac:dyDescent="0.2">
      <c r="C32" s="50" t="s">
        <v>350</v>
      </c>
      <c r="D32" s="100"/>
      <c r="F32" s="44"/>
      <c r="G32" s="39">
        <v>1</v>
      </c>
      <c r="H32" s="56" t="s">
        <v>5</v>
      </c>
      <c r="J32" s="101"/>
      <c r="K32" s="51">
        <f t="shared" si="0"/>
        <v>0</v>
      </c>
      <c r="L32" s="44"/>
      <c r="M32" s="127"/>
      <c r="N32" s="127"/>
      <c r="O32" s="127"/>
      <c r="P32" s="65"/>
      <c r="Q32" s="66"/>
      <c r="R32" s="71"/>
      <c r="S32" s="71"/>
    </row>
    <row r="33" spans="3:19" x14ac:dyDescent="0.2">
      <c r="C33" s="50"/>
      <c r="F33" s="44"/>
      <c r="H33" s="56"/>
      <c r="J33" s="64"/>
      <c r="K33" s="51">
        <f t="shared" si="0"/>
        <v>0</v>
      </c>
      <c r="L33" s="44"/>
      <c r="M33" s="127"/>
      <c r="N33" s="127"/>
      <c r="O33" s="127"/>
      <c r="P33" s="65"/>
      <c r="Q33" s="66"/>
      <c r="R33" s="71"/>
      <c r="S33" s="71"/>
    </row>
    <row r="34" spans="3:19" x14ac:dyDescent="0.2">
      <c r="C34" s="50" t="s">
        <v>351</v>
      </c>
      <c r="D34" s="100"/>
      <c r="F34" s="44"/>
      <c r="G34" s="39">
        <v>1</v>
      </c>
      <c r="H34" s="56" t="s">
        <v>5</v>
      </c>
      <c r="J34" s="101"/>
      <c r="K34" s="51">
        <f t="shared" si="0"/>
        <v>0</v>
      </c>
      <c r="L34" s="44"/>
      <c r="M34" s="127"/>
      <c r="N34" s="127"/>
      <c r="O34" s="127"/>
      <c r="P34" s="65"/>
      <c r="Q34" s="66"/>
      <c r="R34" s="71"/>
      <c r="S34" s="71"/>
    </row>
    <row r="35" spans="3:19" x14ac:dyDescent="0.2">
      <c r="C35" s="50"/>
      <c r="F35" s="44"/>
      <c r="H35" s="56"/>
      <c r="J35" s="64"/>
      <c r="K35" s="51">
        <f t="shared" si="0"/>
        <v>0</v>
      </c>
      <c r="L35" s="44"/>
      <c r="M35" s="127"/>
      <c r="N35" s="127"/>
      <c r="O35" s="127"/>
      <c r="P35" s="65"/>
      <c r="Q35" s="66"/>
      <c r="R35" s="71"/>
      <c r="S35" s="71"/>
    </row>
    <row r="36" spans="3:19" x14ac:dyDescent="0.2">
      <c r="C36" s="50" t="s">
        <v>352</v>
      </c>
      <c r="D36" s="100"/>
      <c r="F36" s="44"/>
      <c r="G36" s="39">
        <v>1</v>
      </c>
      <c r="H36" s="56" t="s">
        <v>5</v>
      </c>
      <c r="J36" s="101"/>
      <c r="K36" s="51">
        <f t="shared" si="0"/>
        <v>0</v>
      </c>
      <c r="L36" s="44"/>
      <c r="M36" s="127"/>
      <c r="N36" s="127"/>
      <c r="O36" s="127"/>
      <c r="P36" s="65"/>
      <c r="Q36" s="66"/>
      <c r="R36" s="71"/>
      <c r="S36" s="71"/>
    </row>
    <row r="37" spans="3:19" x14ac:dyDescent="0.2">
      <c r="C37" s="50"/>
      <c r="F37" s="44"/>
      <c r="H37" s="56"/>
      <c r="J37" s="64"/>
      <c r="K37" s="51">
        <f t="shared" si="0"/>
        <v>0</v>
      </c>
      <c r="L37" s="44"/>
      <c r="M37" s="127"/>
      <c r="N37" s="127"/>
      <c r="O37" s="127"/>
      <c r="P37" s="65"/>
      <c r="Q37" s="66"/>
      <c r="R37" s="71"/>
      <c r="S37" s="71"/>
    </row>
    <row r="38" spans="3:19" x14ac:dyDescent="0.2">
      <c r="C38" s="50" t="s">
        <v>353</v>
      </c>
      <c r="D38" s="100"/>
      <c r="F38" s="44"/>
      <c r="G38" s="39">
        <v>1</v>
      </c>
      <c r="H38" s="56" t="s">
        <v>5</v>
      </c>
      <c r="J38" s="101"/>
      <c r="K38" s="51">
        <f t="shared" si="0"/>
        <v>0</v>
      </c>
      <c r="L38" s="44"/>
      <c r="M38" s="127"/>
      <c r="N38" s="127"/>
      <c r="O38" s="127"/>
      <c r="P38" s="65"/>
      <c r="Q38" s="66"/>
      <c r="R38" s="71"/>
      <c r="S38" s="71"/>
    </row>
    <row r="39" spans="3:19" x14ac:dyDescent="0.2">
      <c r="C39" s="50"/>
      <c r="F39" s="44"/>
      <c r="H39" s="56"/>
      <c r="J39" s="64"/>
      <c r="K39" s="51">
        <f t="shared" si="0"/>
        <v>0</v>
      </c>
      <c r="L39" s="44"/>
      <c r="M39" s="127"/>
      <c r="N39" s="127"/>
      <c r="O39" s="127"/>
      <c r="P39" s="65"/>
      <c r="Q39" s="66"/>
      <c r="R39" s="71"/>
      <c r="S39" s="71"/>
    </row>
    <row r="40" spans="3:19" x14ac:dyDescent="0.2">
      <c r="C40" s="50" t="s">
        <v>354</v>
      </c>
      <c r="D40" s="100"/>
      <c r="F40" s="44"/>
      <c r="G40" s="39">
        <v>1</v>
      </c>
      <c r="H40" s="56" t="s">
        <v>5</v>
      </c>
      <c r="J40" s="101"/>
      <c r="K40" s="51">
        <f t="shared" si="0"/>
        <v>0</v>
      </c>
      <c r="L40" s="44"/>
      <c r="M40" s="127"/>
      <c r="N40" s="127"/>
      <c r="O40" s="127"/>
      <c r="P40" s="65"/>
      <c r="Q40" s="66"/>
      <c r="R40" s="71"/>
      <c r="S40" s="71"/>
    </row>
    <row r="41" spans="3:19" x14ac:dyDescent="0.2">
      <c r="C41" s="50"/>
      <c r="F41" s="44"/>
      <c r="H41" s="56"/>
      <c r="J41" s="64"/>
      <c r="K41" s="51">
        <f t="shared" si="0"/>
        <v>0</v>
      </c>
      <c r="L41" s="44"/>
      <c r="M41" s="127"/>
      <c r="N41" s="127"/>
      <c r="O41" s="127"/>
      <c r="P41" s="65"/>
      <c r="Q41" s="66"/>
      <c r="R41" s="71"/>
      <c r="S41" s="71"/>
    </row>
    <row r="42" spans="3:19" x14ac:dyDescent="0.2">
      <c r="C42" s="50" t="s">
        <v>355</v>
      </c>
      <c r="D42" s="100"/>
      <c r="F42" s="44"/>
      <c r="G42" s="39">
        <v>1</v>
      </c>
      <c r="H42" s="56" t="s">
        <v>5</v>
      </c>
      <c r="J42" s="101"/>
      <c r="K42" s="51">
        <f t="shared" si="0"/>
        <v>0</v>
      </c>
      <c r="L42" s="44"/>
      <c r="M42" s="127"/>
      <c r="N42" s="127"/>
      <c r="O42" s="127"/>
      <c r="P42" s="65"/>
      <c r="Q42" s="66"/>
      <c r="R42" s="71"/>
      <c r="S42" s="71"/>
    </row>
    <row r="43" spans="3:19" x14ac:dyDescent="0.2">
      <c r="C43" s="50"/>
      <c r="F43" s="44"/>
      <c r="H43" s="56"/>
      <c r="J43" s="64"/>
      <c r="K43" s="51">
        <f t="shared" si="0"/>
        <v>0</v>
      </c>
      <c r="L43" s="44"/>
      <c r="M43" s="127"/>
      <c r="N43" s="127"/>
      <c r="O43" s="127"/>
      <c r="P43" s="65"/>
      <c r="Q43" s="66"/>
      <c r="R43" s="71"/>
      <c r="S43" s="71"/>
    </row>
    <row r="44" spans="3:19" x14ac:dyDescent="0.2">
      <c r="C44" s="50" t="s">
        <v>356</v>
      </c>
      <c r="D44" s="100"/>
      <c r="F44" s="44"/>
      <c r="G44" s="39">
        <v>1</v>
      </c>
      <c r="H44" s="56" t="s">
        <v>5</v>
      </c>
      <c r="J44" s="101"/>
      <c r="K44" s="51">
        <f t="shared" si="0"/>
        <v>0</v>
      </c>
      <c r="L44" s="44"/>
      <c r="M44" s="127"/>
      <c r="N44" s="127"/>
      <c r="O44" s="127"/>
      <c r="P44" s="65"/>
      <c r="Q44" s="66"/>
      <c r="R44" s="71"/>
      <c r="S44" s="71"/>
    </row>
    <row r="45" spans="3:19" x14ac:dyDescent="0.2">
      <c r="C45" s="50"/>
      <c r="F45" s="44"/>
      <c r="H45" s="56"/>
      <c r="J45" s="64"/>
      <c r="K45" s="51">
        <f t="shared" si="0"/>
        <v>0</v>
      </c>
      <c r="L45" s="44"/>
      <c r="M45" s="127"/>
      <c r="N45" s="127"/>
      <c r="O45" s="127"/>
      <c r="P45" s="65"/>
      <c r="Q45" s="66"/>
      <c r="R45" s="71"/>
      <c r="S45" s="71"/>
    </row>
    <row r="46" spans="3:19" x14ac:dyDescent="0.2">
      <c r="C46" s="50" t="s">
        <v>357</v>
      </c>
      <c r="D46" s="100"/>
      <c r="F46" s="44"/>
      <c r="G46" s="39">
        <v>1</v>
      </c>
      <c r="H46" s="56" t="s">
        <v>5</v>
      </c>
      <c r="J46" s="101"/>
      <c r="K46" s="51">
        <f t="shared" si="0"/>
        <v>0</v>
      </c>
      <c r="L46" s="44"/>
      <c r="M46" s="127"/>
      <c r="N46" s="127"/>
      <c r="O46" s="127"/>
      <c r="P46" s="65"/>
      <c r="Q46" s="66"/>
      <c r="R46" s="71"/>
      <c r="S46" s="71"/>
    </row>
    <row r="47" spans="3:19" x14ac:dyDescent="0.2">
      <c r="C47" s="50"/>
      <c r="F47" s="44"/>
      <c r="H47" s="56"/>
      <c r="J47" s="64"/>
      <c r="K47" s="51">
        <f t="shared" si="0"/>
        <v>0</v>
      </c>
      <c r="L47" s="44"/>
      <c r="M47" s="127"/>
      <c r="N47" s="127"/>
      <c r="O47" s="127"/>
      <c r="P47" s="65"/>
      <c r="Q47" s="66"/>
      <c r="R47" s="71"/>
      <c r="S47" s="71"/>
    </row>
    <row r="48" spans="3:19" x14ac:dyDescent="0.2">
      <c r="C48" s="50" t="s">
        <v>358</v>
      </c>
      <c r="D48" s="100"/>
      <c r="F48" s="44"/>
      <c r="G48" s="39">
        <v>1</v>
      </c>
      <c r="H48" s="56" t="s">
        <v>5</v>
      </c>
      <c r="J48" s="101"/>
      <c r="K48" s="51">
        <f t="shared" si="0"/>
        <v>0</v>
      </c>
      <c r="L48" s="44"/>
      <c r="M48" s="127"/>
      <c r="N48" s="127"/>
      <c r="O48" s="127"/>
      <c r="P48" s="65"/>
      <c r="Q48" s="66"/>
      <c r="R48" s="71"/>
      <c r="S48" s="71"/>
    </row>
    <row r="49" spans="3:19" x14ac:dyDescent="0.2">
      <c r="C49" s="50"/>
      <c r="F49" s="44"/>
      <c r="H49" s="56"/>
      <c r="J49" s="64"/>
      <c r="K49" s="51">
        <f t="shared" si="0"/>
        <v>0</v>
      </c>
      <c r="L49" s="44"/>
      <c r="M49" s="127"/>
      <c r="N49" s="127"/>
      <c r="O49" s="127"/>
      <c r="P49" s="65"/>
      <c r="Q49" s="66"/>
      <c r="R49" s="71"/>
      <c r="S49" s="71"/>
    </row>
    <row r="50" spans="3:19" x14ac:dyDescent="0.2">
      <c r="C50" s="50" t="s">
        <v>359</v>
      </c>
      <c r="D50" s="100"/>
      <c r="F50" s="44"/>
      <c r="G50" s="39">
        <v>1</v>
      </c>
      <c r="H50" s="56" t="s">
        <v>5</v>
      </c>
      <c r="J50" s="101"/>
      <c r="K50" s="51">
        <f t="shared" si="0"/>
        <v>0</v>
      </c>
      <c r="L50" s="44"/>
      <c r="M50" s="127"/>
      <c r="N50" s="127"/>
      <c r="O50" s="127"/>
      <c r="P50" s="65"/>
      <c r="Q50" s="66"/>
      <c r="R50" s="71"/>
      <c r="S50" s="71"/>
    </row>
    <row r="51" spans="3:19" x14ac:dyDescent="0.2">
      <c r="C51" s="50"/>
      <c r="F51" s="44"/>
      <c r="H51" s="56"/>
      <c r="J51" s="64"/>
      <c r="K51" s="51">
        <f t="shared" si="0"/>
        <v>0</v>
      </c>
      <c r="L51" s="44"/>
      <c r="M51" s="127"/>
      <c r="N51" s="127"/>
      <c r="O51" s="127"/>
      <c r="P51" s="65"/>
      <c r="Q51" s="66"/>
      <c r="R51" s="71"/>
      <c r="S51" s="71"/>
    </row>
    <row r="52" spans="3:19" x14ac:dyDescent="0.2">
      <c r="C52" s="50" t="s">
        <v>360</v>
      </c>
      <c r="D52" s="100"/>
      <c r="F52" s="44"/>
      <c r="G52" s="39">
        <v>1</v>
      </c>
      <c r="H52" s="56" t="s">
        <v>5</v>
      </c>
      <c r="J52" s="101"/>
      <c r="K52" s="51">
        <f t="shared" si="0"/>
        <v>0</v>
      </c>
      <c r="L52" s="44"/>
      <c r="M52" s="127"/>
      <c r="N52" s="127"/>
      <c r="O52" s="127"/>
      <c r="P52" s="65"/>
      <c r="Q52" s="66"/>
      <c r="R52" s="71"/>
      <c r="S52" s="71"/>
    </row>
    <row r="53" spans="3:19" x14ac:dyDescent="0.2">
      <c r="C53" s="50"/>
      <c r="F53" s="44"/>
      <c r="H53" s="56"/>
      <c r="J53" s="64"/>
      <c r="K53" s="51">
        <f t="shared" si="0"/>
        <v>0</v>
      </c>
      <c r="L53" s="44"/>
      <c r="M53" s="127"/>
      <c r="N53" s="127"/>
      <c r="O53" s="127"/>
      <c r="P53" s="65"/>
      <c r="Q53" s="66"/>
      <c r="R53" s="71"/>
      <c r="S53" s="71"/>
    </row>
    <row r="54" spans="3:19" x14ac:dyDescent="0.2">
      <c r="C54" s="50" t="s">
        <v>361</v>
      </c>
      <c r="D54" s="100"/>
      <c r="F54" s="44"/>
      <c r="G54" s="39">
        <v>1</v>
      </c>
      <c r="H54" s="56" t="s">
        <v>5</v>
      </c>
      <c r="J54" s="101"/>
      <c r="K54" s="51">
        <f t="shared" si="0"/>
        <v>0</v>
      </c>
      <c r="L54" s="44"/>
      <c r="M54" s="127"/>
      <c r="N54" s="127"/>
      <c r="O54" s="127"/>
      <c r="P54" s="65"/>
      <c r="Q54" s="66"/>
      <c r="R54" s="71"/>
      <c r="S54" s="71"/>
    </row>
    <row r="55" spans="3:19" x14ac:dyDescent="0.2">
      <c r="C55" s="50"/>
      <c r="F55" s="44"/>
      <c r="H55" s="56"/>
      <c r="J55" s="64"/>
      <c r="K55" s="51">
        <f t="shared" si="0"/>
        <v>0</v>
      </c>
      <c r="L55" s="44"/>
      <c r="M55" s="127"/>
      <c r="N55" s="127"/>
      <c r="O55" s="127"/>
      <c r="P55" s="65"/>
      <c r="Q55" s="66"/>
      <c r="R55" s="71"/>
      <c r="S55" s="71"/>
    </row>
    <row r="56" spans="3:19" x14ac:dyDescent="0.2">
      <c r="C56" s="50" t="s">
        <v>362</v>
      </c>
      <c r="D56" s="100"/>
      <c r="F56" s="44"/>
      <c r="G56" s="39">
        <v>1</v>
      </c>
      <c r="H56" s="56" t="s">
        <v>5</v>
      </c>
      <c r="J56" s="101"/>
      <c r="K56" s="51">
        <f t="shared" si="0"/>
        <v>0</v>
      </c>
      <c r="L56" s="44"/>
      <c r="M56" s="127"/>
      <c r="N56" s="127"/>
      <c r="O56" s="127"/>
      <c r="P56" s="65"/>
      <c r="Q56" s="66"/>
      <c r="R56" s="71"/>
      <c r="S56" s="71"/>
    </row>
    <row r="57" spans="3:19" x14ac:dyDescent="0.2">
      <c r="C57" s="50"/>
      <c r="F57" s="44"/>
      <c r="H57" s="56"/>
      <c r="J57" s="64"/>
      <c r="K57" s="51">
        <f t="shared" si="0"/>
        <v>0</v>
      </c>
      <c r="L57" s="44"/>
      <c r="M57" s="127"/>
      <c r="N57" s="127"/>
      <c r="O57" s="127"/>
      <c r="P57" s="65"/>
      <c r="Q57" s="66"/>
      <c r="R57" s="71"/>
      <c r="S57" s="71"/>
    </row>
    <row r="58" spans="3:19" x14ac:dyDescent="0.2">
      <c r="C58" s="50" t="s">
        <v>363</v>
      </c>
      <c r="D58" s="100"/>
      <c r="F58" s="44"/>
      <c r="G58" s="39">
        <v>1</v>
      </c>
      <c r="H58" s="56" t="s">
        <v>5</v>
      </c>
      <c r="J58" s="101"/>
      <c r="K58" s="51">
        <f t="shared" si="0"/>
        <v>0</v>
      </c>
      <c r="L58" s="44"/>
      <c r="M58" s="127"/>
      <c r="N58" s="127"/>
      <c r="O58" s="127"/>
      <c r="P58" s="65"/>
      <c r="Q58" s="66"/>
      <c r="R58" s="71"/>
      <c r="S58" s="71"/>
    </row>
    <row r="59" spans="3:19" x14ac:dyDescent="0.2">
      <c r="C59" s="50"/>
      <c r="F59" s="44"/>
      <c r="H59" s="56"/>
      <c r="J59" s="64"/>
      <c r="K59" s="51">
        <f t="shared" si="0"/>
        <v>0</v>
      </c>
      <c r="L59" s="44"/>
      <c r="M59" s="127"/>
      <c r="N59" s="127"/>
      <c r="O59" s="127"/>
      <c r="P59" s="65"/>
      <c r="Q59" s="66"/>
      <c r="R59" s="71"/>
      <c r="S59" s="71"/>
    </row>
    <row r="60" spans="3:19" x14ac:dyDescent="0.2">
      <c r="C60" s="50" t="s">
        <v>364</v>
      </c>
      <c r="D60" s="100"/>
      <c r="F60" s="44"/>
      <c r="G60" s="39">
        <v>1</v>
      </c>
      <c r="H60" s="56" t="s">
        <v>5</v>
      </c>
      <c r="J60" s="101"/>
      <c r="K60" s="51">
        <f t="shared" si="0"/>
        <v>0</v>
      </c>
      <c r="L60" s="44"/>
      <c r="M60" s="127"/>
      <c r="N60" s="127"/>
      <c r="O60" s="127"/>
      <c r="P60" s="65"/>
      <c r="Q60" s="66"/>
      <c r="R60" s="71"/>
      <c r="S60" s="71"/>
    </row>
    <row r="61" spans="3:19" x14ac:dyDescent="0.2">
      <c r="C61" s="50"/>
      <c r="F61" s="44"/>
      <c r="H61" s="56"/>
      <c r="J61" s="64"/>
      <c r="K61" s="51">
        <f t="shared" si="0"/>
        <v>0</v>
      </c>
      <c r="L61" s="44"/>
      <c r="M61" s="127"/>
      <c r="N61" s="127"/>
      <c r="O61" s="127"/>
      <c r="P61" s="65"/>
      <c r="Q61" s="66"/>
      <c r="R61" s="71"/>
      <c r="S61" s="71"/>
    </row>
    <row r="62" spans="3:19" x14ac:dyDescent="0.2">
      <c r="C62" s="50" t="s">
        <v>365</v>
      </c>
      <c r="D62" s="100"/>
      <c r="F62" s="44"/>
      <c r="G62" s="39">
        <v>1</v>
      </c>
      <c r="H62" s="56" t="s">
        <v>5</v>
      </c>
      <c r="J62" s="101"/>
      <c r="K62" s="51">
        <f t="shared" si="0"/>
        <v>0</v>
      </c>
      <c r="L62" s="44"/>
      <c r="M62" s="127"/>
      <c r="N62" s="127"/>
      <c r="O62" s="127"/>
      <c r="P62" s="65"/>
      <c r="Q62" s="66"/>
      <c r="R62" s="71"/>
      <c r="S62" s="71"/>
    </row>
    <row r="63" spans="3:19" x14ac:dyDescent="0.2">
      <c r="C63" s="50"/>
      <c r="F63" s="44"/>
      <c r="H63" s="56"/>
      <c r="J63" s="64"/>
      <c r="K63" s="51">
        <f t="shared" si="0"/>
        <v>0</v>
      </c>
      <c r="L63" s="44"/>
      <c r="M63" s="127"/>
      <c r="N63" s="127"/>
      <c r="O63" s="127"/>
      <c r="P63" s="65"/>
      <c r="Q63" s="66"/>
      <c r="R63" s="71"/>
      <c r="S63" s="71"/>
    </row>
    <row r="64" spans="3:19" x14ac:dyDescent="0.2">
      <c r="C64" s="50" t="s">
        <v>366</v>
      </c>
      <c r="D64" s="100"/>
      <c r="F64" s="44"/>
      <c r="G64" s="39">
        <v>1</v>
      </c>
      <c r="H64" s="56" t="s">
        <v>5</v>
      </c>
      <c r="J64" s="101"/>
      <c r="K64" s="51">
        <f t="shared" si="0"/>
        <v>0</v>
      </c>
      <c r="L64" s="44"/>
      <c r="M64" s="127"/>
      <c r="N64" s="127"/>
      <c r="O64" s="127"/>
      <c r="P64" s="65"/>
      <c r="Q64" s="66"/>
      <c r="R64" s="71"/>
      <c r="S64" s="71"/>
    </row>
    <row r="65" spans="3:19" x14ac:dyDescent="0.2">
      <c r="C65" s="50"/>
      <c r="F65" s="44"/>
      <c r="H65" s="56"/>
      <c r="J65" s="64"/>
      <c r="K65" s="51">
        <f t="shared" si="0"/>
        <v>0</v>
      </c>
      <c r="L65" s="44"/>
      <c r="M65" s="127"/>
      <c r="N65" s="127"/>
      <c r="O65" s="127"/>
      <c r="P65" s="65"/>
      <c r="Q65" s="66"/>
      <c r="R65" s="71"/>
      <c r="S65" s="71"/>
    </row>
    <row r="66" spans="3:19" x14ac:dyDescent="0.2">
      <c r="C66" s="50" t="s">
        <v>367</v>
      </c>
      <c r="D66" s="100"/>
      <c r="F66" s="44"/>
      <c r="G66" s="39">
        <v>1</v>
      </c>
      <c r="H66" s="56" t="s">
        <v>5</v>
      </c>
      <c r="J66" s="101"/>
      <c r="K66" s="51">
        <f t="shared" si="0"/>
        <v>0</v>
      </c>
      <c r="L66" s="44"/>
      <c r="M66" s="127"/>
      <c r="N66" s="127"/>
      <c r="O66" s="127"/>
      <c r="P66" s="65"/>
      <c r="Q66" s="66"/>
      <c r="R66" s="71"/>
      <c r="S66" s="71"/>
    </row>
    <row r="67" spans="3:19" x14ac:dyDescent="0.2">
      <c r="C67" s="50"/>
      <c r="F67" s="44"/>
      <c r="H67" s="56"/>
      <c r="J67" s="64"/>
      <c r="K67" s="51">
        <f t="shared" si="0"/>
        <v>0</v>
      </c>
      <c r="L67" s="44"/>
      <c r="M67" s="127"/>
      <c r="N67" s="127"/>
      <c r="O67" s="127"/>
      <c r="P67" s="65"/>
      <c r="Q67" s="66"/>
      <c r="R67" s="71"/>
      <c r="S67" s="71"/>
    </row>
    <row r="68" spans="3:19" x14ac:dyDescent="0.2">
      <c r="C68" s="50"/>
      <c r="F68" s="44"/>
      <c r="H68" s="56"/>
      <c r="J68" s="64"/>
      <c r="K68" s="51">
        <f t="shared" si="0"/>
        <v>0</v>
      </c>
      <c r="L68" s="44"/>
      <c r="M68" s="127"/>
      <c r="N68" s="127"/>
      <c r="O68" s="127"/>
      <c r="P68" s="65"/>
      <c r="Q68" s="66"/>
      <c r="R68" s="71"/>
      <c r="S68" s="71"/>
    </row>
    <row r="69" spans="3:19" x14ac:dyDescent="0.2">
      <c r="C69" s="50"/>
      <c r="F69" s="44"/>
      <c r="H69" s="56"/>
      <c r="J69" s="64"/>
      <c r="K69" s="51">
        <f t="shared" si="0"/>
        <v>0</v>
      </c>
      <c r="L69" s="44"/>
      <c r="M69" s="127"/>
      <c r="N69" s="127"/>
      <c r="O69" s="127"/>
      <c r="P69" s="65"/>
      <c r="Q69" s="66"/>
      <c r="R69" s="71"/>
      <c r="S69" s="71"/>
    </row>
    <row r="70" spans="3:19" x14ac:dyDescent="0.2">
      <c r="C70" s="61"/>
      <c r="D70" s="62"/>
      <c r="E70" s="54"/>
      <c r="F70" s="45"/>
      <c r="G70" s="54"/>
      <c r="H70" s="70"/>
      <c r="I70" s="54"/>
      <c r="J70" s="63"/>
      <c r="K70" s="51">
        <f t="shared" si="0"/>
        <v>0</v>
      </c>
      <c r="L70" s="44"/>
      <c r="M70" s="127"/>
      <c r="N70" s="127"/>
      <c r="O70" s="127"/>
      <c r="P70" s="65"/>
      <c r="Q70" s="66"/>
      <c r="R70" s="71"/>
      <c r="S70" s="71"/>
    </row>
    <row r="71" spans="3:19" x14ac:dyDescent="0.2">
      <c r="C71" s="50"/>
      <c r="F71" s="44"/>
      <c r="H71" s="56"/>
      <c r="J71" s="64"/>
      <c r="K71" s="51">
        <f t="shared" ref="K71" si="1">G71*J71</f>
        <v>0</v>
      </c>
      <c r="L71" s="44"/>
      <c r="M71" s="127"/>
      <c r="N71" s="127"/>
      <c r="O71" s="127"/>
      <c r="P71" s="65"/>
      <c r="Q71" s="66"/>
      <c r="R71" s="71"/>
      <c r="S71" s="71"/>
    </row>
    <row r="72" spans="3:19" x14ac:dyDescent="0.2">
      <c r="C72" s="67"/>
      <c r="F72" s="44"/>
      <c r="H72" s="56"/>
      <c r="J72" s="33"/>
      <c r="K72" s="51">
        <f>G72*J72</f>
        <v>0</v>
      </c>
      <c r="L72" s="44"/>
      <c r="M72" s="127"/>
      <c r="N72" s="127"/>
      <c r="O72" s="127"/>
    </row>
    <row r="73" spans="3:19" x14ac:dyDescent="0.2">
      <c r="C73" s="67"/>
      <c r="D73" s="22" t="s">
        <v>164</v>
      </c>
      <c r="F73" s="44"/>
      <c r="H73" s="56"/>
      <c r="J73" s="33"/>
      <c r="K73" s="52"/>
      <c r="L73" s="44"/>
      <c r="M73" s="127"/>
      <c r="N73" s="127"/>
      <c r="O73" s="127"/>
    </row>
    <row r="74" spans="3:19" ht="13.5" thickBot="1" x14ac:dyDescent="0.25">
      <c r="C74" s="67"/>
      <c r="D74" s="41"/>
      <c r="E74" s="27"/>
      <c r="F74" s="19"/>
      <c r="G74" s="12"/>
      <c r="H74" s="24"/>
      <c r="I74" s="47"/>
      <c r="J74" s="23" t="s">
        <v>7</v>
      </c>
      <c r="K74" s="53">
        <f>SUM(K17:K72)</f>
        <v>1500</v>
      </c>
      <c r="L74" s="44"/>
      <c r="M74" s="127"/>
      <c r="N74" s="127"/>
      <c r="O74" s="127"/>
    </row>
    <row r="75" spans="3:19" ht="4.5" customHeight="1" thickTop="1" x14ac:dyDescent="0.2">
      <c r="C75" s="68"/>
      <c r="D75" s="62"/>
      <c r="E75" s="54"/>
      <c r="F75" s="45"/>
      <c r="G75" s="54"/>
      <c r="H75" s="70"/>
      <c r="I75" s="54"/>
      <c r="J75" s="35"/>
      <c r="K75" s="55"/>
      <c r="L75" s="44"/>
      <c r="M75" s="127"/>
      <c r="N75" s="127"/>
      <c r="O75" s="127"/>
    </row>
    <row r="76" spans="3:19" x14ac:dyDescent="0.2">
      <c r="C76" s="73"/>
      <c r="H76" s="56"/>
      <c r="J76" s="74"/>
      <c r="P76" s="65"/>
      <c r="Q76" s="66"/>
      <c r="R76" s="71"/>
      <c r="S76" s="71"/>
    </row>
    <row r="79" spans="3:19" x14ac:dyDescent="0.2">
      <c r="D79" s="41"/>
    </row>
  </sheetData>
  <pageMargins left="0.47244094488188981" right="0.35" top="0.31" bottom="0.53" header="0.22" footer="0.24"/>
  <pageSetup paperSize="9" scale="74" fitToHeight="0" orientation="portrait" useFirstPageNumber="1" r:id="rId1"/>
  <headerFooter alignWithMargins="0">
    <oddFooter>&amp;C&amp;A /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L81"/>
  <sheetViews>
    <sheetView view="pageBreakPreview" zoomScaleNormal="100" zoomScaleSheetLayoutView="100" workbookViewId="0">
      <selection activeCell="L22" sqref="L22"/>
    </sheetView>
  </sheetViews>
  <sheetFormatPr defaultRowHeight="12.75" x14ac:dyDescent="0.2"/>
  <cols>
    <col min="1" max="1" width="5.140625" style="2" customWidth="1"/>
    <col min="2" max="2" width="1.7109375" style="2" customWidth="1"/>
    <col min="3" max="3" width="13.42578125" style="2" customWidth="1"/>
    <col min="4" max="4" width="1.85546875" style="2" customWidth="1"/>
    <col min="5" max="5" width="18.28515625" style="5" customWidth="1"/>
    <col min="6" max="6" width="46.140625" style="4" customWidth="1"/>
    <col min="7" max="7" width="1.140625" style="4" customWidth="1"/>
    <col min="8" max="8" width="17" style="15" customWidth="1"/>
    <col min="9" max="9" width="4" style="4" customWidth="1"/>
    <col min="10" max="10" width="5.7109375" style="2" customWidth="1"/>
    <col min="11" max="16384" width="9.140625" style="2"/>
  </cols>
  <sheetData>
    <row r="1" spans="1:10" x14ac:dyDescent="0.2">
      <c r="A1" s="27" t="s">
        <v>45</v>
      </c>
    </row>
    <row r="3" spans="1:10" x14ac:dyDescent="0.2">
      <c r="C3" s="8" t="s">
        <v>17</v>
      </c>
      <c r="D3" s="8"/>
    </row>
    <row r="4" spans="1:10" x14ac:dyDescent="0.2">
      <c r="C4" s="8" t="s">
        <v>16</v>
      </c>
      <c r="D4" s="9"/>
    </row>
    <row r="5" spans="1:10" x14ac:dyDescent="0.2">
      <c r="C5" s="9" t="s">
        <v>46</v>
      </c>
      <c r="D5" s="3"/>
    </row>
    <row r="6" spans="1:10" x14ac:dyDescent="0.2">
      <c r="C6" s="3"/>
      <c r="D6" s="3"/>
    </row>
    <row r="7" spans="1:10" x14ac:dyDescent="0.2">
      <c r="C7" s="3"/>
      <c r="D7" s="3"/>
    </row>
    <row r="8" spans="1:10" x14ac:dyDescent="0.2">
      <c r="C8" s="1" t="s">
        <v>8</v>
      </c>
      <c r="D8" s="3"/>
    </row>
    <row r="9" spans="1:10" x14ac:dyDescent="0.2">
      <c r="C9" s="1"/>
      <c r="D9" s="3"/>
    </row>
    <row r="10" spans="1:10" x14ac:dyDescent="0.2">
      <c r="D10" s="1"/>
    </row>
    <row r="11" spans="1:10" x14ac:dyDescent="0.2">
      <c r="C11" s="1"/>
      <c r="D11" s="1"/>
    </row>
    <row r="12" spans="1:10" x14ac:dyDescent="0.2">
      <c r="C12" s="9" t="s">
        <v>69</v>
      </c>
      <c r="D12" s="6"/>
      <c r="H12" s="11" t="s">
        <v>6</v>
      </c>
      <c r="J12" s="27"/>
    </row>
    <row r="13" spans="1:10" x14ac:dyDescent="0.2">
      <c r="C13" s="6"/>
      <c r="D13" s="6"/>
      <c r="H13" s="16"/>
    </row>
    <row r="14" spans="1:10" x14ac:dyDescent="0.2">
      <c r="C14" s="117" t="s">
        <v>49</v>
      </c>
      <c r="D14" s="20" t="s">
        <v>14</v>
      </c>
      <c r="E14" s="79" t="s">
        <v>67</v>
      </c>
      <c r="F14" s="14"/>
      <c r="G14" s="14"/>
      <c r="H14" s="46">
        <f>'1 - OPTION A'!K255</f>
        <v>1500</v>
      </c>
    </row>
    <row r="15" spans="1:10" x14ac:dyDescent="0.2">
      <c r="C15" s="7"/>
      <c r="D15" s="7"/>
      <c r="E15" s="13"/>
      <c r="H15" s="46"/>
    </row>
    <row r="16" spans="1:10" x14ac:dyDescent="0.2">
      <c r="C16" s="117" t="s">
        <v>160</v>
      </c>
      <c r="D16" s="20" t="s">
        <v>14</v>
      </c>
      <c r="E16" s="79" t="s">
        <v>68</v>
      </c>
      <c r="F16" s="14"/>
      <c r="G16" s="14"/>
      <c r="H16" s="46">
        <v>0</v>
      </c>
      <c r="J16" s="31"/>
    </row>
    <row r="17" spans="3:10" x14ac:dyDescent="0.2">
      <c r="C17" s="7"/>
      <c r="D17" s="7"/>
      <c r="E17" s="13"/>
      <c r="H17" s="16"/>
    </row>
    <row r="18" spans="3:10" x14ac:dyDescent="0.2">
      <c r="C18" s="117" t="s">
        <v>333</v>
      </c>
      <c r="D18" s="20" t="s">
        <v>14</v>
      </c>
      <c r="E18" s="79" t="s">
        <v>374</v>
      </c>
      <c r="F18" s="14"/>
      <c r="G18" s="14"/>
      <c r="H18" s="46">
        <v>0</v>
      </c>
      <c r="J18" s="31"/>
    </row>
    <row r="19" spans="3:10" s="27" customFormat="1" x14ac:dyDescent="0.2">
      <c r="C19" s="6"/>
      <c r="D19" s="6"/>
      <c r="E19" s="47"/>
      <c r="F19" s="39"/>
      <c r="G19" s="39"/>
      <c r="H19" s="90"/>
      <c r="I19" s="39"/>
    </row>
    <row r="20" spans="3:10" s="27" customFormat="1" x14ac:dyDescent="0.2">
      <c r="C20" s="6"/>
      <c r="D20" s="6"/>
      <c r="E20" s="47"/>
      <c r="F20" s="12" t="s">
        <v>32</v>
      </c>
      <c r="G20" s="12"/>
      <c r="H20" s="42">
        <f>SUM(H3:H19)</f>
        <v>1500</v>
      </c>
      <c r="I20" s="39"/>
    </row>
    <row r="21" spans="3:10" x14ac:dyDescent="0.2">
      <c r="C21" s="7"/>
      <c r="D21" s="7"/>
      <c r="E21" s="13"/>
      <c r="H21" s="16"/>
    </row>
    <row r="22" spans="3:10" s="27" customFormat="1" x14ac:dyDescent="0.2">
      <c r="C22" s="6" t="s">
        <v>14</v>
      </c>
      <c r="D22" s="6"/>
      <c r="E22" s="47" t="s">
        <v>155</v>
      </c>
      <c r="F22" s="39"/>
      <c r="G22" s="39"/>
      <c r="H22" s="91">
        <v>7500</v>
      </c>
      <c r="I22" s="39"/>
      <c r="J22" s="92"/>
    </row>
    <row r="23" spans="3:10" x14ac:dyDescent="0.2">
      <c r="E23" s="10"/>
      <c r="H23" s="16"/>
    </row>
    <row r="24" spans="3:10" x14ac:dyDescent="0.2">
      <c r="E24" s="1"/>
      <c r="H24" s="17"/>
    </row>
    <row r="25" spans="3:10" ht="13.5" thickBot="1" x14ac:dyDescent="0.25">
      <c r="F25" s="12" t="s">
        <v>43</v>
      </c>
      <c r="G25" s="12"/>
      <c r="H25" s="18">
        <f>SUM(H20:H23)</f>
        <v>9000</v>
      </c>
      <c r="I25" s="93" t="s">
        <v>33</v>
      </c>
      <c r="J25" s="31"/>
    </row>
    <row r="26" spans="3:10" ht="13.5" thickTop="1" x14ac:dyDescent="0.2"/>
    <row r="28" spans="3:10" ht="13.5" thickBot="1" x14ac:dyDescent="0.25">
      <c r="C28" s="75"/>
      <c r="D28" s="75"/>
      <c r="E28" s="76"/>
      <c r="F28" s="77"/>
      <c r="G28" s="77"/>
      <c r="H28" s="78"/>
    </row>
    <row r="31" spans="3:10" x14ac:dyDescent="0.2">
      <c r="C31" s="9" t="s">
        <v>70</v>
      </c>
    </row>
    <row r="33" spans="3:12" x14ac:dyDescent="0.2">
      <c r="C33" s="117" t="s">
        <v>49</v>
      </c>
      <c r="D33" s="20" t="s">
        <v>14</v>
      </c>
      <c r="E33" s="79" t="s">
        <v>71</v>
      </c>
      <c r="F33" s="14"/>
      <c r="G33" s="14"/>
      <c r="H33" s="46">
        <v>0</v>
      </c>
      <c r="L33" s="27" t="s">
        <v>13</v>
      </c>
    </row>
    <row r="34" spans="3:12" x14ac:dyDescent="0.2">
      <c r="C34" s="7"/>
      <c r="D34" s="7"/>
      <c r="E34" s="13"/>
      <c r="H34" s="46"/>
    </row>
    <row r="35" spans="3:12" x14ac:dyDescent="0.2">
      <c r="C35" s="117" t="s">
        <v>160</v>
      </c>
      <c r="D35" s="20" t="s">
        <v>14</v>
      </c>
      <c r="E35" s="79" t="s">
        <v>65</v>
      </c>
      <c r="F35" s="14"/>
      <c r="G35" s="14"/>
      <c r="H35" s="46">
        <f>'2 - OPTION B'!K278</f>
        <v>1500</v>
      </c>
      <c r="J35" s="31"/>
    </row>
    <row r="36" spans="3:12" x14ac:dyDescent="0.2">
      <c r="C36" s="7"/>
      <c r="D36" s="7"/>
      <c r="E36" s="13"/>
      <c r="H36" s="16"/>
    </row>
    <row r="37" spans="3:12" x14ac:dyDescent="0.2">
      <c r="C37" s="117" t="s">
        <v>333</v>
      </c>
      <c r="D37" s="20" t="s">
        <v>14</v>
      </c>
      <c r="E37" s="79" t="s">
        <v>374</v>
      </c>
      <c r="F37" s="14"/>
      <c r="G37" s="14"/>
      <c r="H37" s="46">
        <v>0</v>
      </c>
      <c r="J37" s="31"/>
    </row>
    <row r="38" spans="3:12" x14ac:dyDescent="0.2">
      <c r="C38" s="7"/>
      <c r="D38" s="7"/>
      <c r="E38" s="13"/>
      <c r="H38" s="16"/>
    </row>
    <row r="39" spans="3:12" s="27" customFormat="1" x14ac:dyDescent="0.2">
      <c r="C39" s="6"/>
      <c r="D39" s="6"/>
      <c r="E39" s="47"/>
      <c r="F39" s="39"/>
      <c r="G39" s="39"/>
      <c r="H39" s="90"/>
      <c r="I39" s="39"/>
    </row>
    <row r="40" spans="3:12" s="27" customFormat="1" x14ac:dyDescent="0.2">
      <c r="C40" s="6"/>
      <c r="D40" s="6"/>
      <c r="E40" s="47"/>
      <c r="F40" s="12" t="s">
        <v>32</v>
      </c>
      <c r="G40" s="12"/>
      <c r="H40" s="42">
        <f>SUM(H33:H39)</f>
        <v>1500</v>
      </c>
      <c r="I40" s="39"/>
    </row>
    <row r="41" spans="3:12" x14ac:dyDescent="0.2">
      <c r="C41" s="7"/>
      <c r="D41" s="7"/>
      <c r="E41" s="13"/>
      <c r="H41" s="16"/>
    </row>
    <row r="42" spans="3:12" s="27" customFormat="1" x14ac:dyDescent="0.2">
      <c r="C42" s="6" t="s">
        <v>14</v>
      </c>
      <c r="D42" s="6"/>
      <c r="E42" s="47" t="s">
        <v>156</v>
      </c>
      <c r="F42" s="39"/>
      <c r="G42" s="39"/>
      <c r="H42" s="91">
        <v>15000</v>
      </c>
      <c r="I42" s="39"/>
      <c r="J42" s="92"/>
    </row>
    <row r="43" spans="3:12" x14ac:dyDescent="0.2">
      <c r="E43" s="10"/>
      <c r="H43" s="16"/>
    </row>
    <row r="44" spans="3:12" x14ac:dyDescent="0.2">
      <c r="E44" s="1"/>
      <c r="H44" s="17"/>
    </row>
    <row r="45" spans="3:12" ht="13.5" thickBot="1" x14ac:dyDescent="0.25">
      <c r="F45" s="12" t="s">
        <v>44</v>
      </c>
      <c r="G45" s="12"/>
      <c r="H45" s="18">
        <f>SUM(H40:H43)</f>
        <v>16500</v>
      </c>
      <c r="I45" s="93" t="s">
        <v>33</v>
      </c>
      <c r="J45" s="31"/>
    </row>
    <row r="46" spans="3:12" ht="13.5" thickTop="1" x14ac:dyDescent="0.2"/>
    <row r="48" spans="3:12" ht="13.5" thickBot="1" x14ac:dyDescent="0.25">
      <c r="C48" s="75"/>
      <c r="D48" s="75"/>
      <c r="E48" s="76"/>
      <c r="F48" s="77"/>
      <c r="G48" s="77"/>
      <c r="H48" s="78"/>
    </row>
    <row r="51" spans="3:12" x14ac:dyDescent="0.2">
      <c r="C51" s="9" t="s">
        <v>373</v>
      </c>
    </row>
    <row r="53" spans="3:12" x14ac:dyDescent="0.2">
      <c r="C53" s="117" t="s">
        <v>49</v>
      </c>
      <c r="D53" s="20" t="s">
        <v>14</v>
      </c>
      <c r="E53" s="79" t="s">
        <v>71</v>
      </c>
      <c r="F53" s="14"/>
      <c r="G53" s="14"/>
      <c r="H53" s="46">
        <v>0</v>
      </c>
      <c r="L53" s="27" t="s">
        <v>13</v>
      </c>
    </row>
    <row r="54" spans="3:12" x14ac:dyDescent="0.2">
      <c r="C54" s="7"/>
      <c r="D54" s="7"/>
      <c r="E54" s="13"/>
      <c r="H54" s="46"/>
    </row>
    <row r="55" spans="3:12" x14ac:dyDescent="0.2">
      <c r="C55" s="117" t="s">
        <v>160</v>
      </c>
      <c r="D55" s="20" t="s">
        <v>14</v>
      </c>
      <c r="E55" s="79" t="s">
        <v>68</v>
      </c>
      <c r="F55" s="14"/>
      <c r="G55" s="14"/>
      <c r="H55" s="46">
        <v>0</v>
      </c>
      <c r="J55" s="31"/>
    </row>
    <row r="56" spans="3:12" x14ac:dyDescent="0.2">
      <c r="C56" s="7"/>
      <c r="D56" s="7"/>
      <c r="E56" s="13"/>
      <c r="H56" s="16"/>
    </row>
    <row r="57" spans="3:12" x14ac:dyDescent="0.2">
      <c r="C57" s="117" t="s">
        <v>333</v>
      </c>
      <c r="D57" s="20" t="s">
        <v>14</v>
      </c>
      <c r="E57" s="79" t="s">
        <v>334</v>
      </c>
      <c r="F57" s="14"/>
      <c r="G57" s="14"/>
      <c r="H57" s="46">
        <f>'3 - OPTION C'!K74</f>
        <v>1500</v>
      </c>
      <c r="J57" s="31"/>
    </row>
    <row r="58" spans="3:12" x14ac:dyDescent="0.2">
      <c r="C58" s="7"/>
      <c r="D58" s="7"/>
      <c r="E58" s="13"/>
      <c r="H58" s="16"/>
    </row>
    <row r="59" spans="3:12" s="27" customFormat="1" x14ac:dyDescent="0.2">
      <c r="C59" s="6"/>
      <c r="D59" s="6"/>
      <c r="E59" s="47"/>
      <c r="F59" s="39"/>
      <c r="G59" s="39"/>
      <c r="H59" s="90"/>
      <c r="I59" s="39"/>
    </row>
    <row r="60" spans="3:12" s="27" customFormat="1" x14ac:dyDescent="0.2">
      <c r="C60" s="6"/>
      <c r="D60" s="6"/>
      <c r="E60" s="47"/>
      <c r="F60" s="12" t="s">
        <v>32</v>
      </c>
      <c r="G60" s="12"/>
      <c r="H60" s="42">
        <f>SUM(H53:H59)</f>
        <v>1500</v>
      </c>
      <c r="I60" s="39"/>
    </row>
    <row r="61" spans="3:12" x14ac:dyDescent="0.2">
      <c r="C61" s="7"/>
      <c r="D61" s="7"/>
      <c r="E61" s="13"/>
      <c r="H61" s="16"/>
    </row>
    <row r="62" spans="3:12" s="27" customFormat="1" x14ac:dyDescent="0.2">
      <c r="C62" s="6" t="s">
        <v>14</v>
      </c>
      <c r="D62" s="6"/>
      <c r="E62" s="47" t="s">
        <v>156</v>
      </c>
      <c r="F62" s="39"/>
      <c r="G62" s="39"/>
      <c r="H62" s="91">
        <v>15000</v>
      </c>
      <c r="I62" s="39"/>
      <c r="J62" s="92"/>
    </row>
    <row r="63" spans="3:12" x14ac:dyDescent="0.2">
      <c r="E63" s="10"/>
      <c r="H63" s="16"/>
    </row>
    <row r="64" spans="3:12" x14ac:dyDescent="0.2">
      <c r="E64" s="1"/>
      <c r="H64" s="17"/>
    </row>
    <row r="65" spans="3:10" ht="13.5" thickBot="1" x14ac:dyDescent="0.25">
      <c r="F65" s="12" t="s">
        <v>44</v>
      </c>
      <c r="G65" s="12"/>
      <c r="H65" s="18">
        <f>SUM(H60:H63)</f>
        <v>16500</v>
      </c>
      <c r="I65" s="93" t="s">
        <v>33</v>
      </c>
      <c r="J65" s="31"/>
    </row>
    <row r="66" spans="3:10" ht="13.5" thickTop="1" x14ac:dyDescent="0.2"/>
    <row r="68" spans="3:10" ht="13.5" thickBot="1" x14ac:dyDescent="0.25">
      <c r="C68" s="75"/>
      <c r="D68" s="75"/>
      <c r="E68" s="76"/>
      <c r="F68" s="77"/>
      <c r="G68" s="77"/>
      <c r="H68" s="78"/>
    </row>
    <row r="71" spans="3:10" x14ac:dyDescent="0.2">
      <c r="E71" s="5" t="s">
        <v>9</v>
      </c>
      <c r="F71" s="21"/>
      <c r="G71" s="14"/>
      <c r="H71" s="14"/>
    </row>
    <row r="72" spans="3:10" x14ac:dyDescent="0.2">
      <c r="F72" s="13"/>
      <c r="H72" s="29" t="s">
        <v>13</v>
      </c>
    </row>
    <row r="73" spans="3:10" x14ac:dyDescent="0.2">
      <c r="F73" s="13"/>
    </row>
    <row r="74" spans="3:10" x14ac:dyDescent="0.2">
      <c r="E74" s="5" t="s">
        <v>10</v>
      </c>
      <c r="F74" s="21"/>
      <c r="G74" s="14"/>
      <c r="H74" s="14"/>
    </row>
    <row r="75" spans="3:10" x14ac:dyDescent="0.2">
      <c r="F75" s="13"/>
    </row>
    <row r="76" spans="3:10" x14ac:dyDescent="0.2">
      <c r="F76" s="21"/>
      <c r="G76" s="14"/>
      <c r="H76" s="14"/>
    </row>
    <row r="77" spans="3:10" x14ac:dyDescent="0.2">
      <c r="F77" s="13"/>
    </row>
    <row r="78" spans="3:10" x14ac:dyDescent="0.2">
      <c r="F78" s="21"/>
      <c r="G78" s="14"/>
      <c r="H78" s="14"/>
    </row>
    <row r="79" spans="3:10" x14ac:dyDescent="0.2">
      <c r="F79" s="13"/>
    </row>
    <row r="80" spans="3:10" x14ac:dyDescent="0.2">
      <c r="F80" s="13"/>
    </row>
    <row r="81" spans="5:8" x14ac:dyDescent="0.2">
      <c r="E81" s="5" t="s">
        <v>11</v>
      </c>
      <c r="F81" s="36"/>
      <c r="G81" s="14"/>
      <c r="H81" s="14"/>
    </row>
  </sheetData>
  <phoneticPr fontId="0" type="noConversion"/>
  <pageMargins left="0.47244094488188981" right="0.39370078740157483" top="0.36" bottom="0.62992125984251968" header="0.22" footer="0.27559055118110237"/>
  <pageSetup paperSize="9" scale="91" fitToHeight="0" orientation="portrait" useFirstPageNumber="1" r:id="rId1"/>
  <headerFooter alignWithMargins="0">
    <oddFooter>&amp;C&amp;A / Page &amp;P of &amp;N</oddFooter>
  </headerFooter>
  <rowBreaks count="1" manualBreakCount="1">
    <brk id="68" min="1"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2F64C4DFC6A04AAFE4DBAFF0CA8620" ma:contentTypeVersion="13" ma:contentTypeDescription="Create a new document." ma:contentTypeScope="" ma:versionID="fc686acd9c01e209e02190ece86d8a55">
  <xsd:schema xmlns:xsd="http://www.w3.org/2001/XMLSchema" xmlns:xs="http://www.w3.org/2001/XMLSchema" xmlns:p="http://schemas.microsoft.com/office/2006/metadata/properties" xmlns:ns2="abbdf6ee-0f28-4505-84a2-70c08721c51b" xmlns:ns3="de084d08-bf25-49d9-a5cc-38683d42771d" targetNamespace="http://schemas.microsoft.com/office/2006/metadata/properties" ma:root="true" ma:fieldsID="8b4e0f3163cd5e5a3a3f775748ac8c2b" ns2:_="" ns3:_="">
    <xsd:import namespace="abbdf6ee-0f28-4505-84a2-70c08721c51b"/>
    <xsd:import namespace="de084d08-bf25-49d9-a5cc-38683d4277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bdf6ee-0f28-4505-84a2-70c08721c5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b6ace5a-9802-4b27-9d1d-f4f2581e91b3"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084d08-bf25-49d9-a5cc-38683d42771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ed2c8b9-5964-4a64-b928-04242e0955f9}" ma:internalName="TaxCatchAll" ma:showField="CatchAllData" ma:web="de084d08-bf25-49d9-a5cc-38683d4277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084d08-bf25-49d9-a5cc-38683d42771d" xsi:nil="true"/>
    <lcf76f155ced4ddcb4097134ff3c332f xmlns="abbdf6ee-0f28-4505-84a2-70c08721c51b">
      <Terms xmlns="http://schemas.microsoft.com/office/infopath/2007/PartnerControls"/>
    </lcf76f155ced4ddcb4097134ff3c332f>
    <MediaLengthInSeconds xmlns="abbdf6ee-0f28-4505-84a2-70c08721c5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E2091B-B621-4CDC-811A-435D25F4B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bdf6ee-0f28-4505-84a2-70c08721c51b"/>
    <ds:schemaRef ds:uri="de084d08-bf25-49d9-a5cc-38683d4277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84BF0-392C-4011-AD95-CB7899121878}">
  <ds:schemaRefs>
    <ds:schemaRef ds:uri="http://schemas.microsoft.com/office/2006/metadata/properties"/>
    <ds:schemaRef ds:uri="http://schemas.microsoft.com/office/infopath/2007/PartnerControls"/>
    <ds:schemaRef ds:uri="de084d08-bf25-49d9-a5cc-38683d42771d"/>
    <ds:schemaRef ds:uri="abbdf6ee-0f28-4505-84a2-70c08721c51b"/>
  </ds:schemaRefs>
</ds:datastoreItem>
</file>

<file path=customXml/itemProps3.xml><?xml version="1.0" encoding="utf-8"?>
<ds:datastoreItem xmlns:ds="http://schemas.openxmlformats.org/officeDocument/2006/customXml" ds:itemID="{D4FC5E50-DCF8-4CD1-935A-8412E26A5E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COVER PAGE</vt:lpstr>
      <vt:lpstr>CONTENTS</vt:lpstr>
      <vt:lpstr>1 - OPTION A</vt:lpstr>
      <vt:lpstr>2 - OPTION B</vt:lpstr>
      <vt:lpstr>3 - OPTION C</vt:lpstr>
      <vt:lpstr>SUMMARY</vt:lpstr>
      <vt:lpstr>'1 - OPTION A'!Print_Area</vt:lpstr>
      <vt:lpstr>'2 - OPTION B'!Print_Area</vt:lpstr>
      <vt:lpstr>'3 - OPTION C'!Print_Area</vt:lpstr>
      <vt:lpstr>CONTENTS!Print_Area</vt:lpstr>
      <vt:lpstr>'COVER PAGE'!Print_Area</vt:lpstr>
      <vt:lpstr>SUMMARY!Print_Area</vt:lpstr>
      <vt:lpstr>'1 - OPTION A'!Print_Titles</vt:lpstr>
      <vt:lpstr>'2 - OPTION B'!Print_Titles</vt:lpstr>
      <vt:lpstr>'3 - OPTION 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dc:creator>
  <cp:lastModifiedBy>Chris Whalley</cp:lastModifiedBy>
  <cp:lastPrinted>2025-01-08T12:58:01Z</cp:lastPrinted>
  <dcterms:created xsi:type="dcterms:W3CDTF">2008-03-31T11:19:28Z</dcterms:created>
  <dcterms:modified xsi:type="dcterms:W3CDTF">2025-01-08T16:31:50Z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0x010100342F64C4DFC6A04AAFE4DBAFF0CA8620</vt:lpwstr>
  </property>
  <property fmtid="{D5CDD505-2E9C-101B-9397-08002B2CF9AE}" pid="3" name="Order">
    <vt:r8>4235700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