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chael.critchley\Desktop\"/>
    </mc:Choice>
  </mc:AlternateContent>
  <bookViews>
    <workbookView xWindow="0" yWindow="0" windowWidth="24000" windowHeight="8610" tabRatio="384" activeTab="1"/>
  </bookViews>
  <sheets>
    <sheet name="Instructions - Please Read" sheetId="14" r:id="rId1"/>
    <sheet name="Price Matrix" sheetId="5" r:id="rId2"/>
    <sheet name="Evaluation Summary" sheetId="9"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9" l="1"/>
  <c r="F4" i="5"/>
  <c r="L11" i="9" l="1"/>
  <c r="L10" i="9"/>
  <c r="L9" i="9"/>
  <c r="L12" i="9" l="1"/>
  <c r="H12" i="9" l="1"/>
  <c r="F12" i="9"/>
  <c r="I12" i="9"/>
  <c r="G12" i="9"/>
  <c r="F17" i="9"/>
  <c r="F18" i="9"/>
  <c r="B22" i="9" s="1"/>
  <c r="G17" i="9"/>
  <c r="H17" i="9"/>
  <c r="I17" i="9"/>
  <c r="B20" i="9" l="1"/>
  <c r="D5" i="5"/>
</calcChain>
</file>

<file path=xl/sharedStrings.xml><?xml version="1.0" encoding="utf-8"?>
<sst xmlns="http://schemas.openxmlformats.org/spreadsheetml/2006/main" count="267" uniqueCount="170">
  <si>
    <t>Bidder name:</t>
  </si>
  <si>
    <t>Overhead &amp; Profit</t>
  </si>
  <si>
    <t>Unit of Measure</t>
  </si>
  <si>
    <t>Y</t>
  </si>
  <si>
    <t>Mandatory / 
Non Mandatory</t>
  </si>
  <si>
    <t>N</t>
  </si>
  <si>
    <t>% (+)</t>
  </si>
  <si>
    <t>Section 1. Services</t>
  </si>
  <si>
    <t>Work Package</t>
  </si>
  <si>
    <t>Section 2. Key Variables</t>
  </si>
  <si>
    <t>Any alteration, amendment, change or addition will be disregarded by CCS and your price matrix may be deemed non-compliant.</t>
  </si>
  <si>
    <t xml:space="preserve">You must not alter, amend or change the format or layout of this price model in any way.  You must not insert or attach any notes or comments into any of the worksheets. </t>
  </si>
  <si>
    <t>Work Package A - Contract Management</t>
  </si>
  <si>
    <t>Priced within Section 2: Key Variables Management Overhead</t>
  </si>
  <si>
    <t>Integration</t>
  </si>
  <si>
    <t>Health and Safety</t>
  </si>
  <si>
    <t>Management Services</t>
  </si>
  <si>
    <t xml:space="preserve">Service Delivery Plans </t>
  </si>
  <si>
    <t>Fire Safety</t>
  </si>
  <si>
    <t>Accessibility Services</t>
  </si>
  <si>
    <t>Risk Management</t>
  </si>
  <si>
    <t>Customer Satisfaction</t>
  </si>
  <si>
    <t>Reporting</t>
  </si>
  <si>
    <t>Performance Self-Monitoring</t>
  </si>
  <si>
    <t xml:space="preserve">Quality Management System          </t>
  </si>
  <si>
    <t>Staff and Training</t>
  </si>
  <si>
    <t>Selection and Management of Sub-Contractors</t>
  </si>
  <si>
    <t>Property Information Mapping Service (EPIMS)</t>
  </si>
  <si>
    <t>Sustainability</t>
  </si>
  <si>
    <t>Social Value</t>
  </si>
  <si>
    <t>Work Package B - Contract Mobilisation</t>
  </si>
  <si>
    <t>Percentage</t>
  </si>
  <si>
    <t>All values and percentages submitted must exclude VAT (in Great British Pounds Sterling) and must be a maximum of 2 decimal places.</t>
  </si>
  <si>
    <t>You must complete this price model as set out in these instructions.</t>
  </si>
  <si>
    <t>Column A</t>
  </si>
  <si>
    <t>Column B</t>
  </si>
  <si>
    <t>Column C</t>
  </si>
  <si>
    <t>Column D</t>
  </si>
  <si>
    <t>Column E</t>
  </si>
  <si>
    <t>Indicates the Work Package sections</t>
  </si>
  <si>
    <t>Column</t>
  </si>
  <si>
    <t>Input required (Y or N)</t>
  </si>
  <si>
    <t>Instructions</t>
  </si>
  <si>
    <t>Column F</t>
  </si>
  <si>
    <t>Table 1</t>
  </si>
  <si>
    <t>Price Matrix - Instructions for completion:</t>
  </si>
  <si>
    <t>Table 1 - Overhead and Profit</t>
  </si>
  <si>
    <t>You must enter your organisation's name in the cell highlighted in yellow - cell B4</t>
  </si>
  <si>
    <t>A.1</t>
  </si>
  <si>
    <t>A.2</t>
  </si>
  <si>
    <t>A.3</t>
  </si>
  <si>
    <t>A.4</t>
  </si>
  <si>
    <t>A.5</t>
  </si>
  <si>
    <t>A.7</t>
  </si>
  <si>
    <t>A.8</t>
  </si>
  <si>
    <t>A.9</t>
  </si>
  <si>
    <t>A.10</t>
  </si>
  <si>
    <t>A.11</t>
  </si>
  <si>
    <t>A.12</t>
  </si>
  <si>
    <t>A.13</t>
  </si>
  <si>
    <t>A.14</t>
  </si>
  <si>
    <t>A.15</t>
  </si>
  <si>
    <t>A.16</t>
  </si>
  <si>
    <t>A.17</t>
  </si>
  <si>
    <t>B.1</t>
  </si>
  <si>
    <t>E.1</t>
  </si>
  <si>
    <t>Indicates the Service Name</t>
  </si>
  <si>
    <t>Indicates the Service Reference</t>
  </si>
  <si>
    <t>Service Reference</t>
  </si>
  <si>
    <t>Service Name</t>
  </si>
  <si>
    <t xml:space="preserve">  Management Overhead</t>
  </si>
  <si>
    <t xml:space="preserve">  Corporate Overhead</t>
  </si>
  <si>
    <t xml:space="preserve">  Profit</t>
  </si>
  <si>
    <t xml:space="preserve">Business Continuity and Disaster Recovery (“BCDR”) Plans </t>
  </si>
  <si>
    <t>Contract Mobilisation</t>
  </si>
  <si>
    <t>For Mandatory Services (priced at Call-Off only), the grey coloured cells indicate that further details are not required at this stage. Pricing for these Services will be competed at Call-Off stage only.</t>
  </si>
  <si>
    <t>Priced at Call-Off only</t>
  </si>
  <si>
    <t>Indicates the Unit of Measure for that Service:</t>
  </si>
  <si>
    <t>Please refer to the document called 'Attachment 2 - How to Bid', for further details and information.</t>
  </si>
  <si>
    <t>Mandatory (Priced at Call Off only)</t>
  </si>
  <si>
    <t>Mandatory (Priced at Framework and Call Off)</t>
  </si>
  <si>
    <t>Are you able to provide this service?</t>
  </si>
  <si>
    <t>RM6089</t>
  </si>
  <si>
    <t>Occupancy Management</t>
  </si>
  <si>
    <t>Rental Services</t>
  </si>
  <si>
    <t>Housing Stock Management</t>
  </si>
  <si>
    <t>Special Need or Disability Adaptions</t>
  </si>
  <si>
    <t>Third Party Claims</t>
  </si>
  <si>
    <t>Future Accommodation Model (FAM)</t>
  </si>
  <si>
    <t>A.6</t>
  </si>
  <si>
    <t>Work Package C - Statutory Obligations</t>
  </si>
  <si>
    <t>C</t>
  </si>
  <si>
    <t>Statutory Obligations</t>
  </si>
  <si>
    <t xml:space="preserve">Work Package D - Management Information System (MIS) </t>
  </si>
  <si>
    <t>MIS</t>
  </si>
  <si>
    <t>D.1</t>
  </si>
  <si>
    <t xml:space="preserve">Applications and Allocations Services </t>
  </si>
  <si>
    <t>F.1</t>
  </si>
  <si>
    <t>F.2</t>
  </si>
  <si>
    <t>F.3</t>
  </si>
  <si>
    <t>F.4</t>
  </si>
  <si>
    <t>F.5</t>
  </si>
  <si>
    <t>F.6</t>
  </si>
  <si>
    <t>F.7</t>
  </si>
  <si>
    <t>F.8</t>
  </si>
  <si>
    <t>F.9</t>
  </si>
  <si>
    <t>F.10</t>
  </si>
  <si>
    <t>F.11</t>
  </si>
  <si>
    <t>Number of Move In/Out: (per annum)</t>
  </si>
  <si>
    <t>Customer Service Centre (Based on 55,000 Housing Stock)</t>
  </si>
  <si>
    <t>Element Weighting</t>
  </si>
  <si>
    <t>OH&amp;P Combined total</t>
  </si>
  <si>
    <t>Occupation Management</t>
  </si>
  <si>
    <t>Accommodation Stores (AS) Service</t>
  </si>
  <si>
    <t>Percentage of Year 1 Deliverables Value (excluding Management and Corporate Overhead, and Profit) at call-off.</t>
  </si>
  <si>
    <t>Yes</t>
  </si>
  <si>
    <t>No</t>
  </si>
  <si>
    <t>Work Package E - Management of Billable Works and Additional Services</t>
  </si>
  <si>
    <t>Price Per Service (annum)</t>
  </si>
  <si>
    <t>Emergency Accommodation</t>
  </si>
  <si>
    <r>
      <t>A</t>
    </r>
    <r>
      <rPr>
        <b/>
        <sz val="11"/>
        <color theme="1"/>
        <rFont val="Arial"/>
        <family val="2"/>
      </rPr>
      <t>ny cells where input is required are coloured yellow</t>
    </r>
    <r>
      <rPr>
        <sz val="11"/>
        <color theme="1"/>
        <rFont val="Arial"/>
        <family val="2"/>
      </rPr>
      <t xml:space="preserve">. All other cells will be locked. Once completed, the yellow cells will turn </t>
    </r>
    <r>
      <rPr>
        <sz val="11"/>
        <color theme="9"/>
        <rFont val="Arial"/>
        <family val="2"/>
      </rPr>
      <t>green</t>
    </r>
    <r>
      <rPr>
        <sz val="11"/>
        <color theme="1"/>
        <rFont val="Arial"/>
        <family val="2"/>
      </rPr>
      <t xml:space="preserve">. </t>
    </r>
  </si>
  <si>
    <t>For Mandatory Services (as indicated in column B) the cells have been pre-populated with a 'Yes' to indicate ability to provide the Service.</t>
  </si>
  <si>
    <t>The values entered must be percentages greater than zero. These values will form part of the price evaluation, with overhead and profit being applied to your Section 1 pricing.</t>
  </si>
  <si>
    <t>Within the sheet called 'Price Matrix'.</t>
  </si>
  <si>
    <t>Within sheet called 'Evaluation Summary'.</t>
  </si>
  <si>
    <t>price per visit/appointment - this is a rate for each occasion to attend the appointment and carry out all non-office based associated works with that service.</t>
  </si>
  <si>
    <t>Table 2</t>
  </si>
  <si>
    <t>Columns G - J</t>
  </si>
  <si>
    <t>Columns G - J - Row 36</t>
  </si>
  <si>
    <t>Indicates whether the service is Mandatory or Non-Mandatory, and notes if it’s the service to  be priced at Call Off and/or Framework.</t>
  </si>
  <si>
    <t>Price Per Visit/Appointment</t>
  </si>
  <si>
    <t>Mandatory (priced at Call Off only)</t>
  </si>
  <si>
    <t>Price per Property (per annum)</t>
  </si>
  <si>
    <t>service</t>
  </si>
  <si>
    <t>Standard Service Rate per Unit of Measure</t>
  </si>
  <si>
    <t>5,001 - 10,000</t>
  </si>
  <si>
    <t>10,001 - 15,000</t>
  </si>
  <si>
    <t>0 - 5,000</t>
  </si>
  <si>
    <t>15,001 - 25,000</t>
  </si>
  <si>
    <t>Work Package F - Accommodation Occupation and Property Management</t>
  </si>
  <si>
    <t>Evaluation Sub-weighting:</t>
  </si>
  <si>
    <t>Management of Billable Works and Additional Services</t>
  </si>
  <si>
    <t>Weighted evaluation rate including OHP</t>
  </si>
  <si>
    <t>All values and percentages submitted must exclude Overhead and Profit. Overhead and Profit values will form part of your pricing submission (see Section 2 Key Variables) separately, and will be added to your input values automatically before evaluation.</t>
  </si>
  <si>
    <t>Price per Property (per annum) - this is the rate to deliver the service to each property type for 1 year</t>
  </si>
  <si>
    <t>Service (per annum)</t>
  </si>
  <si>
    <t>For Mandatory Services (priced at Framework and Call-Off), please enter a Standard Service Rate per Unit of Measure (where required) These 2 decimal place GBP values form part of the price evaluation. These values must be greater than zero. Values should not include Overhead and Profit.</t>
  </si>
  <si>
    <t>The figures shown here illustrate the various bands for number of allocations and applications for each property per annum. Any rates split into these columns should account for these volume bandings.</t>
  </si>
  <si>
    <t>Please enter values for:</t>
  </si>
  <si>
    <t>This sheet show the pricing that will be taken forward for price evaluation. This sheet requires no input, and automatically update using the values entered into the Price Matrix Sheet.</t>
  </si>
  <si>
    <t>This table applies the management overhead, corporate overhead, and/or profit where appropriate. Details the price evaluation weightings per Service type, and calculates the evaluation rates.</t>
  </si>
  <si>
    <t>This table summarises the Corporate Overhead and Profit, and the combined sum that is applied to Table 1</t>
  </si>
  <si>
    <t xml:space="preserve">Evaluation will be carried out on two rates. </t>
  </si>
  <si>
    <t>There is a warning message in cell F4 that can be referenced to ensure you do not leave any gaps. Any remaining highlighted yellow cells indicates a missing value or percentage where one is required and your bid could be deemed non-compliant and may be excluded from this competition</t>
  </si>
  <si>
    <t>F.0</t>
  </si>
  <si>
    <t>Accomodation Requirements</t>
  </si>
  <si>
    <r>
      <t>Forming 20% of the Price Evaluation</t>
    </r>
    <r>
      <rPr>
        <i/>
        <sz val="16"/>
        <color theme="1"/>
        <rFont val="Arial"/>
        <family val="2"/>
      </rPr>
      <t xml:space="preserve"> (evaluation rate from cell F18)</t>
    </r>
  </si>
  <si>
    <r>
      <t xml:space="preserve">Forming 80% of the Price Evaluation </t>
    </r>
    <r>
      <rPr>
        <i/>
        <sz val="16"/>
        <color theme="1"/>
        <rFont val="Arial"/>
        <family val="2"/>
      </rPr>
      <t>(sum total of Evaluation rates in cells F12 - I17 inclusive)</t>
    </r>
  </si>
  <si>
    <t>Columns G - J - Row 47</t>
  </si>
  <si>
    <t>Combined Evaluation Rate 1 - consisting of the sum of evaluation rates for services F0, F1, F2, F4, F5, and F6, and will form 80% of total price evaluation score</t>
  </si>
  <si>
    <t>Combined Evaluation Rate 2 - based on the Customer Service Centre (F10) and will form 20% of the total price evaluation score.</t>
  </si>
  <si>
    <t>Combined Evaluation Rate 1</t>
  </si>
  <si>
    <t>Combined Evaluation Rate 2</t>
  </si>
  <si>
    <t>All GBP (£) Pricing within Section 1 are subject to Indexation as per Framework Schedule 3.</t>
  </si>
  <si>
    <t>Please note all rates that are submitted are to be classed as 'maximum capped' rates when submitted further bids at Call Off.</t>
  </si>
  <si>
    <t>This is a maximum capped total cost (per annum) to provide the service based on a estimated housing stock of 55,000.</t>
  </si>
  <si>
    <t>Management Overhead (Work Package A - Contract Mgt)</t>
  </si>
  <si>
    <t>Corporate Overhead</t>
  </si>
  <si>
    <t>Profit</t>
  </si>
  <si>
    <t>sub-lot 2a - Defence Housing Management Services (National)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</si>
</sst>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64" formatCode="&quot;£&quot;#,##0.00"/>
  </numFmts>
  <fonts count="3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b/>
      <sz val="11"/>
      <color theme="1"/>
      <name val="Arial"/>
      <family val="2"/>
    </font>
    <font>
      <sz val="11"/>
      <color theme="1"/>
      <name val="Arial"/>
      <family val="2"/>
    </font>
    <font>
      <b/>
      <sz val="14"/>
      <color theme="1"/>
      <name val="Arial"/>
      <family val="2"/>
    </font>
    <font>
      <sz val="12"/>
      <name val="Arial"/>
      <family val="2"/>
    </font>
    <font>
      <b/>
      <sz val="18"/>
      <color rgb="FFFF0000"/>
      <name val="Arial"/>
      <family val="2"/>
    </font>
    <font>
      <b/>
      <sz val="16"/>
      <name val="Arial"/>
      <family val="2"/>
    </font>
    <font>
      <b/>
      <sz val="12"/>
      <color theme="1"/>
      <name val="Arial"/>
      <family val="2"/>
    </font>
    <font>
      <b/>
      <u/>
      <sz val="11"/>
      <color theme="1"/>
      <name val="Arial"/>
      <family val="2"/>
    </font>
    <font>
      <u/>
      <sz val="11"/>
      <color theme="1"/>
      <name val="Arial"/>
      <family val="2"/>
    </font>
    <font>
      <b/>
      <sz val="14"/>
      <color rgb="FFFF0000"/>
      <name val="Arial"/>
      <family val="2"/>
    </font>
    <font>
      <b/>
      <sz val="20"/>
      <color theme="1"/>
      <name val="Arial"/>
      <family val="2"/>
    </font>
    <font>
      <b/>
      <sz val="11"/>
      <color rgb="FFFF0000"/>
      <name val="Arial"/>
      <family val="2"/>
    </font>
    <font>
      <sz val="14"/>
      <color theme="1"/>
      <name val="Arial"/>
      <family val="2"/>
    </font>
    <font>
      <b/>
      <sz val="24"/>
      <color rgb="FFFF0000"/>
      <name val="Arial"/>
      <family val="2"/>
    </font>
    <font>
      <sz val="11"/>
      <color theme="9"/>
      <name val="Arial"/>
      <family val="2"/>
    </font>
    <font>
      <sz val="10"/>
      <color theme="1"/>
      <name val="Arial"/>
      <family val="2"/>
    </font>
    <font>
      <b/>
      <sz val="9"/>
      <color rgb="FFFF0000"/>
      <name val="Arial"/>
      <family val="2"/>
    </font>
    <font>
      <sz val="26"/>
      <color theme="1"/>
      <name val="Arial"/>
      <family val="2"/>
    </font>
    <font>
      <b/>
      <sz val="26"/>
      <color theme="1"/>
      <name val="Arial"/>
      <family val="2"/>
    </font>
    <font>
      <i/>
      <sz val="16"/>
      <color theme="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rgb="FF70AD47"/>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auto="1"/>
      </right>
      <top style="medium">
        <color indexed="64"/>
      </top>
      <bottom style="medium">
        <color indexed="64"/>
      </bottom>
      <diagonal/>
    </border>
    <border>
      <left style="medium">
        <color indexed="64"/>
      </left>
      <right/>
      <top style="thin">
        <color auto="1"/>
      </top>
      <bottom style="medium">
        <color indexed="64"/>
      </bottom>
      <diagonal/>
    </border>
    <border>
      <left/>
      <right/>
      <top style="medium">
        <color auto="1"/>
      </top>
      <bottom style="medium">
        <color auto="1"/>
      </bottom>
      <diagonal/>
    </border>
    <border>
      <left style="medium">
        <color indexed="64"/>
      </left>
      <right/>
      <top/>
      <bottom style="thin">
        <color auto="1"/>
      </bottom>
      <diagonal/>
    </border>
    <border>
      <left/>
      <right/>
      <top style="medium">
        <color indexed="64"/>
      </top>
      <bottom/>
      <diagonal/>
    </border>
    <border>
      <left/>
      <right style="medium">
        <color indexed="64"/>
      </right>
      <top/>
      <bottom style="thin">
        <color auto="1"/>
      </bottom>
      <diagonal/>
    </border>
    <border>
      <left/>
      <right style="medium">
        <color indexed="64"/>
      </right>
      <top style="thin">
        <color auto="1"/>
      </top>
      <bottom style="medium">
        <color indexed="64"/>
      </bottom>
      <diagonal/>
    </border>
    <border>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style="medium">
        <color indexed="64"/>
      </bottom>
      <diagonal/>
    </border>
  </borders>
  <cellStyleXfs count="2">
    <xf numFmtId="0" fontId="0" fillId="0" borderId="0"/>
    <xf numFmtId="9" fontId="17" fillId="0" borderId="0" applyFont="0" applyFill="0" applyBorder="0" applyAlignment="0" applyProtection="0"/>
  </cellStyleXfs>
  <cellXfs count="272">
    <xf numFmtId="0" fontId="0" fillId="0" borderId="0" xfId="0"/>
    <xf numFmtId="0" fontId="15" fillId="0" borderId="0" xfId="0" applyFont="1" applyProtection="1"/>
    <xf numFmtId="0" fontId="15" fillId="0" borderId="0" xfId="0" applyFont="1" applyFill="1" applyBorder="1" applyAlignment="1" applyProtection="1">
      <alignment horizontal="left" vertical="top"/>
    </xf>
    <xf numFmtId="0" fontId="13" fillId="0" borderId="0" xfId="0" applyFont="1" applyFill="1" applyAlignment="1" applyProtection="1">
      <alignment horizontal="center" vertical="center"/>
    </xf>
    <xf numFmtId="0" fontId="14" fillId="0" borderId="0" xfId="0" applyFont="1" applyFill="1" applyBorder="1" applyAlignment="1" applyProtection="1">
      <alignment horizontal="center" vertical="center"/>
    </xf>
    <xf numFmtId="0" fontId="15" fillId="0" borderId="0" xfId="0" applyFont="1" applyAlignment="1" applyProtection="1">
      <alignment vertical="center"/>
    </xf>
    <xf numFmtId="0" fontId="15" fillId="0" borderId="0" xfId="0" applyFont="1" applyAlignment="1" applyProtection="1">
      <alignment horizontal="center" vertical="center"/>
    </xf>
    <xf numFmtId="0" fontId="15" fillId="0" borderId="0" xfId="0" applyFont="1" applyFill="1" applyBorder="1" applyAlignment="1" applyProtection="1">
      <alignment horizontal="center"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xf>
    <xf numFmtId="0" fontId="24" fillId="0" borderId="0" xfId="0" applyFont="1" applyFill="1" applyAlignment="1" applyProtection="1">
      <alignment horizontal="left" vertical="center" wrapText="1"/>
    </xf>
    <xf numFmtId="0" fontId="13" fillId="0" borderId="0" xfId="0" applyFont="1" applyFill="1" applyAlignment="1" applyProtection="1">
      <alignment horizontal="center" vertical="center" wrapText="1"/>
    </xf>
    <xf numFmtId="0" fontId="27" fillId="0" borderId="0" xfId="0" applyFont="1" applyFill="1" applyAlignment="1" applyProtection="1">
      <alignment horizontal="left" vertical="center" wrapText="1"/>
    </xf>
    <xf numFmtId="0" fontId="13" fillId="0" borderId="0" xfId="0" applyFont="1" applyFill="1" applyAlignment="1" applyProtection="1">
      <alignment horizontal="left" vertical="center" wrapText="1"/>
    </xf>
    <xf numFmtId="0" fontId="16" fillId="0" borderId="10" xfId="0" applyFont="1" applyFill="1" applyBorder="1" applyAlignment="1" applyProtection="1">
      <alignment vertical="center" wrapText="1"/>
    </xf>
    <xf numFmtId="0" fontId="18" fillId="0" borderId="0" xfId="0" applyFont="1" applyFill="1" applyAlignment="1" applyProtection="1">
      <alignment vertical="center"/>
    </xf>
    <xf numFmtId="0" fontId="14" fillId="0" borderId="0" xfId="0" applyFont="1" applyFill="1" applyAlignment="1" applyProtection="1">
      <alignment horizontal="center" vertical="center"/>
    </xf>
    <xf numFmtId="0" fontId="14" fillId="2" borderId="5"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xf>
    <xf numFmtId="0" fontId="15" fillId="0" borderId="0" xfId="0" applyFont="1" applyFill="1" applyAlignment="1" applyProtection="1">
      <alignment horizontal="center" vertical="center"/>
    </xf>
    <xf numFmtId="10" fontId="9" fillId="0" borderId="8" xfId="0" applyNumberFormat="1" applyFont="1" applyFill="1" applyBorder="1" applyAlignment="1" applyProtection="1">
      <alignment horizontal="center" vertical="center"/>
      <protection locked="0"/>
    </xf>
    <xf numFmtId="10" fontId="9" fillId="0" borderId="2" xfId="0" applyNumberFormat="1" applyFont="1" applyFill="1" applyBorder="1" applyAlignment="1" applyProtection="1">
      <alignment horizontal="center" vertical="center"/>
      <protection locked="0"/>
    </xf>
    <xf numFmtId="10" fontId="9" fillId="0" borderId="4" xfId="0" applyNumberFormat="1" applyFont="1" applyFill="1" applyBorder="1" applyAlignment="1" applyProtection="1">
      <alignment horizontal="center" vertical="center"/>
      <protection locked="0"/>
    </xf>
    <xf numFmtId="0" fontId="9" fillId="0" borderId="38" xfId="0" applyFont="1" applyFill="1" applyBorder="1" applyAlignment="1" applyProtection="1">
      <alignment horizontal="center" vertical="center"/>
    </xf>
    <xf numFmtId="0" fontId="9" fillId="0" borderId="29" xfId="0" applyFont="1" applyFill="1" applyBorder="1" applyAlignment="1" applyProtection="1">
      <alignment horizontal="center" vertical="center"/>
    </xf>
    <xf numFmtId="164" fontId="15" fillId="0" borderId="39" xfId="0" applyNumberFormat="1" applyFont="1" applyFill="1" applyBorder="1" applyAlignment="1" applyProtection="1">
      <alignment horizontal="center" vertical="center"/>
      <protection locked="0"/>
    </xf>
    <xf numFmtId="164" fontId="15" fillId="0" borderId="40" xfId="0" applyNumberFormat="1" applyFont="1" applyFill="1" applyBorder="1" applyAlignment="1" applyProtection="1">
      <alignment horizontal="center" vertical="center"/>
      <protection locked="0"/>
    </xf>
    <xf numFmtId="164" fontId="15" fillId="0" borderId="41" xfId="0" applyNumberFormat="1" applyFont="1" applyFill="1" applyBorder="1" applyAlignment="1" applyProtection="1">
      <alignment horizontal="center" vertical="center"/>
      <protection locked="0"/>
    </xf>
    <xf numFmtId="6" fontId="14" fillId="0" borderId="29" xfId="0" applyNumberFormat="1" applyFont="1" applyBorder="1" applyAlignment="1" applyProtection="1">
      <alignment horizontal="left" vertical="center"/>
    </xf>
    <xf numFmtId="10" fontId="9" fillId="0" borderId="10" xfId="0" applyNumberFormat="1" applyFont="1" applyFill="1" applyBorder="1" applyAlignment="1" applyProtection="1">
      <alignment horizontal="center" vertical="center"/>
    </xf>
    <xf numFmtId="0" fontId="9" fillId="0" borderId="0" xfId="0" applyFont="1" applyProtection="1"/>
    <xf numFmtId="0" fontId="9" fillId="0" borderId="0" xfId="0" applyFont="1" applyAlignment="1" applyProtection="1">
      <alignment vertical="center"/>
    </xf>
    <xf numFmtId="164" fontId="15" fillId="0" borderId="1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164" fontId="15" fillId="0" borderId="2" xfId="0" applyNumberFormat="1" applyFont="1" applyFill="1" applyBorder="1" applyAlignment="1" applyProtection="1">
      <alignment horizontal="center" vertical="center"/>
    </xf>
    <xf numFmtId="6" fontId="14" fillId="0" borderId="0" xfId="0" applyNumberFormat="1" applyFont="1" applyBorder="1" applyAlignment="1" applyProtection="1">
      <alignment horizontal="left" vertical="center"/>
    </xf>
    <xf numFmtId="10" fontId="9" fillId="0" borderId="0" xfId="0" applyNumberFormat="1" applyFont="1" applyFill="1" applyBorder="1" applyAlignment="1" applyProtection="1">
      <alignment horizontal="center" vertical="center"/>
    </xf>
    <xf numFmtId="0" fontId="31" fillId="0" borderId="0" xfId="0" applyFont="1" applyAlignment="1" applyProtection="1">
      <alignment vertical="center"/>
    </xf>
    <xf numFmtId="164" fontId="32" fillId="6" borderId="10" xfId="0" applyNumberFormat="1" applyFont="1" applyFill="1" applyBorder="1" applyAlignment="1" applyProtection="1">
      <alignment horizontal="center" vertical="center"/>
    </xf>
    <xf numFmtId="0" fontId="31" fillId="0" borderId="0" xfId="0" applyFont="1" applyAlignment="1" applyProtection="1">
      <alignment horizontal="left" vertical="center"/>
    </xf>
    <xf numFmtId="0" fontId="24" fillId="0" borderId="0" xfId="0" applyFont="1" applyFill="1" applyAlignment="1" applyProtection="1">
      <alignment horizontal="left" vertical="center"/>
    </xf>
    <xf numFmtId="0" fontId="27" fillId="0" borderId="0" xfId="0" applyFont="1" applyFill="1" applyAlignment="1" applyProtection="1">
      <alignment horizontal="left" vertical="center"/>
    </xf>
    <xf numFmtId="0" fontId="15" fillId="0" borderId="0" xfId="0" applyFont="1" applyFill="1" applyAlignment="1" applyProtection="1">
      <alignment vertical="center"/>
    </xf>
    <xf numFmtId="0" fontId="23" fillId="0" borderId="0" xfId="0" applyFont="1" applyFill="1" applyAlignment="1" applyProtection="1">
      <alignment vertical="center"/>
    </xf>
    <xf numFmtId="0" fontId="15" fillId="0" borderId="0" xfId="0" applyFont="1" applyFill="1" applyProtection="1"/>
    <xf numFmtId="0" fontId="20" fillId="0" borderId="0" xfId="0" applyFont="1" applyFill="1" applyAlignment="1" applyProtection="1">
      <alignment vertical="center" wrapText="1"/>
    </xf>
    <xf numFmtId="0" fontId="14" fillId="0" borderId="0" xfId="0" applyFont="1" applyFill="1" applyAlignment="1" applyProtection="1">
      <alignment horizontal="center" vertical="center" wrapText="1"/>
    </xf>
    <xf numFmtId="0" fontId="20" fillId="0" borderId="0" xfId="0" applyFont="1" applyAlignment="1" applyProtection="1">
      <alignment vertical="center"/>
    </xf>
    <xf numFmtId="0" fontId="9" fillId="0" borderId="0" xfId="0" applyFont="1" applyAlignment="1" applyProtection="1">
      <alignment horizontal="center" vertical="center"/>
    </xf>
    <xf numFmtId="0" fontId="15" fillId="0" borderId="0" xfId="0" applyFont="1" applyAlignment="1" applyProtection="1">
      <alignment vertical="center" wrapText="1"/>
    </xf>
    <xf numFmtId="0" fontId="15" fillId="0" borderId="0" xfId="0" applyFont="1" applyAlignment="1" applyProtection="1">
      <alignment horizontal="center" vertical="center" wrapText="1"/>
    </xf>
    <xf numFmtId="0" fontId="14" fillId="0" borderId="0" xfId="0" applyFont="1" applyAlignment="1" applyProtection="1">
      <alignment vertical="center"/>
    </xf>
    <xf numFmtId="0" fontId="14" fillId="2" borderId="9"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28" xfId="0" applyFont="1" applyFill="1" applyBorder="1" applyAlignment="1" applyProtection="1">
      <alignment horizontal="center" vertical="center" wrapText="1"/>
    </xf>
    <xf numFmtId="0" fontId="14" fillId="2" borderId="10" xfId="0" applyFont="1" applyFill="1" applyBorder="1" applyAlignment="1" applyProtection="1">
      <alignment vertical="center"/>
    </xf>
    <xf numFmtId="0" fontId="14" fillId="2" borderId="19" xfId="0" applyFont="1" applyFill="1" applyBorder="1" applyAlignment="1" applyProtection="1">
      <alignment vertical="center"/>
    </xf>
    <xf numFmtId="0" fontId="14" fillId="2" borderId="2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5" fillId="0" borderId="0" xfId="0" applyFont="1" applyAlignment="1" applyProtection="1"/>
    <xf numFmtId="6" fontId="9" fillId="0" borderId="16" xfId="0" applyNumberFormat="1" applyFont="1" applyBorder="1" applyAlignment="1" applyProtection="1">
      <alignment horizontal="left" vertical="center"/>
    </xf>
    <xf numFmtId="10" fontId="9" fillId="0" borderId="8" xfId="0" applyNumberFormat="1" applyFont="1" applyFill="1" applyBorder="1" applyAlignment="1" applyProtection="1">
      <alignment horizontal="center" vertical="center"/>
    </xf>
    <xf numFmtId="0" fontId="11" fillId="0" borderId="18" xfId="0" applyFont="1" applyBorder="1" applyAlignment="1" applyProtection="1">
      <alignment horizontal="center" vertical="center"/>
    </xf>
    <xf numFmtId="0" fontId="12" fillId="0" borderId="21" xfId="0" applyFont="1" applyFill="1" applyBorder="1" applyAlignment="1" applyProtection="1">
      <alignment horizontal="left" vertical="center"/>
    </xf>
    <xf numFmtId="6" fontId="9" fillId="0" borderId="11" xfId="0" applyNumberFormat="1" applyFont="1" applyBorder="1" applyAlignment="1" applyProtection="1">
      <alignment horizontal="left" vertical="center"/>
    </xf>
    <xf numFmtId="10" fontId="9" fillId="0" borderId="2" xfId="0" applyNumberFormat="1" applyFont="1" applyFill="1" applyBorder="1" applyAlignment="1" applyProtection="1">
      <alignment horizontal="center" vertical="center"/>
    </xf>
    <xf numFmtId="0" fontId="11" fillId="0" borderId="22" xfId="0" applyFont="1" applyBorder="1" applyAlignment="1" applyProtection="1">
      <alignment horizontal="center" vertical="center"/>
    </xf>
    <xf numFmtId="0" fontId="15" fillId="0" borderId="22" xfId="0" applyFont="1" applyFill="1" applyBorder="1" applyAlignment="1" applyProtection="1">
      <alignment horizontal="left" vertical="center"/>
    </xf>
    <xf numFmtId="6" fontId="9" fillId="0" borderId="12" xfId="0" applyNumberFormat="1" applyFont="1" applyBorder="1" applyAlignment="1" applyProtection="1">
      <alignment horizontal="left" vertical="center"/>
    </xf>
    <xf numFmtId="10" fontId="9" fillId="0" borderId="4" xfId="0" applyNumberFormat="1" applyFont="1" applyFill="1" applyBorder="1" applyAlignment="1" applyProtection="1">
      <alignment horizontal="center" vertical="center"/>
    </xf>
    <xf numFmtId="6" fontId="9" fillId="0" borderId="0" xfId="0" applyNumberFormat="1" applyFont="1" applyBorder="1" applyAlignment="1" applyProtection="1">
      <alignment horizontal="left" vertical="center"/>
    </xf>
    <xf numFmtId="0" fontId="9" fillId="0" borderId="22" xfId="0" applyFont="1" applyBorder="1" applyAlignment="1" applyProtection="1">
      <alignment horizontal="center" vertical="center"/>
    </xf>
    <xf numFmtId="0" fontId="15" fillId="0" borderId="0" xfId="0" applyFont="1" applyFill="1" applyBorder="1" applyAlignment="1" applyProtection="1">
      <alignment vertical="center"/>
    </xf>
    <xf numFmtId="0" fontId="10" fillId="0" borderId="0" xfId="0" applyFont="1" applyAlignment="1" applyProtection="1">
      <alignment vertical="center"/>
    </xf>
    <xf numFmtId="0" fontId="9" fillId="0" borderId="22" xfId="0" applyFont="1" applyFill="1" applyBorder="1" applyAlignment="1" applyProtection="1">
      <alignment horizontal="left" vertical="center"/>
    </xf>
    <xf numFmtId="0" fontId="9" fillId="0" borderId="15"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23" xfId="0" applyFont="1" applyFill="1" applyBorder="1" applyAlignment="1" applyProtection="1">
      <alignment horizontal="left" vertical="center"/>
    </xf>
    <xf numFmtId="0" fontId="14" fillId="0" borderId="9" xfId="0" applyFont="1" applyBorder="1" applyAlignment="1" applyProtection="1">
      <alignment horizontal="center" vertical="center" wrapText="1"/>
    </xf>
    <xf numFmtId="0" fontId="8" fillId="0" borderId="45" xfId="0" applyFont="1" applyBorder="1" applyAlignment="1" applyProtection="1">
      <alignment horizontal="center" vertical="center" wrapText="1"/>
    </xf>
    <xf numFmtId="0" fontId="9" fillId="0" borderId="9" xfId="0" applyFont="1" applyBorder="1" applyAlignment="1" applyProtection="1">
      <alignment horizontal="center" vertical="center"/>
    </xf>
    <xf numFmtId="0" fontId="9" fillId="0" borderId="9" xfId="0" applyFont="1" applyFill="1" applyBorder="1" applyAlignment="1" applyProtection="1">
      <alignment horizontal="left" vertical="center"/>
    </xf>
    <xf numFmtId="0" fontId="9" fillId="0" borderId="10" xfId="0" applyFont="1" applyFill="1" applyBorder="1" applyAlignment="1" applyProtection="1">
      <alignment horizontal="center" vertical="center" wrapText="1"/>
    </xf>
    <xf numFmtId="0" fontId="15" fillId="0" borderId="0" xfId="0" applyFont="1" applyFill="1" applyBorder="1" applyProtection="1"/>
    <xf numFmtId="0" fontId="30" fillId="0" borderId="0" xfId="0" applyFont="1" applyFill="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30" xfId="0" applyFont="1" applyBorder="1" applyAlignment="1" applyProtection="1">
      <alignment horizontal="center" vertical="center"/>
    </xf>
    <xf numFmtId="0" fontId="14" fillId="2" borderId="19"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25" fillId="0" borderId="0" xfId="0" applyFont="1" applyProtection="1"/>
    <xf numFmtId="0" fontId="9" fillId="0" borderId="37" xfId="0" applyFont="1" applyFill="1" applyBorder="1" applyAlignment="1" applyProtection="1">
      <alignment horizontal="left" vertical="center"/>
    </xf>
    <xf numFmtId="0" fontId="9" fillId="0" borderId="22" xfId="0" applyFont="1" applyBorder="1" applyAlignment="1" applyProtection="1">
      <alignment horizontal="center" vertical="center" wrapText="1"/>
    </xf>
    <xf numFmtId="0" fontId="9" fillId="0" borderId="37" xfId="0" applyFont="1" applyFill="1" applyBorder="1" applyAlignment="1" applyProtection="1">
      <alignment vertical="center"/>
    </xf>
    <xf numFmtId="0" fontId="9" fillId="0" borderId="23" xfId="0" applyFont="1" applyBorder="1" applyAlignment="1" applyProtection="1">
      <alignment horizontal="center" vertical="center"/>
    </xf>
    <xf numFmtId="0" fontId="9" fillId="0" borderId="34" xfId="0" applyFont="1" applyFill="1" applyBorder="1" applyAlignment="1" applyProtection="1">
      <alignment vertical="center"/>
    </xf>
    <xf numFmtId="0" fontId="15" fillId="0" borderId="0" xfId="0" applyFont="1" applyFill="1" applyAlignment="1" applyProtection="1">
      <alignment vertical="center" wrapText="1"/>
    </xf>
    <xf numFmtId="0" fontId="15" fillId="0" borderId="0" xfId="0" applyFont="1" applyFill="1" applyAlignment="1" applyProtection="1">
      <alignment horizontal="center" vertical="center" wrapText="1"/>
    </xf>
    <xf numFmtId="0" fontId="8"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xf>
    <xf numFmtId="0" fontId="8" fillId="0" borderId="9" xfId="0" applyFont="1" applyFill="1" applyBorder="1" applyAlignment="1" applyProtection="1">
      <alignment vertical="center" wrapText="1"/>
    </xf>
    <xf numFmtId="0" fontId="26" fillId="0" borderId="0" xfId="0" applyFont="1" applyFill="1" applyBorder="1" applyAlignment="1" applyProtection="1">
      <alignment vertical="center"/>
    </xf>
    <xf numFmtId="0" fontId="20" fillId="0" borderId="0" xfId="0" applyFont="1" applyAlignment="1" applyProtection="1">
      <alignment horizontal="center" vertical="center" wrapText="1"/>
    </xf>
    <xf numFmtId="0" fontId="20" fillId="0" borderId="0" xfId="0" applyFont="1" applyAlignment="1" applyProtection="1">
      <alignment horizontal="center" vertical="center"/>
    </xf>
    <xf numFmtId="0" fontId="9" fillId="0" borderId="38" xfId="0" applyFont="1" applyBorder="1" applyAlignment="1" applyProtection="1">
      <alignment horizontal="center" vertical="center"/>
    </xf>
    <xf numFmtId="9" fontId="14" fillId="0" borderId="22" xfId="0" applyNumberFormat="1" applyFont="1" applyBorder="1" applyAlignment="1" applyProtection="1">
      <alignment horizontal="center" vertical="center"/>
    </xf>
    <xf numFmtId="9" fontId="14" fillId="0" borderId="23" xfId="0" applyNumberFormat="1" applyFont="1" applyBorder="1" applyAlignment="1" applyProtection="1">
      <alignment horizontal="center" vertical="center"/>
    </xf>
    <xf numFmtId="0" fontId="9" fillId="0" borderId="29" xfId="0" applyFont="1" applyBorder="1" applyAlignment="1" applyProtection="1">
      <alignment horizontal="center" vertical="center"/>
    </xf>
    <xf numFmtId="0" fontId="31" fillId="0" borderId="0" xfId="0" applyFont="1" applyAlignment="1" applyProtection="1">
      <alignment horizontal="center" vertical="center"/>
    </xf>
    <xf numFmtId="0" fontId="31" fillId="0" borderId="0" xfId="0" applyFont="1" applyProtection="1"/>
    <xf numFmtId="0" fontId="31" fillId="0" borderId="0" xfId="0" applyFont="1" applyFill="1" applyAlignment="1" applyProtection="1">
      <alignment vertical="center" wrapText="1"/>
    </xf>
    <xf numFmtId="0" fontId="31" fillId="0" borderId="0" xfId="0" applyFont="1" applyFill="1" applyAlignment="1" applyProtection="1">
      <alignment horizontal="center" vertical="center" wrapText="1"/>
    </xf>
    <xf numFmtId="0" fontId="31" fillId="0" borderId="0" xfId="0" applyFont="1" applyFill="1" applyAlignment="1" applyProtection="1">
      <alignment horizontal="center" vertical="center"/>
    </xf>
    <xf numFmtId="0" fontId="31" fillId="0" borderId="0" xfId="0" applyFont="1" applyFill="1" applyAlignment="1" applyProtection="1">
      <alignment vertical="center"/>
    </xf>
    <xf numFmtId="0" fontId="14" fillId="2" borderId="42" xfId="0" applyFont="1" applyFill="1" applyBorder="1" applyAlignment="1" applyProtection="1">
      <alignment horizontal="center" vertical="center" wrapText="1"/>
    </xf>
    <xf numFmtId="0" fontId="14" fillId="2" borderId="20" xfId="0" applyFont="1" applyFill="1" applyBorder="1" applyAlignment="1" applyProtection="1">
      <alignment horizontal="center" vertical="center" wrapText="1"/>
    </xf>
    <xf numFmtId="9" fontId="20" fillId="2" borderId="45" xfId="0" applyNumberFormat="1" applyFont="1" applyFill="1" applyBorder="1" applyAlignment="1" applyProtection="1">
      <alignment horizontal="center" vertical="center" wrapText="1"/>
    </xf>
    <xf numFmtId="9" fontId="20" fillId="2" borderId="5" xfId="0" applyNumberFormat="1" applyFont="1" applyFill="1" applyBorder="1" applyAlignment="1" applyProtection="1">
      <alignment horizontal="center" vertical="center" wrapText="1"/>
    </xf>
    <xf numFmtId="9" fontId="20" fillId="2" borderId="49" xfId="0" applyNumberFormat="1" applyFont="1" applyFill="1" applyBorder="1" applyAlignment="1" applyProtection="1">
      <alignment horizontal="center" vertical="center" wrapText="1"/>
    </xf>
    <xf numFmtId="0" fontId="19" fillId="0" borderId="0" xfId="0" applyFont="1" applyFill="1" applyBorder="1" applyAlignment="1" applyProtection="1">
      <alignment vertical="top"/>
    </xf>
    <xf numFmtId="0" fontId="9" fillId="0" borderId="0" xfId="0" applyFont="1" applyFill="1" applyAlignment="1" applyProtection="1">
      <alignment vertical="top"/>
    </xf>
    <xf numFmtId="0" fontId="9" fillId="0" borderId="0" xfId="0" applyFont="1" applyFill="1" applyProtection="1"/>
    <xf numFmtId="0" fontId="9" fillId="0" borderId="0" xfId="0" applyFont="1" applyBorder="1" applyAlignment="1" applyProtection="1">
      <alignment horizontal="left" vertical="top" wrapText="1"/>
    </xf>
    <xf numFmtId="0" fontId="9" fillId="0" borderId="25" xfId="0" applyFont="1" applyBorder="1" applyAlignment="1" applyProtection="1">
      <alignment horizontal="left" vertical="top" wrapText="1"/>
    </xf>
    <xf numFmtId="0" fontId="9" fillId="0" borderId="14" xfId="0" applyFont="1" applyBorder="1" applyAlignment="1" applyProtection="1">
      <alignment vertical="top"/>
    </xf>
    <xf numFmtId="0" fontId="9" fillId="0" borderId="0" xfId="0" applyFont="1" applyBorder="1" applyAlignment="1" applyProtection="1">
      <alignment vertical="top"/>
    </xf>
    <xf numFmtId="0" fontId="9" fillId="0" borderId="0" xfId="0" applyFont="1" applyBorder="1" applyAlignment="1" applyProtection="1">
      <alignment vertical="top" wrapText="1"/>
    </xf>
    <xf numFmtId="0" fontId="9" fillId="0" borderId="0" xfId="0" applyFont="1" applyBorder="1" applyProtection="1"/>
    <xf numFmtId="0" fontId="9" fillId="0" borderId="25" xfId="0" applyFont="1" applyBorder="1" applyProtection="1"/>
    <xf numFmtId="0" fontId="21" fillId="0" borderId="6" xfId="0" applyFont="1" applyBorder="1" applyAlignment="1" applyProtection="1">
      <alignment vertical="top"/>
    </xf>
    <xf numFmtId="0" fontId="9" fillId="0" borderId="6" xfId="0" applyFont="1" applyBorder="1" applyAlignment="1" applyProtection="1">
      <alignment vertical="top"/>
    </xf>
    <xf numFmtId="0" fontId="21" fillId="0" borderId="6" xfId="0" applyFont="1" applyBorder="1" applyAlignment="1" applyProtection="1">
      <alignment vertical="top" wrapText="1"/>
    </xf>
    <xf numFmtId="0" fontId="21" fillId="0" borderId="0" xfId="0" applyFont="1" applyBorder="1" applyAlignment="1" applyProtection="1">
      <alignment horizontal="center" vertical="top"/>
    </xf>
    <xf numFmtId="0" fontId="21" fillId="0" borderId="0" xfId="0" applyFont="1" applyBorder="1" applyAlignment="1" applyProtection="1">
      <alignment vertical="top" wrapText="1"/>
    </xf>
    <xf numFmtId="0" fontId="9" fillId="0" borderId="6" xfId="0" applyFont="1" applyBorder="1" applyAlignment="1" applyProtection="1">
      <alignment vertical="center"/>
    </xf>
    <xf numFmtId="0" fontId="9" fillId="0" borderId="0" xfId="0" applyFont="1" applyBorder="1" applyAlignment="1" applyProtection="1">
      <alignment horizontal="center" vertical="center"/>
    </xf>
    <xf numFmtId="0" fontId="9" fillId="0" borderId="0" xfId="0" applyFont="1" applyBorder="1" applyAlignment="1" applyProtection="1">
      <alignment vertical="center"/>
    </xf>
    <xf numFmtId="0" fontId="9" fillId="0" borderId="25" xfId="0" applyFont="1" applyBorder="1" applyAlignment="1" applyProtection="1">
      <alignment vertical="center"/>
    </xf>
    <xf numFmtId="0" fontId="9" fillId="0" borderId="0" xfId="0" applyFont="1" applyFill="1" applyBorder="1" applyAlignment="1" applyProtection="1">
      <alignment vertical="center"/>
    </xf>
    <xf numFmtId="0" fontId="29" fillId="0" borderId="6" xfId="0" applyFont="1" applyFill="1" applyBorder="1" applyAlignment="1" applyProtection="1">
      <alignment horizontal="left" vertical="center" indent="3"/>
    </xf>
    <xf numFmtId="0" fontId="29" fillId="0" borderId="0" xfId="0" applyFont="1" applyFill="1" applyBorder="1" applyAlignment="1" applyProtection="1">
      <alignment horizontal="left" vertical="center" indent="3"/>
    </xf>
    <xf numFmtId="0" fontId="29" fillId="0" borderId="25" xfId="0" applyFont="1" applyBorder="1" applyAlignment="1" applyProtection="1">
      <alignment horizontal="left" vertical="center" indent="3"/>
    </xf>
    <xf numFmtId="0" fontId="29" fillId="0" borderId="0" xfId="0" applyFont="1" applyAlignment="1" applyProtection="1">
      <alignment horizontal="left" vertical="center" indent="3"/>
    </xf>
    <xf numFmtId="0" fontId="9" fillId="0" borderId="6"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9" fillId="0" borderId="31" xfId="0" applyFont="1" applyBorder="1" applyAlignment="1" applyProtection="1">
      <alignment vertical="center"/>
    </xf>
    <xf numFmtId="0" fontId="9" fillId="0" borderId="35" xfId="0" applyFont="1" applyBorder="1" applyAlignment="1" applyProtection="1">
      <alignment horizontal="center" vertical="center"/>
    </xf>
    <xf numFmtId="0" fontId="9" fillId="0" borderId="35" xfId="0" applyFont="1" applyBorder="1" applyAlignment="1" applyProtection="1">
      <alignment vertical="center"/>
    </xf>
    <xf numFmtId="0" fontId="9" fillId="0" borderId="33" xfId="0" applyFont="1" applyBorder="1" applyAlignment="1" applyProtection="1">
      <alignment vertical="center"/>
    </xf>
    <xf numFmtId="0" fontId="22" fillId="0" borderId="6" xfId="0" applyFont="1" applyBorder="1" applyAlignment="1" applyProtection="1">
      <alignment vertical="top"/>
    </xf>
    <xf numFmtId="0" fontId="8" fillId="0" borderId="6" xfId="0" applyFont="1" applyBorder="1" applyAlignment="1" applyProtection="1">
      <alignment vertical="top"/>
    </xf>
    <xf numFmtId="0" fontId="9" fillId="0" borderId="6" xfId="0" applyFont="1" applyBorder="1" applyAlignment="1" applyProtection="1">
      <alignment vertical="top" wrapText="1"/>
    </xf>
    <xf numFmtId="0" fontId="8" fillId="0" borderId="6" xfId="0" applyFont="1" applyFill="1" applyBorder="1" applyAlignment="1" applyProtection="1">
      <alignment vertical="center"/>
    </xf>
    <xf numFmtId="0" fontId="9" fillId="0" borderId="7" xfId="0" applyFont="1" applyFill="1" applyBorder="1" applyAlignment="1" applyProtection="1">
      <alignment vertical="center"/>
    </xf>
    <xf numFmtId="0" fontId="9" fillId="0" borderId="27" xfId="0" applyFont="1" applyFill="1" applyBorder="1" applyAlignment="1" applyProtection="1">
      <alignment vertical="center"/>
    </xf>
    <xf numFmtId="0" fontId="9" fillId="0" borderId="27" xfId="0" applyFont="1" applyBorder="1" applyAlignment="1" applyProtection="1">
      <alignment vertical="center"/>
    </xf>
    <xf numFmtId="0" fontId="9" fillId="0" borderId="26" xfId="0" applyFont="1" applyBorder="1" applyAlignment="1" applyProtection="1">
      <alignment vertical="center"/>
    </xf>
    <xf numFmtId="0" fontId="9" fillId="0" borderId="0" xfId="0" applyFont="1" applyAlignment="1" applyProtection="1">
      <alignment vertical="top"/>
    </xf>
    <xf numFmtId="0" fontId="14" fillId="0" borderId="0" xfId="0" applyFont="1" applyAlignment="1" applyProtection="1">
      <alignment vertical="center" wrapText="1"/>
    </xf>
    <xf numFmtId="0" fontId="14" fillId="2" borderId="18"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6" fillId="0" borderId="21" xfId="0" applyFont="1" applyBorder="1" applyAlignment="1" applyProtection="1">
      <alignment horizontal="center" vertical="center"/>
    </xf>
    <xf numFmtId="0" fontId="9" fillId="0" borderId="43" xfId="0" applyFont="1" applyBorder="1" applyAlignment="1" applyProtection="1">
      <alignment horizontal="center" vertical="center"/>
    </xf>
    <xf numFmtId="0" fontId="9" fillId="0" borderId="33" xfId="0" applyFont="1" applyFill="1" applyBorder="1" applyAlignment="1" applyProtection="1">
      <alignment horizontal="left" vertical="center"/>
    </xf>
    <xf numFmtId="0" fontId="9" fillId="0" borderId="31"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6" fillId="0" borderId="36" xfId="0" applyFont="1" applyFill="1" applyBorder="1" applyAlignment="1" applyProtection="1">
      <alignment horizontal="left" vertical="center"/>
    </xf>
    <xf numFmtId="0" fontId="6" fillId="0" borderId="6" xfId="0" applyFont="1" applyFill="1" applyBorder="1" applyAlignment="1" applyProtection="1">
      <alignment vertical="center"/>
    </xf>
    <xf numFmtId="0" fontId="5" fillId="0" borderId="0" xfId="0" applyFont="1" applyBorder="1" applyAlignment="1" applyProtection="1">
      <alignment horizontal="left" vertical="center" indent="2"/>
    </xf>
    <xf numFmtId="0" fontId="5" fillId="0" borderId="27" xfId="0" applyFont="1" applyFill="1" applyBorder="1" applyAlignment="1" applyProtection="1">
      <alignment horizontal="left" vertical="center" indent="2"/>
    </xf>
    <xf numFmtId="0" fontId="4" fillId="0" borderId="15" xfId="0" applyFont="1" applyFill="1" applyBorder="1" applyAlignment="1" applyProtection="1">
      <alignment horizontal="center" vertical="center"/>
    </xf>
    <xf numFmtId="0" fontId="4" fillId="0" borderId="27" xfId="0" applyFont="1" applyFill="1" applyBorder="1" applyAlignment="1" applyProtection="1">
      <alignment horizontal="center" vertical="center" wrapText="1"/>
    </xf>
    <xf numFmtId="0" fontId="3" fillId="0" borderId="6" xfId="0" applyFont="1" applyBorder="1" applyAlignment="1" applyProtection="1">
      <alignment vertical="top"/>
    </xf>
    <xf numFmtId="0" fontId="2" fillId="0" borderId="0" xfId="0" applyFont="1" applyFill="1" applyBorder="1" applyAlignment="1" applyProtection="1">
      <alignment vertical="top"/>
    </xf>
    <xf numFmtId="0" fontId="2" fillId="0" borderId="0" xfId="0" applyFont="1" applyFill="1" applyBorder="1" applyAlignment="1" applyProtection="1">
      <alignment vertical="center"/>
    </xf>
    <xf numFmtId="0" fontId="2" fillId="0" borderId="0" xfId="0" applyFont="1" applyFill="1" applyAlignment="1" applyProtection="1">
      <alignment vertical="top" wrapText="1"/>
    </xf>
    <xf numFmtId="0" fontId="14" fillId="4" borderId="9" xfId="0" applyFont="1" applyFill="1" applyBorder="1" applyAlignment="1" applyProtection="1">
      <alignment horizontal="left" vertical="top"/>
    </xf>
    <xf numFmtId="0" fontId="14" fillId="4" borderId="30" xfId="0" applyFont="1" applyFill="1" applyBorder="1" applyAlignment="1" applyProtection="1">
      <alignment horizontal="left" vertical="top"/>
    </xf>
    <xf numFmtId="0" fontId="14" fillId="4" borderId="17" xfId="0" applyFont="1" applyFill="1" applyBorder="1" applyAlignment="1" applyProtection="1">
      <alignment horizontal="left" vertical="top"/>
    </xf>
    <xf numFmtId="0" fontId="9" fillId="0" borderId="6"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25" xfId="0" applyFont="1" applyFill="1" applyBorder="1" applyAlignment="1" applyProtection="1">
      <alignment horizontal="left" vertical="top" wrapText="1"/>
    </xf>
    <xf numFmtId="0" fontId="9" fillId="0" borderId="6"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9" fillId="0" borderId="25" xfId="0" applyFont="1" applyFill="1" applyBorder="1" applyAlignment="1" applyProtection="1">
      <alignment horizontal="left" vertical="top"/>
    </xf>
    <xf numFmtId="0" fontId="8" fillId="0" borderId="6" xfId="0" applyFont="1" applyFill="1" applyBorder="1" applyAlignment="1" applyProtection="1">
      <alignment horizontal="left" vertical="top"/>
    </xf>
    <xf numFmtId="0" fontId="9" fillId="0" borderId="6"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25" xfId="0" applyFont="1" applyBorder="1" applyAlignment="1" applyProtection="1">
      <alignment horizontal="left" vertical="top" wrapText="1"/>
    </xf>
    <xf numFmtId="0" fontId="7" fillId="0" borderId="6" xfId="0" applyFont="1" applyFill="1" applyBorder="1" applyAlignment="1">
      <alignment horizontal="left" vertical="top"/>
    </xf>
    <xf numFmtId="0" fontId="7" fillId="0" borderId="0" xfId="0" applyFont="1" applyFill="1" applyBorder="1" applyAlignment="1">
      <alignment horizontal="left" vertical="top"/>
    </xf>
    <xf numFmtId="0" fontId="7" fillId="0" borderId="25" xfId="0" applyFont="1" applyFill="1" applyBorder="1" applyAlignment="1">
      <alignment horizontal="left" vertical="top"/>
    </xf>
    <xf numFmtId="0" fontId="14" fillId="0" borderId="13"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14" fillId="2" borderId="19" xfId="0" applyFont="1" applyFill="1" applyBorder="1" applyAlignment="1" applyProtection="1">
      <alignment horizontal="center" vertical="center" wrapText="1"/>
      <protection locked="0"/>
    </xf>
    <xf numFmtId="0" fontId="14" fillId="2" borderId="39" xfId="0" applyFont="1" applyFill="1" applyBorder="1" applyAlignment="1" applyProtection="1">
      <alignment horizontal="center" vertical="center" wrapText="1"/>
      <protection locked="0"/>
    </xf>
    <xf numFmtId="0" fontId="14" fillId="2" borderId="46" xfId="0" applyFont="1" applyFill="1" applyBorder="1" applyAlignment="1" applyProtection="1">
      <alignment horizontal="center" vertical="center" wrapText="1"/>
      <protection locked="0"/>
    </xf>
    <xf numFmtId="0" fontId="14" fillId="2" borderId="42" xfId="0" applyFont="1" applyFill="1" applyBorder="1" applyAlignment="1" applyProtection="1">
      <alignment horizontal="center" vertical="center" wrapText="1"/>
      <protection locked="0"/>
    </xf>
    <xf numFmtId="0" fontId="14" fillId="2" borderId="40" xfId="0" applyFont="1" applyFill="1" applyBorder="1" applyAlignment="1" applyProtection="1">
      <alignment horizontal="center" vertical="center" wrapText="1"/>
      <protection locked="0"/>
    </xf>
    <xf numFmtId="0" fontId="14" fillId="2" borderId="47"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3" borderId="2" xfId="0" applyFont="1" applyFill="1" applyBorder="1" applyAlignment="1" applyProtection="1">
      <alignment horizontal="center" vertical="center"/>
    </xf>
    <xf numFmtId="164" fontId="15" fillId="0" borderId="11" xfId="0" applyNumberFormat="1"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5" fillId="3" borderId="12"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4" fillId="2" borderId="20" xfId="0" applyFont="1" applyFill="1" applyBorder="1" applyAlignment="1" applyProtection="1">
      <alignment horizontal="center" vertical="center" wrapText="1"/>
      <protection locked="0"/>
    </xf>
    <xf numFmtId="0" fontId="14" fillId="2" borderId="41" xfId="0" applyFont="1" applyFill="1" applyBorder="1" applyAlignment="1" applyProtection="1">
      <alignment horizontal="center" vertical="center" wrapText="1"/>
      <protection locked="0"/>
    </xf>
    <xf numFmtId="0" fontId="14" fillId="2" borderId="48" xfId="0" applyFont="1" applyFill="1" applyBorder="1" applyAlignment="1" applyProtection="1">
      <alignment horizontal="center" vertical="center" wrapText="1"/>
      <protection locked="0"/>
    </xf>
    <xf numFmtId="0" fontId="15" fillId="3" borderId="9"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10" fontId="9" fillId="5" borderId="9" xfId="0" applyNumberFormat="1" applyFont="1" applyFill="1" applyBorder="1" applyAlignment="1" applyProtection="1">
      <alignment horizontal="center" vertical="center"/>
    </xf>
    <xf numFmtId="10" fontId="15" fillId="5" borderId="30" xfId="0" applyNumberFormat="1" applyFont="1" applyFill="1" applyBorder="1" applyAlignment="1" applyProtection="1">
      <alignment horizontal="center" vertical="center"/>
    </xf>
    <xf numFmtId="10" fontId="15" fillId="5" borderId="17" xfId="0" applyNumberFormat="1"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3" borderId="29"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0" fillId="0" borderId="34" xfId="0" applyBorder="1" applyAlignment="1" applyProtection="1">
      <alignment horizontal="center" vertical="center" wrapText="1"/>
    </xf>
    <xf numFmtId="0" fontId="26" fillId="0" borderId="9" xfId="0" applyFont="1" applyFill="1" applyBorder="1" applyAlignment="1" applyProtection="1">
      <alignment horizontal="left" vertical="center"/>
      <protection locked="0"/>
    </xf>
    <xf numFmtId="0" fontId="26" fillId="0" borderId="30" xfId="0" applyFont="1" applyFill="1" applyBorder="1" applyAlignment="1" applyProtection="1">
      <alignment horizontal="left" vertical="center"/>
      <protection locked="0"/>
    </xf>
    <xf numFmtId="0" fontId="26" fillId="0" borderId="17" xfId="0" applyFont="1" applyFill="1" applyBorder="1" applyAlignment="1" applyProtection="1">
      <alignment horizontal="left" vertical="center"/>
      <protection locked="0"/>
    </xf>
    <xf numFmtId="0" fontId="14" fillId="0" borderId="0"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43" xfId="0"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0" xfId="0" applyAlignment="1" applyProtection="1">
      <alignment horizontal="center" vertical="center" wrapText="1"/>
    </xf>
    <xf numFmtId="0" fontId="0" fillId="0" borderId="25" xfId="0" applyBorder="1" applyAlignment="1" applyProtection="1">
      <alignment horizontal="center" vertical="center" wrapText="1"/>
    </xf>
    <xf numFmtId="0" fontId="16" fillId="0" borderId="9" xfId="0" applyFont="1" applyFill="1" applyBorder="1" applyAlignment="1" applyProtection="1">
      <alignment horizontal="center" vertical="center" wrapText="1"/>
    </xf>
    <xf numFmtId="0" fontId="16" fillId="0" borderId="30"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164" fontId="15" fillId="0" borderId="20" xfId="0" applyNumberFormat="1" applyFont="1" applyFill="1" applyBorder="1" applyAlignment="1" applyProtection="1">
      <alignment horizontal="center" vertical="center" wrapText="1"/>
    </xf>
    <xf numFmtId="164" fontId="15" fillId="0" borderId="41" xfId="0" applyNumberFormat="1" applyFont="1" applyFill="1" applyBorder="1" applyAlignment="1" applyProtection="1">
      <alignment horizontal="center" vertical="center" wrapText="1"/>
    </xf>
    <xf numFmtId="164" fontId="15" fillId="0" borderId="48" xfId="0" applyNumberFormat="1" applyFont="1" applyFill="1" applyBorder="1" applyAlignment="1" applyProtection="1">
      <alignment horizontal="center" vertical="center" wrapText="1"/>
    </xf>
    <xf numFmtId="9" fontId="14" fillId="0" borderId="13" xfId="0" applyNumberFormat="1" applyFont="1" applyBorder="1" applyAlignment="1" applyProtection="1">
      <alignment horizontal="center" vertical="center" wrapText="1"/>
    </xf>
    <xf numFmtId="9" fontId="14" fillId="0" borderId="14" xfId="0" applyNumberFormat="1" applyFont="1" applyBorder="1" applyAlignment="1" applyProtection="1">
      <alignment horizontal="center" vertical="center" wrapText="1"/>
    </xf>
    <xf numFmtId="9" fontId="14" fillId="0" borderId="43" xfId="0" applyNumberFormat="1" applyFont="1" applyBorder="1" applyAlignment="1" applyProtection="1">
      <alignment horizontal="center" vertical="center" wrapText="1"/>
    </xf>
    <xf numFmtId="164" fontId="15" fillId="0" borderId="19" xfId="0" applyNumberFormat="1" applyFont="1" applyFill="1" applyBorder="1" applyAlignment="1" applyProtection="1">
      <alignment horizontal="center" vertical="center" wrapText="1"/>
    </xf>
    <xf numFmtId="164" fontId="15" fillId="0" borderId="39" xfId="0" applyNumberFormat="1" applyFont="1" applyFill="1" applyBorder="1" applyAlignment="1" applyProtection="1">
      <alignment horizontal="center" vertical="center" wrapText="1"/>
    </xf>
    <xf numFmtId="164" fontId="15" fillId="0" borderId="46" xfId="0" applyNumberFormat="1" applyFont="1" applyFill="1" applyBorder="1" applyAlignment="1" applyProtection="1">
      <alignment horizontal="center" vertical="center" wrapText="1"/>
    </xf>
    <xf numFmtId="164" fontId="15" fillId="0" borderId="42" xfId="0" applyNumberFormat="1" applyFont="1" applyFill="1" applyBorder="1" applyAlignment="1" applyProtection="1">
      <alignment horizontal="center" vertical="center" wrapText="1"/>
    </xf>
    <xf numFmtId="164" fontId="15" fillId="0" borderId="40" xfId="0" applyNumberFormat="1" applyFont="1" applyFill="1" applyBorder="1" applyAlignment="1" applyProtection="1">
      <alignment horizontal="center" vertical="center" wrapText="1"/>
    </xf>
    <xf numFmtId="164" fontId="15" fillId="0" borderId="47" xfId="0" applyNumberFormat="1" applyFont="1" applyFill="1" applyBorder="1" applyAlignment="1" applyProtection="1">
      <alignment horizontal="center" vertical="center" wrapText="1"/>
    </xf>
    <xf numFmtId="164" fontId="15" fillId="0" borderId="12" xfId="0" applyNumberFormat="1"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 fillId="0" borderId="21" xfId="0" applyFont="1" applyBorder="1" applyAlignment="1" applyProtection="1">
      <alignment horizontal="center" vertical="center"/>
    </xf>
    <xf numFmtId="0" fontId="1" fillId="0" borderId="43"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31" xfId="0" applyFont="1" applyBorder="1" applyAlignment="1" applyProtection="1">
      <alignment horizontal="center" vertical="center"/>
    </xf>
    <xf numFmtId="0" fontId="1" fillId="0" borderId="38" xfId="0" applyFont="1" applyBorder="1" applyAlignment="1" applyProtection="1">
      <alignment horizontal="center" vertical="center"/>
    </xf>
  </cellXfs>
  <cellStyles count="2">
    <cellStyle name="Normal" xfId="0" builtinId="0"/>
    <cellStyle name="Percent 2" xfId="1"/>
  </cellStyles>
  <dxfs count="10">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s>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49"/>
  <sheetViews>
    <sheetView zoomScale="80" zoomScaleNormal="80" workbookViewId="0">
      <selection activeCell="C34" sqref="C34"/>
    </sheetView>
  </sheetViews>
  <sheetFormatPr defaultColWidth="9.140625" defaultRowHeight="14.25" x14ac:dyDescent="0.2"/>
  <cols>
    <col min="1" max="1" width="40.28515625" style="160" customWidth="1"/>
    <col min="2" max="2" width="33.140625" style="160" customWidth="1"/>
    <col min="3" max="3" width="164.140625" style="160" customWidth="1"/>
    <col min="4" max="11" width="9.140625" style="31"/>
    <col min="12" max="13" width="11.140625" style="31" customWidth="1"/>
    <col min="14" max="16384" width="9.140625" style="31"/>
  </cols>
  <sheetData>
    <row r="1" spans="1:15" ht="26.25" x14ac:dyDescent="0.2">
      <c r="A1" s="41" t="s">
        <v>82</v>
      </c>
      <c r="B1" s="121"/>
      <c r="C1" s="121"/>
    </row>
    <row r="2" spans="1:15" s="123" customFormat="1" ht="30" x14ac:dyDescent="0.2">
      <c r="A2" s="42" t="s">
        <v>169</v>
      </c>
      <c r="B2" s="122"/>
      <c r="C2" s="122"/>
    </row>
    <row r="3" spans="1:15" s="123" customFormat="1" ht="30.75" thickBot="1" x14ac:dyDescent="0.25">
      <c r="A3" s="42"/>
      <c r="B3" s="122"/>
      <c r="C3" s="122"/>
    </row>
    <row r="4" spans="1:15" s="123" customFormat="1" ht="15.75" thickBot="1" x14ac:dyDescent="0.25">
      <c r="A4" s="179" t="s">
        <v>45</v>
      </c>
      <c r="B4" s="180"/>
      <c r="C4" s="180"/>
      <c r="D4" s="180"/>
      <c r="E4" s="180"/>
      <c r="F4" s="180"/>
      <c r="G4" s="180"/>
      <c r="H4" s="180"/>
      <c r="I4" s="180"/>
      <c r="J4" s="180"/>
      <c r="K4" s="180"/>
      <c r="L4" s="180"/>
      <c r="M4" s="180"/>
      <c r="N4" s="180"/>
      <c r="O4" s="181"/>
    </row>
    <row r="5" spans="1:15" s="123" customFormat="1" ht="18.95" customHeight="1" x14ac:dyDescent="0.2">
      <c r="A5" s="182" t="s">
        <v>33</v>
      </c>
      <c r="B5" s="183"/>
      <c r="C5" s="183"/>
      <c r="D5" s="183"/>
      <c r="E5" s="183"/>
      <c r="F5" s="183"/>
      <c r="G5" s="183"/>
      <c r="H5" s="183"/>
      <c r="I5" s="183"/>
      <c r="J5" s="183"/>
      <c r="K5" s="183"/>
      <c r="L5" s="183"/>
      <c r="M5" s="183"/>
      <c r="N5" s="183"/>
      <c r="O5" s="184"/>
    </row>
    <row r="6" spans="1:15" s="123" customFormat="1" ht="18.95" customHeight="1" x14ac:dyDescent="0.2">
      <c r="A6" s="182" t="s">
        <v>78</v>
      </c>
      <c r="B6" s="183"/>
      <c r="C6" s="183"/>
      <c r="D6" s="183"/>
      <c r="E6" s="183"/>
      <c r="F6" s="183"/>
      <c r="G6" s="183"/>
      <c r="H6" s="183"/>
      <c r="I6" s="183"/>
      <c r="J6" s="183"/>
      <c r="K6" s="183"/>
      <c r="L6" s="183"/>
      <c r="M6" s="183"/>
      <c r="N6" s="183"/>
      <c r="O6" s="184"/>
    </row>
    <row r="7" spans="1:15" s="123" customFormat="1" ht="18.95" customHeight="1" x14ac:dyDescent="0.2">
      <c r="A7" s="185" t="s">
        <v>120</v>
      </c>
      <c r="B7" s="186"/>
      <c r="C7" s="186"/>
      <c r="D7" s="186"/>
      <c r="E7" s="186"/>
      <c r="F7" s="186"/>
      <c r="G7" s="186"/>
      <c r="H7" s="186"/>
      <c r="I7" s="186"/>
      <c r="J7" s="186"/>
      <c r="K7" s="186"/>
      <c r="L7" s="186"/>
      <c r="M7" s="186"/>
      <c r="N7" s="186"/>
      <c r="O7" s="187"/>
    </row>
    <row r="8" spans="1:15" s="123" customFormat="1" ht="18.95" customHeight="1" x14ac:dyDescent="0.2">
      <c r="A8" s="192" t="s">
        <v>153</v>
      </c>
      <c r="B8" s="193"/>
      <c r="C8" s="193"/>
      <c r="D8" s="193"/>
      <c r="E8" s="193"/>
      <c r="F8" s="193"/>
      <c r="G8" s="193"/>
      <c r="H8" s="193"/>
      <c r="I8" s="193"/>
      <c r="J8" s="193"/>
      <c r="K8" s="193"/>
      <c r="L8" s="193"/>
      <c r="M8" s="193"/>
      <c r="N8" s="193"/>
      <c r="O8" s="194"/>
    </row>
    <row r="9" spans="1:15" s="123" customFormat="1" ht="18.95" customHeight="1" x14ac:dyDescent="0.2">
      <c r="A9" s="188" t="s">
        <v>143</v>
      </c>
      <c r="B9" s="186"/>
      <c r="C9" s="186"/>
      <c r="D9" s="186"/>
      <c r="E9" s="186"/>
      <c r="F9" s="186"/>
      <c r="G9" s="186"/>
      <c r="H9" s="186"/>
      <c r="I9" s="186"/>
      <c r="J9" s="186"/>
      <c r="K9" s="186"/>
      <c r="L9" s="186"/>
      <c r="M9" s="186"/>
      <c r="N9" s="186"/>
      <c r="O9" s="187"/>
    </row>
    <row r="10" spans="1:15" s="123" customFormat="1" ht="18.95" customHeight="1" x14ac:dyDescent="0.2">
      <c r="A10" s="182" t="s">
        <v>32</v>
      </c>
      <c r="B10" s="183"/>
      <c r="C10" s="183"/>
      <c r="D10" s="183"/>
      <c r="E10" s="183"/>
      <c r="F10" s="183"/>
      <c r="G10" s="183"/>
      <c r="H10" s="183"/>
      <c r="I10" s="183"/>
      <c r="J10" s="183"/>
      <c r="K10" s="183"/>
      <c r="L10" s="183"/>
      <c r="M10" s="183"/>
      <c r="N10" s="183"/>
      <c r="O10" s="184"/>
    </row>
    <row r="11" spans="1:15" ht="18.95" customHeight="1" x14ac:dyDescent="0.2">
      <c r="A11" s="189" t="s">
        <v>11</v>
      </c>
      <c r="B11" s="190"/>
      <c r="C11" s="190"/>
      <c r="D11" s="190"/>
      <c r="E11" s="190"/>
      <c r="F11" s="190"/>
      <c r="G11" s="190"/>
      <c r="H11" s="190"/>
      <c r="I11" s="190"/>
      <c r="J11" s="190"/>
      <c r="K11" s="190"/>
      <c r="L11" s="190"/>
      <c r="M11" s="190"/>
      <c r="N11" s="190"/>
      <c r="O11" s="191"/>
    </row>
    <row r="12" spans="1:15" ht="18.95" customHeight="1" x14ac:dyDescent="0.2">
      <c r="A12" s="189" t="s">
        <v>10</v>
      </c>
      <c r="B12" s="190"/>
      <c r="C12" s="190"/>
      <c r="D12" s="190"/>
      <c r="E12" s="190"/>
      <c r="F12" s="190"/>
      <c r="G12" s="190"/>
      <c r="H12" s="190"/>
      <c r="I12" s="190"/>
      <c r="J12" s="190"/>
      <c r="K12" s="190"/>
      <c r="L12" s="190"/>
      <c r="M12" s="190"/>
      <c r="N12" s="190"/>
      <c r="O12" s="191"/>
    </row>
    <row r="13" spans="1:15" ht="18.95" customHeight="1" thickBot="1" x14ac:dyDescent="0.25">
      <c r="A13" s="176" t="s">
        <v>164</v>
      </c>
      <c r="B13" s="124"/>
      <c r="C13" s="124"/>
      <c r="D13" s="124"/>
      <c r="E13" s="124"/>
      <c r="F13" s="124"/>
      <c r="G13" s="124"/>
      <c r="H13" s="124"/>
      <c r="I13" s="124"/>
      <c r="J13" s="124"/>
      <c r="K13" s="124"/>
      <c r="L13" s="124"/>
      <c r="M13" s="124"/>
      <c r="N13" s="124"/>
      <c r="O13" s="125"/>
    </row>
    <row r="14" spans="1:15" ht="18.95" customHeight="1" thickBot="1" x14ac:dyDescent="0.25">
      <c r="A14" s="179" t="s">
        <v>123</v>
      </c>
      <c r="B14" s="180"/>
      <c r="C14" s="180"/>
      <c r="D14" s="180"/>
      <c r="E14" s="180"/>
      <c r="F14" s="180"/>
      <c r="G14" s="180"/>
      <c r="H14" s="180"/>
      <c r="I14" s="180"/>
      <c r="J14" s="180"/>
      <c r="K14" s="180"/>
      <c r="L14" s="180"/>
      <c r="M14" s="180"/>
      <c r="N14" s="180"/>
      <c r="O14" s="181"/>
    </row>
    <row r="15" spans="1:15" ht="18.95" customHeight="1" x14ac:dyDescent="0.2">
      <c r="A15" s="126" t="s">
        <v>47</v>
      </c>
      <c r="B15" s="127"/>
      <c r="C15" s="128"/>
      <c r="D15" s="129"/>
      <c r="E15" s="129"/>
      <c r="F15" s="129"/>
      <c r="G15" s="129"/>
      <c r="H15" s="129"/>
      <c r="I15" s="129"/>
      <c r="J15" s="129"/>
      <c r="K15" s="129"/>
      <c r="L15" s="129"/>
      <c r="M15" s="129"/>
      <c r="N15" s="129"/>
      <c r="O15" s="130"/>
    </row>
    <row r="16" spans="1:15" ht="18.95" customHeight="1" x14ac:dyDescent="0.2">
      <c r="A16" s="131" t="s">
        <v>7</v>
      </c>
      <c r="B16" s="127"/>
      <c r="C16" s="128"/>
      <c r="D16" s="129"/>
      <c r="E16" s="129"/>
      <c r="F16" s="129"/>
      <c r="G16" s="129"/>
      <c r="H16" s="129"/>
      <c r="I16" s="129"/>
      <c r="J16" s="129"/>
      <c r="K16" s="129"/>
      <c r="L16" s="129"/>
      <c r="M16" s="129"/>
      <c r="N16" s="129"/>
      <c r="O16" s="130"/>
    </row>
    <row r="17" spans="1:15" ht="18.95" customHeight="1" x14ac:dyDescent="0.2">
      <c r="A17" s="175" t="s">
        <v>163</v>
      </c>
      <c r="B17" s="127"/>
      <c r="C17" s="128"/>
      <c r="D17" s="129"/>
      <c r="E17" s="129"/>
      <c r="F17" s="129"/>
      <c r="G17" s="129"/>
      <c r="H17" s="129"/>
      <c r="I17" s="129"/>
      <c r="J17" s="129"/>
      <c r="K17" s="129"/>
      <c r="L17" s="129"/>
      <c r="M17" s="129"/>
      <c r="N17" s="129"/>
      <c r="O17" s="130"/>
    </row>
    <row r="18" spans="1:15" ht="18.95" customHeight="1" x14ac:dyDescent="0.2">
      <c r="A18" s="133" t="s">
        <v>40</v>
      </c>
      <c r="B18" s="134" t="s">
        <v>41</v>
      </c>
      <c r="C18" s="135" t="s">
        <v>42</v>
      </c>
      <c r="D18" s="129"/>
      <c r="E18" s="129"/>
      <c r="F18" s="129"/>
      <c r="G18" s="129"/>
      <c r="H18" s="129"/>
      <c r="I18" s="129"/>
      <c r="J18" s="129"/>
      <c r="K18" s="129"/>
      <c r="L18" s="129"/>
      <c r="M18" s="129"/>
      <c r="N18" s="129"/>
      <c r="O18" s="130"/>
    </row>
    <row r="19" spans="1:15" s="32" customFormat="1" ht="18.95" customHeight="1" x14ac:dyDescent="0.25">
      <c r="A19" s="136" t="s">
        <v>34</v>
      </c>
      <c r="B19" s="137" t="s">
        <v>5</v>
      </c>
      <c r="C19" s="138" t="s">
        <v>39</v>
      </c>
      <c r="D19" s="138"/>
      <c r="E19" s="138"/>
      <c r="F19" s="138"/>
      <c r="G19" s="138"/>
      <c r="H19" s="138"/>
      <c r="I19" s="138"/>
      <c r="J19" s="138"/>
      <c r="K19" s="138"/>
      <c r="L19" s="138"/>
      <c r="M19" s="138"/>
      <c r="N19" s="138"/>
      <c r="O19" s="139"/>
    </row>
    <row r="20" spans="1:15" s="32" customFormat="1" ht="18.95" customHeight="1" x14ac:dyDescent="0.25">
      <c r="A20" s="136" t="s">
        <v>35</v>
      </c>
      <c r="B20" s="137" t="s">
        <v>5</v>
      </c>
      <c r="C20" s="138" t="s">
        <v>129</v>
      </c>
      <c r="D20" s="138"/>
      <c r="E20" s="138"/>
      <c r="F20" s="138"/>
      <c r="G20" s="138"/>
      <c r="H20" s="138"/>
      <c r="I20" s="138"/>
      <c r="J20" s="138"/>
      <c r="K20" s="138"/>
      <c r="L20" s="138"/>
      <c r="M20" s="138"/>
      <c r="N20" s="138"/>
      <c r="O20" s="139"/>
    </row>
    <row r="21" spans="1:15" s="32" customFormat="1" ht="18.95" customHeight="1" x14ac:dyDescent="0.25">
      <c r="A21" s="136" t="s">
        <v>36</v>
      </c>
      <c r="B21" s="137" t="s">
        <v>5</v>
      </c>
      <c r="C21" s="138" t="s">
        <v>67</v>
      </c>
      <c r="D21" s="138"/>
      <c r="E21" s="138"/>
      <c r="F21" s="138"/>
      <c r="G21" s="138"/>
      <c r="H21" s="138"/>
      <c r="I21" s="138"/>
      <c r="J21" s="138"/>
      <c r="K21" s="138"/>
      <c r="L21" s="138"/>
      <c r="M21" s="138"/>
      <c r="N21" s="138"/>
      <c r="O21" s="139"/>
    </row>
    <row r="22" spans="1:15" s="32" customFormat="1" ht="18.95" customHeight="1" x14ac:dyDescent="0.25">
      <c r="A22" s="136" t="s">
        <v>37</v>
      </c>
      <c r="B22" s="137" t="s">
        <v>5</v>
      </c>
      <c r="C22" s="138" t="s">
        <v>66</v>
      </c>
      <c r="D22" s="138"/>
      <c r="E22" s="138"/>
      <c r="F22" s="138"/>
      <c r="G22" s="138"/>
      <c r="H22" s="138"/>
      <c r="I22" s="138"/>
      <c r="J22" s="138"/>
      <c r="K22" s="138"/>
      <c r="L22" s="138"/>
      <c r="M22" s="138"/>
      <c r="N22" s="138"/>
      <c r="O22" s="139"/>
    </row>
    <row r="23" spans="1:15" s="32" customFormat="1" ht="18.75" customHeight="1" x14ac:dyDescent="0.25">
      <c r="A23" s="136" t="s">
        <v>38</v>
      </c>
      <c r="B23" s="137" t="s">
        <v>5</v>
      </c>
      <c r="C23" s="140" t="s">
        <v>77</v>
      </c>
      <c r="D23" s="138"/>
      <c r="E23" s="138"/>
      <c r="F23" s="138"/>
      <c r="G23" s="138"/>
      <c r="H23" s="138"/>
      <c r="I23" s="138"/>
      <c r="J23" s="138"/>
      <c r="K23" s="138"/>
      <c r="L23" s="138"/>
      <c r="M23" s="138"/>
      <c r="N23" s="138"/>
      <c r="O23" s="139"/>
    </row>
    <row r="24" spans="1:15" s="144" customFormat="1" ht="16.5" customHeight="1" x14ac:dyDescent="0.25">
      <c r="A24" s="141"/>
      <c r="B24" s="142"/>
      <c r="C24" s="178" t="s">
        <v>144</v>
      </c>
      <c r="D24" s="142"/>
      <c r="E24" s="142"/>
      <c r="F24" s="142"/>
      <c r="G24" s="142"/>
      <c r="H24" s="142"/>
      <c r="I24" s="142"/>
      <c r="J24" s="142"/>
      <c r="K24" s="142"/>
      <c r="L24" s="142"/>
      <c r="M24" s="142"/>
      <c r="N24" s="142"/>
      <c r="O24" s="143"/>
    </row>
    <row r="25" spans="1:15" s="144" customFormat="1" ht="16.5" customHeight="1" x14ac:dyDescent="0.25">
      <c r="A25" s="141"/>
      <c r="B25" s="142"/>
      <c r="C25" s="178" t="s">
        <v>125</v>
      </c>
      <c r="D25" s="142"/>
      <c r="E25" s="142"/>
      <c r="F25" s="142"/>
      <c r="G25" s="142"/>
      <c r="H25" s="142"/>
      <c r="I25" s="142"/>
      <c r="J25" s="142"/>
      <c r="K25" s="142"/>
      <c r="L25" s="142"/>
      <c r="M25" s="142"/>
      <c r="N25" s="142"/>
      <c r="O25" s="143"/>
    </row>
    <row r="26" spans="1:15" s="32" customFormat="1" ht="18.95" customHeight="1" x14ac:dyDescent="0.25">
      <c r="A26" s="145" t="s">
        <v>43</v>
      </c>
      <c r="B26" s="146" t="s">
        <v>5</v>
      </c>
      <c r="C26" s="147" t="s">
        <v>121</v>
      </c>
      <c r="D26" s="140"/>
      <c r="E26" s="140"/>
      <c r="F26" s="140"/>
      <c r="G26" s="140"/>
      <c r="H26" s="140"/>
      <c r="I26" s="140"/>
      <c r="J26" s="140"/>
      <c r="K26" s="140"/>
      <c r="L26" s="140"/>
      <c r="M26" s="140"/>
      <c r="N26" s="140"/>
      <c r="O26" s="139"/>
    </row>
    <row r="27" spans="1:15" s="32" customFormat="1" ht="23.1" customHeight="1" x14ac:dyDescent="0.25">
      <c r="A27" s="145" t="s">
        <v>127</v>
      </c>
      <c r="B27" s="146" t="s">
        <v>3</v>
      </c>
      <c r="C27" s="147" t="s">
        <v>146</v>
      </c>
      <c r="D27" s="140"/>
      <c r="E27" s="140"/>
      <c r="F27" s="140"/>
      <c r="G27" s="140"/>
      <c r="H27" s="140"/>
      <c r="I27" s="140"/>
      <c r="J27" s="140"/>
      <c r="K27" s="140"/>
      <c r="L27" s="140"/>
      <c r="M27" s="140"/>
      <c r="N27" s="140"/>
      <c r="O27" s="139"/>
    </row>
    <row r="28" spans="1:15" s="32" customFormat="1" ht="23.1" customHeight="1" x14ac:dyDescent="0.25">
      <c r="A28" s="145" t="s">
        <v>127</v>
      </c>
      <c r="B28" s="146" t="s">
        <v>5</v>
      </c>
      <c r="C28" s="140" t="s">
        <v>75</v>
      </c>
      <c r="D28" s="140"/>
      <c r="E28" s="140"/>
      <c r="F28" s="140"/>
      <c r="G28" s="140"/>
      <c r="H28" s="140"/>
      <c r="I28" s="140"/>
      <c r="J28" s="140"/>
      <c r="K28" s="140"/>
      <c r="L28" s="140"/>
      <c r="M28" s="140"/>
      <c r="N28" s="140"/>
      <c r="O28" s="139"/>
    </row>
    <row r="29" spans="1:15" s="32" customFormat="1" ht="23.1" customHeight="1" x14ac:dyDescent="0.25">
      <c r="A29" s="145" t="s">
        <v>128</v>
      </c>
      <c r="B29" s="146" t="s">
        <v>5</v>
      </c>
      <c r="C29" s="147" t="s">
        <v>147</v>
      </c>
      <c r="D29" s="140"/>
      <c r="E29" s="140"/>
      <c r="F29" s="140"/>
      <c r="G29" s="140"/>
      <c r="H29" s="140"/>
      <c r="I29" s="140"/>
      <c r="J29" s="140"/>
      <c r="K29" s="140"/>
      <c r="L29" s="140"/>
      <c r="M29" s="140"/>
      <c r="N29" s="140"/>
      <c r="O29" s="139"/>
    </row>
    <row r="30" spans="1:15" s="32" customFormat="1" ht="23.1" customHeight="1" x14ac:dyDescent="0.25">
      <c r="A30" s="170" t="s">
        <v>158</v>
      </c>
      <c r="B30" s="146" t="s">
        <v>3</v>
      </c>
      <c r="C30" s="177" t="s">
        <v>165</v>
      </c>
      <c r="D30" s="140"/>
      <c r="E30" s="140"/>
      <c r="F30" s="140"/>
      <c r="G30" s="140"/>
      <c r="H30" s="140"/>
      <c r="I30" s="140"/>
      <c r="J30" s="140"/>
      <c r="K30" s="140"/>
      <c r="L30" s="140"/>
      <c r="M30" s="140"/>
      <c r="N30" s="140"/>
      <c r="O30" s="139"/>
    </row>
    <row r="31" spans="1:15" s="32" customFormat="1" ht="17.100000000000001" customHeight="1" x14ac:dyDescent="0.25">
      <c r="A31" s="148"/>
      <c r="B31" s="149"/>
      <c r="C31" s="150"/>
      <c r="D31" s="150"/>
      <c r="E31" s="150"/>
      <c r="F31" s="150"/>
      <c r="G31" s="150"/>
      <c r="H31" s="150"/>
      <c r="I31" s="150"/>
      <c r="J31" s="150"/>
      <c r="K31" s="150"/>
      <c r="L31" s="150"/>
      <c r="M31" s="150"/>
      <c r="N31" s="150"/>
      <c r="O31" s="151"/>
    </row>
    <row r="32" spans="1:15" ht="18.600000000000001" customHeight="1" x14ac:dyDescent="0.2">
      <c r="A32" s="131" t="s">
        <v>9</v>
      </c>
      <c r="B32" s="127"/>
      <c r="C32" s="127"/>
      <c r="D32" s="129"/>
      <c r="E32" s="129"/>
      <c r="F32" s="129"/>
      <c r="G32" s="129"/>
      <c r="H32" s="129"/>
      <c r="I32" s="129"/>
      <c r="J32" s="129"/>
      <c r="K32" s="129"/>
      <c r="L32" s="129"/>
      <c r="M32" s="129"/>
      <c r="N32" s="129"/>
      <c r="O32" s="130"/>
    </row>
    <row r="33" spans="1:15" ht="18.600000000000001" customHeight="1" x14ac:dyDescent="0.2">
      <c r="A33" s="152" t="s">
        <v>46</v>
      </c>
      <c r="B33" s="127"/>
      <c r="C33" s="127"/>
      <c r="D33" s="129"/>
      <c r="E33" s="129"/>
      <c r="F33" s="129"/>
      <c r="G33" s="129"/>
      <c r="H33" s="129"/>
      <c r="I33" s="129"/>
      <c r="J33" s="129"/>
      <c r="K33" s="129"/>
      <c r="L33" s="129"/>
      <c r="M33" s="129"/>
      <c r="N33" s="129"/>
      <c r="O33" s="130"/>
    </row>
    <row r="34" spans="1:15" ht="18.600000000000001" customHeight="1" x14ac:dyDescent="0.2">
      <c r="A34" s="153" t="s">
        <v>148</v>
      </c>
      <c r="B34" s="127"/>
      <c r="C34" s="127"/>
      <c r="D34" s="129"/>
      <c r="E34" s="129"/>
      <c r="F34" s="129"/>
      <c r="G34" s="129"/>
      <c r="H34" s="129"/>
      <c r="I34" s="129"/>
      <c r="J34" s="129"/>
      <c r="K34" s="129"/>
      <c r="L34" s="129"/>
      <c r="M34" s="129"/>
      <c r="N34" s="129"/>
      <c r="O34" s="130"/>
    </row>
    <row r="35" spans="1:15" ht="18.600000000000001" customHeight="1" x14ac:dyDescent="0.2">
      <c r="A35" s="132" t="s">
        <v>70</v>
      </c>
      <c r="B35" s="127"/>
      <c r="C35" s="127"/>
      <c r="D35" s="129"/>
      <c r="E35" s="129"/>
      <c r="F35" s="129"/>
      <c r="G35" s="129"/>
      <c r="H35" s="129"/>
      <c r="I35" s="129"/>
      <c r="J35" s="129"/>
      <c r="K35" s="129"/>
      <c r="L35" s="129"/>
      <c r="M35" s="129"/>
      <c r="N35" s="129"/>
      <c r="O35" s="130"/>
    </row>
    <row r="36" spans="1:15" ht="18.600000000000001" customHeight="1" x14ac:dyDescent="0.2">
      <c r="A36" s="132" t="s">
        <v>71</v>
      </c>
      <c r="B36" s="127"/>
      <c r="C36" s="127"/>
      <c r="D36" s="129"/>
      <c r="E36" s="129"/>
      <c r="F36" s="129"/>
      <c r="G36" s="129"/>
      <c r="H36" s="129"/>
      <c r="I36" s="129"/>
      <c r="J36" s="129"/>
      <c r="K36" s="129"/>
      <c r="L36" s="129"/>
      <c r="M36" s="129"/>
      <c r="N36" s="129"/>
      <c r="O36" s="130"/>
    </row>
    <row r="37" spans="1:15" ht="18.600000000000001" customHeight="1" x14ac:dyDescent="0.2">
      <c r="A37" s="132" t="s">
        <v>72</v>
      </c>
      <c r="B37" s="127"/>
      <c r="C37" s="127"/>
      <c r="D37" s="129"/>
      <c r="E37" s="129"/>
      <c r="F37" s="129"/>
      <c r="G37" s="129"/>
      <c r="H37" s="129"/>
      <c r="I37" s="129"/>
      <c r="J37" s="129"/>
      <c r="K37" s="129"/>
      <c r="L37" s="129"/>
      <c r="M37" s="129"/>
      <c r="N37" s="129"/>
      <c r="O37" s="130"/>
    </row>
    <row r="38" spans="1:15" ht="18.600000000000001" customHeight="1" x14ac:dyDescent="0.2">
      <c r="A38" s="132" t="s">
        <v>122</v>
      </c>
      <c r="B38" s="127"/>
      <c r="C38" s="127"/>
      <c r="D38" s="129"/>
      <c r="E38" s="129"/>
      <c r="F38" s="129"/>
      <c r="G38" s="129"/>
      <c r="H38" s="129"/>
      <c r="I38" s="129"/>
      <c r="J38" s="129"/>
      <c r="K38" s="129"/>
      <c r="L38" s="129"/>
      <c r="M38" s="129"/>
      <c r="N38" s="129"/>
      <c r="O38" s="130"/>
    </row>
    <row r="39" spans="1:15" ht="18.600000000000001" customHeight="1" thickBot="1" x14ac:dyDescent="0.25">
      <c r="A39" s="154"/>
      <c r="B39" s="127"/>
      <c r="C39" s="127"/>
      <c r="D39" s="129"/>
      <c r="E39" s="129"/>
      <c r="F39" s="129"/>
      <c r="G39" s="129"/>
      <c r="H39" s="129"/>
      <c r="I39" s="129"/>
      <c r="J39" s="129"/>
      <c r="K39" s="129"/>
      <c r="L39" s="129"/>
      <c r="M39" s="129"/>
      <c r="N39" s="129"/>
      <c r="O39" s="130"/>
    </row>
    <row r="40" spans="1:15" ht="18.600000000000001" customHeight="1" thickBot="1" x14ac:dyDescent="0.25">
      <c r="A40" s="179" t="s">
        <v>124</v>
      </c>
      <c r="B40" s="180"/>
      <c r="C40" s="180"/>
      <c r="D40" s="180"/>
      <c r="E40" s="180"/>
      <c r="F40" s="180"/>
      <c r="G40" s="180"/>
      <c r="H40" s="180"/>
      <c r="I40" s="180"/>
      <c r="J40" s="180"/>
      <c r="K40" s="180"/>
      <c r="L40" s="180"/>
      <c r="M40" s="180"/>
      <c r="N40" s="180"/>
      <c r="O40" s="181"/>
    </row>
    <row r="41" spans="1:15" s="129" customFormat="1" ht="18.600000000000001" customHeight="1" x14ac:dyDescent="0.2">
      <c r="A41" s="153" t="s">
        <v>149</v>
      </c>
      <c r="B41" s="127"/>
      <c r="C41" s="127"/>
      <c r="O41" s="130"/>
    </row>
    <row r="42" spans="1:15" s="138" customFormat="1" ht="18.600000000000001" customHeight="1" x14ac:dyDescent="0.25">
      <c r="A42" s="155" t="s">
        <v>44</v>
      </c>
      <c r="B42" s="147" t="s">
        <v>150</v>
      </c>
      <c r="C42" s="140"/>
      <c r="O42" s="139"/>
    </row>
    <row r="43" spans="1:15" s="138" customFormat="1" ht="18.600000000000001" customHeight="1" x14ac:dyDescent="0.25">
      <c r="A43" s="145" t="s">
        <v>126</v>
      </c>
      <c r="B43" s="147" t="s">
        <v>151</v>
      </c>
      <c r="C43" s="140"/>
      <c r="O43" s="139"/>
    </row>
    <row r="44" spans="1:15" s="138" customFormat="1" ht="18.600000000000001" customHeight="1" x14ac:dyDescent="0.25">
      <c r="A44" s="145"/>
      <c r="B44" s="147" t="s">
        <v>152</v>
      </c>
      <c r="C44" s="140"/>
      <c r="O44" s="139"/>
    </row>
    <row r="45" spans="1:15" s="138" customFormat="1" ht="30.6" customHeight="1" x14ac:dyDescent="0.25">
      <c r="A45" s="145"/>
      <c r="B45" s="171" t="s">
        <v>159</v>
      </c>
      <c r="C45" s="140"/>
      <c r="O45" s="139"/>
    </row>
    <row r="46" spans="1:15" s="32" customFormat="1" ht="30.6" customHeight="1" thickBot="1" x14ac:dyDescent="0.3">
      <c r="A46" s="156"/>
      <c r="B46" s="172" t="s">
        <v>160</v>
      </c>
      <c r="C46" s="157"/>
      <c r="D46" s="158"/>
      <c r="E46" s="158"/>
      <c r="F46" s="158"/>
      <c r="G46" s="158"/>
      <c r="H46" s="158"/>
      <c r="I46" s="158"/>
      <c r="J46" s="158"/>
      <c r="K46" s="158"/>
      <c r="L46" s="158"/>
      <c r="M46" s="158"/>
      <c r="N46" s="158"/>
      <c r="O46" s="159"/>
    </row>
    <row r="47" spans="1:15" x14ac:dyDescent="0.2">
      <c r="A47" s="127"/>
      <c r="B47" s="127"/>
      <c r="C47" s="127"/>
    </row>
    <row r="49" spans="2:2" x14ac:dyDescent="0.2">
      <c r="B49" s="31"/>
    </row>
  </sheetData>
  <sheetProtection algorithmName="SHA-512" hashValue="eVB5FE/2M/rqnhw1ugkmQhSY+n6m/3Aw1b3rt/rUS6OdwumM4560HAXfujKBRBIuVTSGqBKi/QZdpM62e0wj0Q==" saltValue="xumb+GtduzWYdhYkTaUCpw==" spinCount="100000" sheet="1" objects="1" scenarios="1"/>
  <mergeCells count="11">
    <mergeCell ref="A40:O40"/>
    <mergeCell ref="A4:O4"/>
    <mergeCell ref="A5:O5"/>
    <mergeCell ref="A6:O6"/>
    <mergeCell ref="A7:O7"/>
    <mergeCell ref="A9:O9"/>
    <mergeCell ref="A10:O10"/>
    <mergeCell ref="A11:O11"/>
    <mergeCell ref="A12:O12"/>
    <mergeCell ref="A14:O14"/>
    <mergeCell ref="A8:O8"/>
  </mergeCells>
  <pageMargins left="0.25" right="0.25" top="0.75" bottom="0.75" header="0.3" footer="0.3"/>
  <pageSetup paperSize="8"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J52"/>
  <sheetViews>
    <sheetView tabSelected="1" zoomScale="60" zoomScaleNormal="60" workbookViewId="0"/>
  </sheetViews>
  <sheetFormatPr defaultColWidth="8.7109375" defaultRowHeight="14.25" x14ac:dyDescent="0.2"/>
  <cols>
    <col min="1" max="1" width="47.85546875" style="50" customWidth="1"/>
    <col min="2" max="2" width="37.42578125" style="51" customWidth="1"/>
    <col min="3" max="3" width="19.140625" style="6" customWidth="1"/>
    <col min="4" max="4" width="89.7109375" style="5" bestFit="1" customWidth="1"/>
    <col min="5" max="5" width="38.85546875" style="6" customWidth="1"/>
    <col min="6" max="6" width="22.85546875" style="6" customWidth="1"/>
    <col min="7" max="7" width="15.5703125" style="6" customWidth="1"/>
    <col min="8" max="8" width="16.140625" style="6" customWidth="1"/>
    <col min="9" max="10" width="14.5703125" style="6" customWidth="1"/>
    <col min="11" max="11" width="4.42578125" style="1" customWidth="1"/>
    <col min="12" max="12" width="68.5703125" style="5" customWidth="1"/>
    <col min="13" max="13" width="19.5703125" style="6" customWidth="1"/>
    <col min="14" max="22" width="8.7109375" style="1"/>
    <col min="23" max="23" width="8.7109375" style="1" customWidth="1"/>
    <col min="24" max="16384" width="8.7109375" style="1"/>
  </cols>
  <sheetData>
    <row r="1" spans="1:36" ht="26.25" x14ac:dyDescent="0.2">
      <c r="A1" s="41" t="s">
        <v>82</v>
      </c>
      <c r="B1" s="12"/>
      <c r="C1" s="3"/>
      <c r="E1" s="3"/>
      <c r="F1" s="3"/>
      <c r="W1" s="6"/>
      <c r="AJ1" s="31" t="s">
        <v>115</v>
      </c>
    </row>
    <row r="2" spans="1:36" ht="30" x14ac:dyDescent="0.2">
      <c r="A2" s="42" t="s">
        <v>169</v>
      </c>
      <c r="B2" s="12"/>
      <c r="C2" s="3"/>
      <c r="E2" s="3"/>
      <c r="F2" s="3"/>
      <c r="W2" s="6"/>
      <c r="AJ2" s="31" t="s">
        <v>116</v>
      </c>
    </row>
    <row r="3" spans="1:36" ht="21" thickBot="1" x14ac:dyDescent="0.25">
      <c r="A3" s="14"/>
      <c r="B3" s="12"/>
      <c r="C3" s="3"/>
      <c r="E3" s="3"/>
      <c r="F3" s="3"/>
      <c r="W3" s="6"/>
    </row>
    <row r="4" spans="1:36" s="5" customFormat="1" ht="26.25" customHeight="1" thickBot="1" x14ac:dyDescent="0.3">
      <c r="A4" s="15" t="s">
        <v>0</v>
      </c>
      <c r="B4" s="234"/>
      <c r="C4" s="235"/>
      <c r="D4" s="236"/>
      <c r="F4" s="16" t="str">
        <f ca="1">IF(SUM(COUNTIF(INDIRECT({"B4","G37","H37","I37","J37","G43:J43","G47","M9:M11"}),""))&gt;0,"Please complete all yellow input cells to ensure a compliant bid","")</f>
        <v>Please complete all yellow input cells to ensure a compliant bid</v>
      </c>
      <c r="G4" s="6"/>
      <c r="H4" s="6"/>
      <c r="I4" s="6"/>
      <c r="J4" s="6"/>
      <c r="K4" s="43"/>
      <c r="M4" s="6"/>
    </row>
    <row r="5" spans="1:36" s="45" customFormat="1" ht="18" x14ac:dyDescent="0.2">
      <c r="A5" s="8"/>
      <c r="B5" s="9"/>
      <c r="C5" s="4"/>
      <c r="D5" s="44" t="str">
        <f>IF(B4="","Please enter your organisations name in the yellow box above","")</f>
        <v>Please enter your organisations name in the yellow box above</v>
      </c>
      <c r="E5" s="4"/>
      <c r="F5" s="4"/>
      <c r="G5" s="7"/>
      <c r="H5" s="7"/>
      <c r="I5" s="7"/>
      <c r="J5" s="7"/>
      <c r="K5" s="2"/>
      <c r="L5" s="43"/>
      <c r="M5" s="20"/>
    </row>
    <row r="6" spans="1:36" ht="15.75" x14ac:dyDescent="0.2">
      <c r="A6" s="46" t="s">
        <v>7</v>
      </c>
      <c r="B6" s="47"/>
      <c r="C6" s="17"/>
      <c r="E6" s="17"/>
      <c r="F6" s="17"/>
      <c r="G6" s="20"/>
      <c r="H6" s="20"/>
      <c r="I6" s="20"/>
      <c r="J6" s="20"/>
      <c r="K6" s="45"/>
      <c r="L6" s="48" t="s">
        <v>9</v>
      </c>
      <c r="M6" s="49"/>
    </row>
    <row r="7" spans="1:36" ht="33.4" customHeight="1" thickBot="1" x14ac:dyDescent="0.25">
      <c r="G7" s="237"/>
      <c r="H7" s="237"/>
      <c r="I7" s="237"/>
      <c r="J7" s="237"/>
      <c r="L7" s="52" t="s">
        <v>44</v>
      </c>
      <c r="M7" s="49"/>
    </row>
    <row r="8" spans="1:36" s="5" customFormat="1" ht="119.25" customHeight="1" thickBot="1" x14ac:dyDescent="0.3">
      <c r="A8" s="53" t="s">
        <v>8</v>
      </c>
      <c r="B8" s="54" t="s">
        <v>4</v>
      </c>
      <c r="C8" s="55" t="s">
        <v>68</v>
      </c>
      <c r="D8" s="56" t="s">
        <v>69</v>
      </c>
      <c r="E8" s="55" t="s">
        <v>2</v>
      </c>
      <c r="F8" s="18" t="s">
        <v>81</v>
      </c>
      <c r="G8" s="238" t="s">
        <v>134</v>
      </c>
      <c r="H8" s="239"/>
      <c r="I8" s="239"/>
      <c r="J8" s="240"/>
      <c r="L8" s="57" t="s">
        <v>1</v>
      </c>
      <c r="M8" s="58" t="s">
        <v>6</v>
      </c>
    </row>
    <row r="9" spans="1:36" ht="30.95" customHeight="1" thickBot="1" x14ac:dyDescent="0.25">
      <c r="A9" s="9"/>
      <c r="B9" s="9"/>
      <c r="C9" s="9"/>
      <c r="D9" s="59"/>
      <c r="E9" s="9"/>
      <c r="F9" s="9"/>
      <c r="G9" s="9"/>
      <c r="H9" s="9"/>
      <c r="I9" s="9"/>
      <c r="J9" s="9"/>
      <c r="K9" s="60"/>
      <c r="L9" s="61" t="s">
        <v>166</v>
      </c>
      <c r="M9" s="21"/>
    </row>
    <row r="10" spans="1:36" ht="24" customHeight="1" x14ac:dyDescent="0.2">
      <c r="A10" s="195" t="s">
        <v>12</v>
      </c>
      <c r="B10" s="198" t="s">
        <v>80</v>
      </c>
      <c r="C10" s="63" t="s">
        <v>48</v>
      </c>
      <c r="D10" s="64" t="s">
        <v>14</v>
      </c>
      <c r="E10" s="225" t="s">
        <v>31</v>
      </c>
      <c r="F10" s="228" t="s">
        <v>115</v>
      </c>
      <c r="G10" s="243" t="s">
        <v>13</v>
      </c>
      <c r="H10" s="244"/>
      <c r="I10" s="244"/>
      <c r="J10" s="245"/>
      <c r="K10" s="60"/>
      <c r="L10" s="65" t="s">
        <v>167</v>
      </c>
      <c r="M10" s="22"/>
    </row>
    <row r="11" spans="1:36" ht="24" customHeight="1" thickBot="1" x14ac:dyDescent="0.25">
      <c r="A11" s="196"/>
      <c r="B11" s="241"/>
      <c r="C11" s="67" t="s">
        <v>49</v>
      </c>
      <c r="D11" s="68" t="s">
        <v>15</v>
      </c>
      <c r="E11" s="226"/>
      <c r="F11" s="229"/>
      <c r="G11" s="246"/>
      <c r="H11" s="247"/>
      <c r="I11" s="247"/>
      <c r="J11" s="248"/>
      <c r="K11" s="60"/>
      <c r="L11" s="69" t="s">
        <v>168</v>
      </c>
      <c r="M11" s="23"/>
    </row>
    <row r="12" spans="1:36" ht="24" customHeight="1" x14ac:dyDescent="0.2">
      <c r="A12" s="196"/>
      <c r="B12" s="241"/>
      <c r="C12" s="67" t="s">
        <v>50</v>
      </c>
      <c r="D12" s="68" t="s">
        <v>16</v>
      </c>
      <c r="E12" s="226"/>
      <c r="F12" s="229"/>
      <c r="G12" s="246"/>
      <c r="H12" s="247"/>
      <c r="I12" s="247"/>
      <c r="J12" s="248"/>
      <c r="K12" s="60"/>
      <c r="L12" s="71"/>
      <c r="M12" s="37"/>
    </row>
    <row r="13" spans="1:36" ht="24" customHeight="1" x14ac:dyDescent="0.2">
      <c r="A13" s="196"/>
      <c r="B13" s="241"/>
      <c r="C13" s="67" t="s">
        <v>51</v>
      </c>
      <c r="D13" s="68" t="s">
        <v>17</v>
      </c>
      <c r="E13" s="226"/>
      <c r="F13" s="229"/>
      <c r="G13" s="246"/>
      <c r="H13" s="247"/>
      <c r="I13" s="247"/>
      <c r="J13" s="248"/>
      <c r="K13" s="60"/>
    </row>
    <row r="14" spans="1:36" ht="24" customHeight="1" x14ac:dyDescent="0.2">
      <c r="A14" s="196"/>
      <c r="B14" s="241"/>
      <c r="C14" s="67" t="s">
        <v>52</v>
      </c>
      <c r="D14" s="68" t="s">
        <v>18</v>
      </c>
      <c r="E14" s="226"/>
      <c r="F14" s="229"/>
      <c r="G14" s="246"/>
      <c r="H14" s="247"/>
      <c r="I14" s="247"/>
      <c r="J14" s="248"/>
      <c r="K14" s="60"/>
    </row>
    <row r="15" spans="1:36" ht="24" customHeight="1" x14ac:dyDescent="0.2">
      <c r="A15" s="196"/>
      <c r="B15" s="241"/>
      <c r="C15" s="72" t="s">
        <v>89</v>
      </c>
      <c r="D15" s="68" t="s">
        <v>19</v>
      </c>
      <c r="E15" s="226"/>
      <c r="F15" s="229"/>
      <c r="G15" s="246"/>
      <c r="H15" s="247"/>
      <c r="I15" s="247"/>
      <c r="J15" s="248"/>
      <c r="K15" s="60"/>
      <c r="L15" s="73"/>
      <c r="M15" s="7"/>
    </row>
    <row r="16" spans="1:36" ht="24" customHeight="1" x14ac:dyDescent="0.2">
      <c r="A16" s="196"/>
      <c r="B16" s="241"/>
      <c r="C16" s="72" t="s">
        <v>53</v>
      </c>
      <c r="D16" s="68" t="s">
        <v>20</v>
      </c>
      <c r="E16" s="226"/>
      <c r="F16" s="229"/>
      <c r="G16" s="246"/>
      <c r="H16" s="247"/>
      <c r="I16" s="247"/>
      <c r="J16" s="248"/>
      <c r="L16" s="73"/>
      <c r="M16" s="7"/>
    </row>
    <row r="17" spans="1:13" ht="24" customHeight="1" x14ac:dyDescent="0.2">
      <c r="A17" s="196"/>
      <c r="B17" s="241"/>
      <c r="C17" s="72" t="s">
        <v>54</v>
      </c>
      <c r="D17" s="68" t="s">
        <v>21</v>
      </c>
      <c r="E17" s="226"/>
      <c r="F17" s="229"/>
      <c r="G17" s="246"/>
      <c r="H17" s="247"/>
      <c r="I17" s="247"/>
      <c r="J17" s="248"/>
    </row>
    <row r="18" spans="1:13" ht="24" customHeight="1" x14ac:dyDescent="0.2">
      <c r="A18" s="196"/>
      <c r="B18" s="241"/>
      <c r="C18" s="72" t="s">
        <v>55</v>
      </c>
      <c r="D18" s="68" t="s">
        <v>22</v>
      </c>
      <c r="E18" s="226"/>
      <c r="F18" s="229"/>
      <c r="G18" s="246"/>
      <c r="H18" s="247"/>
      <c r="I18" s="247"/>
      <c r="J18" s="248"/>
    </row>
    <row r="19" spans="1:13" ht="24" customHeight="1" x14ac:dyDescent="0.2">
      <c r="A19" s="196"/>
      <c r="B19" s="241"/>
      <c r="C19" s="72" t="s">
        <v>56</v>
      </c>
      <c r="D19" s="68" t="s">
        <v>23</v>
      </c>
      <c r="E19" s="226"/>
      <c r="F19" s="229"/>
      <c r="G19" s="246"/>
      <c r="H19" s="247"/>
      <c r="I19" s="247"/>
      <c r="J19" s="248"/>
    </row>
    <row r="20" spans="1:13" ht="24" customHeight="1" x14ac:dyDescent="0.2">
      <c r="A20" s="196"/>
      <c r="B20" s="241"/>
      <c r="C20" s="72" t="s">
        <v>57</v>
      </c>
      <c r="D20" s="68" t="s">
        <v>73</v>
      </c>
      <c r="E20" s="226"/>
      <c r="F20" s="229"/>
      <c r="G20" s="246"/>
      <c r="H20" s="247"/>
      <c r="I20" s="247"/>
      <c r="J20" s="248"/>
    </row>
    <row r="21" spans="1:13" ht="24" customHeight="1" x14ac:dyDescent="0.2">
      <c r="A21" s="196"/>
      <c r="B21" s="241"/>
      <c r="C21" s="72" t="s">
        <v>58</v>
      </c>
      <c r="D21" s="68" t="s">
        <v>24</v>
      </c>
      <c r="E21" s="226"/>
      <c r="F21" s="229"/>
      <c r="G21" s="246"/>
      <c r="H21" s="247"/>
      <c r="I21" s="247"/>
      <c r="J21" s="248"/>
    </row>
    <row r="22" spans="1:13" ht="24" customHeight="1" x14ac:dyDescent="0.2">
      <c r="A22" s="196"/>
      <c r="B22" s="241"/>
      <c r="C22" s="72" t="s">
        <v>59</v>
      </c>
      <c r="D22" s="68" t="s">
        <v>25</v>
      </c>
      <c r="E22" s="226"/>
      <c r="F22" s="229"/>
      <c r="G22" s="246"/>
      <c r="H22" s="247"/>
      <c r="I22" s="247"/>
      <c r="J22" s="248"/>
      <c r="L22" s="74"/>
    </row>
    <row r="23" spans="1:13" ht="24" customHeight="1" x14ac:dyDescent="0.2">
      <c r="A23" s="196"/>
      <c r="B23" s="241"/>
      <c r="C23" s="72" t="s">
        <v>60</v>
      </c>
      <c r="D23" s="68" t="s">
        <v>26</v>
      </c>
      <c r="E23" s="226"/>
      <c r="F23" s="229"/>
      <c r="G23" s="246"/>
      <c r="H23" s="247"/>
      <c r="I23" s="247"/>
      <c r="J23" s="248"/>
    </row>
    <row r="24" spans="1:13" ht="24" customHeight="1" x14ac:dyDescent="0.2">
      <c r="A24" s="196"/>
      <c r="B24" s="241"/>
      <c r="C24" s="72" t="s">
        <v>61</v>
      </c>
      <c r="D24" s="68" t="s">
        <v>27</v>
      </c>
      <c r="E24" s="226"/>
      <c r="F24" s="229"/>
      <c r="G24" s="246"/>
      <c r="H24" s="247"/>
      <c r="I24" s="247"/>
      <c r="J24" s="248"/>
    </row>
    <row r="25" spans="1:13" ht="24" customHeight="1" thickBot="1" x14ac:dyDescent="0.25">
      <c r="A25" s="196"/>
      <c r="B25" s="242"/>
      <c r="C25" s="72" t="s">
        <v>62</v>
      </c>
      <c r="D25" s="75" t="s">
        <v>28</v>
      </c>
      <c r="E25" s="227"/>
      <c r="F25" s="230"/>
      <c r="G25" s="246"/>
      <c r="H25" s="247"/>
      <c r="I25" s="247"/>
      <c r="J25" s="248"/>
    </row>
    <row r="26" spans="1:13" ht="24" customHeight="1" thickBot="1" x14ac:dyDescent="0.25">
      <c r="A26" s="197"/>
      <c r="B26" s="76" t="s">
        <v>79</v>
      </c>
      <c r="C26" s="77" t="s">
        <v>63</v>
      </c>
      <c r="D26" s="78" t="s">
        <v>29</v>
      </c>
      <c r="E26" s="174" t="s">
        <v>145</v>
      </c>
      <c r="F26" s="173" t="s">
        <v>115</v>
      </c>
      <c r="G26" s="231" t="s">
        <v>76</v>
      </c>
      <c r="H26" s="232"/>
      <c r="I26" s="232"/>
      <c r="J26" s="233"/>
    </row>
    <row r="27" spans="1:13" ht="12.6" customHeight="1" thickBot="1" x14ac:dyDescent="0.25">
      <c r="A27" s="9"/>
      <c r="B27" s="9"/>
      <c r="C27" s="9"/>
      <c r="D27" s="59"/>
      <c r="E27" s="9"/>
      <c r="F27" s="9"/>
      <c r="G27" s="9"/>
      <c r="H27" s="9"/>
      <c r="I27" s="9"/>
      <c r="J27" s="9"/>
      <c r="L27" s="74"/>
    </row>
    <row r="28" spans="1:13" s="84" customFormat="1" ht="79.5" customHeight="1" thickBot="1" x14ac:dyDescent="0.25">
      <c r="A28" s="79" t="s">
        <v>30</v>
      </c>
      <c r="B28" s="80" t="s">
        <v>131</v>
      </c>
      <c r="C28" s="81" t="s">
        <v>64</v>
      </c>
      <c r="D28" s="82" t="s">
        <v>74</v>
      </c>
      <c r="E28" s="100" t="s">
        <v>133</v>
      </c>
      <c r="F28" s="101" t="s">
        <v>115</v>
      </c>
      <c r="G28" s="222" t="s">
        <v>76</v>
      </c>
      <c r="H28" s="223"/>
      <c r="I28" s="223"/>
      <c r="J28" s="224"/>
      <c r="L28" s="5"/>
      <c r="M28" s="6"/>
    </row>
    <row r="29" spans="1:13" ht="14.1" customHeight="1" thickBot="1" x14ac:dyDescent="0.25">
      <c r="A29" s="9"/>
      <c r="B29" s="9"/>
      <c r="C29" s="9"/>
      <c r="D29" s="59"/>
      <c r="E29" s="9"/>
      <c r="F29" s="9"/>
      <c r="G29" s="85"/>
      <c r="H29" s="85"/>
      <c r="I29" s="85"/>
      <c r="J29" s="85"/>
      <c r="L29" s="74"/>
    </row>
    <row r="30" spans="1:13" s="84" customFormat="1" ht="34.5" customHeight="1" thickBot="1" x14ac:dyDescent="0.25">
      <c r="A30" s="79" t="s">
        <v>90</v>
      </c>
      <c r="B30" s="86" t="s">
        <v>79</v>
      </c>
      <c r="C30" s="81" t="s">
        <v>91</v>
      </c>
      <c r="D30" s="82" t="s">
        <v>92</v>
      </c>
      <c r="E30" s="100" t="s">
        <v>145</v>
      </c>
      <c r="F30" s="19" t="s">
        <v>115</v>
      </c>
      <c r="G30" s="219" t="s">
        <v>76</v>
      </c>
      <c r="H30" s="220"/>
      <c r="I30" s="220"/>
      <c r="J30" s="221"/>
      <c r="L30" s="5"/>
      <c r="M30" s="6"/>
    </row>
    <row r="31" spans="1:13" ht="14.1" customHeight="1" thickBot="1" x14ac:dyDescent="0.25">
      <c r="A31" s="9"/>
      <c r="B31" s="9"/>
      <c r="C31" s="9"/>
      <c r="D31" s="59"/>
      <c r="E31" s="9"/>
      <c r="F31" s="9"/>
      <c r="G31" s="85"/>
      <c r="H31" s="85"/>
      <c r="I31" s="85"/>
      <c r="J31" s="85"/>
      <c r="L31" s="74"/>
    </row>
    <row r="32" spans="1:13" s="84" customFormat="1" ht="34.5" customHeight="1" thickBot="1" x14ac:dyDescent="0.25">
      <c r="A32" s="79" t="s">
        <v>93</v>
      </c>
      <c r="B32" s="86" t="s">
        <v>79</v>
      </c>
      <c r="C32" s="81" t="s">
        <v>95</v>
      </c>
      <c r="D32" s="82" t="s">
        <v>94</v>
      </c>
      <c r="E32" s="100" t="s">
        <v>145</v>
      </c>
      <c r="F32" s="19" t="s">
        <v>115</v>
      </c>
      <c r="G32" s="219" t="s">
        <v>76</v>
      </c>
      <c r="H32" s="220"/>
      <c r="I32" s="220"/>
      <c r="J32" s="221"/>
      <c r="L32" s="5"/>
      <c r="M32" s="6"/>
    </row>
    <row r="33" spans="1:13" ht="14.1" customHeight="1" thickBot="1" x14ac:dyDescent="0.25">
      <c r="A33" s="9"/>
      <c r="B33" s="9"/>
      <c r="C33" s="9"/>
      <c r="D33" s="59"/>
      <c r="E33" s="9"/>
      <c r="F33" s="9"/>
      <c r="G33" s="85"/>
      <c r="H33" s="85"/>
      <c r="I33" s="85"/>
      <c r="J33" s="85"/>
    </row>
    <row r="34" spans="1:13" ht="68.45" customHeight="1" thickBot="1" x14ac:dyDescent="0.25">
      <c r="A34" s="87" t="s">
        <v>117</v>
      </c>
      <c r="B34" s="88" t="s">
        <v>79</v>
      </c>
      <c r="C34" s="89" t="s">
        <v>65</v>
      </c>
      <c r="D34" s="102" t="s">
        <v>141</v>
      </c>
      <c r="E34" s="83" t="s">
        <v>114</v>
      </c>
      <c r="F34" s="10" t="s">
        <v>115</v>
      </c>
      <c r="G34" s="219" t="s">
        <v>76</v>
      </c>
      <c r="H34" s="220"/>
      <c r="I34" s="220"/>
      <c r="J34" s="221"/>
    </row>
    <row r="35" spans="1:13" ht="19.5" customHeight="1" thickBot="1" x14ac:dyDescent="0.25">
      <c r="F35" s="20"/>
    </row>
    <row r="36" spans="1:13" ht="63" customHeight="1" thickBot="1" x14ac:dyDescent="0.25">
      <c r="F36" s="91" t="s">
        <v>108</v>
      </c>
      <c r="G36" s="162" t="s">
        <v>137</v>
      </c>
      <c r="H36" s="18" t="s">
        <v>135</v>
      </c>
      <c r="I36" s="55" t="s">
        <v>136</v>
      </c>
      <c r="J36" s="163" t="s">
        <v>138</v>
      </c>
    </row>
    <row r="37" spans="1:13" ht="24" customHeight="1" x14ac:dyDescent="0.25">
      <c r="A37" s="195" t="s">
        <v>139</v>
      </c>
      <c r="B37" s="198" t="s">
        <v>80</v>
      </c>
      <c r="C37" s="164" t="s">
        <v>154</v>
      </c>
      <c r="D37" s="169" t="s">
        <v>155</v>
      </c>
      <c r="E37" s="267" t="s">
        <v>130</v>
      </c>
      <c r="F37" s="168" t="s">
        <v>115</v>
      </c>
      <c r="G37" s="201"/>
      <c r="H37" s="204"/>
      <c r="I37" s="204"/>
      <c r="J37" s="216"/>
      <c r="K37" s="92"/>
    </row>
    <row r="38" spans="1:13" ht="24" customHeight="1" x14ac:dyDescent="0.25">
      <c r="A38" s="196"/>
      <c r="B38" s="199"/>
      <c r="C38" s="165" t="s">
        <v>97</v>
      </c>
      <c r="D38" s="166" t="s">
        <v>96</v>
      </c>
      <c r="E38" s="268" t="s">
        <v>130</v>
      </c>
      <c r="F38" s="167" t="s">
        <v>115</v>
      </c>
      <c r="G38" s="202"/>
      <c r="H38" s="205"/>
      <c r="I38" s="205"/>
      <c r="J38" s="217"/>
      <c r="K38" s="92"/>
    </row>
    <row r="39" spans="1:13" ht="24" customHeight="1" x14ac:dyDescent="0.25">
      <c r="A39" s="196"/>
      <c r="B39" s="199"/>
      <c r="C39" s="72" t="s">
        <v>98</v>
      </c>
      <c r="D39" s="93" t="s">
        <v>83</v>
      </c>
      <c r="E39" s="269" t="s">
        <v>130</v>
      </c>
      <c r="F39" s="24" t="s">
        <v>115</v>
      </c>
      <c r="G39" s="202"/>
      <c r="H39" s="205"/>
      <c r="I39" s="205"/>
      <c r="J39" s="217"/>
      <c r="K39" s="92"/>
    </row>
    <row r="40" spans="1:13" ht="24" customHeight="1" x14ac:dyDescent="0.25">
      <c r="A40" s="196"/>
      <c r="B40" s="199"/>
      <c r="C40" s="72" t="s">
        <v>100</v>
      </c>
      <c r="D40" s="93" t="s">
        <v>119</v>
      </c>
      <c r="E40" s="269" t="s">
        <v>130</v>
      </c>
      <c r="F40" s="24" t="s">
        <v>115</v>
      </c>
      <c r="G40" s="202"/>
      <c r="H40" s="205"/>
      <c r="I40" s="205"/>
      <c r="J40" s="217"/>
      <c r="K40" s="92"/>
    </row>
    <row r="41" spans="1:13" ht="24" customHeight="1" x14ac:dyDescent="0.25">
      <c r="A41" s="196"/>
      <c r="B41" s="199"/>
      <c r="C41" s="72" t="s">
        <v>102</v>
      </c>
      <c r="D41" s="93" t="s">
        <v>85</v>
      </c>
      <c r="E41" s="269" t="s">
        <v>130</v>
      </c>
      <c r="F41" s="24" t="s">
        <v>115</v>
      </c>
      <c r="G41" s="203"/>
      <c r="H41" s="206"/>
      <c r="I41" s="206"/>
      <c r="J41" s="218"/>
      <c r="K41" s="92"/>
    </row>
    <row r="42" spans="1:13" ht="24" customHeight="1" x14ac:dyDescent="0.25">
      <c r="A42" s="196"/>
      <c r="B42" s="199"/>
      <c r="C42" s="72" t="s">
        <v>99</v>
      </c>
      <c r="D42" s="93" t="s">
        <v>84</v>
      </c>
      <c r="E42" s="72" t="s">
        <v>132</v>
      </c>
      <c r="F42" s="24" t="s">
        <v>115</v>
      </c>
      <c r="G42" s="207" t="s">
        <v>76</v>
      </c>
      <c r="H42" s="208"/>
      <c r="I42" s="208"/>
      <c r="J42" s="209"/>
      <c r="K42" s="92"/>
    </row>
    <row r="43" spans="1:13" s="84" customFormat="1" ht="24.75" customHeight="1" x14ac:dyDescent="0.25">
      <c r="A43" s="196"/>
      <c r="B43" s="199"/>
      <c r="C43" s="72" t="s">
        <v>101</v>
      </c>
      <c r="D43" s="93" t="s">
        <v>112</v>
      </c>
      <c r="E43" s="94" t="s">
        <v>130</v>
      </c>
      <c r="F43" s="24" t="s">
        <v>115</v>
      </c>
      <c r="G43" s="26"/>
      <c r="H43" s="27"/>
      <c r="I43" s="27"/>
      <c r="J43" s="28"/>
      <c r="K43" s="92"/>
      <c r="L43" s="5"/>
      <c r="M43" s="6"/>
    </row>
    <row r="44" spans="1:13" ht="24" customHeight="1" x14ac:dyDescent="0.25">
      <c r="A44" s="196"/>
      <c r="B44" s="199"/>
      <c r="C44" s="72" t="s">
        <v>103</v>
      </c>
      <c r="D44" s="93" t="s">
        <v>113</v>
      </c>
      <c r="E44" s="72" t="s">
        <v>132</v>
      </c>
      <c r="F44" s="24" t="s">
        <v>115</v>
      </c>
      <c r="G44" s="207" t="s">
        <v>76</v>
      </c>
      <c r="H44" s="208"/>
      <c r="I44" s="208"/>
      <c r="J44" s="209"/>
      <c r="K44" s="92"/>
    </row>
    <row r="45" spans="1:13" ht="24" customHeight="1" x14ac:dyDescent="0.25">
      <c r="A45" s="196"/>
      <c r="B45" s="199"/>
      <c r="C45" s="72" t="s">
        <v>104</v>
      </c>
      <c r="D45" s="95" t="s">
        <v>86</v>
      </c>
      <c r="E45" s="72" t="s">
        <v>132</v>
      </c>
      <c r="F45" s="24" t="s">
        <v>115</v>
      </c>
      <c r="G45" s="207" t="s">
        <v>76</v>
      </c>
      <c r="H45" s="208"/>
      <c r="I45" s="208"/>
      <c r="J45" s="209"/>
      <c r="K45" s="92"/>
    </row>
    <row r="46" spans="1:13" ht="24" customHeight="1" x14ac:dyDescent="0.25">
      <c r="A46" s="196"/>
      <c r="B46" s="199"/>
      <c r="C46" s="72" t="s">
        <v>105</v>
      </c>
      <c r="D46" s="95" t="s">
        <v>87</v>
      </c>
      <c r="E46" s="72" t="s">
        <v>132</v>
      </c>
      <c r="F46" s="24" t="s">
        <v>115</v>
      </c>
      <c r="G46" s="207" t="s">
        <v>76</v>
      </c>
      <c r="H46" s="208"/>
      <c r="I46" s="208"/>
      <c r="J46" s="209"/>
      <c r="K46" s="92"/>
    </row>
    <row r="47" spans="1:13" ht="24" customHeight="1" x14ac:dyDescent="0.25">
      <c r="A47" s="196"/>
      <c r="B47" s="199"/>
      <c r="C47" s="72" t="s">
        <v>106</v>
      </c>
      <c r="D47" s="95" t="s">
        <v>109</v>
      </c>
      <c r="E47" s="72" t="s">
        <v>118</v>
      </c>
      <c r="F47" s="24" t="s">
        <v>115</v>
      </c>
      <c r="G47" s="210"/>
      <c r="H47" s="211"/>
      <c r="I47" s="211"/>
      <c r="J47" s="212"/>
      <c r="K47" s="92"/>
    </row>
    <row r="48" spans="1:13" ht="24" customHeight="1" thickBot="1" x14ac:dyDescent="0.3">
      <c r="A48" s="197"/>
      <c r="B48" s="200"/>
      <c r="C48" s="96" t="s">
        <v>107</v>
      </c>
      <c r="D48" s="97" t="s">
        <v>88</v>
      </c>
      <c r="E48" s="96" t="s">
        <v>132</v>
      </c>
      <c r="F48" s="25" t="s">
        <v>115</v>
      </c>
      <c r="G48" s="213" t="s">
        <v>76</v>
      </c>
      <c r="H48" s="214"/>
      <c r="I48" s="214"/>
      <c r="J48" s="215"/>
      <c r="K48" s="92"/>
    </row>
    <row r="51" spans="1:10" x14ac:dyDescent="0.2">
      <c r="A51" s="98"/>
      <c r="B51" s="99"/>
      <c r="C51" s="20"/>
      <c r="D51" s="43"/>
      <c r="E51" s="20"/>
      <c r="F51" s="20"/>
      <c r="G51" s="20"/>
      <c r="H51" s="20"/>
      <c r="I51" s="20"/>
      <c r="J51" s="20"/>
    </row>
    <row r="52" spans="1:10" x14ac:dyDescent="0.2">
      <c r="A52" s="98"/>
      <c r="B52" s="99"/>
      <c r="C52" s="20"/>
      <c r="D52" s="43"/>
      <c r="E52" s="20"/>
      <c r="F52" s="20"/>
      <c r="G52" s="20"/>
      <c r="H52" s="20"/>
      <c r="I52" s="20"/>
      <c r="J52" s="20"/>
    </row>
  </sheetData>
  <sheetProtection algorithmName="SHA-512" hashValue="B21aumN190neIos9+LnkRdr2qiXTQCPArAiVmw2ab5U/8SC54SxUsvDO4QxvZ+r+aAvlTQzfGts2HnxEcPwlSg==" saltValue="32M1woei4zM02OKJL3aKkQ==" spinCount="100000" sheet="1" objects="1" scenarios="1"/>
  <mergeCells count="25">
    <mergeCell ref="B4:D4"/>
    <mergeCell ref="G7:J7"/>
    <mergeCell ref="G8:J8"/>
    <mergeCell ref="B10:B25"/>
    <mergeCell ref="G10:J25"/>
    <mergeCell ref="A10:A26"/>
    <mergeCell ref="G34:J34"/>
    <mergeCell ref="G28:J28"/>
    <mergeCell ref="G30:J30"/>
    <mergeCell ref="G32:J32"/>
    <mergeCell ref="E10:E25"/>
    <mergeCell ref="F10:F25"/>
    <mergeCell ref="G26:J26"/>
    <mergeCell ref="A37:A48"/>
    <mergeCell ref="B37:B48"/>
    <mergeCell ref="G37:G41"/>
    <mergeCell ref="H37:H41"/>
    <mergeCell ref="I37:I41"/>
    <mergeCell ref="G42:J42"/>
    <mergeCell ref="G44:J44"/>
    <mergeCell ref="G45:J45"/>
    <mergeCell ref="G46:J46"/>
    <mergeCell ref="G47:J47"/>
    <mergeCell ref="G48:J48"/>
    <mergeCell ref="J37:J41"/>
  </mergeCells>
  <conditionalFormatting sqref="B4:C4">
    <cfRule type="containsBlanks" dxfId="9" priority="95">
      <formula>LEN(TRIM(B4))=0</formula>
    </cfRule>
  </conditionalFormatting>
  <conditionalFormatting sqref="B4:C4">
    <cfRule type="notContainsBlanks" dxfId="8" priority="94">
      <formula>LEN(TRIM(B4))&gt;0</formula>
    </cfRule>
  </conditionalFormatting>
  <conditionalFormatting sqref="G43:J43">
    <cfRule type="containsBlanks" dxfId="7" priority="38">
      <formula>LEN(TRIM(G43))=0</formula>
    </cfRule>
  </conditionalFormatting>
  <conditionalFormatting sqref="G43:J43">
    <cfRule type="notContainsBlanks" dxfId="6" priority="34">
      <formula>LEN(TRIM(G43))&gt;0</formula>
    </cfRule>
  </conditionalFormatting>
  <conditionalFormatting sqref="M9:M11">
    <cfRule type="containsBlanks" dxfId="5" priority="19">
      <formula>LEN(TRIM(M9))=0</formula>
    </cfRule>
  </conditionalFormatting>
  <conditionalFormatting sqref="M9:M11">
    <cfRule type="notContainsBlanks" dxfId="4" priority="18">
      <formula>LEN(TRIM(M9))&gt;0</formula>
    </cfRule>
  </conditionalFormatting>
  <conditionalFormatting sqref="G47">
    <cfRule type="containsBlanks" dxfId="3" priority="9">
      <formula>LEN(TRIM(G47))=0</formula>
    </cfRule>
  </conditionalFormatting>
  <conditionalFormatting sqref="G47">
    <cfRule type="notContainsBlanks" dxfId="2" priority="8">
      <formula>LEN(TRIM(G47))&gt;0</formula>
    </cfRule>
  </conditionalFormatting>
  <conditionalFormatting sqref="G37:J37">
    <cfRule type="containsBlanks" dxfId="1" priority="2">
      <formula>LEN(TRIM(G37))=0</formula>
    </cfRule>
  </conditionalFormatting>
  <conditionalFormatting sqref="G37:J37">
    <cfRule type="notContainsBlanks" dxfId="0" priority="1">
      <formula>LEN(TRIM(G37))&gt;0</formula>
    </cfRule>
  </conditionalFormatting>
  <dataValidations count="2">
    <dataValidation type="custom" operator="greaterThan" allowBlank="1" showInputMessage="1" showErrorMessage="1" error="Please enter a value greater than 0, to no more than two decimal places." sqref="G43:J43 G47 G37:J37">
      <formula1>AND(G37&gt;0,OR(IF(ISERROR(FIND(".",G37)),LEN(G37)&gt;0,LEN(MID(G37,FIND(".",G37)+1,25))&lt;3)))</formula1>
    </dataValidation>
    <dataValidation type="custom" operator="greaterThan" allowBlank="1" showInputMessage="1" showErrorMessage="1" error="Please enter a value greater than 0, and to no more than 2 decimal places" sqref="M9:M12">
      <formula1>AND(M9&gt;0,OR(IF(ISERROR(FIND(".",M9)),LEN(M9)&gt;0,LEN(MID(M9,FIND(".",M9)+1,25))&lt;5)))</formula1>
    </dataValidation>
  </dataValidations>
  <pageMargins left="0.23622047244094491" right="0.23622047244094491" top="0.74803149606299213" bottom="0.74803149606299213" header="0.31496062992125984" footer="0.31496062992125984"/>
  <pageSetup paperSize="8" scale="33" fitToHeight="0" orientation="landscape" r:id="rId1"/>
  <headerFooter>
    <oddHeader>&amp;C&amp;F</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W44"/>
  <sheetViews>
    <sheetView zoomScale="60" zoomScaleNormal="60" workbookViewId="0"/>
  </sheetViews>
  <sheetFormatPr defaultColWidth="8.7109375" defaultRowHeight="14.25" x14ac:dyDescent="0.2"/>
  <cols>
    <col min="1" max="1" width="82.42578125" style="50" customWidth="1"/>
    <col min="2" max="2" width="34.85546875" style="50" customWidth="1"/>
    <col min="3" max="3" width="37.42578125" style="51" customWidth="1"/>
    <col min="4" max="4" width="56.85546875" style="6" bestFit="1" customWidth="1"/>
    <col min="5" max="5" width="63.85546875" style="5" customWidth="1"/>
    <col min="6" max="9" width="23.7109375" style="6" customWidth="1"/>
    <col min="10" max="10" width="14.5703125" style="6" customWidth="1"/>
    <col min="11" max="11" width="55.28515625" style="1" bestFit="1" customWidth="1"/>
    <col min="12" max="12" width="28.42578125" style="5" customWidth="1"/>
    <col min="13" max="13" width="24.42578125" style="6" customWidth="1"/>
    <col min="14" max="22" width="8.7109375" style="1"/>
    <col min="23" max="23" width="8.7109375" style="1" customWidth="1"/>
    <col min="24" max="16384" width="8.7109375" style="1"/>
  </cols>
  <sheetData>
    <row r="1" spans="1:23" ht="26.25" x14ac:dyDescent="0.2">
      <c r="A1" s="41" t="s">
        <v>82</v>
      </c>
      <c r="B1" s="11"/>
      <c r="C1" s="12"/>
      <c r="D1" s="3"/>
      <c r="F1" s="3"/>
      <c r="W1" s="6"/>
    </row>
    <row r="2" spans="1:23" ht="30" x14ac:dyDescent="0.2">
      <c r="A2" s="42" t="s">
        <v>169</v>
      </c>
      <c r="B2" s="13"/>
      <c r="C2" s="12"/>
      <c r="D2" s="3"/>
      <c r="F2" s="3"/>
      <c r="W2" s="6"/>
    </row>
    <row r="3" spans="1:23" ht="21" thickBot="1" x14ac:dyDescent="0.25">
      <c r="A3" s="14"/>
      <c r="B3" s="14"/>
      <c r="C3" s="12"/>
      <c r="D3" s="3"/>
      <c r="F3" s="3"/>
      <c r="W3" s="6"/>
    </row>
    <row r="4" spans="1:23" s="5" customFormat="1" ht="39.6" customHeight="1" thickBot="1" x14ac:dyDescent="0.3">
      <c r="A4" s="15" t="s">
        <v>0</v>
      </c>
      <c r="B4" s="249">
        <f>'Price Matrix'!B4</f>
        <v>0</v>
      </c>
      <c r="C4" s="250"/>
      <c r="D4" s="251"/>
      <c r="E4" s="103"/>
      <c r="F4" s="6"/>
      <c r="G4" s="6"/>
      <c r="H4" s="6"/>
      <c r="I4" s="16"/>
      <c r="J4" s="6"/>
      <c r="K4" s="43"/>
      <c r="M4" s="6"/>
    </row>
    <row r="5" spans="1:23" s="45" customFormat="1" ht="18" x14ac:dyDescent="0.2">
      <c r="A5" s="8"/>
      <c r="B5" s="8"/>
      <c r="C5" s="9"/>
      <c r="D5" s="4"/>
      <c r="E5" s="44"/>
      <c r="F5" s="4"/>
      <c r="G5" s="7"/>
      <c r="H5" s="7"/>
      <c r="I5" s="7"/>
      <c r="J5" s="7"/>
      <c r="K5" s="2"/>
      <c r="L5" s="43"/>
      <c r="M5" s="20"/>
    </row>
    <row r="6" spans="1:23" ht="15.75" x14ac:dyDescent="0.2">
      <c r="A6" s="46"/>
      <c r="B6" s="46"/>
      <c r="C6" s="47"/>
      <c r="D6" s="17"/>
      <c r="F6" s="17"/>
      <c r="G6" s="20"/>
      <c r="H6" s="20"/>
      <c r="I6" s="20"/>
      <c r="J6" s="20"/>
      <c r="K6" s="45"/>
      <c r="L6" s="48"/>
      <c r="M6" s="49"/>
    </row>
    <row r="7" spans="1:23" ht="33.4" customHeight="1" thickBot="1" x14ac:dyDescent="0.25">
      <c r="A7" s="161" t="s">
        <v>44</v>
      </c>
      <c r="G7" s="237"/>
      <c r="H7" s="237"/>
      <c r="I7" s="237"/>
      <c r="J7" s="237"/>
      <c r="K7" s="52" t="s">
        <v>126</v>
      </c>
      <c r="L7" s="52"/>
      <c r="M7" s="49"/>
    </row>
    <row r="8" spans="1:23" s="5" customFormat="1" ht="119.25" customHeight="1" thickBot="1" x14ac:dyDescent="0.3">
      <c r="A8" s="53" t="s">
        <v>8</v>
      </c>
      <c r="B8" s="53" t="s">
        <v>110</v>
      </c>
      <c r="C8" s="54" t="s">
        <v>68</v>
      </c>
      <c r="D8" s="56" t="s">
        <v>69</v>
      </c>
      <c r="E8" s="55" t="s">
        <v>2</v>
      </c>
      <c r="F8" s="238" t="s">
        <v>142</v>
      </c>
      <c r="G8" s="239"/>
      <c r="H8" s="239"/>
      <c r="I8" s="240"/>
      <c r="K8" s="57" t="s">
        <v>1</v>
      </c>
      <c r="L8" s="58" t="s">
        <v>6</v>
      </c>
    </row>
    <row r="9" spans="1:23" ht="45.6" customHeight="1" thickBot="1" x14ac:dyDescent="0.25">
      <c r="A9" s="9"/>
      <c r="B9" s="9"/>
      <c r="C9" s="9"/>
      <c r="D9" s="59"/>
      <c r="E9" s="9"/>
      <c r="F9" s="9"/>
      <c r="G9" s="9"/>
      <c r="H9" s="9"/>
      <c r="I9" s="9"/>
      <c r="J9" s="60"/>
      <c r="K9" s="61" t="s">
        <v>166</v>
      </c>
      <c r="L9" s="62">
        <f>'Price Matrix'!M9</f>
        <v>0</v>
      </c>
      <c r="M9" s="1"/>
    </row>
    <row r="10" spans="1:23" ht="45.6" customHeight="1" thickBot="1" x14ac:dyDescent="0.25">
      <c r="C10" s="6"/>
      <c r="D10" s="5"/>
      <c r="E10" s="104" t="s">
        <v>108</v>
      </c>
      <c r="F10" s="90" t="s">
        <v>137</v>
      </c>
      <c r="G10" s="116" t="s">
        <v>135</v>
      </c>
      <c r="H10" s="116" t="s">
        <v>136</v>
      </c>
      <c r="I10" s="117" t="s">
        <v>138</v>
      </c>
      <c r="J10" s="60"/>
      <c r="K10" s="65" t="s">
        <v>167</v>
      </c>
      <c r="L10" s="66">
        <f>'Price Matrix'!M10</f>
        <v>0</v>
      </c>
      <c r="M10" s="1"/>
    </row>
    <row r="11" spans="1:23" ht="45.6" customHeight="1" thickBot="1" x14ac:dyDescent="0.25">
      <c r="C11" s="6"/>
      <c r="D11" s="5"/>
      <c r="E11" s="105" t="s">
        <v>140</v>
      </c>
      <c r="F11" s="118">
        <v>0.1</v>
      </c>
      <c r="G11" s="119">
        <v>0.4</v>
      </c>
      <c r="H11" s="119">
        <v>0.4</v>
      </c>
      <c r="I11" s="120">
        <v>0.1</v>
      </c>
      <c r="J11" s="60"/>
      <c r="K11" s="69" t="s">
        <v>168</v>
      </c>
      <c r="L11" s="70">
        <f>'Price Matrix'!M11</f>
        <v>0</v>
      </c>
      <c r="M11" s="1"/>
    </row>
    <row r="12" spans="1:23" ht="45.6" customHeight="1" thickBot="1" x14ac:dyDescent="0.25">
      <c r="A12" s="195" t="s">
        <v>139</v>
      </c>
      <c r="B12" s="255">
        <v>0.65</v>
      </c>
      <c r="C12" s="164" t="s">
        <v>154</v>
      </c>
      <c r="D12" s="169" t="s">
        <v>155</v>
      </c>
      <c r="E12" s="267" t="s">
        <v>130</v>
      </c>
      <c r="F12" s="258">
        <f>(SUM('Price Matrix'!G37*(1+$L$12))*F11*$B$12)</f>
        <v>0</v>
      </c>
      <c r="G12" s="261">
        <f>(SUM('Price Matrix'!H37*(1+$L$12))*G11*$B$12)</f>
        <v>0</v>
      </c>
      <c r="H12" s="261">
        <f>(SUM('Price Matrix'!I37*(1+$L$12))*H11*$B$12)</f>
        <v>0</v>
      </c>
      <c r="I12" s="252">
        <f>(SUM('Price Matrix'!J37*(1+$L$12))*I11*$B$12)</f>
        <v>0</v>
      </c>
      <c r="J12" s="60"/>
      <c r="K12" s="29" t="s">
        <v>111</v>
      </c>
      <c r="L12" s="30">
        <f>SUM(SUM(L9:L10)*(1+L11))+L11</f>
        <v>0</v>
      </c>
      <c r="M12" s="1"/>
    </row>
    <row r="13" spans="1:23" ht="45.6" customHeight="1" x14ac:dyDescent="0.2">
      <c r="A13" s="196"/>
      <c r="B13" s="256"/>
      <c r="C13" s="165" t="s">
        <v>97</v>
      </c>
      <c r="D13" s="166" t="s">
        <v>96</v>
      </c>
      <c r="E13" s="270" t="s">
        <v>130</v>
      </c>
      <c r="F13" s="259"/>
      <c r="G13" s="262"/>
      <c r="H13" s="262"/>
      <c r="I13" s="253"/>
      <c r="J13" s="60"/>
      <c r="K13" s="36"/>
      <c r="L13" s="37"/>
      <c r="M13" s="1"/>
    </row>
    <row r="14" spans="1:23" ht="45.6" customHeight="1" x14ac:dyDescent="0.2">
      <c r="A14" s="196"/>
      <c r="B14" s="256"/>
      <c r="C14" s="72" t="s">
        <v>98</v>
      </c>
      <c r="D14" s="93" t="s">
        <v>83</v>
      </c>
      <c r="E14" s="271" t="s">
        <v>130</v>
      </c>
      <c r="F14" s="259"/>
      <c r="G14" s="262"/>
      <c r="H14" s="262"/>
      <c r="I14" s="253"/>
      <c r="J14" s="60"/>
      <c r="K14" s="71"/>
      <c r="L14" s="37"/>
      <c r="M14" s="1"/>
    </row>
    <row r="15" spans="1:23" ht="45.6" customHeight="1" x14ac:dyDescent="0.2">
      <c r="A15" s="196"/>
      <c r="B15" s="256"/>
      <c r="C15" s="72" t="s">
        <v>100</v>
      </c>
      <c r="D15" s="93" t="s">
        <v>119</v>
      </c>
      <c r="E15" s="271" t="s">
        <v>130</v>
      </c>
      <c r="F15" s="259"/>
      <c r="G15" s="262"/>
      <c r="H15" s="262"/>
      <c r="I15" s="253"/>
      <c r="J15" s="60"/>
      <c r="K15" s="5"/>
      <c r="L15" s="6"/>
      <c r="M15" s="1"/>
    </row>
    <row r="16" spans="1:23" ht="45.6" customHeight="1" x14ac:dyDescent="0.2">
      <c r="A16" s="196"/>
      <c r="B16" s="257"/>
      <c r="C16" s="72" t="s">
        <v>102</v>
      </c>
      <c r="D16" s="93" t="s">
        <v>85</v>
      </c>
      <c r="E16" s="271" t="s">
        <v>130</v>
      </c>
      <c r="F16" s="260"/>
      <c r="G16" s="263"/>
      <c r="H16" s="263"/>
      <c r="I16" s="254"/>
      <c r="J16" s="60"/>
      <c r="K16" s="5"/>
      <c r="L16" s="6"/>
      <c r="M16" s="1"/>
    </row>
    <row r="17" spans="1:13" ht="45.6" customHeight="1" x14ac:dyDescent="0.2">
      <c r="A17" s="196"/>
      <c r="B17" s="107">
        <v>0.15</v>
      </c>
      <c r="C17" s="72" t="s">
        <v>101</v>
      </c>
      <c r="D17" s="93" t="s">
        <v>112</v>
      </c>
      <c r="E17" s="106" t="s">
        <v>130</v>
      </c>
      <c r="F17" s="33">
        <f>('Price Matrix'!G43*(1+$L$12))*F11*$B$17</f>
        <v>0</v>
      </c>
      <c r="G17" s="34">
        <f>('Price Matrix'!H43*(1+$L$12))*G11*$B$17</f>
        <v>0</v>
      </c>
      <c r="H17" s="34">
        <f>('Price Matrix'!I43*(1++$L$12))*H11*$B$17</f>
        <v>0</v>
      </c>
      <c r="I17" s="35">
        <f>('Price Matrix'!J43*(1+$L$12))*I11*$B$17</f>
        <v>0</v>
      </c>
      <c r="J17" s="1"/>
      <c r="K17" s="73"/>
      <c r="L17" s="7"/>
      <c r="M17" s="1"/>
    </row>
    <row r="18" spans="1:13" ht="45.6" customHeight="1" thickBot="1" x14ac:dyDescent="0.25">
      <c r="A18" s="197"/>
      <c r="B18" s="108">
        <v>0.2</v>
      </c>
      <c r="C18" s="96" t="s">
        <v>106</v>
      </c>
      <c r="D18" s="97" t="s">
        <v>109</v>
      </c>
      <c r="E18" s="109" t="s">
        <v>118</v>
      </c>
      <c r="F18" s="264">
        <f>(SUM('Price Matrix'!G47:J47)*(1+L12))*B18</f>
        <v>0</v>
      </c>
      <c r="G18" s="265"/>
      <c r="H18" s="265"/>
      <c r="I18" s="266"/>
    </row>
    <row r="19" spans="1:13" ht="47.45" customHeight="1" thickBot="1" x14ac:dyDescent="0.25">
      <c r="J19" s="110"/>
      <c r="L19" s="74"/>
    </row>
    <row r="20" spans="1:13" s="111" customFormat="1" ht="34.5" thickBot="1" x14ac:dyDescent="0.5">
      <c r="A20" s="38" t="s">
        <v>161</v>
      </c>
      <c r="B20" s="39">
        <f>SUM(F12:I17)</f>
        <v>0</v>
      </c>
      <c r="C20" s="40" t="s">
        <v>157</v>
      </c>
      <c r="D20" s="38"/>
      <c r="E20" s="38"/>
      <c r="F20" s="110"/>
      <c r="G20" s="110"/>
      <c r="H20" s="110"/>
      <c r="I20" s="110"/>
      <c r="J20" s="114"/>
      <c r="L20" s="38"/>
      <c r="M20" s="110"/>
    </row>
    <row r="21" spans="1:13" s="111" customFormat="1" ht="47.45" customHeight="1" thickBot="1" x14ac:dyDescent="0.5">
      <c r="A21" s="112"/>
      <c r="B21" s="112"/>
      <c r="C21" s="113"/>
      <c r="D21" s="114"/>
      <c r="E21" s="115"/>
      <c r="F21" s="114"/>
      <c r="G21" s="114"/>
      <c r="H21" s="114"/>
      <c r="I21" s="114"/>
      <c r="J21" s="114"/>
      <c r="L21" s="38"/>
      <c r="M21" s="110"/>
    </row>
    <row r="22" spans="1:13" s="111" customFormat="1" ht="34.5" thickBot="1" x14ac:dyDescent="0.5">
      <c r="A22" s="38" t="s">
        <v>162</v>
      </c>
      <c r="B22" s="39">
        <f>F18</f>
        <v>0</v>
      </c>
      <c r="C22" s="40" t="s">
        <v>156</v>
      </c>
      <c r="D22" s="38"/>
      <c r="E22" s="115"/>
      <c r="F22" s="114"/>
      <c r="G22" s="114"/>
      <c r="H22" s="114"/>
      <c r="I22" s="114"/>
      <c r="J22" s="6"/>
      <c r="L22" s="38"/>
      <c r="M22" s="110"/>
    </row>
    <row r="23" spans="1:13" ht="24" customHeight="1" x14ac:dyDescent="0.2"/>
    <row r="24" spans="1:13" x14ac:dyDescent="0.2">
      <c r="L24" s="74"/>
    </row>
    <row r="25" spans="1:13" s="84" customFormat="1" ht="34.5" customHeight="1" x14ac:dyDescent="0.2">
      <c r="A25" s="50"/>
      <c r="B25" s="50"/>
      <c r="C25" s="51"/>
      <c r="D25" s="6"/>
      <c r="E25" s="5"/>
      <c r="F25" s="6"/>
      <c r="G25" s="6"/>
      <c r="H25" s="6"/>
      <c r="I25" s="6"/>
      <c r="J25" s="6"/>
      <c r="L25" s="5"/>
      <c r="M25" s="6"/>
    </row>
    <row r="26" spans="1:13" ht="14.1" customHeight="1" x14ac:dyDescent="0.2">
      <c r="L26" s="74"/>
    </row>
    <row r="27" spans="1:13" s="84" customFormat="1" ht="34.5" customHeight="1" x14ac:dyDescent="0.2">
      <c r="A27" s="50"/>
      <c r="B27" s="50"/>
      <c r="C27" s="51"/>
      <c r="D27" s="6"/>
      <c r="E27" s="5"/>
      <c r="F27" s="6"/>
      <c r="G27" s="6"/>
      <c r="H27" s="6"/>
      <c r="I27" s="6"/>
      <c r="J27" s="6"/>
      <c r="L27" s="5"/>
      <c r="M27" s="6"/>
    </row>
    <row r="28" spans="1:13" ht="14.1" customHeight="1" x14ac:dyDescent="0.2">
      <c r="L28" s="74"/>
    </row>
    <row r="29" spans="1:13" s="84" customFormat="1" ht="34.5" customHeight="1" x14ac:dyDescent="0.2">
      <c r="A29" s="50"/>
      <c r="B29" s="50"/>
      <c r="C29" s="51"/>
      <c r="D29" s="6"/>
      <c r="E29" s="5"/>
      <c r="F29" s="6"/>
      <c r="G29" s="6"/>
      <c r="H29" s="6"/>
      <c r="I29" s="6"/>
      <c r="J29" s="6"/>
      <c r="L29" s="5"/>
      <c r="M29" s="6"/>
    </row>
    <row r="30" spans="1:13" ht="14.1" customHeight="1" x14ac:dyDescent="0.2"/>
    <row r="31" spans="1:13" ht="45.95" customHeight="1" x14ac:dyDescent="0.2"/>
    <row r="32" spans="1:13" ht="19.5" customHeight="1" x14ac:dyDescent="0.2"/>
    <row r="33" spans="1:13" ht="63" customHeight="1" x14ac:dyDescent="0.2"/>
    <row r="34" spans="1:13" ht="24" customHeight="1" x14ac:dyDescent="0.25">
      <c r="K34" s="92"/>
    </row>
    <row r="35" spans="1:13" ht="24" customHeight="1" x14ac:dyDescent="0.25">
      <c r="K35" s="92"/>
    </row>
    <row r="36" spans="1:13" ht="24" customHeight="1" x14ac:dyDescent="0.25">
      <c r="K36" s="92"/>
    </row>
    <row r="37" spans="1:13" ht="24" customHeight="1" x14ac:dyDescent="0.25">
      <c r="K37" s="92"/>
    </row>
    <row r="38" spans="1:13" ht="24" customHeight="1" x14ac:dyDescent="0.25">
      <c r="K38" s="92"/>
    </row>
    <row r="39" spans="1:13" s="84" customFormat="1" ht="24" customHeight="1" x14ac:dyDescent="0.25">
      <c r="A39" s="50"/>
      <c r="B39" s="50"/>
      <c r="C39" s="51"/>
      <c r="D39" s="6"/>
      <c r="E39" s="5"/>
      <c r="F39" s="6"/>
      <c r="G39" s="6"/>
      <c r="H39" s="6"/>
      <c r="I39" s="6"/>
      <c r="J39" s="6"/>
      <c r="K39" s="92"/>
      <c r="L39" s="5"/>
      <c r="M39" s="6"/>
    </row>
    <row r="40" spans="1:13" ht="24" customHeight="1" x14ac:dyDescent="0.25">
      <c r="K40" s="92"/>
    </row>
    <row r="41" spans="1:13" ht="24" customHeight="1" x14ac:dyDescent="0.25">
      <c r="K41" s="92"/>
    </row>
    <row r="42" spans="1:13" ht="24" customHeight="1" x14ac:dyDescent="0.25">
      <c r="K42" s="92"/>
    </row>
    <row r="43" spans="1:13" ht="24" customHeight="1" x14ac:dyDescent="0.25">
      <c r="K43" s="92"/>
    </row>
    <row r="44" spans="1:13" ht="24" customHeight="1" x14ac:dyDescent="0.25">
      <c r="K44" s="92"/>
    </row>
  </sheetData>
  <sheetProtection algorithmName="SHA-512" hashValue="hoyUF5vGrn6FEEkIkUWtbYMM4xS7e1UILVZp4tPwR0Pr8mFU6lvqOL4jMpyoxuURtowCndURGEQNEn0ofHYNPw==" saltValue="S+UqsGEeFYakAgHyj/gA3A==" spinCount="100000" sheet="1" objects="1" scenarios="1"/>
  <mergeCells count="10">
    <mergeCell ref="G7:J7"/>
    <mergeCell ref="F8:I8"/>
    <mergeCell ref="B4:D4"/>
    <mergeCell ref="I12:I16"/>
    <mergeCell ref="A12:A18"/>
    <mergeCell ref="B12:B16"/>
    <mergeCell ref="F12:F16"/>
    <mergeCell ref="G12:G16"/>
    <mergeCell ref="H12:H16"/>
    <mergeCell ref="F18:I18"/>
  </mergeCells>
  <dataValidations count="1">
    <dataValidation type="custom" operator="greaterThan" allowBlank="1" showInputMessage="1" showErrorMessage="1" error="Please enter a value greater than 0, and to no more than 2 decimal places" sqref="L9:L14">
      <formula1>AND(L9&gt;0,OR(IF(ISERROR(FIND(".",L9)),LEN(L9)&gt;0,LEN(MID(L9,FIND(".",L9)+1,25))&lt;5)))</formula1>
    </dataValidation>
  </dataValidations>
  <pageMargins left="0.23622047244094491" right="0.23622047244094491" top="0.74803149606299213" bottom="0.74803149606299213" header="0.31496062992125984" footer="0.31496062992125984"/>
  <pageSetup paperSize="8" scale="43" fitToHeight="0" orientation="landscape" r:id="rId1"/>
  <headerFooter>
    <oddHeader>&amp;C&amp;F</oddHead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Price Matrix</vt:lpstr>
      <vt:lpstr>Evaluation Summary</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Howarth</dc:creator>
  <cp:lastModifiedBy>Snook</cp:lastModifiedBy>
  <cp:lastPrinted>2018-08-09T13:27:05Z</cp:lastPrinted>
  <dcterms:created xsi:type="dcterms:W3CDTF">2017-08-10T07:24:13Z</dcterms:created>
  <dcterms:modified xsi:type="dcterms:W3CDTF">2018-10-12T10:53:49Z</dcterms:modified>
</cp:coreProperties>
</file>