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80" windowWidth="18195" windowHeight="10230"/>
  </bookViews>
  <sheets>
    <sheet name="Waste Streams" sheetId="1" r:id="rId1"/>
    <sheet name="Sheet2" sheetId="2" r:id="rId2"/>
    <sheet name="Sheet3" sheetId="3" r:id="rId3"/>
  </sheets>
  <calcPr calcId="145621"/>
</workbook>
</file>

<file path=xl/calcChain.xml><?xml version="1.0" encoding="utf-8"?>
<calcChain xmlns="http://schemas.openxmlformats.org/spreadsheetml/2006/main">
  <c r="K56" i="1" l="1"/>
  <c r="K57" i="1"/>
  <c r="K55" i="1"/>
  <c r="K46" i="1" l="1"/>
  <c r="K48" i="1"/>
  <c r="K50" i="1"/>
  <c r="K52" i="1"/>
  <c r="K18" i="1" l="1"/>
  <c r="K44" i="1"/>
  <c r="K43" i="1"/>
  <c r="K41" i="1"/>
  <c r="K40" i="1"/>
  <c r="K38" i="1"/>
  <c r="K37" i="1"/>
  <c r="K35" i="1"/>
  <c r="K34" i="1"/>
  <c r="K32" i="1"/>
  <c r="K31" i="1"/>
  <c r="K30" i="1"/>
  <c r="K28" i="1"/>
  <c r="K27" i="1"/>
  <c r="K24" i="1"/>
  <c r="K25" i="1"/>
  <c r="K23" i="1"/>
  <c r="K19" i="1"/>
  <c r="K20" i="1"/>
  <c r="K21" i="1"/>
  <c r="K58" i="1" l="1"/>
</calcChain>
</file>

<file path=xl/sharedStrings.xml><?xml version="1.0" encoding="utf-8"?>
<sst xmlns="http://schemas.openxmlformats.org/spreadsheetml/2006/main" count="290" uniqueCount="173">
  <si>
    <t>Location of Bin</t>
  </si>
  <si>
    <t>Product</t>
  </si>
  <si>
    <t>Bin Type and Size</t>
  </si>
  <si>
    <t>No of Permanent Bins</t>
  </si>
  <si>
    <t>Frequency of Collection</t>
  </si>
  <si>
    <t>Goods Inward</t>
  </si>
  <si>
    <t>Segregated Waste Paper and Cardboard</t>
  </si>
  <si>
    <t>Fortnightly</t>
  </si>
  <si>
    <t>Side of building</t>
  </si>
  <si>
    <t>General Waste</t>
  </si>
  <si>
    <t>1100 ltr</t>
  </si>
  <si>
    <t>Twice weekly</t>
  </si>
  <si>
    <t>Once weekly</t>
  </si>
  <si>
    <t>Alliance Yard</t>
  </si>
  <si>
    <t>Brick Waste</t>
  </si>
  <si>
    <t>Every 8 weeks</t>
  </si>
  <si>
    <t>Upon request</t>
  </si>
  <si>
    <t>Plaster and Plasterboard</t>
  </si>
  <si>
    <t>Every 6 weeks</t>
  </si>
  <si>
    <t>Confidential Waste</t>
  </si>
  <si>
    <t>Archers Kitchen</t>
  </si>
  <si>
    <t>Used Cooking Oils</t>
  </si>
  <si>
    <t>Science Lab Chemicals</t>
  </si>
  <si>
    <t>Dry Mixed Recyclable</t>
  </si>
  <si>
    <t>6.1cm3/8yds FEL</t>
  </si>
  <si>
    <t>Osprey House, Redditch  B97 4DE</t>
  </si>
  <si>
    <t>Car Park</t>
  </si>
  <si>
    <t>Dry Mixed Recycling</t>
  </si>
  <si>
    <t>Science Chemicals</t>
  </si>
  <si>
    <t>Nursery Car Park</t>
  </si>
  <si>
    <t>Once per week</t>
  </si>
  <si>
    <t>General waste</t>
  </si>
  <si>
    <t>Compound at T Block</t>
  </si>
  <si>
    <t>Engine Oil</t>
  </si>
  <si>
    <t>Engine Lab</t>
  </si>
  <si>
    <t>Harley Engine Oils</t>
  </si>
  <si>
    <t>Wheeled 80 litre drum</t>
  </si>
  <si>
    <t>Eden Kitchens</t>
  </si>
  <si>
    <t>Between Chapel and T Block</t>
  </si>
  <si>
    <t>School Drive, Bromsgrove       B60 1PQ</t>
  </si>
  <si>
    <t>Heart of Worcestershire College Waste Management Tender</t>
  </si>
  <si>
    <t>Important notes for Tenderers:</t>
  </si>
  <si>
    <t>a) All waste must be collected between the hours of 6.15am and 4.45pm Monday to Friday</t>
  </si>
  <si>
    <t>16cyd</t>
  </si>
  <si>
    <t>14cyd</t>
  </si>
  <si>
    <r>
      <t xml:space="preserve">8 cyd container </t>
    </r>
    <r>
      <rPr>
        <sz val="11"/>
        <rFont val="Calibri"/>
        <family val="2"/>
        <scheme val="minor"/>
      </rPr>
      <t>enclosed</t>
    </r>
  </si>
  <si>
    <t>6.1cm3/8cyds FEL</t>
  </si>
  <si>
    <t>205 litre Oil Drums</t>
  </si>
  <si>
    <t>Peakman, Redditch,            B98 8DW</t>
  </si>
  <si>
    <t>8 cyd container enclosed</t>
  </si>
  <si>
    <t>Small drum required</t>
  </si>
  <si>
    <t>Eden  KitchenH</t>
  </si>
  <si>
    <t>Three times per week</t>
  </si>
  <si>
    <t>Twice per week</t>
  </si>
  <si>
    <t>FRONT CARPARK</t>
  </si>
  <si>
    <t>Four  times per week</t>
  </si>
  <si>
    <t>BACK CARPARK</t>
  </si>
  <si>
    <t>Back Car Park</t>
  </si>
  <si>
    <t>SIDE OF BUILDING</t>
  </si>
  <si>
    <t>Three days per week</t>
  </si>
  <si>
    <t>BACK OF BUILDING</t>
  </si>
  <si>
    <t>SPRING LANE MALVERN            WR14 1BY</t>
  </si>
  <si>
    <t>STOREROOM WEEE</t>
  </si>
  <si>
    <t>Twice  per week</t>
  </si>
  <si>
    <t>N/A</t>
  </si>
  <si>
    <t>Section 6 Schedule of Prices and Requirements</t>
  </si>
  <si>
    <t>Small litre drum required</t>
  </si>
  <si>
    <t xml:space="preserve">Not Applicable Bottled Chemicals   </t>
  </si>
  <si>
    <t>P Block Old Theatre Room S113</t>
  </si>
  <si>
    <t>Not Applicable Bottled Chemicals</t>
  </si>
  <si>
    <t>Location/Site</t>
  </si>
  <si>
    <t>Back Car Park - Right</t>
  </si>
  <si>
    <t>1100 Wheelie Bins</t>
  </si>
  <si>
    <t>Front Car Park</t>
  </si>
  <si>
    <t>Kitchens</t>
  </si>
  <si>
    <t xml:space="preserve">Back Car Park </t>
  </si>
  <si>
    <t>6.1cm3/8cyd FEL</t>
  </si>
  <si>
    <t>All Saints,   Worcester               WR1 2JF</t>
  </si>
  <si>
    <t>St Andrews, Worcester              WR1  2JF</t>
  </si>
  <si>
    <t xml:space="preserve">LITTLE PERDISWELL, WORCESTER          WR3 7NS </t>
  </si>
  <si>
    <t>WEEE Electrical Items (excluding Fluorescent Lights)</t>
  </si>
  <si>
    <t>Unit 12 Northbrook Close</t>
  </si>
  <si>
    <t>St Wulstans Worcester,          WR1 2JQ</t>
  </si>
  <si>
    <t>Science Area</t>
  </si>
  <si>
    <t>St Andrews Worcester,            WR1  2JF</t>
  </si>
  <si>
    <t>St Wulstans, Worcester          WR1 2JQ</t>
  </si>
  <si>
    <t>St Dunstans, Worcester,       WR1 3PA</t>
  </si>
  <si>
    <t>Peakman, Redditch             B98 8DW</t>
  </si>
  <si>
    <t>School Drive Bromsgrove             B60 1PQ</t>
  </si>
  <si>
    <t>All Saints, Worcester,       WR1 2JF</t>
  </si>
  <si>
    <t>Wood Waste/Sawdust</t>
  </si>
  <si>
    <t xml:space="preserve">Food Waste </t>
  </si>
  <si>
    <t>Fluorescent Tubes</t>
  </si>
  <si>
    <t>Redditch and Bromsgrove</t>
  </si>
  <si>
    <t>Term Time         (38 weeks per year)</t>
  </si>
  <si>
    <t>Non Term Time (10 weeks per year)</t>
  </si>
  <si>
    <t xml:space="preserve">b) The College closes entirely for an extended shutdown at Easter and Christmas/New Year every year and requires no collections during these periods (4 weeks per year). </t>
  </si>
  <si>
    <t>Equipment to be provided by supplier</t>
  </si>
  <si>
    <t xml:space="preserve">Once weekly </t>
  </si>
  <si>
    <t>Total Scheduled  Lifts /annum</t>
  </si>
  <si>
    <t>Upon request only</t>
  </si>
  <si>
    <t>General Mixed Waste from Alliance (excludes bricks, plaster and plasterboard) but includes Wooden Pallets, Empty Plaster Bags, Paint Trays Furniture.</t>
  </si>
  <si>
    <t>Sub Section 1 - Regular Existing Scheduled Movements</t>
  </si>
  <si>
    <t>Supplier Name:</t>
  </si>
  <si>
    <t xml:space="preserve">See attached College Calendar for full details for 2016/17 </t>
  </si>
  <si>
    <t>f) The tenderer must complete all yellow highlighted sections of Section 6 Schedule of Prices</t>
  </si>
  <si>
    <t>Sub Section 3 - Irregular Disposals</t>
  </si>
  <si>
    <t>Food Waste</t>
  </si>
  <si>
    <t>Suitable container required</t>
  </si>
  <si>
    <t>To be established</t>
  </si>
  <si>
    <t>Eden/Archer Kitchens</t>
  </si>
  <si>
    <t>Waste Metal</t>
  </si>
  <si>
    <t>Site</t>
  </si>
  <si>
    <t>Location</t>
  </si>
  <si>
    <t>Equipment Required</t>
  </si>
  <si>
    <t>Current Process</t>
  </si>
  <si>
    <t>Items kept in Estates Storeroom until RCS Recycling is called to empty the area</t>
  </si>
  <si>
    <t>No existing process or supplier</t>
  </si>
  <si>
    <t>WEEE Items</t>
  </si>
  <si>
    <t>Recycled through Wastecare</t>
  </si>
  <si>
    <t>Collected by Oil Salvage Ltd</t>
  </si>
  <si>
    <t>Local arrangement that requires review</t>
  </si>
  <si>
    <t>Collected by Olieco</t>
  </si>
  <si>
    <t>Collected by Bio Fuels</t>
  </si>
  <si>
    <t>No arrangements</t>
  </si>
  <si>
    <t>No known arrangements</t>
  </si>
  <si>
    <t>Bagged and placed in General Waste - 10 x 20l bags per day</t>
  </si>
  <si>
    <t>Osprey House, Redditch</t>
  </si>
  <si>
    <t>Bagged and placed in General Waste - 5 x 20l bags per day</t>
  </si>
  <si>
    <t>Food  waste is bagged and placed in General Waste 10 x 20l bags per day</t>
  </si>
  <si>
    <t>It is the College expectation that our selected waste management supplier will have the capability to provide a report by November 2017 showing how each of these categories of waste could be better managed at  a reduced cost by them. With the exception of the Science Laboratory items and Oil Waste in Bromsgrove the individual college departments already have local arrangements in place which need to be reviewed.</t>
  </si>
  <si>
    <t>Cafe area</t>
  </si>
  <si>
    <t>Placing WEEE product in General Waste skips</t>
  </si>
  <si>
    <t>All Saints, St Dunstans and St Andrews Worcester</t>
  </si>
  <si>
    <t>Café areas</t>
  </si>
  <si>
    <t>yes</t>
  </si>
  <si>
    <t xml:space="preserve">Suitable drum </t>
  </si>
  <si>
    <t>Currently have a large container from Electrical Waste Recyling that has not been filled in over 3 years. Require proposal for smaller container and more regular emptying</t>
  </si>
  <si>
    <t>Excess Costs £/kg</t>
  </si>
  <si>
    <t>kg threshold for excess costs</t>
  </si>
  <si>
    <t>Currently being put in General Waste at all sites. 21 x 20 litre bags a day in total</t>
  </si>
  <si>
    <t>Unit 12 Northbrook Close Worcester            WR3 8BP</t>
  </si>
  <si>
    <t>Permanent Bins/Drums Likely</t>
  </si>
  <si>
    <t xml:space="preserve">Was provided to employee for horse bedding that is no longer required. New solution required </t>
  </si>
  <si>
    <t>Unknown</t>
  </si>
  <si>
    <t>Preently bagging and placing in General Waste bins</t>
  </si>
  <si>
    <t>Alliance House  Redditch               B97 6EE</t>
  </si>
  <si>
    <t>Price per bag</t>
  </si>
  <si>
    <t>Collected direct from Caretaker</t>
  </si>
  <si>
    <t>Sub Section 2 - New Requirements - Supplier Proposals Required</t>
  </si>
  <si>
    <t xml:space="preserve">g) If there is any weight excess threshold limit to the disposal of any category this should be shown in the excess costs column showing the kg limit thresold and the excess weight cost per kg penallty  </t>
  </si>
  <si>
    <t>Spring Lane Malvern            WR14 1BY</t>
  </si>
  <si>
    <t>d) The tender cost evaluation will be based on the total scheduled lifts per annum charge and excess costs where applicable for Sub Section 1 Regular Scheduled Movements only.</t>
  </si>
  <si>
    <t>Appropraite sized lidded bin required</t>
  </si>
  <si>
    <t>d) The pricing for on request lifts must be at same price level as the scheduled movements for that type of bin and size</t>
  </si>
  <si>
    <t>Supplier to provide Security Bags and Sealing tags</t>
  </si>
  <si>
    <t xml:space="preserve"> Unit 16 Lowesmoor Wharf Worcester         WR1 2RS</t>
  </si>
  <si>
    <t>Monthly</t>
  </si>
  <si>
    <t>Annual Cost</t>
  </si>
  <si>
    <t>During july and August our archiving area will be purged creating a need for additional on request collections</t>
  </si>
  <si>
    <t>Price per Lift</t>
  </si>
  <si>
    <t>Supplier Comment</t>
  </si>
  <si>
    <t>Bin Size/Comment</t>
  </si>
  <si>
    <t>Appropriate sized container required</t>
  </si>
  <si>
    <t>Total Annual Cost Year 1</t>
  </si>
  <si>
    <t xml:space="preserve">St Wulstans,          All Saints,                 St Andrews              St Dunstans Worcester </t>
  </si>
  <si>
    <t>Bags/Annum</t>
  </si>
  <si>
    <t>Price per lift    £</t>
  </si>
  <si>
    <t>Annual Cost for Scheduled  Lifts     £</t>
  </si>
  <si>
    <t>Year 2 - 1 May 2018 Adjustment %</t>
  </si>
  <si>
    <t>Year 3 - 1 May 2019 Adjustment %</t>
  </si>
  <si>
    <t>e) All containers including drums/pumps for Vehicle Oils and Kitchen Oils bins are to be provided by the Waste Management provider at no additional charge to the College.</t>
  </si>
  <si>
    <t>c) All prices should be exclusive of VAT but should include all other costs of disposal or recycling and provision of certification of disposal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</si>
</sst>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0.0%"/>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1"/>
      <color theme="1"/>
      <name val="Calibri"/>
      <family val="2"/>
    </font>
    <font>
      <sz val="11"/>
      <color theme="1"/>
      <name val="Calibri"/>
      <family val="2"/>
    </font>
    <font>
      <sz val="11"/>
      <name val="Calibri"/>
      <family val="2"/>
      <scheme val="minor"/>
    </font>
    <font>
      <b/>
      <sz val="12"/>
      <color theme="1"/>
      <name val="Calibri"/>
      <family val="2"/>
    </font>
    <font>
      <b/>
      <sz val="14"/>
      <color theme="1"/>
      <name val="Calibri"/>
      <family val="2"/>
    </font>
    <font>
      <sz val="11"/>
      <name val="Calibri"/>
      <family val="2"/>
    </font>
    <font>
      <sz val="12"/>
      <color theme="1"/>
      <name val="Calibri"/>
      <family val="2"/>
      <scheme val="minor"/>
    </font>
    <font>
      <b/>
      <sz val="11"/>
      <color rgb="FFFF0000"/>
      <name val="Calibri"/>
      <family val="2"/>
      <scheme val="minor"/>
    </font>
    <font>
      <b/>
      <sz val="11"/>
      <name val="Calibri"/>
      <family val="2"/>
      <scheme val="minor"/>
    </font>
    <font>
      <b/>
      <sz val="12"/>
      <name val="Calibri"/>
      <family val="2"/>
      <scheme val="minor"/>
    </font>
    <font>
      <b/>
      <i/>
      <sz val="11"/>
      <color theme="1"/>
      <name val="Calibri"/>
      <family val="2"/>
      <scheme val="minor"/>
    </font>
    <font>
      <b/>
      <sz val="14"/>
      <name val="Calibri"/>
      <family val="2"/>
      <scheme val="minor"/>
    </font>
  </fonts>
  <fills count="6">
    <fill>
      <patternFill patternType="none"/>
    </fill>
    <fill>
      <patternFill patternType="gray125"/>
    </fill>
    <fill>
      <patternFill patternType="solid">
        <fgColor rgb="FFF79646"/>
        <bgColor indexed="64"/>
      </patternFill>
    </fill>
    <fill>
      <patternFill patternType="solid">
        <fgColor theme="9"/>
        <bgColor indexed="64"/>
      </patternFill>
    </fill>
    <fill>
      <patternFill patternType="solid">
        <fgColor rgb="FFFFFF0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189">
    <xf numFmtId="0" fontId="0" fillId="0" borderId="0" xfId="0"/>
    <xf numFmtId="0" fontId="5" fillId="0" borderId="0" xfId="0" applyFont="1"/>
    <xf numFmtId="0" fontId="6" fillId="0" borderId="0" xfId="0" applyFont="1"/>
    <xf numFmtId="0" fontId="6"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7" fillId="0" borderId="1" xfId="0" applyFont="1" applyBorder="1" applyAlignment="1">
      <alignment horizontal="center" vertical="center" wrapText="1"/>
    </xf>
    <xf numFmtId="0" fontId="6" fillId="0" borderId="0" xfId="0" applyFont="1" applyAlignment="1">
      <alignment horizontal="center"/>
    </xf>
    <xf numFmtId="0" fontId="5" fillId="0" borderId="0" xfId="0" applyFont="1" applyAlignment="1">
      <alignment horizontal="center"/>
    </xf>
    <xf numFmtId="0" fontId="0" fillId="0" borderId="0" xfId="0" applyAlignment="1">
      <alignment horizontal="center"/>
    </xf>
    <xf numFmtId="0" fontId="6" fillId="0" borderId="1" xfId="0" applyFont="1" applyBorder="1" applyAlignment="1">
      <alignment horizontal="center" vertical="center" wrapText="1"/>
    </xf>
    <xf numFmtId="0" fontId="0" fillId="3" borderId="1" xfId="0" applyFont="1" applyFill="1" applyBorder="1" applyAlignment="1">
      <alignment vertical="center" wrapText="1"/>
    </xf>
    <xf numFmtId="0" fontId="0"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0" fillId="3" borderId="1" xfId="0" applyFont="1" applyFill="1" applyBorder="1" applyAlignment="1">
      <alignment horizontal="center"/>
    </xf>
    <xf numFmtId="0" fontId="9" fillId="0" borderId="0" xfId="0" applyFont="1"/>
    <xf numFmtId="0" fontId="10"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3" fillId="3" borderId="1" xfId="0" applyFont="1" applyFill="1" applyBorder="1"/>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3" borderId="1" xfId="0" applyFill="1" applyBorder="1"/>
    <xf numFmtId="0" fontId="0" fillId="3" borderId="1" xfId="0" applyFill="1" applyBorder="1" applyAlignment="1">
      <alignment horizontal="center" vertical="center"/>
    </xf>
    <xf numFmtId="0" fontId="0" fillId="3" borderId="1" xfId="0" applyFont="1" applyFill="1" applyBorder="1" applyAlignment="1">
      <alignment horizontal="center" vertical="center"/>
    </xf>
    <xf numFmtId="0" fontId="13" fillId="0" borderId="1" xfId="0" applyFont="1"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0" fillId="3" borderId="3" xfId="0" applyFill="1" applyBorder="1" applyAlignment="1">
      <alignment horizontal="center" vertical="center" wrapText="1"/>
    </xf>
    <xf numFmtId="0" fontId="1" fillId="3" borderId="3" xfId="0" applyFont="1" applyFill="1" applyBorder="1" applyAlignment="1">
      <alignment horizontal="center" vertical="center" wrapText="1"/>
    </xf>
    <xf numFmtId="0" fontId="0" fillId="3" borderId="3" xfId="0" applyFill="1" applyBorder="1"/>
    <xf numFmtId="0" fontId="0" fillId="3" borderId="3" xfId="0" applyFill="1" applyBorder="1" applyAlignment="1">
      <alignment horizontal="center" vertical="center"/>
    </xf>
    <xf numFmtId="0" fontId="0" fillId="3" borderId="2" xfId="0" applyFill="1" applyBorder="1" applyAlignment="1">
      <alignment vertical="center" wrapText="1"/>
    </xf>
    <xf numFmtId="0" fontId="0" fillId="3" borderId="6" xfId="0" applyFill="1" applyBorder="1" applyAlignment="1">
      <alignment horizontal="center" vertical="center" wrapText="1"/>
    </xf>
    <xf numFmtId="0" fontId="1" fillId="3" borderId="6" xfId="0" applyFont="1" applyFill="1" applyBorder="1" applyAlignment="1">
      <alignment horizontal="center" vertical="center" wrapText="1"/>
    </xf>
    <xf numFmtId="0" fontId="0" fillId="3" borderId="6" xfId="0" applyFill="1" applyBorder="1"/>
    <xf numFmtId="0" fontId="0" fillId="3" borderId="6" xfId="0" applyFill="1" applyBorder="1" applyAlignment="1">
      <alignment horizontal="center" vertical="center"/>
    </xf>
    <xf numFmtId="0" fontId="0" fillId="3" borderId="3" xfId="0" applyFont="1" applyFill="1" applyBorder="1" applyAlignment="1">
      <alignment horizontal="center" vertical="center" wrapText="1"/>
    </xf>
    <xf numFmtId="0" fontId="0" fillId="4" borderId="1" xfId="0" applyFill="1" applyBorder="1" applyAlignment="1">
      <alignment horizontal="center" vertical="center"/>
    </xf>
    <xf numFmtId="164" fontId="2" fillId="0" borderId="4" xfId="0" applyNumberFormat="1" applyFont="1" applyFill="1" applyBorder="1" applyAlignment="1">
      <alignment horizontal="center" vertical="center" wrapText="1"/>
    </xf>
    <xf numFmtId="164" fontId="0" fillId="4" borderId="4" xfId="0" applyNumberFormat="1" applyFill="1" applyBorder="1" applyAlignment="1">
      <alignment horizontal="center" vertical="center"/>
    </xf>
    <xf numFmtId="0" fontId="0" fillId="4" borderId="1" xfId="0" applyFill="1" applyBorder="1"/>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1" xfId="0" applyBorder="1" applyAlignment="1">
      <alignment horizontal="center" vertical="center"/>
    </xf>
    <xf numFmtId="0" fontId="14" fillId="0" borderId="1" xfId="0" applyFont="1" applyBorder="1" applyAlignment="1">
      <alignment horizontal="center" vertical="center" wrapText="1"/>
    </xf>
    <xf numFmtId="0" fontId="0" fillId="0" borderId="1" xfId="0" applyBorder="1" applyAlignment="1">
      <alignment vertical="center"/>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4" fillId="3" borderId="1"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9" xfId="0" applyFill="1" applyBorder="1" applyAlignment="1">
      <alignment horizontal="center" vertical="center" wrapText="1"/>
    </xf>
    <xf numFmtId="0" fontId="0" fillId="0" borderId="0" xfId="0" applyFill="1" applyAlignment="1">
      <alignment horizontal="center" vertical="center"/>
    </xf>
    <xf numFmtId="164" fontId="0" fillId="0" borderId="0" xfId="0" applyNumberFormat="1" applyFill="1" applyAlignment="1">
      <alignment horizontal="center" vertical="center"/>
    </xf>
    <xf numFmtId="0" fontId="0" fillId="0" borderId="1" xfId="0" applyFill="1" applyBorder="1"/>
    <xf numFmtId="0" fontId="0" fillId="0" borderId="1" xfId="0" applyFill="1" applyBorder="1" applyAlignment="1">
      <alignment horizontal="center" vertical="center"/>
    </xf>
    <xf numFmtId="164" fontId="0" fillId="0" borderId="4" xfId="0" applyNumberFormat="1" applyFill="1" applyBorder="1" applyAlignment="1">
      <alignment horizontal="center" vertical="center"/>
    </xf>
    <xf numFmtId="0" fontId="0" fillId="0" borderId="0" xfId="0" applyFill="1"/>
    <xf numFmtId="0" fontId="0" fillId="0" borderId="1" xfId="0" applyFill="1" applyBorder="1" applyAlignment="1">
      <alignment horizontal="center" vertical="center" wrapText="1"/>
    </xf>
    <xf numFmtId="0" fontId="0" fillId="0" borderId="1" xfId="0" applyFont="1" applyFill="1" applyBorder="1"/>
    <xf numFmtId="0" fontId="0" fillId="0" borderId="1" xfId="0" applyFont="1" applyFill="1" applyBorder="1" applyAlignment="1">
      <alignment horizontal="center"/>
    </xf>
    <xf numFmtId="0" fontId="0" fillId="0" borderId="1" xfId="0" applyFont="1" applyFill="1" applyBorder="1" applyAlignment="1">
      <alignment horizontal="center" vertical="center"/>
    </xf>
    <xf numFmtId="0" fontId="0" fillId="0" borderId="10" xfId="0" applyBorder="1" applyAlignment="1"/>
    <xf numFmtId="0" fontId="0" fillId="0" borderId="14" xfId="0" applyBorder="1" applyAlignment="1"/>
    <xf numFmtId="0" fontId="0" fillId="0" borderId="7" xfId="0" applyBorder="1" applyAlignment="1"/>
    <xf numFmtId="0" fontId="15" fillId="0" borderId="5" xfId="0" applyFont="1" applyFill="1" applyBorder="1" applyAlignment="1">
      <alignment horizontal="center" vertical="center" wrapText="1"/>
    </xf>
    <xf numFmtId="164" fontId="0" fillId="4" borderId="15" xfId="0" applyNumberFormat="1" applyFill="1" applyBorder="1" applyAlignment="1">
      <alignment horizontal="center" vertical="center"/>
    </xf>
    <xf numFmtId="0" fontId="8"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center" vertical="center" wrapText="1"/>
    </xf>
    <xf numFmtId="0" fontId="0" fillId="4" borderId="24" xfId="0" applyFill="1" applyBorder="1" applyAlignment="1">
      <alignment horizontal="center" vertical="center"/>
    </xf>
    <xf numFmtId="164" fontId="0" fillId="0" borderId="9" xfId="0" applyNumberFormat="1" applyFill="1" applyBorder="1" applyAlignment="1">
      <alignment horizontal="center" vertical="center"/>
    </xf>
    <xf numFmtId="164" fontId="0" fillId="0" borderId="5" xfId="0" applyNumberFormat="1" applyFill="1" applyBorder="1" applyAlignment="1">
      <alignment horizontal="center" vertical="center"/>
    </xf>
    <xf numFmtId="0" fontId="2" fillId="4" borderId="28" xfId="0" applyFont="1" applyFill="1" applyBorder="1" applyAlignment="1">
      <alignment horizontal="center" vertical="center"/>
    </xf>
    <xf numFmtId="0" fontId="2" fillId="4" borderId="1" xfId="0" applyFont="1" applyFill="1" applyBorder="1" applyAlignment="1">
      <alignment horizontal="center" vertical="center"/>
    </xf>
    <xf numFmtId="164" fontId="2" fillId="4" borderId="4" xfId="0" applyNumberFormat="1" applyFont="1" applyFill="1" applyBorder="1" applyAlignment="1">
      <alignment horizontal="center" vertical="center"/>
    </xf>
    <xf numFmtId="164" fontId="0" fillId="0" borderId="11" xfId="0" applyNumberFormat="1" applyFill="1" applyBorder="1" applyAlignment="1">
      <alignment horizontal="center" vertical="center"/>
    </xf>
    <xf numFmtId="164" fontId="0" fillId="0" borderId="12" xfId="0" applyNumberFormat="1" applyFill="1" applyBorder="1" applyAlignment="1">
      <alignment horizontal="center" vertical="center"/>
    </xf>
    <xf numFmtId="165" fontId="0" fillId="4" borderId="15" xfId="0" applyNumberFormat="1" applyFill="1" applyBorder="1" applyAlignment="1">
      <alignment horizontal="center" vertical="center"/>
    </xf>
    <xf numFmtId="0" fontId="14" fillId="0" borderId="2" xfId="0" applyFont="1" applyBorder="1" applyAlignment="1">
      <alignment horizontal="center" vertical="center" wrapText="1"/>
    </xf>
    <xf numFmtId="0" fontId="14" fillId="5" borderId="0" xfId="0" applyFont="1" applyFill="1" applyBorder="1" applyAlignment="1">
      <alignment horizontal="center" vertical="center" wrapText="1"/>
    </xf>
    <xf numFmtId="0" fontId="0" fillId="5" borderId="0" xfId="0" applyFill="1" applyBorder="1" applyAlignment="1">
      <alignment horizontal="center" vertical="center" wrapText="1"/>
    </xf>
    <xf numFmtId="0" fontId="7" fillId="5" borderId="0" xfId="0" applyFont="1" applyFill="1" applyBorder="1" applyAlignment="1">
      <alignment horizontal="center" vertical="center" wrapText="1"/>
    </xf>
    <xf numFmtId="164" fontId="0" fillId="4" borderId="4"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22" xfId="0" applyNumberFormat="1" applyFill="1" applyBorder="1" applyAlignment="1">
      <alignment horizontal="center" vertical="center"/>
    </xf>
    <xf numFmtId="164" fontId="0" fillId="4" borderId="25" xfId="0" applyNumberFormat="1" applyFill="1" applyBorder="1" applyAlignment="1">
      <alignment horizontal="center" vertical="center"/>
    </xf>
    <xf numFmtId="164" fontId="0" fillId="4" borderId="26" xfId="0" applyNumberFormat="1" applyFill="1" applyBorder="1" applyAlignment="1">
      <alignment horizontal="center" vertical="center"/>
    </xf>
    <xf numFmtId="164" fontId="0" fillId="4" borderId="27" xfId="0" applyNumberFormat="1" applyFill="1" applyBorder="1" applyAlignment="1">
      <alignment horizontal="center" vertical="center"/>
    </xf>
    <xf numFmtId="0" fontId="0" fillId="0" borderId="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4" xfId="0" applyFont="1" applyBorder="1" applyAlignment="1">
      <alignment horizontal="left" vertical="top" wrapText="1"/>
    </xf>
    <xf numFmtId="0" fontId="0" fillId="0" borderId="9" xfId="0" applyFont="1" applyBorder="1" applyAlignment="1">
      <alignment horizontal="left" vertical="top" wrapText="1"/>
    </xf>
    <xf numFmtId="0" fontId="0" fillId="0" borderId="5" xfId="0" applyFont="1" applyBorder="1" applyAlignment="1">
      <alignment horizontal="left" vertical="top" wrapText="1"/>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4" fillId="0" borderId="28"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1" xfId="0" applyFont="1" applyBorder="1" applyAlignment="1">
      <alignment horizontal="center" vertical="center" wrapText="1"/>
    </xf>
    <xf numFmtId="0" fontId="0" fillId="4" borderId="14" xfId="0" applyFill="1" applyBorder="1" applyAlignment="1">
      <alignment horizontal="left" vertical="center"/>
    </xf>
    <xf numFmtId="0" fontId="0" fillId="4" borderId="0" xfId="0" applyFill="1" applyBorder="1" applyAlignment="1">
      <alignment horizontal="left"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0" fillId="0" borderId="24" xfId="0" applyBorder="1" applyAlignment="1">
      <alignment horizontal="center" vertical="center" wrapText="1"/>
    </xf>
    <xf numFmtId="0" fontId="4" fillId="0" borderId="4" xfId="0" applyFont="1" applyBorder="1" applyAlignment="1">
      <alignment horizontal="left"/>
    </xf>
    <xf numFmtId="0" fontId="4" fillId="0" borderId="9" xfId="0" applyFont="1" applyBorder="1" applyAlignment="1">
      <alignment horizontal="left"/>
    </xf>
    <xf numFmtId="0" fontId="4" fillId="0" borderId="5" xfId="0" applyFont="1" applyBorder="1" applyAlignment="1">
      <alignment horizontal="left"/>
    </xf>
    <xf numFmtId="0" fontId="2" fillId="4" borderId="4" xfId="0" applyFont="1" applyFill="1" applyBorder="1" applyAlignment="1">
      <alignment horizontal="center"/>
    </xf>
    <xf numFmtId="0" fontId="2" fillId="4" borderId="5" xfId="0" applyFont="1"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164" fontId="2" fillId="4" borderId="19"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4" borderId="2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8"/>
  <sheetViews>
    <sheetView tabSelected="1" zoomScale="90" zoomScaleNormal="90" workbookViewId="0">
      <selection activeCell="H15" sqref="H15"/>
    </sheetView>
  </sheetViews>
  <sheetFormatPr defaultRowHeight="15" x14ac:dyDescent="0.25"/>
  <cols>
    <col min="1" max="1" width="18.85546875" customWidth="1"/>
    <col min="2" max="2" width="13.140625" bestFit="1" customWidth="1"/>
    <col min="3" max="3" width="23.140625" bestFit="1" customWidth="1"/>
    <col min="4" max="4" width="19" style="5" customWidth="1"/>
    <col min="5" max="5" width="12.28515625" style="11" customWidth="1"/>
    <col min="6" max="6" width="15.85546875" style="5" customWidth="1"/>
    <col min="7" max="7" width="9.140625" hidden="1" customWidth="1"/>
    <col min="8" max="8" width="14.28515625" style="45" customWidth="1"/>
    <col min="9" max="9" width="14.140625" style="5" customWidth="1"/>
    <col min="10" max="10" width="13.42578125" style="5" customWidth="1"/>
    <col min="11" max="11" width="16.85546875" style="44" customWidth="1"/>
    <col min="12" max="12" width="11.85546875" customWidth="1"/>
    <col min="13" max="13" width="12.28515625" customWidth="1"/>
  </cols>
  <sheetData>
    <row r="1" spans="1:13" ht="15.75" x14ac:dyDescent="0.25">
      <c r="B1" s="137" t="s">
        <v>40</v>
      </c>
      <c r="C1" s="137"/>
      <c r="D1" s="137"/>
      <c r="E1" s="137"/>
      <c r="F1" s="137"/>
    </row>
    <row r="3" spans="1:13" ht="18.75" x14ac:dyDescent="0.3">
      <c r="B3" s="138" t="s">
        <v>65</v>
      </c>
      <c r="C3" s="138"/>
      <c r="D3" s="138"/>
      <c r="E3" s="138"/>
      <c r="F3" s="138"/>
    </row>
    <row r="4" spans="1:13" x14ac:dyDescent="0.25">
      <c r="A4" s="1" t="s">
        <v>41</v>
      </c>
      <c r="B4" s="1"/>
      <c r="C4" s="2"/>
      <c r="D4" s="3"/>
      <c r="E4" s="9"/>
      <c r="F4" s="3"/>
    </row>
    <row r="5" spans="1:13" x14ac:dyDescent="0.25">
      <c r="A5" s="1" t="s">
        <v>42</v>
      </c>
      <c r="B5" s="1"/>
      <c r="C5" s="1"/>
      <c r="D5" s="4"/>
      <c r="E5" s="10"/>
      <c r="F5" s="4"/>
    </row>
    <row r="6" spans="1:13" x14ac:dyDescent="0.25">
      <c r="A6" s="1" t="s">
        <v>96</v>
      </c>
      <c r="B6" s="1"/>
      <c r="C6" s="1"/>
      <c r="D6" s="4"/>
      <c r="E6" s="10"/>
      <c r="F6" s="4"/>
    </row>
    <row r="7" spans="1:13" x14ac:dyDescent="0.25">
      <c r="A7" s="1" t="s">
        <v>104</v>
      </c>
      <c r="B7" s="1"/>
      <c r="C7" s="1"/>
      <c r="D7" s="4"/>
      <c r="E7" s="10"/>
      <c r="F7" s="4"/>
    </row>
    <row r="8" spans="1:13" x14ac:dyDescent="0.25">
      <c r="A8" s="1" t="s">
        <v>172</v>
      </c>
      <c r="B8" s="1"/>
      <c r="C8" s="1"/>
      <c r="D8" s="4"/>
      <c r="E8" s="10"/>
      <c r="F8" s="4"/>
    </row>
    <row r="9" spans="1:13" x14ac:dyDescent="0.25">
      <c r="A9" s="1" t="s">
        <v>154</v>
      </c>
      <c r="B9" s="1"/>
      <c r="C9" s="1"/>
      <c r="D9" s="4"/>
      <c r="E9" s="10"/>
      <c r="F9" s="4"/>
    </row>
    <row r="10" spans="1:13" x14ac:dyDescent="0.25">
      <c r="A10" s="1" t="s">
        <v>152</v>
      </c>
      <c r="B10" s="1"/>
      <c r="C10" s="1"/>
      <c r="D10" s="4"/>
      <c r="E10" s="10"/>
      <c r="F10" s="4"/>
    </row>
    <row r="11" spans="1:13" ht="15" customHeight="1" x14ac:dyDescent="0.25">
      <c r="A11" s="1" t="s">
        <v>171</v>
      </c>
      <c r="B11" s="1"/>
      <c r="C11" s="1"/>
      <c r="D11" s="4"/>
      <c r="E11" s="10"/>
      <c r="F11" s="4"/>
    </row>
    <row r="12" spans="1:13" ht="15" customHeight="1" x14ac:dyDescent="0.25">
      <c r="A12" s="1" t="s">
        <v>105</v>
      </c>
      <c r="B12" s="1"/>
      <c r="C12" s="1"/>
      <c r="D12" s="4"/>
      <c r="E12" s="10"/>
      <c r="F12" s="4"/>
    </row>
    <row r="13" spans="1:13" ht="15" customHeight="1" x14ac:dyDescent="0.25">
      <c r="A13" s="1" t="s">
        <v>150</v>
      </c>
      <c r="B13" s="1"/>
      <c r="C13" s="1"/>
      <c r="D13" s="4"/>
      <c r="E13" s="10"/>
      <c r="F13" s="4"/>
    </row>
    <row r="14" spans="1:13" ht="15" customHeight="1" x14ac:dyDescent="0.25">
      <c r="A14" s="1"/>
      <c r="B14" s="1"/>
      <c r="C14" s="1"/>
      <c r="D14" s="4"/>
      <c r="E14" s="10"/>
      <c r="F14" s="4"/>
    </row>
    <row r="15" spans="1:13" ht="15" customHeight="1" x14ac:dyDescent="0.3">
      <c r="A15" s="17" t="s">
        <v>102</v>
      </c>
      <c r="B15" s="17"/>
      <c r="C15" s="17"/>
      <c r="D15" s="4"/>
      <c r="E15" s="10"/>
      <c r="F15" s="4"/>
    </row>
    <row r="16" spans="1:13" ht="35.25" customHeight="1" x14ac:dyDescent="0.25">
      <c r="A16" s="166" t="s">
        <v>70</v>
      </c>
      <c r="B16" s="166" t="s">
        <v>0</v>
      </c>
      <c r="C16" s="166" t="s">
        <v>1</v>
      </c>
      <c r="D16" s="145" t="s">
        <v>97</v>
      </c>
      <c r="E16" s="146"/>
      <c r="F16" s="145" t="s">
        <v>4</v>
      </c>
      <c r="G16" s="147"/>
      <c r="H16" s="146"/>
      <c r="I16" s="21"/>
      <c r="J16" s="167" t="s">
        <v>103</v>
      </c>
      <c r="K16" s="168"/>
      <c r="L16" s="168"/>
      <c r="M16" s="168"/>
    </row>
    <row r="17" spans="1:13" ht="51.75" customHeight="1" x14ac:dyDescent="0.25">
      <c r="A17" s="166"/>
      <c r="B17" s="166"/>
      <c r="C17" s="166"/>
      <c r="D17" s="28" t="s">
        <v>2</v>
      </c>
      <c r="E17" s="28" t="s">
        <v>3</v>
      </c>
      <c r="F17" s="35" t="s">
        <v>94</v>
      </c>
      <c r="G17" s="20"/>
      <c r="H17" s="43" t="s">
        <v>95</v>
      </c>
      <c r="I17" s="19" t="s">
        <v>99</v>
      </c>
      <c r="J17" s="19" t="s">
        <v>167</v>
      </c>
      <c r="K17" s="60" t="s">
        <v>168</v>
      </c>
      <c r="L17" s="63" t="s">
        <v>138</v>
      </c>
      <c r="M17" s="19" t="s">
        <v>139</v>
      </c>
    </row>
    <row r="18" spans="1:13" ht="30" x14ac:dyDescent="0.25">
      <c r="A18" s="153" t="s">
        <v>146</v>
      </c>
      <c r="B18" s="6" t="s">
        <v>8</v>
      </c>
      <c r="C18" s="7" t="s">
        <v>9</v>
      </c>
      <c r="D18" s="6" t="s">
        <v>10</v>
      </c>
      <c r="E18" s="6">
        <v>1</v>
      </c>
      <c r="F18" s="36" t="s">
        <v>11</v>
      </c>
      <c r="G18" s="20"/>
      <c r="H18" s="36" t="s">
        <v>98</v>
      </c>
      <c r="I18" s="21">
        <v>86</v>
      </c>
      <c r="J18" s="59"/>
      <c r="K18" s="61">
        <f>I18*J18</f>
        <v>0</v>
      </c>
      <c r="L18" s="62"/>
      <c r="M18" s="62"/>
    </row>
    <row r="19" spans="1:13" ht="28.5" customHeight="1" x14ac:dyDescent="0.25">
      <c r="A19" s="153"/>
      <c r="B19" s="6" t="s">
        <v>13</v>
      </c>
      <c r="C19" s="7" t="s">
        <v>14</v>
      </c>
      <c r="D19" s="8" t="s">
        <v>43</v>
      </c>
      <c r="E19" s="6">
        <v>1</v>
      </c>
      <c r="F19" s="36" t="s">
        <v>15</v>
      </c>
      <c r="G19" s="20"/>
      <c r="H19" s="36" t="s">
        <v>100</v>
      </c>
      <c r="I19" s="21">
        <v>5</v>
      </c>
      <c r="J19" s="59"/>
      <c r="K19" s="61">
        <f t="shared" ref="K19:K25" si="0">I19*J19</f>
        <v>0</v>
      </c>
      <c r="L19" s="62"/>
      <c r="M19" s="62"/>
    </row>
    <row r="20" spans="1:13" ht="41.25" customHeight="1" x14ac:dyDescent="0.25">
      <c r="A20" s="153"/>
      <c r="B20" s="6" t="s">
        <v>13</v>
      </c>
      <c r="C20" s="7" t="s">
        <v>17</v>
      </c>
      <c r="D20" s="8" t="s">
        <v>44</v>
      </c>
      <c r="E20" s="6">
        <v>1</v>
      </c>
      <c r="F20" s="36" t="s">
        <v>18</v>
      </c>
      <c r="G20" s="20"/>
      <c r="H20" s="36" t="s">
        <v>100</v>
      </c>
      <c r="I20" s="21">
        <v>7</v>
      </c>
      <c r="J20" s="59"/>
      <c r="K20" s="61">
        <f t="shared" si="0"/>
        <v>0</v>
      </c>
      <c r="L20" s="62"/>
      <c r="M20" s="62"/>
    </row>
    <row r="21" spans="1:13" ht="129" customHeight="1" x14ac:dyDescent="0.25">
      <c r="A21" s="153"/>
      <c r="B21" s="6" t="s">
        <v>13</v>
      </c>
      <c r="C21" s="7" t="s">
        <v>101</v>
      </c>
      <c r="D21" s="8" t="s">
        <v>44</v>
      </c>
      <c r="E21" s="6">
        <v>1</v>
      </c>
      <c r="F21" s="36" t="s">
        <v>15</v>
      </c>
      <c r="G21" s="20"/>
      <c r="H21" s="36" t="s">
        <v>100</v>
      </c>
      <c r="I21" s="21">
        <v>5</v>
      </c>
      <c r="J21" s="59"/>
      <c r="K21" s="61">
        <f t="shared" si="0"/>
        <v>0</v>
      </c>
      <c r="L21" s="62"/>
      <c r="M21" s="62"/>
    </row>
    <row r="22" spans="1:13" ht="15.75" x14ac:dyDescent="0.25">
      <c r="A22" s="32"/>
      <c r="B22" s="33"/>
      <c r="C22" s="34"/>
      <c r="D22" s="33"/>
      <c r="E22" s="33"/>
      <c r="F22" s="33"/>
      <c r="G22" s="40"/>
      <c r="H22" s="33"/>
      <c r="I22" s="41"/>
      <c r="J22" s="82"/>
      <c r="K22" s="83"/>
      <c r="L22" s="84"/>
      <c r="M22" s="84"/>
    </row>
    <row r="23" spans="1:13" ht="49.5" customHeight="1" x14ac:dyDescent="0.25">
      <c r="A23" s="153" t="s">
        <v>48</v>
      </c>
      <c r="B23" s="6" t="s">
        <v>5</v>
      </c>
      <c r="C23" s="7" t="s">
        <v>6</v>
      </c>
      <c r="D23" s="6" t="s">
        <v>45</v>
      </c>
      <c r="E23" s="6">
        <v>1</v>
      </c>
      <c r="F23" s="36" t="s">
        <v>7</v>
      </c>
      <c r="G23" s="20"/>
      <c r="H23" s="36" t="s">
        <v>100</v>
      </c>
      <c r="I23" s="21">
        <v>19</v>
      </c>
      <c r="J23" s="59"/>
      <c r="K23" s="61">
        <f t="shared" si="0"/>
        <v>0</v>
      </c>
      <c r="L23" s="62"/>
      <c r="M23" s="62"/>
    </row>
    <row r="24" spans="1:13" ht="42.75" customHeight="1" x14ac:dyDescent="0.25">
      <c r="A24" s="153"/>
      <c r="B24" s="6" t="s">
        <v>5</v>
      </c>
      <c r="C24" s="7" t="s">
        <v>23</v>
      </c>
      <c r="D24" s="6" t="s">
        <v>76</v>
      </c>
      <c r="E24" s="6">
        <v>1</v>
      </c>
      <c r="F24" s="36" t="s">
        <v>11</v>
      </c>
      <c r="G24" s="20"/>
      <c r="H24" s="36" t="s">
        <v>12</v>
      </c>
      <c r="I24" s="21">
        <v>86</v>
      </c>
      <c r="J24" s="59"/>
      <c r="K24" s="61">
        <f t="shared" si="0"/>
        <v>0</v>
      </c>
      <c r="L24" s="62"/>
      <c r="M24" s="62"/>
    </row>
    <row r="25" spans="1:13" ht="30" x14ac:dyDescent="0.25">
      <c r="A25" s="153"/>
      <c r="B25" s="6" t="s">
        <v>5</v>
      </c>
      <c r="C25" s="7" t="s">
        <v>9</v>
      </c>
      <c r="D25" s="6" t="s">
        <v>76</v>
      </c>
      <c r="E25" s="6">
        <v>1</v>
      </c>
      <c r="F25" s="36" t="s">
        <v>11</v>
      </c>
      <c r="G25" s="20"/>
      <c r="H25" s="36" t="s">
        <v>12</v>
      </c>
      <c r="I25" s="21">
        <v>86</v>
      </c>
      <c r="J25" s="59"/>
      <c r="K25" s="61">
        <f t="shared" si="0"/>
        <v>0</v>
      </c>
      <c r="L25" s="62"/>
      <c r="M25" s="62"/>
    </row>
    <row r="26" spans="1:13" ht="15.75" x14ac:dyDescent="0.25">
      <c r="A26" s="29"/>
      <c r="B26" s="30"/>
      <c r="C26" s="30"/>
      <c r="D26" s="46"/>
      <c r="E26" s="46"/>
      <c r="F26" s="46"/>
      <c r="G26" s="47"/>
      <c r="H26" s="46"/>
      <c r="I26" s="48"/>
      <c r="J26" s="82"/>
      <c r="K26" s="83"/>
      <c r="L26" s="84"/>
      <c r="M26" s="84"/>
    </row>
    <row r="27" spans="1:13" ht="27" customHeight="1" x14ac:dyDescent="0.25">
      <c r="A27" s="153" t="s">
        <v>25</v>
      </c>
      <c r="B27" s="6" t="s">
        <v>26</v>
      </c>
      <c r="C27" s="6" t="s">
        <v>9</v>
      </c>
      <c r="D27" s="12" t="s">
        <v>72</v>
      </c>
      <c r="E27" s="36">
        <v>2</v>
      </c>
      <c r="F27" s="36" t="s">
        <v>11</v>
      </c>
      <c r="G27" s="20"/>
      <c r="H27" s="36" t="s">
        <v>12</v>
      </c>
      <c r="I27" s="21">
        <v>172</v>
      </c>
      <c r="J27" s="59"/>
      <c r="K27" s="61">
        <f t="shared" ref="K27:K52" si="1">I27*J27</f>
        <v>0</v>
      </c>
      <c r="L27" s="62"/>
      <c r="M27" s="62"/>
    </row>
    <row r="28" spans="1:13" ht="28.5" customHeight="1" x14ac:dyDescent="0.25">
      <c r="A28" s="153"/>
      <c r="B28" s="6" t="s">
        <v>26</v>
      </c>
      <c r="C28" s="6" t="s">
        <v>27</v>
      </c>
      <c r="D28" s="12" t="s">
        <v>72</v>
      </c>
      <c r="E28" s="36">
        <v>2</v>
      </c>
      <c r="F28" s="36" t="s">
        <v>11</v>
      </c>
      <c r="G28" s="20"/>
      <c r="H28" s="36" t="s">
        <v>12</v>
      </c>
      <c r="I28" s="21">
        <v>172</v>
      </c>
      <c r="J28" s="59"/>
      <c r="K28" s="61">
        <f t="shared" si="1"/>
        <v>0</v>
      </c>
      <c r="L28" s="62"/>
      <c r="M28" s="62"/>
    </row>
    <row r="29" spans="1:13" ht="15.75" x14ac:dyDescent="0.25">
      <c r="A29" s="29"/>
      <c r="B29" s="30"/>
      <c r="C29" s="31"/>
      <c r="D29" s="30"/>
      <c r="E29" s="30"/>
      <c r="F29" s="33"/>
      <c r="G29" s="40"/>
      <c r="H29" s="33"/>
      <c r="I29" s="41"/>
      <c r="J29" s="85"/>
      <c r="K29" s="86"/>
      <c r="L29" s="84"/>
      <c r="M29" s="84"/>
    </row>
    <row r="30" spans="1:13" ht="30.75" customHeight="1" x14ac:dyDescent="0.25">
      <c r="A30" s="153" t="s">
        <v>39</v>
      </c>
      <c r="B30" s="6" t="s">
        <v>29</v>
      </c>
      <c r="C30" s="7" t="s">
        <v>27</v>
      </c>
      <c r="D30" s="36" t="s">
        <v>46</v>
      </c>
      <c r="E30" s="36">
        <v>1</v>
      </c>
      <c r="F30" s="36" t="s">
        <v>30</v>
      </c>
      <c r="G30" s="20"/>
      <c r="H30" s="36" t="s">
        <v>100</v>
      </c>
      <c r="I30" s="21">
        <v>38</v>
      </c>
      <c r="J30" s="59"/>
      <c r="K30" s="61">
        <f t="shared" si="1"/>
        <v>0</v>
      </c>
      <c r="L30" s="62"/>
      <c r="M30" s="62"/>
    </row>
    <row r="31" spans="1:13" ht="30" x14ac:dyDescent="0.25">
      <c r="A31" s="153"/>
      <c r="B31" s="6" t="s">
        <v>29</v>
      </c>
      <c r="C31" s="7" t="s">
        <v>31</v>
      </c>
      <c r="D31" s="36" t="s">
        <v>24</v>
      </c>
      <c r="E31" s="36">
        <v>1</v>
      </c>
      <c r="F31" s="36" t="s">
        <v>30</v>
      </c>
      <c r="G31" s="20"/>
      <c r="H31" s="36" t="s">
        <v>100</v>
      </c>
      <c r="I31" s="21">
        <v>38</v>
      </c>
      <c r="J31" s="59"/>
      <c r="K31" s="61">
        <f t="shared" si="1"/>
        <v>0</v>
      </c>
      <c r="L31" s="62"/>
      <c r="M31" s="62"/>
    </row>
    <row r="32" spans="1:13" ht="56.25" customHeight="1" x14ac:dyDescent="0.25">
      <c r="A32" s="153"/>
      <c r="B32" s="6" t="s">
        <v>29</v>
      </c>
      <c r="C32" s="7" t="s">
        <v>6</v>
      </c>
      <c r="D32" s="37" t="s">
        <v>49</v>
      </c>
      <c r="E32" s="36">
        <v>1</v>
      </c>
      <c r="F32" s="36" t="s">
        <v>7</v>
      </c>
      <c r="G32" s="20"/>
      <c r="H32" s="36" t="s">
        <v>100</v>
      </c>
      <c r="I32" s="21">
        <v>19</v>
      </c>
      <c r="J32" s="59"/>
      <c r="K32" s="61">
        <f t="shared" si="1"/>
        <v>0</v>
      </c>
      <c r="L32" s="62"/>
      <c r="M32" s="62"/>
    </row>
    <row r="33" spans="1:13" ht="15.75" x14ac:dyDescent="0.25">
      <c r="A33" s="32"/>
      <c r="B33" s="46"/>
      <c r="C33" s="53"/>
      <c r="D33" s="54"/>
      <c r="E33" s="54"/>
      <c r="F33" s="55"/>
      <c r="G33" s="56"/>
      <c r="H33" s="54"/>
      <c r="I33" s="57"/>
      <c r="J33" s="82"/>
      <c r="K33" s="83"/>
      <c r="L33" s="84"/>
      <c r="M33" s="84"/>
    </row>
    <row r="34" spans="1:13" ht="30" x14ac:dyDescent="0.25">
      <c r="A34" s="155" t="s">
        <v>77</v>
      </c>
      <c r="B34" s="12" t="s">
        <v>71</v>
      </c>
      <c r="C34" s="12" t="s">
        <v>9</v>
      </c>
      <c r="D34" s="12" t="s">
        <v>72</v>
      </c>
      <c r="E34" s="12">
        <v>5</v>
      </c>
      <c r="F34" s="12" t="s">
        <v>52</v>
      </c>
      <c r="G34" s="20"/>
      <c r="H34" s="36" t="s">
        <v>53</v>
      </c>
      <c r="I34" s="21">
        <v>590</v>
      </c>
      <c r="J34" s="59"/>
      <c r="K34" s="61">
        <f t="shared" si="1"/>
        <v>0</v>
      </c>
      <c r="L34" s="62"/>
      <c r="M34" s="62"/>
    </row>
    <row r="35" spans="1:13" ht="30" x14ac:dyDescent="0.25">
      <c r="A35" s="155"/>
      <c r="B35" s="12" t="s">
        <v>73</v>
      </c>
      <c r="C35" s="7" t="s">
        <v>6</v>
      </c>
      <c r="D35" s="12" t="s">
        <v>72</v>
      </c>
      <c r="E35" s="12">
        <v>3</v>
      </c>
      <c r="F35" s="12" t="s">
        <v>30</v>
      </c>
      <c r="G35" s="20"/>
      <c r="H35" s="36" t="s">
        <v>30</v>
      </c>
      <c r="I35" s="21">
        <v>124</v>
      </c>
      <c r="J35" s="59"/>
      <c r="K35" s="61">
        <f t="shared" si="1"/>
        <v>0</v>
      </c>
      <c r="L35" s="62"/>
      <c r="M35" s="62"/>
    </row>
    <row r="36" spans="1:13" x14ac:dyDescent="0.25">
      <c r="A36" s="13"/>
      <c r="B36" s="58"/>
      <c r="C36" s="58"/>
      <c r="D36" s="50"/>
      <c r="E36" s="50"/>
      <c r="F36" s="58"/>
      <c r="G36" s="51"/>
      <c r="H36" s="49"/>
      <c r="I36" s="52"/>
      <c r="J36" s="82"/>
      <c r="K36" s="83"/>
      <c r="L36" s="84"/>
      <c r="M36" s="84"/>
    </row>
    <row r="37" spans="1:13" ht="30" customHeight="1" x14ac:dyDescent="0.25">
      <c r="A37" s="153" t="s">
        <v>78</v>
      </c>
      <c r="B37" s="12" t="s">
        <v>75</v>
      </c>
      <c r="C37" s="12" t="s">
        <v>9</v>
      </c>
      <c r="D37" s="12" t="s">
        <v>72</v>
      </c>
      <c r="E37" s="12">
        <v>2</v>
      </c>
      <c r="F37" s="12" t="s">
        <v>55</v>
      </c>
      <c r="G37" s="20"/>
      <c r="H37" s="36" t="s">
        <v>53</v>
      </c>
      <c r="I37" s="21">
        <v>324</v>
      </c>
      <c r="J37" s="59"/>
      <c r="K37" s="61">
        <f t="shared" si="1"/>
        <v>0</v>
      </c>
      <c r="L37" s="62"/>
      <c r="M37" s="62"/>
    </row>
    <row r="38" spans="1:13" ht="30" x14ac:dyDescent="0.25">
      <c r="A38" s="153"/>
      <c r="B38" s="12" t="s">
        <v>75</v>
      </c>
      <c r="C38" s="7" t="s">
        <v>6</v>
      </c>
      <c r="D38" s="12" t="s">
        <v>72</v>
      </c>
      <c r="E38" s="12">
        <v>2</v>
      </c>
      <c r="F38" s="12" t="s">
        <v>30</v>
      </c>
      <c r="G38" s="20"/>
      <c r="H38" s="36" t="s">
        <v>30</v>
      </c>
      <c r="I38" s="21">
        <v>96</v>
      </c>
      <c r="J38" s="59"/>
      <c r="K38" s="61">
        <f t="shared" si="1"/>
        <v>0</v>
      </c>
      <c r="L38" s="62"/>
      <c r="M38" s="62"/>
    </row>
    <row r="39" spans="1:13" ht="15.75" x14ac:dyDescent="0.25">
      <c r="A39" s="22"/>
      <c r="B39" s="16"/>
      <c r="C39" s="16"/>
      <c r="D39" s="16"/>
      <c r="E39" s="16"/>
      <c r="F39" s="42"/>
      <c r="G39" s="40"/>
      <c r="H39" s="33"/>
      <c r="I39" s="41"/>
      <c r="J39" s="82"/>
      <c r="K39" s="83"/>
      <c r="L39" s="84"/>
      <c r="M39" s="84"/>
    </row>
    <row r="40" spans="1:13" ht="30" x14ac:dyDescent="0.25">
      <c r="A40" s="153" t="s">
        <v>85</v>
      </c>
      <c r="B40" s="12" t="s">
        <v>56</v>
      </c>
      <c r="C40" s="12" t="s">
        <v>9</v>
      </c>
      <c r="D40" s="12" t="s">
        <v>72</v>
      </c>
      <c r="E40" s="12">
        <v>2</v>
      </c>
      <c r="F40" s="12" t="s">
        <v>63</v>
      </c>
      <c r="G40" s="20"/>
      <c r="H40" s="12" t="s">
        <v>63</v>
      </c>
      <c r="I40" s="21">
        <v>172</v>
      </c>
      <c r="J40" s="59"/>
      <c r="K40" s="61">
        <f t="shared" si="1"/>
        <v>0</v>
      </c>
      <c r="L40" s="62"/>
      <c r="M40" s="62"/>
    </row>
    <row r="41" spans="1:13" ht="30" x14ac:dyDescent="0.25">
      <c r="A41" s="153"/>
      <c r="B41" s="15" t="s">
        <v>57</v>
      </c>
      <c r="C41" s="7" t="s">
        <v>6</v>
      </c>
      <c r="D41" s="12" t="s">
        <v>72</v>
      </c>
      <c r="E41" s="15">
        <v>1</v>
      </c>
      <c r="F41" s="15" t="s">
        <v>30</v>
      </c>
      <c r="G41" s="20"/>
      <c r="H41" s="15" t="s">
        <v>30</v>
      </c>
      <c r="I41" s="21">
        <v>48</v>
      </c>
      <c r="J41" s="59"/>
      <c r="K41" s="61">
        <f t="shared" si="1"/>
        <v>0</v>
      </c>
      <c r="L41" s="62"/>
      <c r="M41" s="62"/>
    </row>
    <row r="42" spans="1:13" ht="15.75" x14ac:dyDescent="0.25">
      <c r="A42" s="22"/>
      <c r="B42" s="16"/>
      <c r="C42" s="16"/>
      <c r="D42" s="16"/>
      <c r="E42" s="16"/>
      <c r="F42" s="42"/>
      <c r="G42" s="40"/>
      <c r="H42" s="33"/>
      <c r="I42" s="41"/>
      <c r="J42" s="82"/>
      <c r="K42" s="83"/>
      <c r="L42" s="84"/>
      <c r="M42" s="84"/>
    </row>
    <row r="43" spans="1:13" ht="30" x14ac:dyDescent="0.25">
      <c r="A43" s="153" t="s">
        <v>86</v>
      </c>
      <c r="B43" s="12" t="s">
        <v>58</v>
      </c>
      <c r="C43" s="12" t="s">
        <v>9</v>
      </c>
      <c r="D43" s="12" t="s">
        <v>72</v>
      </c>
      <c r="E43" s="12">
        <v>2</v>
      </c>
      <c r="F43" s="12" t="s">
        <v>59</v>
      </c>
      <c r="G43" s="20"/>
      <c r="H43" s="36" t="s">
        <v>30</v>
      </c>
      <c r="I43" s="21">
        <v>248</v>
      </c>
      <c r="J43" s="59"/>
      <c r="K43" s="61">
        <f t="shared" si="1"/>
        <v>0</v>
      </c>
      <c r="L43" s="62"/>
      <c r="M43" s="62"/>
    </row>
    <row r="44" spans="1:13" ht="30" x14ac:dyDescent="0.25">
      <c r="A44" s="153"/>
      <c r="B44" s="12" t="s">
        <v>58</v>
      </c>
      <c r="C44" s="7" t="s">
        <v>6</v>
      </c>
      <c r="D44" s="12" t="s">
        <v>72</v>
      </c>
      <c r="E44" s="14">
        <v>1</v>
      </c>
      <c r="F44" s="15" t="s">
        <v>30</v>
      </c>
      <c r="G44" s="20"/>
      <c r="H44" s="36" t="s">
        <v>30</v>
      </c>
      <c r="I44" s="21">
        <v>48</v>
      </c>
      <c r="J44" s="59"/>
      <c r="K44" s="61">
        <f t="shared" si="1"/>
        <v>0</v>
      </c>
      <c r="L44" s="62"/>
      <c r="M44" s="62"/>
    </row>
    <row r="45" spans="1:13" ht="15.75" x14ac:dyDescent="0.25">
      <c r="A45" s="22"/>
      <c r="B45" s="16"/>
      <c r="C45" s="16"/>
      <c r="D45" s="16"/>
      <c r="E45" s="16"/>
      <c r="F45" s="42"/>
      <c r="G45" s="40"/>
      <c r="H45" s="33"/>
      <c r="I45" s="41"/>
      <c r="J45" s="82"/>
      <c r="K45" s="83"/>
      <c r="L45" s="84"/>
      <c r="M45" s="84"/>
    </row>
    <row r="46" spans="1:13" ht="68.25" customHeight="1" x14ac:dyDescent="0.25">
      <c r="A46" s="23" t="s">
        <v>156</v>
      </c>
      <c r="B46" s="12" t="s">
        <v>58</v>
      </c>
      <c r="C46" s="12" t="s">
        <v>9</v>
      </c>
      <c r="D46" s="12" t="s">
        <v>72</v>
      </c>
      <c r="E46" s="12">
        <v>1</v>
      </c>
      <c r="F46" s="12" t="s">
        <v>30</v>
      </c>
      <c r="G46" s="20"/>
      <c r="H46" s="36" t="s">
        <v>30</v>
      </c>
      <c r="I46" s="37">
        <v>48</v>
      </c>
      <c r="J46" s="59"/>
      <c r="K46" s="61">
        <f t="shared" si="1"/>
        <v>0</v>
      </c>
      <c r="L46" s="62"/>
      <c r="M46" s="62"/>
    </row>
    <row r="47" spans="1:13" ht="15.75" x14ac:dyDescent="0.25">
      <c r="A47" s="22"/>
      <c r="B47" s="16"/>
      <c r="C47" s="16"/>
      <c r="D47" s="16"/>
      <c r="E47" s="16"/>
      <c r="F47" s="42"/>
      <c r="G47" s="40"/>
      <c r="H47" s="33"/>
      <c r="I47" s="41"/>
      <c r="J47" s="82"/>
      <c r="K47" s="83"/>
      <c r="L47" s="84"/>
      <c r="M47" s="84"/>
    </row>
    <row r="48" spans="1:13" ht="63.75" customHeight="1" x14ac:dyDescent="0.25">
      <c r="A48" s="24" t="s">
        <v>141</v>
      </c>
      <c r="B48" s="12" t="s">
        <v>60</v>
      </c>
      <c r="C48" s="12" t="s">
        <v>9</v>
      </c>
      <c r="D48" s="12" t="s">
        <v>72</v>
      </c>
      <c r="E48" s="12">
        <v>1</v>
      </c>
      <c r="F48" s="12" t="s">
        <v>30</v>
      </c>
      <c r="G48" s="20"/>
      <c r="H48" s="36" t="s">
        <v>30</v>
      </c>
      <c r="I48" s="21">
        <v>48</v>
      </c>
      <c r="J48" s="59"/>
      <c r="K48" s="61">
        <f t="shared" si="1"/>
        <v>0</v>
      </c>
      <c r="L48" s="62"/>
      <c r="M48" s="62"/>
    </row>
    <row r="49" spans="1:13" ht="15.75" x14ac:dyDescent="0.25">
      <c r="A49" s="22"/>
      <c r="B49" s="16"/>
      <c r="C49" s="16"/>
      <c r="D49" s="16"/>
      <c r="E49" s="16"/>
      <c r="F49" s="42"/>
      <c r="G49" s="40"/>
      <c r="H49" s="33"/>
      <c r="I49" s="41"/>
      <c r="J49" s="82"/>
      <c r="K49" s="83"/>
      <c r="L49" s="84"/>
      <c r="M49" s="84"/>
    </row>
    <row r="50" spans="1:13" ht="66.75" customHeight="1" x14ac:dyDescent="0.25">
      <c r="A50" s="24" t="s">
        <v>79</v>
      </c>
      <c r="B50" s="12" t="s">
        <v>58</v>
      </c>
      <c r="C50" s="12" t="s">
        <v>9</v>
      </c>
      <c r="D50" s="12" t="s">
        <v>72</v>
      </c>
      <c r="E50" s="12">
        <v>1</v>
      </c>
      <c r="F50" s="12" t="s">
        <v>7</v>
      </c>
      <c r="G50" s="20"/>
      <c r="H50" s="36" t="s">
        <v>100</v>
      </c>
      <c r="I50" s="21">
        <v>19</v>
      </c>
      <c r="J50" s="59"/>
      <c r="K50" s="61">
        <f t="shared" si="1"/>
        <v>0</v>
      </c>
      <c r="L50" s="62"/>
      <c r="M50" s="62"/>
    </row>
    <row r="51" spans="1:13" ht="15.75" x14ac:dyDescent="0.25">
      <c r="A51" s="22"/>
      <c r="B51" s="16"/>
      <c r="C51" s="16"/>
      <c r="D51" s="16"/>
      <c r="E51" s="16"/>
      <c r="F51" s="42"/>
      <c r="G51" s="40"/>
      <c r="H51" s="33"/>
      <c r="I51" s="41"/>
      <c r="J51" s="82"/>
      <c r="K51" s="83"/>
      <c r="L51" s="84"/>
      <c r="M51" s="84"/>
    </row>
    <row r="52" spans="1:13" ht="48" customHeight="1" x14ac:dyDescent="0.25">
      <c r="A52" s="23" t="s">
        <v>61</v>
      </c>
      <c r="B52" s="12" t="s">
        <v>54</v>
      </c>
      <c r="C52" s="12" t="s">
        <v>9</v>
      </c>
      <c r="D52" s="12" t="s">
        <v>72</v>
      </c>
      <c r="E52" s="12">
        <v>1</v>
      </c>
      <c r="F52" s="12" t="s">
        <v>53</v>
      </c>
      <c r="G52" s="20"/>
      <c r="H52" s="36" t="s">
        <v>100</v>
      </c>
      <c r="I52" s="21">
        <v>76</v>
      </c>
      <c r="J52" s="59"/>
      <c r="K52" s="61">
        <f t="shared" si="1"/>
        <v>0</v>
      </c>
      <c r="L52" s="62"/>
      <c r="M52" s="62"/>
    </row>
    <row r="53" spans="1:13" x14ac:dyDescent="0.25">
      <c r="A53" s="89"/>
      <c r="B53" s="90"/>
      <c r="C53" s="90"/>
      <c r="D53" s="90"/>
      <c r="E53" s="90"/>
      <c r="F53" s="91"/>
      <c r="G53" s="84"/>
      <c r="H53" s="88"/>
      <c r="I53" s="85"/>
      <c r="J53" s="82"/>
      <c r="K53" s="83"/>
      <c r="L53" s="84"/>
      <c r="M53" s="87"/>
    </row>
    <row r="54" spans="1:13" ht="16.5" customHeight="1" x14ac:dyDescent="0.25">
      <c r="A54" s="79"/>
      <c r="B54" s="76"/>
      <c r="C54" s="41"/>
      <c r="D54" s="33"/>
      <c r="E54" s="80"/>
      <c r="F54" s="81"/>
      <c r="G54" s="81"/>
      <c r="H54" s="81"/>
      <c r="I54" s="95" t="s">
        <v>166</v>
      </c>
      <c r="J54" s="106" t="s">
        <v>147</v>
      </c>
      <c r="K54" s="107" t="s">
        <v>158</v>
      </c>
      <c r="L54" s="182" t="s">
        <v>161</v>
      </c>
      <c r="M54" s="183"/>
    </row>
    <row r="55" spans="1:13" ht="47.25" x14ac:dyDescent="0.25">
      <c r="A55" s="67" t="s">
        <v>39</v>
      </c>
      <c r="B55" s="70" t="s">
        <v>148</v>
      </c>
      <c r="C55" s="68" t="s">
        <v>19</v>
      </c>
      <c r="D55" s="65" t="s">
        <v>155</v>
      </c>
      <c r="E55" s="66" t="s">
        <v>64</v>
      </c>
      <c r="F55" s="66" t="s">
        <v>157</v>
      </c>
      <c r="G55" s="92"/>
      <c r="H55" s="141" t="s">
        <v>159</v>
      </c>
      <c r="I55" s="72">
        <v>200</v>
      </c>
      <c r="J55" s="59"/>
      <c r="K55" s="61">
        <f>I55*J55</f>
        <v>0</v>
      </c>
      <c r="L55" s="184"/>
      <c r="M55" s="185"/>
    </row>
    <row r="56" spans="1:13" ht="47.25" x14ac:dyDescent="0.25">
      <c r="A56" s="73" t="s">
        <v>48</v>
      </c>
      <c r="B56" s="70" t="s">
        <v>148</v>
      </c>
      <c r="C56" s="68" t="s">
        <v>19</v>
      </c>
      <c r="D56" s="70" t="s">
        <v>155</v>
      </c>
      <c r="E56" s="68" t="s">
        <v>64</v>
      </c>
      <c r="F56" s="68" t="s">
        <v>157</v>
      </c>
      <c r="G56" s="93"/>
      <c r="H56" s="160"/>
      <c r="I56" s="72">
        <v>300</v>
      </c>
      <c r="J56" s="59"/>
      <c r="K56" s="61">
        <f t="shared" ref="K56:K57" si="2">I56*J56</f>
        <v>0</v>
      </c>
      <c r="L56" s="184"/>
      <c r="M56" s="185"/>
    </row>
    <row r="57" spans="1:13" ht="102.75" customHeight="1" thickBot="1" x14ac:dyDescent="0.3">
      <c r="A57" s="111" t="s">
        <v>165</v>
      </c>
      <c r="B57" s="71" t="s">
        <v>148</v>
      </c>
      <c r="C57" s="69" t="s">
        <v>19</v>
      </c>
      <c r="D57" s="71" t="s">
        <v>155</v>
      </c>
      <c r="E57" s="68" t="s">
        <v>64</v>
      </c>
      <c r="F57" s="68" t="s">
        <v>30</v>
      </c>
      <c r="G57" s="94"/>
      <c r="H57" s="142"/>
      <c r="I57" s="72">
        <v>500</v>
      </c>
      <c r="J57" s="59"/>
      <c r="K57" s="61">
        <f t="shared" si="2"/>
        <v>0</v>
      </c>
      <c r="L57" s="184"/>
      <c r="M57" s="185"/>
    </row>
    <row r="58" spans="1:13" ht="46.5" customHeight="1" thickBot="1" x14ac:dyDescent="0.3">
      <c r="A58" s="112"/>
      <c r="B58" s="113"/>
      <c r="C58" s="113"/>
      <c r="D58" s="114"/>
      <c r="E58" s="159" t="s">
        <v>164</v>
      </c>
      <c r="F58" s="159"/>
      <c r="G58" s="159"/>
      <c r="H58" s="159"/>
      <c r="I58" s="159"/>
      <c r="J58" s="165"/>
      <c r="K58" s="96">
        <f>SUM(K18:K57)</f>
        <v>0</v>
      </c>
      <c r="L58" s="103"/>
      <c r="M58" s="104"/>
    </row>
    <row r="59" spans="1:13" ht="46.5" customHeight="1" thickBot="1" x14ac:dyDescent="0.3">
      <c r="A59" s="112"/>
      <c r="B59" s="113"/>
      <c r="C59" s="113"/>
      <c r="D59" s="114"/>
      <c r="E59" s="159" t="s">
        <v>169</v>
      </c>
      <c r="F59" s="159"/>
      <c r="G59" s="159"/>
      <c r="H59" s="159"/>
      <c r="I59" s="159"/>
      <c r="J59" s="159"/>
      <c r="K59" s="110"/>
      <c r="L59" s="108"/>
      <c r="M59" s="109"/>
    </row>
    <row r="60" spans="1:13" ht="46.5" customHeight="1" thickBot="1" x14ac:dyDescent="0.3">
      <c r="A60" s="112"/>
      <c r="B60" s="113"/>
      <c r="C60" s="113"/>
      <c r="D60" s="114"/>
      <c r="E60" s="159" t="s">
        <v>170</v>
      </c>
      <c r="F60" s="159"/>
      <c r="G60" s="159"/>
      <c r="H60" s="159"/>
      <c r="I60" s="159"/>
      <c r="J60" s="159"/>
      <c r="K60" s="110"/>
      <c r="L60" s="108"/>
      <c r="M60" s="109"/>
    </row>
    <row r="61" spans="1:13" ht="36.75" customHeight="1" x14ac:dyDescent="0.25">
      <c r="A61" s="161" t="s">
        <v>149</v>
      </c>
      <c r="B61" s="162"/>
      <c r="C61" s="162"/>
      <c r="D61" s="163"/>
      <c r="E61" s="164" t="s">
        <v>115</v>
      </c>
      <c r="F61" s="164"/>
      <c r="G61" s="164"/>
      <c r="H61" s="164"/>
      <c r="I61" s="164"/>
      <c r="J61" s="105" t="s">
        <v>160</v>
      </c>
      <c r="K61" s="186" t="s">
        <v>162</v>
      </c>
      <c r="L61" s="187"/>
      <c r="M61" s="188"/>
    </row>
    <row r="62" spans="1:13" ht="72" customHeight="1" x14ac:dyDescent="0.25">
      <c r="A62" s="97" t="s">
        <v>151</v>
      </c>
      <c r="B62" s="26" t="s">
        <v>64</v>
      </c>
      <c r="C62" s="12" t="s">
        <v>90</v>
      </c>
      <c r="D62" s="18" t="s">
        <v>153</v>
      </c>
      <c r="E62" s="140" t="s">
        <v>143</v>
      </c>
      <c r="F62" s="140"/>
      <c r="G62" s="140"/>
      <c r="H62" s="140"/>
      <c r="I62" s="140"/>
      <c r="J62" s="59"/>
      <c r="K62" s="115"/>
      <c r="L62" s="116"/>
      <c r="M62" s="117"/>
    </row>
    <row r="63" spans="1:13" ht="47.25" x14ac:dyDescent="0.25">
      <c r="A63" s="97" t="s">
        <v>39</v>
      </c>
      <c r="B63" s="26" t="s">
        <v>64</v>
      </c>
      <c r="C63" s="12" t="s">
        <v>90</v>
      </c>
      <c r="D63" s="18" t="s">
        <v>153</v>
      </c>
      <c r="E63" s="140" t="s">
        <v>145</v>
      </c>
      <c r="F63" s="140"/>
      <c r="G63" s="140"/>
      <c r="H63" s="140"/>
      <c r="I63" s="140"/>
      <c r="J63" s="59"/>
      <c r="K63" s="115"/>
      <c r="L63" s="116"/>
      <c r="M63" s="117"/>
    </row>
    <row r="64" spans="1:13" ht="48" thickBot="1" x14ac:dyDescent="0.3">
      <c r="A64" s="98" t="s">
        <v>48</v>
      </c>
      <c r="B64" s="99" t="s">
        <v>64</v>
      </c>
      <c r="C64" s="100" t="s">
        <v>92</v>
      </c>
      <c r="D64" s="101" t="s">
        <v>163</v>
      </c>
      <c r="E64" s="178" t="s">
        <v>137</v>
      </c>
      <c r="F64" s="178"/>
      <c r="G64" s="178"/>
      <c r="H64" s="178"/>
      <c r="I64" s="178"/>
      <c r="J64" s="102"/>
      <c r="K64" s="118"/>
      <c r="L64" s="119"/>
      <c r="M64" s="120"/>
    </row>
    <row r="65" spans="1:14" ht="15.75" x14ac:dyDescent="0.25">
      <c r="A65" s="75"/>
      <c r="B65" s="76"/>
      <c r="C65" s="34"/>
      <c r="D65" s="76"/>
      <c r="E65" s="33"/>
      <c r="F65" s="33"/>
      <c r="G65" s="40"/>
      <c r="H65" s="77"/>
      <c r="I65" s="78"/>
      <c r="J65" s="82"/>
      <c r="K65" s="83"/>
      <c r="L65" s="87"/>
      <c r="M65" s="87"/>
      <c r="N65" s="87"/>
    </row>
    <row r="68" spans="1:14" ht="18.75" x14ac:dyDescent="0.3">
      <c r="A68" s="179" t="s">
        <v>106</v>
      </c>
      <c r="B68" s="180"/>
      <c r="C68" s="180"/>
      <c r="D68" s="180"/>
      <c r="E68" s="180"/>
      <c r="F68" s="180"/>
      <c r="G68" s="180"/>
      <c r="H68" s="180"/>
      <c r="I68" s="181"/>
    </row>
    <row r="69" spans="1:14" ht="67.5" customHeight="1" x14ac:dyDescent="0.25">
      <c r="A69" s="156" t="s">
        <v>130</v>
      </c>
      <c r="B69" s="157"/>
      <c r="C69" s="157"/>
      <c r="D69" s="157"/>
      <c r="E69" s="157"/>
      <c r="F69" s="157"/>
      <c r="G69" s="157"/>
      <c r="H69" s="157"/>
      <c r="I69" s="158"/>
    </row>
    <row r="70" spans="1:14" ht="47.25" x14ac:dyDescent="0.25">
      <c r="A70" s="64" t="s">
        <v>112</v>
      </c>
      <c r="B70" s="64" t="s">
        <v>113</v>
      </c>
      <c r="C70" s="64" t="s">
        <v>1</v>
      </c>
      <c r="D70" s="39" t="s">
        <v>114</v>
      </c>
      <c r="E70" s="39" t="s">
        <v>142</v>
      </c>
      <c r="F70" s="175" t="s">
        <v>115</v>
      </c>
      <c r="G70" s="176"/>
      <c r="H70" s="176"/>
      <c r="I70" s="177"/>
    </row>
    <row r="71" spans="1:14" ht="75" customHeight="1" x14ac:dyDescent="0.25">
      <c r="A71" s="23" t="s">
        <v>82</v>
      </c>
      <c r="B71" s="12" t="s">
        <v>62</v>
      </c>
      <c r="C71" s="12" t="s">
        <v>80</v>
      </c>
      <c r="D71" s="18" t="s">
        <v>109</v>
      </c>
      <c r="E71" s="26" t="s">
        <v>64</v>
      </c>
      <c r="F71" s="172" t="s">
        <v>116</v>
      </c>
      <c r="G71" s="173"/>
      <c r="H71" s="173"/>
      <c r="I71" s="174"/>
    </row>
    <row r="72" spans="1:14" ht="30.75" customHeight="1" x14ac:dyDescent="0.25">
      <c r="A72" s="151" t="s">
        <v>93</v>
      </c>
      <c r="B72" s="152"/>
      <c r="C72" s="26" t="s">
        <v>118</v>
      </c>
      <c r="D72" s="21" t="s">
        <v>109</v>
      </c>
      <c r="E72" s="5" t="s">
        <v>144</v>
      </c>
      <c r="F72" s="74" t="s">
        <v>132</v>
      </c>
      <c r="G72" s="74"/>
      <c r="H72" s="74"/>
      <c r="I72" s="74"/>
    </row>
    <row r="73" spans="1:14" ht="78.75" customHeight="1" x14ac:dyDescent="0.25">
      <c r="A73" s="39" t="s">
        <v>133</v>
      </c>
      <c r="B73" s="38" t="s">
        <v>134</v>
      </c>
      <c r="C73" s="15" t="s">
        <v>91</v>
      </c>
      <c r="D73" s="18" t="s">
        <v>109</v>
      </c>
      <c r="E73" s="21" t="s">
        <v>135</v>
      </c>
      <c r="F73" s="148" t="s">
        <v>140</v>
      </c>
      <c r="G73" s="149"/>
      <c r="H73" s="149"/>
      <c r="I73" s="150"/>
    </row>
    <row r="74" spans="1:14" ht="57.75" customHeight="1" x14ac:dyDescent="0.25">
      <c r="A74" s="23" t="s">
        <v>84</v>
      </c>
      <c r="B74" s="12" t="s">
        <v>83</v>
      </c>
      <c r="C74" s="12" t="s">
        <v>28</v>
      </c>
      <c r="D74" s="37" t="s">
        <v>67</v>
      </c>
      <c r="E74" s="26" t="s">
        <v>64</v>
      </c>
      <c r="F74" s="172" t="s">
        <v>117</v>
      </c>
      <c r="G74" s="173"/>
      <c r="H74" s="173"/>
      <c r="I74" s="174"/>
    </row>
    <row r="75" spans="1:14" ht="42.75" customHeight="1" x14ac:dyDescent="0.25">
      <c r="A75" s="153" t="s">
        <v>87</v>
      </c>
      <c r="B75" s="6" t="s">
        <v>20</v>
      </c>
      <c r="C75" s="6" t="s">
        <v>21</v>
      </c>
      <c r="D75" s="6" t="s">
        <v>66</v>
      </c>
      <c r="E75" s="8">
        <v>1</v>
      </c>
      <c r="F75" s="130" t="s">
        <v>123</v>
      </c>
      <c r="G75" s="130"/>
      <c r="H75" s="130"/>
      <c r="I75" s="130"/>
    </row>
    <row r="76" spans="1:14" ht="34.5" customHeight="1" x14ac:dyDescent="0.25">
      <c r="A76" s="154"/>
      <c r="B76" s="141" t="s">
        <v>51</v>
      </c>
      <c r="C76" s="141" t="s">
        <v>21</v>
      </c>
      <c r="D76" s="143" t="s">
        <v>66</v>
      </c>
      <c r="E76" s="141">
        <v>1</v>
      </c>
      <c r="F76" s="131" t="s">
        <v>122</v>
      </c>
      <c r="G76" s="132"/>
      <c r="H76" s="132"/>
      <c r="I76" s="133"/>
    </row>
    <row r="77" spans="1:14" ht="28.5" customHeight="1" x14ac:dyDescent="0.25">
      <c r="A77" s="154"/>
      <c r="B77" s="142"/>
      <c r="C77" s="142"/>
      <c r="D77" s="144"/>
      <c r="E77" s="142"/>
      <c r="F77" s="134"/>
      <c r="G77" s="135"/>
      <c r="H77" s="135"/>
      <c r="I77" s="136"/>
    </row>
    <row r="78" spans="1:14" ht="49.5" customHeight="1" x14ac:dyDescent="0.25">
      <c r="A78" s="154"/>
      <c r="B78" s="36" t="s">
        <v>110</v>
      </c>
      <c r="C78" s="36" t="s">
        <v>107</v>
      </c>
      <c r="D78" s="37" t="s">
        <v>108</v>
      </c>
      <c r="E78" s="36">
        <v>1</v>
      </c>
      <c r="F78" s="127" t="s">
        <v>129</v>
      </c>
      <c r="G78" s="128"/>
      <c r="H78" s="128"/>
      <c r="I78" s="129"/>
    </row>
    <row r="79" spans="1:14" ht="33" customHeight="1" x14ac:dyDescent="0.25">
      <c r="A79" s="154"/>
      <c r="B79" s="140" t="s">
        <v>68</v>
      </c>
      <c r="C79" s="140" t="s">
        <v>22</v>
      </c>
      <c r="D79" s="139" t="s">
        <v>69</v>
      </c>
      <c r="E79" s="140" t="s">
        <v>64</v>
      </c>
      <c r="F79" s="131" t="s">
        <v>124</v>
      </c>
      <c r="G79" s="132"/>
      <c r="H79" s="132"/>
      <c r="I79" s="133"/>
    </row>
    <row r="80" spans="1:14" ht="36" customHeight="1" x14ac:dyDescent="0.25">
      <c r="A80" s="154"/>
      <c r="B80" s="140"/>
      <c r="C80" s="140"/>
      <c r="D80" s="139"/>
      <c r="E80" s="140"/>
      <c r="F80" s="134"/>
      <c r="G80" s="135"/>
      <c r="H80" s="135"/>
      <c r="I80" s="136"/>
    </row>
    <row r="81" spans="1:9" ht="36" customHeight="1" x14ac:dyDescent="0.25">
      <c r="A81" s="39" t="s">
        <v>127</v>
      </c>
      <c r="B81" s="38" t="s">
        <v>131</v>
      </c>
      <c r="C81" s="38" t="s">
        <v>107</v>
      </c>
      <c r="D81" s="18" t="s">
        <v>109</v>
      </c>
      <c r="E81" s="38"/>
      <c r="F81" s="127" t="s">
        <v>128</v>
      </c>
      <c r="G81" s="128"/>
      <c r="H81" s="128"/>
      <c r="I81" s="129"/>
    </row>
    <row r="82" spans="1:9" ht="30" customHeight="1" x14ac:dyDescent="0.25">
      <c r="A82" s="169" t="s">
        <v>88</v>
      </c>
      <c r="B82" s="6" t="s">
        <v>32</v>
      </c>
      <c r="C82" s="6" t="s">
        <v>33</v>
      </c>
      <c r="D82" s="25" t="s">
        <v>47</v>
      </c>
      <c r="E82" s="6">
        <v>4</v>
      </c>
      <c r="F82" s="127" t="s">
        <v>125</v>
      </c>
      <c r="G82" s="128"/>
      <c r="H82" s="128"/>
      <c r="I82" s="129"/>
    </row>
    <row r="83" spans="1:9" ht="30" x14ac:dyDescent="0.25">
      <c r="A83" s="170"/>
      <c r="B83" s="6" t="s">
        <v>34</v>
      </c>
      <c r="C83" s="6" t="s">
        <v>35</v>
      </c>
      <c r="D83" s="8" t="s">
        <v>36</v>
      </c>
      <c r="E83" s="6">
        <v>1</v>
      </c>
      <c r="F83" s="127" t="s">
        <v>125</v>
      </c>
      <c r="G83" s="128"/>
      <c r="H83" s="128"/>
      <c r="I83" s="129"/>
    </row>
    <row r="84" spans="1:9" ht="30" x14ac:dyDescent="0.25">
      <c r="A84" s="170"/>
      <c r="B84" s="6" t="s">
        <v>37</v>
      </c>
      <c r="C84" s="6" t="s">
        <v>21</v>
      </c>
      <c r="D84" s="8" t="s">
        <v>50</v>
      </c>
      <c r="E84" s="6">
        <v>1</v>
      </c>
      <c r="F84" s="127" t="s">
        <v>16</v>
      </c>
      <c r="G84" s="128"/>
      <c r="H84" s="128"/>
      <c r="I84" s="129"/>
    </row>
    <row r="85" spans="1:9" ht="47.25" customHeight="1" x14ac:dyDescent="0.25">
      <c r="A85" s="170"/>
      <c r="B85" s="36" t="s">
        <v>38</v>
      </c>
      <c r="C85" s="36" t="s">
        <v>111</v>
      </c>
      <c r="D85" s="18" t="s">
        <v>109</v>
      </c>
      <c r="E85" s="36">
        <v>1</v>
      </c>
      <c r="F85" s="127" t="s">
        <v>121</v>
      </c>
      <c r="G85" s="128"/>
      <c r="H85" s="128"/>
      <c r="I85" s="129"/>
    </row>
    <row r="86" spans="1:9" ht="30" x14ac:dyDescent="0.25">
      <c r="A86" s="171"/>
      <c r="B86" s="36" t="s">
        <v>37</v>
      </c>
      <c r="C86" s="36" t="s">
        <v>107</v>
      </c>
      <c r="D86" s="37" t="s">
        <v>108</v>
      </c>
      <c r="E86" s="36">
        <v>1</v>
      </c>
      <c r="F86" s="127" t="s">
        <v>126</v>
      </c>
      <c r="G86" s="128"/>
      <c r="H86" s="128"/>
      <c r="I86" s="129"/>
    </row>
    <row r="87" spans="1:9" ht="47.25" x14ac:dyDescent="0.25">
      <c r="A87" s="27" t="s">
        <v>89</v>
      </c>
      <c r="B87" s="12" t="s">
        <v>74</v>
      </c>
      <c r="C87" s="6" t="s">
        <v>21</v>
      </c>
      <c r="D87" s="12" t="s">
        <v>50</v>
      </c>
      <c r="E87" s="12">
        <v>1</v>
      </c>
      <c r="F87" s="121" t="s">
        <v>119</v>
      </c>
      <c r="G87" s="122"/>
      <c r="H87" s="122"/>
      <c r="I87" s="123"/>
    </row>
    <row r="88" spans="1:9" ht="45.75" customHeight="1" x14ac:dyDescent="0.25">
      <c r="A88" s="27" t="s">
        <v>81</v>
      </c>
      <c r="B88" s="12" t="s">
        <v>60</v>
      </c>
      <c r="C88" s="6" t="s">
        <v>33</v>
      </c>
      <c r="D88" s="12" t="s">
        <v>136</v>
      </c>
      <c r="E88" s="12">
        <v>1</v>
      </c>
      <c r="F88" s="124" t="s">
        <v>120</v>
      </c>
      <c r="G88" s="125"/>
      <c r="H88" s="125"/>
      <c r="I88" s="126"/>
    </row>
  </sheetData>
  <mergeCells count="62">
    <mergeCell ref="L54:M54"/>
    <mergeCell ref="L55:M55"/>
    <mergeCell ref="L56:M56"/>
    <mergeCell ref="L57:M57"/>
    <mergeCell ref="K61:M61"/>
    <mergeCell ref="A82:A86"/>
    <mergeCell ref="E62:I62"/>
    <mergeCell ref="F71:I71"/>
    <mergeCell ref="F70:I70"/>
    <mergeCell ref="F74:I74"/>
    <mergeCell ref="F76:I77"/>
    <mergeCell ref="F78:I78"/>
    <mergeCell ref="E64:I64"/>
    <mergeCell ref="A68:I68"/>
    <mergeCell ref="B79:B80"/>
    <mergeCell ref="C79:C80"/>
    <mergeCell ref="A16:A17"/>
    <mergeCell ref="B16:B17"/>
    <mergeCell ref="C16:C17"/>
    <mergeCell ref="J16:M16"/>
    <mergeCell ref="A18:A21"/>
    <mergeCell ref="A30:A32"/>
    <mergeCell ref="A34:A35"/>
    <mergeCell ref="A40:A41"/>
    <mergeCell ref="A43:A44"/>
    <mergeCell ref="B76:B77"/>
    <mergeCell ref="A69:I69"/>
    <mergeCell ref="E59:J59"/>
    <mergeCell ref="E60:J60"/>
    <mergeCell ref="H55:H57"/>
    <mergeCell ref="A61:D61"/>
    <mergeCell ref="E61:I61"/>
    <mergeCell ref="E58:J58"/>
    <mergeCell ref="B1:F1"/>
    <mergeCell ref="B3:F3"/>
    <mergeCell ref="D79:D80"/>
    <mergeCell ref="E79:E80"/>
    <mergeCell ref="E76:E77"/>
    <mergeCell ref="D76:D77"/>
    <mergeCell ref="D16:E16"/>
    <mergeCell ref="F16:H16"/>
    <mergeCell ref="C76:C77"/>
    <mergeCell ref="F73:I73"/>
    <mergeCell ref="A72:B72"/>
    <mergeCell ref="A23:A25"/>
    <mergeCell ref="A75:A80"/>
    <mergeCell ref="A27:A28"/>
    <mergeCell ref="A37:A38"/>
    <mergeCell ref="E63:I63"/>
    <mergeCell ref="K62:M62"/>
    <mergeCell ref="K63:M63"/>
    <mergeCell ref="K64:M64"/>
    <mergeCell ref="F87:I87"/>
    <mergeCell ref="F88:I88"/>
    <mergeCell ref="F86:I86"/>
    <mergeCell ref="F85:I85"/>
    <mergeCell ref="F75:I75"/>
    <mergeCell ref="F79:I80"/>
    <mergeCell ref="F82:I82"/>
    <mergeCell ref="F83:I83"/>
    <mergeCell ref="F81:I81"/>
    <mergeCell ref="F84:I84"/>
  </mergeCells>
  <pageMargins left="0.7" right="0.7" top="0.75" bottom="0.75" header="0.3" footer="0.3"/>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Waste Streams</vt:lpstr>
      <vt:lpstr>Sheet2</vt:lpstr>
      <vt:lpstr>Sheet3</vt:lpstr>
    </vt:vector>
  </TitlesOfParts>
  <Company>Heart of Worcestershire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Lynes</dc:creator>
  <cp:lastModifiedBy>Alan Lynes</cp:lastModifiedBy>
  <cp:lastPrinted>2016-12-01T11:37:06Z</cp:lastPrinted>
  <dcterms:created xsi:type="dcterms:W3CDTF">2016-11-10T09:34:31Z</dcterms:created>
  <dcterms:modified xsi:type="dcterms:W3CDTF">2016-12-01T11:37:13Z</dcterms:modified>
</cp:coreProperties>
</file>