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we1\OneDrive - ph.rc\Case Folders\PS18280 - STFC CERN BIC Facilitation Event\Final Documents\"/>
    </mc:Choice>
  </mc:AlternateContent>
  <xr:revisionPtr revIDLastSave="0" documentId="10_ncr:100000_{5DDE1CA9-2E13-4F25-963E-4EB6B83B843C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Element 1" sheetId="1" r:id="rId1"/>
    <sheet name="Sheet2" sheetId="7" r:id="rId2"/>
    <sheet name="Sheet1" sheetId="6" r:id="rId3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1'!$A$1:$G$76</definedName>
  </definedNames>
  <calcPr calcId="179017"/>
</workbook>
</file>

<file path=xl/calcChain.xml><?xml version="1.0" encoding="utf-8"?>
<calcChain xmlns="http://schemas.openxmlformats.org/spreadsheetml/2006/main">
  <c r="C23" i="1" l="1"/>
  <c r="C22" i="1" l="1"/>
  <c r="E22" i="1"/>
  <c r="E21" i="1"/>
  <c r="C21" i="1"/>
  <c r="C20" i="1"/>
  <c r="C19" i="1"/>
  <c r="C18" i="1"/>
  <c r="C17" i="1"/>
  <c r="C16" i="1"/>
  <c r="C15" i="1"/>
  <c r="E16" i="1" l="1"/>
  <c r="F34" i="1" l="1"/>
  <c r="D19" i="1" s="1"/>
  <c r="E17" i="1"/>
  <c r="E18" i="1"/>
  <c r="E19" i="1"/>
  <c r="E20" i="1"/>
  <c r="E23" i="1"/>
  <c r="F40" i="1" l="1"/>
  <c r="D22" i="1" l="1"/>
  <c r="E15" i="1"/>
  <c r="F46" i="1" l="1"/>
  <c r="F47" i="1"/>
  <c r="F48" i="1"/>
  <c r="F49" i="1"/>
  <c r="F50" i="1"/>
  <c r="F51" i="1"/>
  <c r="D15" i="1" s="1"/>
  <c r="F52" i="1"/>
  <c r="F53" i="1"/>
  <c r="F54" i="1"/>
  <c r="F55" i="1"/>
  <c r="F45" i="1"/>
  <c r="F61" i="1" l="1"/>
  <c r="F60" i="1"/>
  <c r="F59" i="1"/>
  <c r="F58" i="1"/>
  <c r="F57" i="1"/>
  <c r="D20" i="1" s="1"/>
  <c r="F35" i="1" l="1"/>
  <c r="F36" i="1"/>
  <c r="D18" i="1" s="1"/>
  <c r="F37" i="1"/>
  <c r="F38" i="1"/>
  <c r="F39" i="1"/>
  <c r="F41" i="1"/>
  <c r="F42" i="1"/>
  <c r="D21" i="1" s="1"/>
  <c r="F43" i="1"/>
  <c r="F44" i="1"/>
  <c r="F56" i="1"/>
  <c r="F62" i="1"/>
  <c r="F63" i="1"/>
  <c r="F64" i="1"/>
  <c r="F65" i="1"/>
  <c r="F66" i="1"/>
  <c r="D23" i="1" l="1"/>
  <c r="D16" i="1"/>
  <c r="D17" i="1"/>
  <c r="F67" i="1"/>
  <c r="D25" i="1" l="1"/>
</calcChain>
</file>

<file path=xl/sharedStrings.xml><?xml version="1.0" encoding="utf-8"?>
<sst xmlns="http://schemas.openxmlformats.org/spreadsheetml/2006/main" count="76" uniqueCount="34">
  <si>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</si>
  <si>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</si>
  <si>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</si>
  <si>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</si>
  <si>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</si>
  <si>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</si>
  <si>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</si>
  <si>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</si>
  <si>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</si>
  <si>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</si>
  <si>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</si>
  <si>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</si>
  <si>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t>n/a</t>
  </si>
  <si>
    <t>Objective Area
(Please select from the dropdown options)</t>
  </si>
  <si>
    <t>All prices are firm and fixed and include person fees, as well as travel and subsistence costs</t>
  </si>
  <si>
    <t xml:space="preserve">Discounted day rates
excluding VAT
(£/Day)
</t>
  </si>
  <si>
    <t>Section 2</t>
  </si>
  <si>
    <t>Please Insert</t>
  </si>
  <si>
    <t>Total Cost</t>
  </si>
  <si>
    <t>Any Other Costs</t>
  </si>
  <si>
    <t>PS18280</t>
  </si>
  <si>
    <t>Travel and Subsistence Costs</t>
  </si>
  <si>
    <t>Review the agenda and final design of the session that STFC will draft</t>
  </si>
  <si>
    <t>Familiarisation with the CERN technologies / know how being discussed on the day</t>
  </si>
  <si>
    <t>Contact each business (circa 20 - 25) in the run up to the event and discuss their requirements and expectations in a phone call to aid facilitation on the day.</t>
  </si>
  <si>
    <t>Provide a summary to STFC of the outcome of the phone calls</t>
  </si>
  <si>
    <t>Attendance at the event pre - brief to discuss final requirements, roles and responsibilities on the day</t>
  </si>
  <si>
    <t>Facilitation on the day of the event</t>
  </si>
  <si>
    <t>Provide an evaluation report to include workshop outcomes and follow up actions</t>
  </si>
  <si>
    <t>Facilitate a de-briefing meeting with STFC and possibly CERN</t>
  </si>
  <si>
    <t>Travel and Subsistence costs</t>
  </si>
  <si>
    <t xml:space="preserve">Cell D25 shall be used for evaluation purposes. Section 2 shall directly feed into section 1 using formulas to ensure that the amount of days and values correlate. To note that T&amp;S shall be included within the day rates provided. </t>
  </si>
  <si>
    <r>
      <rPr>
        <b/>
        <sz val="12"/>
        <color theme="0"/>
        <rFont val="Arial"/>
        <family val="2"/>
      </rPr>
      <t xml:space="preserve">Job Title   </t>
    </r>
    <r>
      <rPr>
        <b/>
        <sz val="12"/>
        <color theme="1"/>
        <rFont val="Arial"/>
        <family val="2"/>
      </rPr>
      <t xml:space="preserve">                                              </t>
    </r>
  </si>
  <si>
    <t>UKRI - STFC CERN BIC Knowledge Exchange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</si>
</sst>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5" fillId="9" borderId="6" xfId="0" applyFont="1" applyFill="1" applyBorder="1" applyAlignment="1" applyProtection="1">
      <alignment horizontal="center" vertical="center"/>
      <protection locked="0" hidden="1"/>
    </xf>
    <xf numFmtId="1" fontId="6" fillId="3" borderId="11" xfId="0" applyNumberFormat="1" applyFont="1" applyFill="1" applyBorder="1" applyAlignment="1" applyProtection="1">
      <alignment horizontal="left" vertical="top" wrapText="1"/>
    </xf>
    <xf numFmtId="164" fontId="5" fillId="9" borderId="6" xfId="1" applyNumberFormat="1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1" fontId="16" fillId="3" borderId="11" xfId="0" applyNumberFormat="1" applyFont="1" applyFill="1" applyBorder="1" applyAlignment="1" applyProtection="1">
      <alignment horizontal="left" vertical="top" wrapText="1"/>
    </xf>
    <xf numFmtId="1" fontId="16" fillId="3" borderId="6" xfId="0" applyNumberFormat="1" applyFont="1" applyFill="1" applyBorder="1" applyAlignment="1" applyProtection="1">
      <alignment horizontal="left" vertical="top" wrapText="1"/>
    </xf>
    <xf numFmtId="1" fontId="23" fillId="3" borderId="0" xfId="0" applyNumberFormat="1" applyFont="1" applyFill="1" applyBorder="1" applyAlignment="1" applyProtection="1">
      <alignment horizontal="left" vertical="top" wrapText="1"/>
    </xf>
    <xf numFmtId="1" fontId="16" fillId="3" borderId="11" xfId="0" applyNumberFormat="1" applyFont="1" applyFill="1" applyBorder="1" applyAlignment="1" applyProtection="1">
      <alignment horizontal="center" vertical="center"/>
    </xf>
    <xf numFmtId="2" fontId="16" fillId="3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vertical="center" wrapText="1"/>
    </xf>
    <xf numFmtId="0" fontId="17" fillId="10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horizontal="center" vertical="center"/>
    </xf>
    <xf numFmtId="0" fontId="17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Protection="1"/>
    <xf numFmtId="0" fontId="15" fillId="8" borderId="1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7" fontId="5" fillId="3" borderId="6" xfId="1" applyNumberFormat="1" applyFont="1" applyFill="1" applyBorder="1" applyAlignment="1" applyProtection="1">
      <alignment horizontal="center" vertical="center"/>
    </xf>
    <xf numFmtId="0" fontId="17" fillId="8" borderId="12" xfId="0" applyFont="1" applyFill="1" applyBorder="1" applyAlignment="1" applyProtection="1">
      <alignment horizontal="left" vertical="center" wrapText="1"/>
    </xf>
    <xf numFmtId="7" fontId="17" fillId="8" borderId="1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17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/>
    </xf>
    <xf numFmtId="0" fontId="21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44" fontId="16" fillId="9" borderId="14" xfId="1" applyFont="1" applyFill="1" applyBorder="1" applyAlignment="1" applyProtection="1">
      <alignment horizontal="center" vertical="top" wrapText="1"/>
      <protection locked="0" hidden="1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6" fillId="9" borderId="14" xfId="0" applyFont="1" applyFill="1" applyBorder="1" applyAlignment="1" applyProtection="1">
      <alignment horizontal="center" vertical="top" wrapText="1"/>
      <protection locked="0" hidden="1"/>
    </xf>
    <xf numFmtId="164" fontId="16" fillId="3" borderId="10" xfId="0" applyNumberFormat="1" applyFont="1" applyFill="1" applyBorder="1" applyAlignment="1" applyProtection="1">
      <alignment horizontal="center" vertical="center"/>
    </xf>
    <xf numFmtId="164" fontId="16" fillId="3" borderId="13" xfId="0" applyNumberFormat="1" applyFont="1" applyFill="1" applyBorder="1" applyAlignment="1" applyProtection="1">
      <alignment horizontal="center" vertical="center"/>
    </xf>
    <xf numFmtId="0" fontId="15" fillId="8" borderId="7" xfId="0" applyFont="1" applyFill="1" applyBorder="1" applyAlignment="1" applyProtection="1">
      <alignment horizontal="center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0" borderId="9" xfId="0" applyBorder="1" applyAlignment="1" applyProtection="1"/>
    <xf numFmtId="0" fontId="16" fillId="9" borderId="15" xfId="0" applyFont="1" applyFill="1" applyBorder="1" applyAlignment="1" applyProtection="1">
      <alignment horizontal="center" vertical="top" wrapText="1"/>
      <protection locked="0" hidden="1"/>
    </xf>
    <xf numFmtId="0" fontId="24" fillId="0" borderId="15" xfId="0" applyFont="1" applyBorder="1" applyAlignment="1" applyProtection="1">
      <alignment wrapText="1"/>
      <protection locked="0"/>
    </xf>
    <xf numFmtId="0" fontId="24" fillId="0" borderId="16" xfId="0" applyFont="1" applyBorder="1" applyAlignment="1" applyProtection="1">
      <alignment wrapText="1"/>
      <protection locked="0"/>
    </xf>
    <xf numFmtId="1" fontId="16" fillId="9" borderId="17" xfId="0" applyNumberFormat="1" applyFont="1" applyFill="1" applyBorder="1" applyAlignment="1" applyProtection="1">
      <alignment horizontal="center" vertical="center"/>
      <protection locked="0"/>
    </xf>
    <xf numFmtId="1" fontId="16" fillId="9" borderId="18" xfId="0" applyNumberFormat="1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left" vertical="center" wrapText="1"/>
    </xf>
    <xf numFmtId="0" fontId="17" fillId="8" borderId="7" xfId="0" applyFont="1" applyFill="1" applyBorder="1" applyAlignment="1" applyProtection="1">
      <alignment horizontal="left" vertical="center" wrapText="1"/>
    </xf>
    <xf numFmtId="0" fontId="17" fillId="8" borderId="8" xfId="0" applyFont="1" applyFill="1" applyBorder="1" applyAlignment="1" applyProtection="1">
      <alignment horizontal="left" vertical="center" wrapText="1"/>
    </xf>
    <xf numFmtId="0" fontId="12" fillId="6" borderId="7" xfId="0" applyFont="1" applyFill="1" applyBorder="1" applyAlignment="1" applyProtection="1">
      <alignment horizontal="center" vertical="center" wrapText="1"/>
      <protection locked="0" hidden="1"/>
    </xf>
    <xf numFmtId="0" fontId="12" fillId="6" borderId="9" xfId="0" applyFont="1" applyFill="1" applyBorder="1" applyAlignment="1" applyProtection="1">
      <alignment horizontal="center" vertical="center" wrapText="1"/>
      <protection locked="0" hidden="1"/>
    </xf>
    <xf numFmtId="0" fontId="17" fillId="8" borderId="1" xfId="0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23" fillId="8" borderId="1" xfId="0" applyFont="1" applyFill="1" applyBorder="1" applyAlignment="1" applyProtection="1">
      <alignment horizontal="center" vertical="center" wrapText="1"/>
    </xf>
    <xf numFmtId="0" fontId="23" fillId="8" borderId="2" xfId="0" applyFont="1" applyFill="1" applyBorder="1" applyAlignment="1" applyProtection="1">
      <alignment horizontal="center" vertical="center" wrapText="1"/>
    </xf>
    <xf numFmtId="0" fontId="23" fillId="8" borderId="3" xfId="0" applyFont="1" applyFill="1" applyBorder="1" applyAlignment="1" applyProtection="1">
      <alignment horizontal="center" vertical="center" wrapText="1"/>
    </xf>
    <xf numFmtId="0" fontId="17" fillId="10" borderId="0" xfId="0" applyFont="1" applyFill="1" applyBorder="1" applyAlignment="1" applyProtection="1">
      <alignment horizontal="center" vertical="center" wrapText="1"/>
    </xf>
    <xf numFmtId="44" fontId="17" fillId="8" borderId="7" xfId="0" applyNumberFormat="1" applyFont="1" applyFill="1" applyBorder="1" applyAlignment="1" applyProtection="1">
      <alignment horizontal="left" vertical="center" wrapText="1"/>
    </xf>
    <xf numFmtId="44" fontId="17" fillId="8" borderId="9" xfId="0" applyNumberFormat="1" applyFont="1" applyFill="1" applyBorder="1" applyAlignment="1" applyProtection="1">
      <alignment horizontal="left" vertical="center" wrapText="1"/>
    </xf>
    <xf numFmtId="0" fontId="17" fillId="10" borderId="7" xfId="0" applyFont="1" applyFill="1" applyBorder="1" applyAlignment="1" applyProtection="1">
      <alignment horizontal="center" vertical="center" wrapText="1"/>
    </xf>
    <xf numFmtId="0" fontId="17" fillId="10" borderId="9" xfId="0" applyFont="1" applyFill="1" applyBorder="1" applyAlignment="1" applyProtection="1">
      <alignment horizontal="center" vertical="center" wrapText="1"/>
    </xf>
    <xf numFmtId="0" fontId="18" fillId="9" borderId="7" xfId="0" applyFont="1" applyFill="1" applyBorder="1" applyAlignment="1" applyProtection="1">
      <alignment horizontal="center" vertical="center"/>
    </xf>
    <xf numFmtId="0" fontId="18" fillId="9" borderId="8" xfId="0" applyFont="1" applyFill="1" applyBorder="1" applyAlignment="1" applyProtection="1">
      <alignment horizontal="center" vertical="center"/>
    </xf>
    <xf numFmtId="0" fontId="18" fillId="9" borderId="9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8466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1088556</xdr:colOff>
      <xdr:row>0</xdr:row>
      <xdr:rowOff>7143</xdr:rowOff>
    </xdr:from>
    <xdr:to>
      <xdr:col>7</xdr:col>
      <xdr:colOff>9526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86"/>
  <sheetViews>
    <sheetView showGridLines="0" tabSelected="1" topLeftCell="A19" zoomScale="72" zoomScaleNormal="72" workbookViewId="0">
      <selection activeCell="G38" sqref="G38"/>
    </sheetView>
  </sheetViews>
  <sheetFormatPr defaultColWidth="9.140625" defaultRowHeight="14.25" x14ac:dyDescent="0.2"/>
  <cols>
    <col min="1" max="1" width="0.5703125" style="11" customWidth="1"/>
    <col min="2" max="2" width="46.7109375" style="11" customWidth="1"/>
    <col min="3" max="3" width="54.5703125" style="11" customWidth="1"/>
    <col min="4" max="4" width="20.7109375" style="11" customWidth="1"/>
    <col min="5" max="5" width="40.5703125" style="11" customWidth="1"/>
    <col min="6" max="7" width="20.7109375" style="11" customWidth="1"/>
    <col min="8" max="16384" width="9.140625" style="11"/>
  </cols>
  <sheetData>
    <row r="1" spans="1:11" ht="54.75" customHeight="1" x14ac:dyDescent="0.2">
      <c r="B1" s="12" t="s">
        <v>8</v>
      </c>
      <c r="D1" s="13"/>
      <c r="E1" s="14"/>
      <c r="F1" s="15"/>
    </row>
    <row r="2" spans="1:11" ht="4.5" customHeight="1" x14ac:dyDescent="0.2">
      <c r="A2" s="16"/>
      <c r="B2" s="16"/>
      <c r="C2" s="16"/>
      <c r="D2" s="16"/>
      <c r="E2" s="17"/>
      <c r="F2" s="17"/>
      <c r="G2" s="17"/>
    </row>
    <row r="3" spans="1:11" ht="3" customHeight="1" x14ac:dyDescent="0.2">
      <c r="A3" s="18"/>
      <c r="B3" s="18"/>
      <c r="C3" s="18"/>
      <c r="D3" s="18"/>
      <c r="E3" s="19"/>
      <c r="F3" s="19"/>
      <c r="G3" s="19"/>
    </row>
    <row r="4" spans="1:11" ht="15" thickBot="1" x14ac:dyDescent="0.25">
      <c r="E4" s="14"/>
    </row>
    <row r="5" spans="1:11" ht="33" customHeight="1" thickBot="1" x14ac:dyDescent="0.25">
      <c r="B5" s="20" t="s">
        <v>3</v>
      </c>
      <c r="C5" s="74" t="s">
        <v>20</v>
      </c>
      <c r="D5" s="75"/>
      <c r="F5" s="71" t="s">
        <v>31</v>
      </c>
      <c r="G5" s="71"/>
      <c r="H5" s="71"/>
    </row>
    <row r="6" spans="1:11" ht="45.75" customHeight="1" thickBot="1" x14ac:dyDescent="0.25">
      <c r="B6" s="20" t="s">
        <v>4</v>
      </c>
      <c r="C6" s="74" t="s">
        <v>33</v>
      </c>
      <c r="D6" s="75"/>
      <c r="F6" s="71"/>
      <c r="G6" s="71"/>
      <c r="H6" s="71"/>
    </row>
    <row r="7" spans="1:11" ht="29.25" customHeight="1" thickBot="1" x14ac:dyDescent="0.25">
      <c r="B7" s="21" t="s">
        <v>5</v>
      </c>
      <c r="C7" s="63"/>
      <c r="D7" s="64"/>
      <c r="F7" s="71"/>
      <c r="G7" s="71"/>
      <c r="H7" s="71"/>
    </row>
    <row r="8" spans="1:11" ht="15" customHeight="1" thickBot="1" x14ac:dyDescent="0.25">
      <c r="C8" s="22"/>
      <c r="D8" s="23"/>
      <c r="F8" s="71"/>
      <c r="G8" s="71"/>
      <c r="H8" s="71"/>
    </row>
    <row r="9" spans="1:11" ht="27" customHeight="1" thickBot="1" x14ac:dyDescent="0.25">
      <c r="B9" s="76" t="s">
        <v>6</v>
      </c>
      <c r="C9" s="77"/>
      <c r="D9" s="78"/>
      <c r="F9" s="71"/>
      <c r="G9" s="71"/>
      <c r="H9" s="71"/>
    </row>
    <row r="10" spans="1:11" s="24" customFormat="1" ht="17.25" thickBot="1" x14ac:dyDescent="0.25">
      <c r="B10" s="25"/>
      <c r="C10" s="25"/>
      <c r="D10" s="25"/>
    </row>
    <row r="11" spans="1:11" s="24" customFormat="1" ht="30.75" customHeight="1" thickBot="1" x14ac:dyDescent="0.25">
      <c r="B11" s="26" t="s">
        <v>2</v>
      </c>
      <c r="C11" s="25"/>
      <c r="D11" s="25"/>
    </row>
    <row r="12" spans="1:11" ht="15.75" thickBot="1" x14ac:dyDescent="0.3">
      <c r="C12" s="27"/>
      <c r="D12" s="27"/>
    </row>
    <row r="13" spans="1:11" ht="28.5" customHeight="1" thickBot="1" x14ac:dyDescent="0.3">
      <c r="B13" s="28" t="s">
        <v>1</v>
      </c>
      <c r="C13" s="28" t="s">
        <v>0</v>
      </c>
      <c r="D13" s="50" t="s">
        <v>18</v>
      </c>
      <c r="E13" s="51"/>
      <c r="F13" s="50" t="s">
        <v>10</v>
      </c>
      <c r="G13" s="51"/>
      <c r="H13" s="52"/>
      <c r="I13" s="52"/>
      <c r="J13" s="52"/>
      <c r="K13" s="53"/>
    </row>
    <row r="14" spans="1:11" ht="9.75" hidden="1" customHeight="1" thickBot="1" x14ac:dyDescent="0.3">
      <c r="B14" s="29"/>
      <c r="C14" s="30"/>
      <c r="D14" s="30"/>
      <c r="E14" s="30"/>
    </row>
    <row r="15" spans="1:11" ht="46.5" customHeight="1" x14ac:dyDescent="0.25">
      <c r="B15" s="6" t="s">
        <v>22</v>
      </c>
      <c r="C15" s="9">
        <f>SUMIF(C34:C66,"Review the agenda and final design of the session that STFC will draft",D34:D66)</f>
        <v>0</v>
      </c>
      <c r="D15" s="48">
        <f>SUMIF(C34:C66,"Review the agenda and final design of the session that STFC will draft",F34:F66)</f>
        <v>0</v>
      </c>
      <c r="E15" s="49">
        <f t="shared" ref="E15:E16" si="0">SUMIF(E34:E66,"Stage 1 - Review and clarify",F34:F66)</f>
        <v>0</v>
      </c>
      <c r="F15" s="47"/>
      <c r="G15" s="54"/>
      <c r="H15" s="55"/>
      <c r="I15" s="55"/>
      <c r="J15" s="55"/>
      <c r="K15" s="56"/>
    </row>
    <row r="16" spans="1:11" ht="53.25" customHeight="1" x14ac:dyDescent="0.25">
      <c r="B16" s="6" t="s">
        <v>23</v>
      </c>
      <c r="C16" s="9">
        <f>SUMIF(C34:C66,"Familiarisation with the CERN technologies / know how being discussed on the day",D34:D66)</f>
        <v>0</v>
      </c>
      <c r="D16" s="48">
        <f>SUMIF(C34:C66,"Familiarisation with the CERN technologies / know how being discussed on the day",F34:F66)</f>
        <v>0</v>
      </c>
      <c r="E16" s="49">
        <f t="shared" si="0"/>
        <v>0</v>
      </c>
      <c r="F16" s="47"/>
      <c r="G16" s="45"/>
      <c r="H16" s="45"/>
      <c r="I16" s="45"/>
      <c r="J16" s="45"/>
      <c r="K16" s="46"/>
    </row>
    <row r="17" spans="2:11" ht="79.5" customHeight="1" x14ac:dyDescent="0.25">
      <c r="B17" s="6" t="s">
        <v>24</v>
      </c>
      <c r="C17" s="9">
        <f>SUMIF(C34:C66,"Contact each business (circa 20 - 25) in the run up to the event and discuss their requirements and expectations in a phone call to aid facilitation on the day.",D34:D66)</f>
        <v>0</v>
      </c>
      <c r="D17" s="48">
        <f>SUMIF(C34:C66,"Contact each business (circa 20 - 25) in the run up to the event and discuss their requirements and expectations in a phone call to aid facilitation on the day.",F34:F66)</f>
        <v>0</v>
      </c>
      <c r="E17" s="49">
        <f t="shared" ref="E17:E19" si="1">SUMIF(E36:E68,"Stage 1 - Review and clarify",F36:F68)</f>
        <v>0</v>
      </c>
      <c r="F17" s="47"/>
      <c r="G17" s="45"/>
      <c r="H17" s="45"/>
      <c r="I17" s="45"/>
      <c r="J17" s="45"/>
      <c r="K17" s="46"/>
    </row>
    <row r="18" spans="2:11" ht="42" customHeight="1" x14ac:dyDescent="0.25">
      <c r="B18" s="6" t="s">
        <v>25</v>
      </c>
      <c r="C18" s="9">
        <f>SUMIF(C34:C66,"Provide a summary to STFC of the outcome of the phone calls",D34:D66)</f>
        <v>0</v>
      </c>
      <c r="D18" s="48">
        <f>SUMIF(C34:C66,"Provide a summary to STFC of the outcome of the phone calls",F34:F66)</f>
        <v>0</v>
      </c>
      <c r="E18" s="49">
        <f t="shared" si="1"/>
        <v>0</v>
      </c>
      <c r="F18" s="47"/>
      <c r="G18" s="45"/>
      <c r="H18" s="45"/>
      <c r="I18" s="45"/>
      <c r="J18" s="45"/>
      <c r="K18" s="46"/>
    </row>
    <row r="19" spans="2:11" ht="60" customHeight="1" x14ac:dyDescent="0.25">
      <c r="B19" s="7" t="s">
        <v>26</v>
      </c>
      <c r="C19" s="9">
        <f>SUMIF(C34:C66,"Attendance at the event pre - brief to discuss final requirements, roles and responsibilities on the day",D34:D66)</f>
        <v>0</v>
      </c>
      <c r="D19" s="48">
        <f>SUMIF(C34:C66,"Attendance at the event pre - brief to discuss final requirements, roles and responsibilities on the day",F34:F66)</f>
        <v>0</v>
      </c>
      <c r="E19" s="49">
        <f t="shared" si="1"/>
        <v>0</v>
      </c>
      <c r="F19" s="47"/>
      <c r="G19" s="45"/>
      <c r="H19" s="45"/>
      <c r="I19" s="45"/>
      <c r="J19" s="45"/>
      <c r="K19" s="46"/>
    </row>
    <row r="20" spans="2:11" ht="41.25" customHeight="1" x14ac:dyDescent="0.25">
      <c r="B20" s="6" t="s">
        <v>27</v>
      </c>
      <c r="C20" s="9">
        <f>SUMIF(C34:C66,"Facilitation on the day of the event",D34:D66)</f>
        <v>0</v>
      </c>
      <c r="D20" s="48">
        <f>SUMIF(C34:C66,"Facilitation on the day of the event",F34:F66)</f>
        <v>0</v>
      </c>
      <c r="E20" s="49">
        <f>SUMIF(E39:E70,"Stage 1 - Review and clarify",F39:F70)</f>
        <v>0</v>
      </c>
      <c r="F20" s="44"/>
      <c r="G20" s="45"/>
      <c r="H20" s="45"/>
      <c r="I20" s="45"/>
      <c r="J20" s="45"/>
      <c r="K20" s="46"/>
    </row>
    <row r="21" spans="2:11" ht="54" customHeight="1" x14ac:dyDescent="0.25">
      <c r="B21" s="6" t="s">
        <v>28</v>
      </c>
      <c r="C21" s="9">
        <f>SUMIF(C35:C67,"Provide an evaluation report to include workshop outcomes and follow up actions",D35:D67)</f>
        <v>0</v>
      </c>
      <c r="D21" s="48">
        <f>SUMIF(C35:C67,"Provide an evaluation report to include workshop outcomes and follow up actions",F35:F67)</f>
        <v>0</v>
      </c>
      <c r="E21" s="49">
        <f>SUMIF(E40:E71,"Stage 1 - Review and clarify",F40:F71)</f>
        <v>0</v>
      </c>
      <c r="F21" s="44"/>
      <c r="G21" s="45"/>
      <c r="H21" s="45"/>
      <c r="I21" s="45"/>
      <c r="J21" s="45"/>
      <c r="K21" s="46"/>
    </row>
    <row r="22" spans="2:11" ht="45.75" customHeight="1" x14ac:dyDescent="0.25">
      <c r="B22" s="6" t="s">
        <v>29</v>
      </c>
      <c r="C22" s="9">
        <f>SUMIF(C36:C68,"Facilitate a de-briefing meeting with STFC and possibly CERN",D36:D68)</f>
        <v>0</v>
      </c>
      <c r="D22" s="48">
        <f>SUMIF(C36:C68,"Facilitate a de-briefing meeting with STFC and possibly CERN",F36:F68)</f>
        <v>0</v>
      </c>
      <c r="E22" s="49">
        <f>SUMIF(E41:E72,"Stage 1 - Review and clarify",F41:F72)</f>
        <v>0</v>
      </c>
      <c r="F22" s="44"/>
      <c r="G22" s="45"/>
      <c r="H22" s="45"/>
      <c r="I22" s="45"/>
      <c r="J22" s="45"/>
      <c r="K22" s="46"/>
    </row>
    <row r="23" spans="2:11" ht="22.5" customHeight="1" x14ac:dyDescent="0.25">
      <c r="B23" s="6" t="s">
        <v>30</v>
      </c>
      <c r="C23" s="9">
        <f>SUMIF(C34:C66,"Travel and Subsistence costs",D34:D66)</f>
        <v>0</v>
      </c>
      <c r="D23" s="48">
        <f>SUMIF(C34:C66,"Travel and Subsistence costs",F34:F71)</f>
        <v>0</v>
      </c>
      <c r="E23" s="49">
        <f>SUMIF(E40:E71,"Stage 1 - Review and clarify",F40:F71)</f>
        <v>0</v>
      </c>
      <c r="F23" s="44"/>
      <c r="G23" s="45"/>
      <c r="H23" s="45"/>
      <c r="I23" s="45"/>
      <c r="J23" s="45"/>
      <c r="K23" s="46"/>
    </row>
    <row r="24" spans="2:11" ht="29.25" customHeight="1" thickBot="1" x14ac:dyDescent="0.3">
      <c r="B24" s="8" t="s">
        <v>19</v>
      </c>
      <c r="C24" s="10" t="s">
        <v>12</v>
      </c>
      <c r="D24" s="57"/>
      <c r="E24" s="58"/>
      <c r="F24" s="47"/>
      <c r="G24" s="45"/>
      <c r="H24" s="45"/>
      <c r="I24" s="45"/>
      <c r="J24" s="45"/>
      <c r="K24" s="46"/>
    </row>
    <row r="25" spans="2:11" s="31" customFormat="1" ht="25.5" customHeight="1" thickBot="1" x14ac:dyDescent="0.3">
      <c r="B25" s="61" t="s">
        <v>9</v>
      </c>
      <c r="C25" s="62"/>
      <c r="D25" s="72">
        <f>SUM(D15:E24)</f>
        <v>0</v>
      </c>
      <c r="E25" s="73"/>
    </row>
    <row r="26" spans="2:11" ht="15.75" thickBot="1" x14ac:dyDescent="0.3">
      <c r="C26" s="27"/>
      <c r="D26" s="27"/>
    </row>
    <row r="27" spans="2:11" ht="27" customHeight="1" thickBot="1" x14ac:dyDescent="0.3">
      <c r="B27" s="26" t="s">
        <v>16</v>
      </c>
      <c r="C27" s="27"/>
      <c r="D27" s="27"/>
    </row>
    <row r="28" spans="2:11" ht="15.75" thickBot="1" x14ac:dyDescent="0.3">
      <c r="C28" s="27"/>
      <c r="D28" s="27"/>
    </row>
    <row r="29" spans="2:11" ht="25.5" customHeight="1" x14ac:dyDescent="0.2">
      <c r="B29" s="68" t="s">
        <v>32</v>
      </c>
      <c r="C29" s="65" t="s">
        <v>13</v>
      </c>
      <c r="D29" s="65" t="s">
        <v>0</v>
      </c>
      <c r="E29" s="65" t="s">
        <v>15</v>
      </c>
      <c r="F29" s="65" t="s">
        <v>11</v>
      </c>
    </row>
    <row r="30" spans="2:11" ht="51" customHeight="1" x14ac:dyDescent="0.2">
      <c r="B30" s="69"/>
      <c r="C30" s="66"/>
      <c r="D30" s="66"/>
      <c r="E30" s="66"/>
      <c r="F30" s="66"/>
    </row>
    <row r="31" spans="2:11" ht="15" customHeight="1" x14ac:dyDescent="0.2">
      <c r="B31" s="69"/>
      <c r="C31" s="66"/>
      <c r="D31" s="66"/>
      <c r="E31" s="66"/>
      <c r="F31" s="66"/>
    </row>
    <row r="32" spans="2:11" ht="15.75" customHeight="1" thickBot="1" x14ac:dyDescent="0.25">
      <c r="B32" s="70"/>
      <c r="C32" s="67"/>
      <c r="D32" s="67"/>
      <c r="E32" s="67"/>
      <c r="F32" s="67"/>
    </row>
    <row r="33" spans="2:6" ht="7.5" hidden="1" customHeight="1" thickBot="1" x14ac:dyDescent="0.25">
      <c r="B33" s="32"/>
      <c r="C33" s="32"/>
      <c r="D33" s="32"/>
      <c r="E33" s="33"/>
      <c r="F33" s="34"/>
    </row>
    <row r="34" spans="2:6" x14ac:dyDescent="0.2">
      <c r="B34" s="1" t="s">
        <v>17</v>
      </c>
      <c r="C34" s="4"/>
      <c r="D34" s="1"/>
      <c r="E34" s="3">
        <v>0</v>
      </c>
      <c r="F34" s="35">
        <f t="shared" ref="F34:F66" si="2">SUM(D34*E34)</f>
        <v>0</v>
      </c>
    </row>
    <row r="35" spans="2:6" x14ac:dyDescent="0.2">
      <c r="B35" s="1" t="s">
        <v>17</v>
      </c>
      <c r="C35" s="4"/>
      <c r="D35" s="1"/>
      <c r="E35" s="3">
        <v>0</v>
      </c>
      <c r="F35" s="35">
        <f t="shared" si="2"/>
        <v>0</v>
      </c>
    </row>
    <row r="36" spans="2:6" x14ac:dyDescent="0.2">
      <c r="B36" s="1" t="s">
        <v>17</v>
      </c>
      <c r="C36" s="4"/>
      <c r="D36" s="1"/>
      <c r="E36" s="3">
        <v>0</v>
      </c>
      <c r="F36" s="35">
        <f t="shared" si="2"/>
        <v>0</v>
      </c>
    </row>
    <row r="37" spans="2:6" x14ac:dyDescent="0.2">
      <c r="B37" s="1" t="s">
        <v>17</v>
      </c>
      <c r="C37" s="4"/>
      <c r="D37" s="1"/>
      <c r="E37" s="3">
        <v>0</v>
      </c>
      <c r="F37" s="35">
        <f t="shared" si="2"/>
        <v>0</v>
      </c>
    </row>
    <row r="38" spans="2:6" x14ac:dyDescent="0.2">
      <c r="B38" s="1" t="s">
        <v>17</v>
      </c>
      <c r="C38" s="4"/>
      <c r="D38" s="1"/>
      <c r="E38" s="3">
        <v>0</v>
      </c>
      <c r="F38" s="35">
        <f t="shared" si="2"/>
        <v>0</v>
      </c>
    </row>
    <row r="39" spans="2:6" x14ac:dyDescent="0.2">
      <c r="B39" s="1" t="s">
        <v>17</v>
      </c>
      <c r="C39" s="4"/>
      <c r="D39" s="1"/>
      <c r="E39" s="3">
        <v>0</v>
      </c>
      <c r="F39" s="35">
        <f t="shared" si="2"/>
        <v>0</v>
      </c>
    </row>
    <row r="40" spans="2:6" x14ac:dyDescent="0.2">
      <c r="B40" s="1" t="s">
        <v>17</v>
      </c>
      <c r="C40" s="4"/>
      <c r="D40" s="1"/>
      <c r="E40" s="3">
        <v>0</v>
      </c>
      <c r="F40" s="35">
        <f t="shared" si="2"/>
        <v>0</v>
      </c>
    </row>
    <row r="41" spans="2:6" x14ac:dyDescent="0.2">
      <c r="B41" s="1" t="s">
        <v>17</v>
      </c>
      <c r="C41" s="4"/>
      <c r="D41" s="1"/>
      <c r="E41" s="3">
        <v>0</v>
      </c>
      <c r="F41" s="35">
        <f t="shared" si="2"/>
        <v>0</v>
      </c>
    </row>
    <row r="42" spans="2:6" x14ac:dyDescent="0.2">
      <c r="B42" s="1" t="s">
        <v>17</v>
      </c>
      <c r="C42" s="4"/>
      <c r="D42" s="1"/>
      <c r="E42" s="3">
        <v>0</v>
      </c>
      <c r="F42" s="35">
        <f t="shared" si="2"/>
        <v>0</v>
      </c>
    </row>
    <row r="43" spans="2:6" x14ac:dyDescent="0.2">
      <c r="B43" s="1" t="s">
        <v>17</v>
      </c>
      <c r="C43" s="4"/>
      <c r="D43" s="1"/>
      <c r="E43" s="3">
        <v>0</v>
      </c>
      <c r="F43" s="35">
        <f t="shared" si="2"/>
        <v>0</v>
      </c>
    </row>
    <row r="44" spans="2:6" x14ac:dyDescent="0.2">
      <c r="B44" s="1" t="s">
        <v>17</v>
      </c>
      <c r="C44" s="4"/>
      <c r="D44" s="1"/>
      <c r="E44" s="3">
        <v>0</v>
      </c>
      <c r="F44" s="35">
        <f t="shared" si="2"/>
        <v>0</v>
      </c>
    </row>
    <row r="45" spans="2:6" x14ac:dyDescent="0.2">
      <c r="B45" s="1" t="s">
        <v>17</v>
      </c>
      <c r="C45" s="4"/>
      <c r="D45" s="1"/>
      <c r="E45" s="3">
        <v>0</v>
      </c>
      <c r="F45" s="35">
        <f t="shared" si="2"/>
        <v>0</v>
      </c>
    </row>
    <row r="46" spans="2:6" x14ac:dyDescent="0.2">
      <c r="B46" s="1" t="s">
        <v>17</v>
      </c>
      <c r="C46" s="4"/>
      <c r="D46" s="1"/>
      <c r="E46" s="3">
        <v>0</v>
      </c>
      <c r="F46" s="35">
        <f t="shared" si="2"/>
        <v>0</v>
      </c>
    </row>
    <row r="47" spans="2:6" x14ac:dyDescent="0.2">
      <c r="B47" s="1" t="s">
        <v>17</v>
      </c>
      <c r="C47" s="4"/>
      <c r="D47" s="1"/>
      <c r="E47" s="3">
        <v>0</v>
      </c>
      <c r="F47" s="35">
        <f t="shared" si="2"/>
        <v>0</v>
      </c>
    </row>
    <row r="48" spans="2:6" x14ac:dyDescent="0.2">
      <c r="B48" s="1" t="s">
        <v>17</v>
      </c>
      <c r="C48" s="4"/>
      <c r="D48" s="1"/>
      <c r="E48" s="3">
        <v>0</v>
      </c>
      <c r="F48" s="35">
        <f t="shared" si="2"/>
        <v>0</v>
      </c>
    </row>
    <row r="49" spans="2:6" x14ac:dyDescent="0.2">
      <c r="B49" s="1" t="s">
        <v>17</v>
      </c>
      <c r="C49" s="4"/>
      <c r="D49" s="1"/>
      <c r="E49" s="3">
        <v>0</v>
      </c>
      <c r="F49" s="35">
        <f t="shared" si="2"/>
        <v>0</v>
      </c>
    </row>
    <row r="50" spans="2:6" x14ac:dyDescent="0.2">
      <c r="B50" s="1" t="s">
        <v>17</v>
      </c>
      <c r="C50" s="4"/>
      <c r="D50" s="1"/>
      <c r="E50" s="3">
        <v>0</v>
      </c>
      <c r="F50" s="35">
        <f t="shared" si="2"/>
        <v>0</v>
      </c>
    </row>
    <row r="51" spans="2:6" x14ac:dyDescent="0.2">
      <c r="B51" s="1" t="s">
        <v>17</v>
      </c>
      <c r="C51" s="4"/>
      <c r="D51" s="1"/>
      <c r="E51" s="3">
        <v>0</v>
      </c>
      <c r="F51" s="35">
        <f t="shared" si="2"/>
        <v>0</v>
      </c>
    </row>
    <row r="52" spans="2:6" x14ac:dyDescent="0.2">
      <c r="B52" s="1" t="s">
        <v>17</v>
      </c>
      <c r="C52" s="4"/>
      <c r="D52" s="1"/>
      <c r="E52" s="3">
        <v>0</v>
      </c>
      <c r="F52" s="35">
        <f t="shared" si="2"/>
        <v>0</v>
      </c>
    </row>
    <row r="53" spans="2:6" x14ac:dyDescent="0.2">
      <c r="B53" s="1" t="s">
        <v>17</v>
      </c>
      <c r="C53" s="4"/>
      <c r="D53" s="1"/>
      <c r="E53" s="3">
        <v>0</v>
      </c>
      <c r="F53" s="35">
        <f t="shared" si="2"/>
        <v>0</v>
      </c>
    </row>
    <row r="54" spans="2:6" x14ac:dyDescent="0.2">
      <c r="B54" s="1" t="s">
        <v>17</v>
      </c>
      <c r="C54" s="4"/>
      <c r="D54" s="1"/>
      <c r="E54" s="3">
        <v>0</v>
      </c>
      <c r="F54" s="35">
        <f t="shared" si="2"/>
        <v>0</v>
      </c>
    </row>
    <row r="55" spans="2:6" x14ac:dyDescent="0.2">
      <c r="B55" s="1" t="s">
        <v>17</v>
      </c>
      <c r="C55" s="4"/>
      <c r="D55" s="1"/>
      <c r="E55" s="3">
        <v>0</v>
      </c>
      <c r="F55" s="35">
        <f t="shared" si="2"/>
        <v>0</v>
      </c>
    </row>
    <row r="56" spans="2:6" x14ac:dyDescent="0.2">
      <c r="B56" s="1" t="s">
        <v>17</v>
      </c>
      <c r="C56" s="4"/>
      <c r="D56" s="1"/>
      <c r="E56" s="3">
        <v>0</v>
      </c>
      <c r="F56" s="35">
        <f t="shared" si="2"/>
        <v>0</v>
      </c>
    </row>
    <row r="57" spans="2:6" x14ac:dyDescent="0.2">
      <c r="B57" s="1" t="s">
        <v>17</v>
      </c>
      <c r="C57" s="4"/>
      <c r="D57" s="1"/>
      <c r="E57" s="3">
        <v>0</v>
      </c>
      <c r="F57" s="35">
        <f t="shared" si="2"/>
        <v>0</v>
      </c>
    </row>
    <row r="58" spans="2:6" x14ac:dyDescent="0.2">
      <c r="B58" s="1" t="s">
        <v>17</v>
      </c>
      <c r="C58" s="4"/>
      <c r="D58" s="1"/>
      <c r="E58" s="3">
        <v>0</v>
      </c>
      <c r="F58" s="35">
        <f t="shared" si="2"/>
        <v>0</v>
      </c>
    </row>
    <row r="59" spans="2:6" x14ac:dyDescent="0.2">
      <c r="B59" s="1" t="s">
        <v>17</v>
      </c>
      <c r="C59" s="4"/>
      <c r="D59" s="1"/>
      <c r="E59" s="3">
        <v>0</v>
      </c>
      <c r="F59" s="35">
        <f t="shared" si="2"/>
        <v>0</v>
      </c>
    </row>
    <row r="60" spans="2:6" x14ac:dyDescent="0.2">
      <c r="B60" s="1" t="s">
        <v>17</v>
      </c>
      <c r="C60" s="4"/>
      <c r="D60" s="1"/>
      <c r="E60" s="3">
        <v>0</v>
      </c>
      <c r="F60" s="35">
        <f t="shared" si="2"/>
        <v>0</v>
      </c>
    </row>
    <row r="61" spans="2:6" x14ac:dyDescent="0.2">
      <c r="B61" s="1" t="s">
        <v>17</v>
      </c>
      <c r="C61" s="4"/>
      <c r="D61" s="1"/>
      <c r="E61" s="3">
        <v>0</v>
      </c>
      <c r="F61" s="35">
        <f t="shared" si="2"/>
        <v>0</v>
      </c>
    </row>
    <row r="62" spans="2:6" x14ac:dyDescent="0.2">
      <c r="B62" s="1" t="s">
        <v>17</v>
      </c>
      <c r="C62" s="4"/>
      <c r="D62" s="1"/>
      <c r="E62" s="3">
        <v>0</v>
      </c>
      <c r="F62" s="35">
        <f t="shared" si="2"/>
        <v>0</v>
      </c>
    </row>
    <row r="63" spans="2:6" x14ac:dyDescent="0.2">
      <c r="B63" s="1" t="s">
        <v>17</v>
      </c>
      <c r="C63" s="4"/>
      <c r="D63" s="1"/>
      <c r="E63" s="3">
        <v>0</v>
      </c>
      <c r="F63" s="35">
        <f t="shared" si="2"/>
        <v>0</v>
      </c>
    </row>
    <row r="64" spans="2:6" x14ac:dyDescent="0.2">
      <c r="B64" s="1" t="s">
        <v>17</v>
      </c>
      <c r="C64" s="4"/>
      <c r="D64" s="1"/>
      <c r="E64" s="3">
        <v>0</v>
      </c>
      <c r="F64" s="35">
        <f t="shared" si="2"/>
        <v>0</v>
      </c>
    </row>
    <row r="65" spans="2:21" x14ac:dyDescent="0.2">
      <c r="B65" s="1" t="s">
        <v>17</v>
      </c>
      <c r="C65" s="4"/>
      <c r="D65" s="1"/>
      <c r="E65" s="3">
        <v>0</v>
      </c>
      <c r="F65" s="35">
        <f t="shared" si="2"/>
        <v>0</v>
      </c>
    </row>
    <row r="66" spans="2:21" x14ac:dyDescent="0.2">
      <c r="B66" s="1" t="s">
        <v>17</v>
      </c>
      <c r="C66" s="4"/>
      <c r="D66" s="1"/>
      <c r="E66" s="3">
        <v>0</v>
      </c>
      <c r="F66" s="35">
        <f t="shared" si="2"/>
        <v>0</v>
      </c>
    </row>
    <row r="67" spans="2:21" s="38" customFormat="1" ht="25.5" customHeight="1" thickBot="1" x14ac:dyDescent="0.25">
      <c r="B67" s="59" t="s">
        <v>9</v>
      </c>
      <c r="C67" s="60"/>
      <c r="D67" s="36"/>
      <c r="E67" s="36"/>
      <c r="F67" s="37">
        <f>SUM(F34:F66)</f>
        <v>0</v>
      </c>
      <c r="G67" s="11"/>
    </row>
    <row r="69" spans="2:21" x14ac:dyDescent="0.2">
      <c r="B69" s="5" t="s">
        <v>14</v>
      </c>
    </row>
    <row r="70" spans="2:21" x14ac:dyDescent="0.2">
      <c r="B70" s="5" t="s">
        <v>7</v>
      </c>
    </row>
    <row r="71" spans="2:21" x14ac:dyDescent="0.2"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2:21" x14ac:dyDescent="0.2"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spans="2:21" x14ac:dyDescent="0.2"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</row>
    <row r="74" spans="2:21" x14ac:dyDescent="0.2"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spans="2:21" x14ac:dyDescent="0.2"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</row>
    <row r="76" spans="2:21" x14ac:dyDescent="0.2"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2:21" x14ac:dyDescent="0.2"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spans="2:21" x14ac:dyDescent="0.2"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2:21" x14ac:dyDescent="0.2"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2:21" x14ac:dyDescent="0.2"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8:21" x14ac:dyDescent="0.2"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8:21" x14ac:dyDescent="0.2"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8:21" x14ac:dyDescent="0.2"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8:21" x14ac:dyDescent="0.2"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spans="8:21" x14ac:dyDescent="0.2"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8:21" x14ac:dyDescent="0.2"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</sheetData>
  <sheetProtection algorithmName="SHA-512" hashValue="m/S8mcGNlcfmhYCoaIVO4CrHc3aAhMCLtfFfYWoOvUVKQf+OjqkzoYnKlIhL3xr3FvCneIvsNzmU3AiTRHyd1Q==" saltValue="Y1OfechF4zSLvoRvFTrlyw==" spinCount="100000" sheet="1" objects="1" scenarios="1"/>
  <dataConsolidate/>
  <mergeCells count="35">
    <mergeCell ref="C6:D6"/>
    <mergeCell ref="B9:D9"/>
    <mergeCell ref="D23:E23"/>
    <mergeCell ref="D17:E17"/>
    <mergeCell ref="D19:E19"/>
    <mergeCell ref="D21:E21"/>
    <mergeCell ref="B67:C67"/>
    <mergeCell ref="B25:C25"/>
    <mergeCell ref="C7:D7"/>
    <mergeCell ref="F29:F32"/>
    <mergeCell ref="D20:E20"/>
    <mergeCell ref="E29:E32"/>
    <mergeCell ref="C29:C32"/>
    <mergeCell ref="D29:D32"/>
    <mergeCell ref="B29:B32"/>
    <mergeCell ref="D13:E13"/>
    <mergeCell ref="D15:E15"/>
    <mergeCell ref="D16:E16"/>
    <mergeCell ref="D18:E18"/>
    <mergeCell ref="F5:H9"/>
    <mergeCell ref="D25:E25"/>
    <mergeCell ref="C5:D5"/>
    <mergeCell ref="F23:K23"/>
    <mergeCell ref="F24:K24"/>
    <mergeCell ref="D22:E22"/>
    <mergeCell ref="F13:K13"/>
    <mergeCell ref="F15:K15"/>
    <mergeCell ref="F16:K16"/>
    <mergeCell ref="F17:K17"/>
    <mergeCell ref="F18:K18"/>
    <mergeCell ref="F19:K19"/>
    <mergeCell ref="F20:K20"/>
    <mergeCell ref="F21:K21"/>
    <mergeCell ref="F22:K22"/>
    <mergeCell ref="D24:E24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Sheet1!$A$1:$A$10</xm:f>
          </x14:formula1>
          <xm:sqref>C34:C66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defaultRowHeight="15" x14ac:dyDescent="0.25"/>
  <cols>
    <col min="1" max="1" width="77" customWidth="1"/>
  </cols>
  <sheetData>
    <row r="1" spans="1:1" x14ac:dyDescent="0.25">
      <c r="A1" s="2"/>
    </row>
    <row r="2" spans="1:1" x14ac:dyDescent="0.25">
      <c r="A2" s="2" t="s">
        <v>21</v>
      </c>
    </row>
    <row r="3" spans="1:1" x14ac:dyDescent="0.25">
      <c r="A3" s="2" t="s">
        <v>22</v>
      </c>
    </row>
    <row r="4" spans="1:1" ht="30" x14ac:dyDescent="0.25">
      <c r="A4" s="2" t="s">
        <v>23</v>
      </c>
    </row>
    <row r="5" spans="1:1" ht="45" x14ac:dyDescent="0.25">
      <c r="A5" s="2" t="s">
        <v>24</v>
      </c>
    </row>
    <row r="6" spans="1:1" x14ac:dyDescent="0.25">
      <c r="A6" s="2" t="s">
        <v>25</v>
      </c>
    </row>
    <row r="7" spans="1:1" ht="30" x14ac:dyDescent="0.25">
      <c r="A7" s="2" t="s">
        <v>26</v>
      </c>
    </row>
    <row r="8" spans="1:1" x14ac:dyDescent="0.25">
      <c r="A8" s="2" t="s">
        <v>27</v>
      </c>
    </row>
    <row r="9" spans="1:1" ht="30" x14ac:dyDescent="0.25">
      <c r="A9" s="2" t="s">
        <v>28</v>
      </c>
    </row>
    <row r="10" spans="1:1" x14ac:dyDescent="0.25">
      <c r="A10" s="2" t="s">
        <v>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5E927-F3D2-4AD3-B04A-4B8A496FD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Element 1</vt:lpstr>
      <vt:lpstr>Sheet2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Sharon West (UK SBS)</cp:lastModifiedBy>
  <cp:lastPrinted>2014-02-06T12:26:57Z</cp:lastPrinted>
  <dcterms:created xsi:type="dcterms:W3CDTF">2013-10-01T16:36:52Z</dcterms:created>
  <dcterms:modified xsi:type="dcterms:W3CDTF">2018-10-15T11:58:58Z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</Properties>
</file>