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dgovuk-my.sharepoint.com/personal/simon_bratchell643_mod_gov_uk/Documents/Documents/ACT 04661-Light Ac combined ctt/"/>
    </mc:Choice>
  </mc:AlternateContent>
  <xr:revisionPtr revIDLastSave="0" documentId="8_{582E4D76-427F-46FA-B6C8-B37DA3082BE7}" xr6:coauthVersionLast="41" xr6:coauthVersionMax="41" xr10:uidLastSave="{00000000-0000-0000-0000-000000000000}"/>
  <bookViews>
    <workbookView xWindow="990" yWindow="-120" windowWidth="27930" windowHeight="182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" i="1" l="1"/>
  <c r="C7" i="1"/>
  <c r="D21" i="1" l="1"/>
  <c r="C21" i="1"/>
  <c r="D38" i="1" l="1"/>
  <c r="C38" i="1"/>
  <c r="D37" i="1"/>
  <c r="C37" i="1"/>
  <c r="D36" i="1"/>
  <c r="C36" i="1"/>
  <c r="D10" i="1"/>
  <c r="C10" i="1"/>
  <c r="C14" i="1" s="1"/>
  <c r="D14" i="1" l="1"/>
  <c r="E10" i="1"/>
  <c r="E21" i="1"/>
  <c r="E7" i="1"/>
  <c r="E14" i="1" s="1"/>
  <c r="C27" i="1" l="1"/>
  <c r="C26" i="1"/>
</calcChain>
</file>

<file path=xl/sharedStrings.xml><?xml version="1.0" encoding="utf-8"?>
<sst xmlns="http://schemas.openxmlformats.org/spreadsheetml/2006/main" count="43" uniqueCount="35">
  <si>
    <t>Provision of Civilian Aircraft and Fire and Crash Cover for Military Parachuting</t>
  </si>
  <si>
    <t>Firm Prices ex VAT</t>
  </si>
  <si>
    <t>Part A</t>
  </si>
  <si>
    <t>Year 1</t>
  </si>
  <si>
    <t>Year 2</t>
  </si>
  <si>
    <t>Serial No</t>
  </si>
  <si>
    <t>Description</t>
  </si>
  <si>
    <t xml:space="preserve">Flying Hourly Rate </t>
  </si>
  <si>
    <t>Fire and Crash Cover Hourly Rate</t>
  </si>
  <si>
    <t>Part B</t>
  </si>
  <si>
    <t xml:space="preserve">CANCELLATION CHARGES FOR FIRE AND CRASH COVER HOURS </t>
  </si>
  <si>
    <t>Part C</t>
  </si>
  <si>
    <t>Cancellation Charges For Fire and Crash Cover Hours (if notice given)</t>
  </si>
  <si>
    <t>Cancellation Formula used -  % of hourly charge (£                 )          x 4 hours = £</t>
  </si>
  <si>
    <t>Cancellation % Charged for specified notice period</t>
  </si>
  <si>
    <t>72 Hours prior to operation date</t>
  </si>
  <si>
    <t xml:space="preserve">No Charge </t>
  </si>
  <si>
    <t>N/A</t>
  </si>
  <si>
    <t>72-48 hours prior to operation date - % of Hourly Charge</t>
  </si>
  <si>
    <t>48-24 hours prior to operation date - % of Hourly Charge</t>
  </si>
  <si>
    <t>Within 24 hours of the operation date - % of Hourly Charge</t>
  </si>
  <si>
    <t>Total Cancellations Charges</t>
  </si>
  <si>
    <t xml:space="preserve">The minimum charge per day of planned operation is for 4 hours commencing on site and ready for duty one hour prior to the first scheduled operation. </t>
  </si>
  <si>
    <t>Any HOURS charged for cancellation charges shall be reduced from the minimum set hours within each period in the contract. (Shown as Used)</t>
  </si>
  <si>
    <t xml:space="preserve">MPT Flying Hourly Rate </t>
  </si>
  <si>
    <r>
      <t xml:space="preserve">Note: The number of cancellations for year </t>
    </r>
    <r>
      <rPr>
        <b/>
        <sz val="10"/>
        <color rgb="FFFF0000"/>
        <rFont val="Arial"/>
        <family val="2"/>
      </rPr>
      <t xml:space="preserve">18/19 </t>
    </r>
    <r>
      <rPr>
        <b/>
        <sz val="10"/>
        <color theme="9"/>
        <rFont val="Arial"/>
        <family val="2"/>
      </rPr>
      <t>are based on historical records and are being used for price comparison purposes only. They are soley as an indication of the number of cancellations in the period.</t>
    </r>
  </si>
  <si>
    <t>Number of Cancellations during Year 18/19 -</t>
  </si>
  <si>
    <t xml:space="preserve">Total  Firm Price </t>
  </si>
  <si>
    <t xml:space="preserve">Total Firm Prices </t>
  </si>
  <si>
    <t xml:space="preserve">Flying Hours - Surge up to 130 Hrs per Year over the minimum </t>
  </si>
  <si>
    <t xml:space="preserve">Total Core Firm Price for Min and Surge MPT and F&amp;CC Hours </t>
  </si>
  <si>
    <t xml:space="preserve">Total Core Firm Price for Min and F&amp;CC Hours </t>
  </si>
  <si>
    <t>31/06/2022</t>
  </si>
  <si>
    <t>Fire and Crash Cover (F&amp;CC)- Total Firm Price for a Minimum of 453 Hrs per Year in support of MPT in accordance with SOR Line item C.2</t>
  </si>
  <si>
    <t>MPT Flying Hours - Total  Firm Price for a Minimum of 450 Hrs per Year in accordance with SOR Line items B.1 &amp; C.1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</si>
</sst>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theme="9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5" fontId="5" fillId="2" borderId="8" xfId="0" applyNumberFormat="1" applyFont="1" applyFill="1" applyBorder="1" applyAlignment="1">
      <alignment horizontal="center" vertical="top" wrapText="1"/>
    </xf>
    <xf numFmtId="15" fontId="5" fillId="2" borderId="10" xfId="0" applyNumberFormat="1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15" fontId="5" fillId="2" borderId="13" xfId="0" applyNumberFormat="1" applyFont="1" applyFill="1" applyBorder="1" applyAlignment="1">
      <alignment horizontal="center" vertical="center" wrapText="1"/>
    </xf>
    <xf numFmtId="15" fontId="5" fillId="2" borderId="1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10" xfId="0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42" fontId="9" fillId="3" borderId="10" xfId="1" applyNumberFormat="1" applyFont="1" applyFill="1" applyBorder="1" applyAlignment="1">
      <alignment horizontal="center" vertical="center"/>
    </xf>
    <xf numFmtId="42" fontId="9" fillId="3" borderId="14" xfId="1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44" fontId="8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4" borderId="10" xfId="0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164" fontId="7" fillId="4" borderId="10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/>
    </xf>
    <xf numFmtId="0" fontId="6" fillId="4" borderId="10" xfId="0" applyFont="1" applyFill="1" applyBorder="1" applyAlignment="1">
      <alignment horizontal="center" vertical="center"/>
    </xf>
    <xf numFmtId="44" fontId="0" fillId="4" borderId="10" xfId="1" applyFont="1" applyFill="1" applyBorder="1"/>
    <xf numFmtId="44" fontId="0" fillId="0" borderId="0" xfId="1" applyFont="1" applyFill="1" applyBorder="1"/>
    <xf numFmtId="0" fontId="0" fillId="2" borderId="10" xfId="0" applyFill="1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44" fontId="7" fillId="3" borderId="10" xfId="1" applyFont="1" applyFill="1" applyBorder="1"/>
    <xf numFmtId="164" fontId="7" fillId="3" borderId="10" xfId="1" applyNumberFormat="1" applyFont="1" applyFill="1" applyBorder="1"/>
    <xf numFmtId="0" fontId="2" fillId="4" borderId="10" xfId="0" applyFont="1" applyFill="1" applyBorder="1" applyAlignment="1">
      <alignment horizontal="left" vertical="center"/>
    </xf>
    <xf numFmtId="44" fontId="7" fillId="4" borderId="10" xfId="1" applyFont="1" applyFill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/>
    <xf numFmtId="0" fontId="7" fillId="2" borderId="5" xfId="0" applyFont="1" applyFill="1" applyBorder="1" applyAlignment="1">
      <alignment horizontal="center"/>
    </xf>
    <xf numFmtId="0" fontId="7" fillId="4" borderId="9" xfId="0" applyFont="1" applyFill="1" applyBorder="1" applyAlignment="1">
      <alignment wrapText="1"/>
    </xf>
    <xf numFmtId="44" fontId="7" fillId="3" borderId="10" xfId="1" applyFont="1" applyFill="1" applyBorder="1" applyAlignment="1">
      <alignment horizontal="center" vertical="center" wrapText="1"/>
    </xf>
    <xf numFmtId="0" fontId="0" fillId="2" borderId="10" xfId="0" applyFill="1" applyBorder="1"/>
    <xf numFmtId="0" fontId="7" fillId="0" borderId="10" xfId="0" applyFont="1" applyFill="1" applyBorder="1"/>
    <xf numFmtId="44" fontId="7" fillId="4" borderId="15" xfId="0" applyNumberFormat="1" applyFont="1" applyFill="1" applyBorder="1" applyAlignment="1">
      <alignment horizontal="center"/>
    </xf>
    <xf numFmtId="44" fontId="0" fillId="4" borderId="10" xfId="1" applyFont="1" applyFill="1" applyBorder="1" applyAlignment="1">
      <alignment horizontal="right"/>
    </xf>
    <xf numFmtId="164" fontId="7" fillId="3" borderId="10" xfId="0" applyNumberFormat="1" applyFont="1" applyFill="1" applyBorder="1" applyAlignment="1"/>
    <xf numFmtId="9" fontId="7" fillId="5" borderId="10" xfId="0" applyNumberFormat="1" applyFont="1" applyFill="1" applyBorder="1"/>
    <xf numFmtId="9" fontId="7" fillId="3" borderId="10" xfId="0" applyNumberFormat="1" applyFont="1" applyFill="1" applyBorder="1"/>
    <xf numFmtId="0" fontId="0" fillId="6" borderId="10" xfId="0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/>
    </xf>
    <xf numFmtId="44" fontId="8" fillId="6" borderId="10" xfId="0" applyNumberFormat="1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left" vertical="center" wrapText="1"/>
    </xf>
    <xf numFmtId="42" fontId="9" fillId="6" borderId="25" xfId="1" applyNumberFormat="1" applyFont="1" applyFill="1" applyBorder="1" applyAlignment="1">
      <alignment horizontal="center" vertical="center"/>
    </xf>
    <xf numFmtId="44" fontId="8" fillId="7" borderId="15" xfId="0" applyNumberFormat="1" applyFont="1" applyFill="1" applyBorder="1" applyAlignment="1">
      <alignment horizontal="center" vertical="center" wrapText="1"/>
    </xf>
    <xf numFmtId="44" fontId="8" fillId="7" borderId="10" xfId="0" applyNumberFormat="1" applyFont="1" applyFill="1" applyBorder="1" applyAlignment="1">
      <alignment horizontal="center" vertical="center" wrapText="1"/>
    </xf>
    <xf numFmtId="42" fontId="9" fillId="7" borderId="15" xfId="1" applyNumberFormat="1" applyFont="1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left" vertical="center"/>
    </xf>
    <xf numFmtId="44" fontId="8" fillId="8" borderId="10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wrapText="1"/>
    </xf>
    <xf numFmtId="0" fontId="13" fillId="4" borderId="10" xfId="0" applyFont="1" applyFill="1" applyBorder="1"/>
    <xf numFmtId="0" fontId="13" fillId="3" borderId="10" xfId="0" applyFont="1" applyFill="1" applyBorder="1"/>
    <xf numFmtId="44" fontId="7" fillId="2" borderId="26" xfId="0" applyNumberFormat="1" applyFont="1" applyFill="1" applyBorder="1" applyAlignment="1">
      <alignment horizontal="center" vertical="center"/>
    </xf>
    <xf numFmtId="44" fontId="7" fillId="2" borderId="27" xfId="0" applyNumberFormat="1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15" fontId="5" fillId="0" borderId="0" xfId="0" applyNumberFormat="1" applyFont="1" applyFill="1" applyBorder="1" applyAlignment="1">
      <alignment horizontal="center" vertical="top" wrapText="1"/>
    </xf>
    <xf numFmtId="15" fontId="5" fillId="0" borderId="0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top" wrapText="1"/>
    </xf>
    <xf numFmtId="15" fontId="5" fillId="2" borderId="10" xfId="0" applyNumberFormat="1" applyFont="1" applyFill="1" applyBorder="1" applyAlignment="1">
      <alignment horizontal="center" vertical="center" wrapText="1"/>
    </xf>
    <xf numFmtId="0" fontId="0" fillId="9" borderId="0" xfId="0" applyFill="1"/>
    <xf numFmtId="164" fontId="0" fillId="10" borderId="0" xfId="0" applyNumberFormat="1" applyFill="1"/>
    <xf numFmtId="0" fontId="4" fillId="0" borderId="0" xfId="0" applyFont="1" applyFill="1" applyBorder="1" applyAlignment="1">
      <alignment horizontal="center"/>
    </xf>
    <xf numFmtId="42" fontId="0" fillId="10" borderId="10" xfId="0" applyNumberFormat="1" applyFill="1" applyBorder="1"/>
    <xf numFmtId="0" fontId="0" fillId="7" borderId="10" xfId="0" applyFill="1" applyBorder="1"/>
    <xf numFmtId="44" fontId="8" fillId="0" borderId="9" xfId="0" applyNumberFormat="1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42" fontId="9" fillId="0" borderId="0" xfId="1" applyNumberFormat="1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0" fillId="0" borderId="19" xfId="0" applyBorder="1" applyAlignment="1"/>
    <xf numFmtId="0" fontId="12" fillId="0" borderId="2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12" fillId="0" borderId="2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21" xfId="0" applyFont="1" applyBorder="1" applyAlignment="1">
      <alignment wrapText="1"/>
    </xf>
    <xf numFmtId="0" fontId="12" fillId="0" borderId="22" xfId="0" applyFont="1" applyBorder="1" applyAlignment="1">
      <alignment wrapText="1"/>
    </xf>
    <xf numFmtId="0" fontId="12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11" fillId="0" borderId="16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4" fontId="7" fillId="3" borderId="22" xfId="0" applyNumberFormat="1" applyFont="1" applyFill="1" applyBorder="1" applyAlignment="1">
      <alignment horizontal="left" wrapText="1"/>
    </xf>
    <xf numFmtId="0" fontId="0" fillId="0" borderId="23" xfId="0" applyBorder="1" applyAlignment="1">
      <alignment horizontal="left" wrapText="1"/>
    </xf>
    <xf numFmtId="44" fontId="7" fillId="2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>
      <selection activeCell="D22" sqref="D22"/>
    </sheetView>
  </sheetViews>
  <sheetFormatPr defaultColWidth="8.85546875" defaultRowHeight="15" x14ac:dyDescent="0.25"/>
  <cols>
    <col min="1" max="1" width="7.140625" customWidth="1"/>
    <col min="2" max="2" width="56.42578125" customWidth="1"/>
    <col min="3" max="3" width="25.7109375" customWidth="1"/>
    <col min="4" max="4" width="27" customWidth="1"/>
    <col min="5" max="5" width="22.140625" customWidth="1"/>
    <col min="6" max="6" width="22.28515625" customWidth="1"/>
    <col min="7" max="8" width="14.28515625" customWidth="1"/>
    <col min="9" max="9" width="16.140625" customWidth="1"/>
    <col min="10" max="10" width="16.42578125" customWidth="1"/>
    <col min="11" max="11" width="13" customWidth="1"/>
    <col min="257" max="257" width="7.140625" customWidth="1"/>
    <col min="258" max="258" width="56.42578125" customWidth="1"/>
    <col min="259" max="262" width="14" customWidth="1"/>
    <col min="263" max="264" width="14.28515625" customWidth="1"/>
    <col min="265" max="265" width="16.140625" customWidth="1"/>
    <col min="266" max="266" width="16.42578125" customWidth="1"/>
    <col min="267" max="267" width="13" customWidth="1"/>
    <col min="513" max="513" width="7.140625" customWidth="1"/>
    <col min="514" max="514" width="56.42578125" customWidth="1"/>
    <col min="515" max="518" width="14" customWidth="1"/>
    <col min="519" max="520" width="14.28515625" customWidth="1"/>
    <col min="521" max="521" width="16.140625" customWidth="1"/>
    <col min="522" max="522" width="16.42578125" customWidth="1"/>
    <col min="523" max="523" width="13" customWidth="1"/>
    <col min="769" max="769" width="7.140625" customWidth="1"/>
    <col min="770" max="770" width="56.42578125" customWidth="1"/>
    <col min="771" max="774" width="14" customWidth="1"/>
    <col min="775" max="776" width="14.28515625" customWidth="1"/>
    <col min="777" max="777" width="16.140625" customWidth="1"/>
    <col min="778" max="778" width="16.42578125" customWidth="1"/>
    <col min="779" max="779" width="13" customWidth="1"/>
    <col min="1025" max="1025" width="7.140625" customWidth="1"/>
    <col min="1026" max="1026" width="56.42578125" customWidth="1"/>
    <col min="1027" max="1030" width="14" customWidth="1"/>
    <col min="1031" max="1032" width="14.28515625" customWidth="1"/>
    <col min="1033" max="1033" width="16.140625" customWidth="1"/>
    <col min="1034" max="1034" width="16.42578125" customWidth="1"/>
    <col min="1035" max="1035" width="13" customWidth="1"/>
    <col min="1281" max="1281" width="7.140625" customWidth="1"/>
    <col min="1282" max="1282" width="56.42578125" customWidth="1"/>
    <col min="1283" max="1286" width="14" customWidth="1"/>
    <col min="1287" max="1288" width="14.28515625" customWidth="1"/>
    <col min="1289" max="1289" width="16.140625" customWidth="1"/>
    <col min="1290" max="1290" width="16.42578125" customWidth="1"/>
    <col min="1291" max="1291" width="13" customWidth="1"/>
    <col min="1537" max="1537" width="7.140625" customWidth="1"/>
    <col min="1538" max="1538" width="56.42578125" customWidth="1"/>
    <col min="1539" max="1542" width="14" customWidth="1"/>
    <col min="1543" max="1544" width="14.28515625" customWidth="1"/>
    <col min="1545" max="1545" width="16.140625" customWidth="1"/>
    <col min="1546" max="1546" width="16.42578125" customWidth="1"/>
    <col min="1547" max="1547" width="13" customWidth="1"/>
    <col min="1793" max="1793" width="7.140625" customWidth="1"/>
    <col min="1794" max="1794" width="56.42578125" customWidth="1"/>
    <col min="1795" max="1798" width="14" customWidth="1"/>
    <col min="1799" max="1800" width="14.28515625" customWidth="1"/>
    <col min="1801" max="1801" width="16.140625" customWidth="1"/>
    <col min="1802" max="1802" width="16.42578125" customWidth="1"/>
    <col min="1803" max="1803" width="13" customWidth="1"/>
    <col min="2049" max="2049" width="7.140625" customWidth="1"/>
    <col min="2050" max="2050" width="56.42578125" customWidth="1"/>
    <col min="2051" max="2054" width="14" customWidth="1"/>
    <col min="2055" max="2056" width="14.28515625" customWidth="1"/>
    <col min="2057" max="2057" width="16.140625" customWidth="1"/>
    <col min="2058" max="2058" width="16.42578125" customWidth="1"/>
    <col min="2059" max="2059" width="13" customWidth="1"/>
    <col min="2305" max="2305" width="7.140625" customWidth="1"/>
    <col min="2306" max="2306" width="56.42578125" customWidth="1"/>
    <col min="2307" max="2310" width="14" customWidth="1"/>
    <col min="2311" max="2312" width="14.28515625" customWidth="1"/>
    <col min="2313" max="2313" width="16.140625" customWidth="1"/>
    <col min="2314" max="2314" width="16.42578125" customWidth="1"/>
    <col min="2315" max="2315" width="13" customWidth="1"/>
    <col min="2561" max="2561" width="7.140625" customWidth="1"/>
    <col min="2562" max="2562" width="56.42578125" customWidth="1"/>
    <col min="2563" max="2566" width="14" customWidth="1"/>
    <col min="2567" max="2568" width="14.28515625" customWidth="1"/>
    <col min="2569" max="2569" width="16.140625" customWidth="1"/>
    <col min="2570" max="2570" width="16.42578125" customWidth="1"/>
    <col min="2571" max="2571" width="13" customWidth="1"/>
    <col min="2817" max="2817" width="7.140625" customWidth="1"/>
    <col min="2818" max="2818" width="56.42578125" customWidth="1"/>
    <col min="2819" max="2822" width="14" customWidth="1"/>
    <col min="2823" max="2824" width="14.28515625" customWidth="1"/>
    <col min="2825" max="2825" width="16.140625" customWidth="1"/>
    <col min="2826" max="2826" width="16.42578125" customWidth="1"/>
    <col min="2827" max="2827" width="13" customWidth="1"/>
    <col min="3073" max="3073" width="7.140625" customWidth="1"/>
    <col min="3074" max="3074" width="56.42578125" customWidth="1"/>
    <col min="3075" max="3078" width="14" customWidth="1"/>
    <col min="3079" max="3080" width="14.28515625" customWidth="1"/>
    <col min="3081" max="3081" width="16.140625" customWidth="1"/>
    <col min="3082" max="3082" width="16.42578125" customWidth="1"/>
    <col min="3083" max="3083" width="13" customWidth="1"/>
    <col min="3329" max="3329" width="7.140625" customWidth="1"/>
    <col min="3330" max="3330" width="56.42578125" customWidth="1"/>
    <col min="3331" max="3334" width="14" customWidth="1"/>
    <col min="3335" max="3336" width="14.28515625" customWidth="1"/>
    <col min="3337" max="3337" width="16.140625" customWidth="1"/>
    <col min="3338" max="3338" width="16.42578125" customWidth="1"/>
    <col min="3339" max="3339" width="13" customWidth="1"/>
    <col min="3585" max="3585" width="7.140625" customWidth="1"/>
    <col min="3586" max="3586" width="56.42578125" customWidth="1"/>
    <col min="3587" max="3590" width="14" customWidth="1"/>
    <col min="3591" max="3592" width="14.28515625" customWidth="1"/>
    <col min="3593" max="3593" width="16.140625" customWidth="1"/>
    <col min="3594" max="3594" width="16.42578125" customWidth="1"/>
    <col min="3595" max="3595" width="13" customWidth="1"/>
    <col min="3841" max="3841" width="7.140625" customWidth="1"/>
    <col min="3842" max="3842" width="56.42578125" customWidth="1"/>
    <col min="3843" max="3846" width="14" customWidth="1"/>
    <col min="3847" max="3848" width="14.28515625" customWidth="1"/>
    <col min="3849" max="3849" width="16.140625" customWidth="1"/>
    <col min="3850" max="3850" width="16.42578125" customWidth="1"/>
    <col min="3851" max="3851" width="13" customWidth="1"/>
    <col min="4097" max="4097" width="7.140625" customWidth="1"/>
    <col min="4098" max="4098" width="56.42578125" customWidth="1"/>
    <col min="4099" max="4102" width="14" customWidth="1"/>
    <col min="4103" max="4104" width="14.28515625" customWidth="1"/>
    <col min="4105" max="4105" width="16.140625" customWidth="1"/>
    <col min="4106" max="4106" width="16.42578125" customWidth="1"/>
    <col min="4107" max="4107" width="13" customWidth="1"/>
    <col min="4353" max="4353" width="7.140625" customWidth="1"/>
    <col min="4354" max="4354" width="56.42578125" customWidth="1"/>
    <col min="4355" max="4358" width="14" customWidth="1"/>
    <col min="4359" max="4360" width="14.28515625" customWidth="1"/>
    <col min="4361" max="4361" width="16.140625" customWidth="1"/>
    <col min="4362" max="4362" width="16.42578125" customWidth="1"/>
    <col min="4363" max="4363" width="13" customWidth="1"/>
    <col min="4609" max="4609" width="7.140625" customWidth="1"/>
    <col min="4610" max="4610" width="56.42578125" customWidth="1"/>
    <col min="4611" max="4614" width="14" customWidth="1"/>
    <col min="4615" max="4616" width="14.28515625" customWidth="1"/>
    <col min="4617" max="4617" width="16.140625" customWidth="1"/>
    <col min="4618" max="4618" width="16.42578125" customWidth="1"/>
    <col min="4619" max="4619" width="13" customWidth="1"/>
    <col min="4865" max="4865" width="7.140625" customWidth="1"/>
    <col min="4866" max="4866" width="56.42578125" customWidth="1"/>
    <col min="4867" max="4870" width="14" customWidth="1"/>
    <col min="4871" max="4872" width="14.28515625" customWidth="1"/>
    <col min="4873" max="4873" width="16.140625" customWidth="1"/>
    <col min="4874" max="4874" width="16.42578125" customWidth="1"/>
    <col min="4875" max="4875" width="13" customWidth="1"/>
    <col min="5121" max="5121" width="7.140625" customWidth="1"/>
    <col min="5122" max="5122" width="56.42578125" customWidth="1"/>
    <col min="5123" max="5126" width="14" customWidth="1"/>
    <col min="5127" max="5128" width="14.28515625" customWidth="1"/>
    <col min="5129" max="5129" width="16.140625" customWidth="1"/>
    <col min="5130" max="5130" width="16.42578125" customWidth="1"/>
    <col min="5131" max="5131" width="13" customWidth="1"/>
    <col min="5377" max="5377" width="7.140625" customWidth="1"/>
    <col min="5378" max="5378" width="56.42578125" customWidth="1"/>
    <col min="5379" max="5382" width="14" customWidth="1"/>
    <col min="5383" max="5384" width="14.28515625" customWidth="1"/>
    <col min="5385" max="5385" width="16.140625" customWidth="1"/>
    <col min="5386" max="5386" width="16.42578125" customWidth="1"/>
    <col min="5387" max="5387" width="13" customWidth="1"/>
    <col min="5633" max="5633" width="7.140625" customWidth="1"/>
    <col min="5634" max="5634" width="56.42578125" customWidth="1"/>
    <col min="5635" max="5638" width="14" customWidth="1"/>
    <col min="5639" max="5640" width="14.28515625" customWidth="1"/>
    <col min="5641" max="5641" width="16.140625" customWidth="1"/>
    <col min="5642" max="5642" width="16.42578125" customWidth="1"/>
    <col min="5643" max="5643" width="13" customWidth="1"/>
    <col min="5889" max="5889" width="7.140625" customWidth="1"/>
    <col min="5890" max="5890" width="56.42578125" customWidth="1"/>
    <col min="5891" max="5894" width="14" customWidth="1"/>
    <col min="5895" max="5896" width="14.28515625" customWidth="1"/>
    <col min="5897" max="5897" width="16.140625" customWidth="1"/>
    <col min="5898" max="5898" width="16.42578125" customWidth="1"/>
    <col min="5899" max="5899" width="13" customWidth="1"/>
    <col min="6145" max="6145" width="7.140625" customWidth="1"/>
    <col min="6146" max="6146" width="56.42578125" customWidth="1"/>
    <col min="6147" max="6150" width="14" customWidth="1"/>
    <col min="6151" max="6152" width="14.28515625" customWidth="1"/>
    <col min="6153" max="6153" width="16.140625" customWidth="1"/>
    <col min="6154" max="6154" width="16.42578125" customWidth="1"/>
    <col min="6155" max="6155" width="13" customWidth="1"/>
    <col min="6401" max="6401" width="7.140625" customWidth="1"/>
    <col min="6402" max="6402" width="56.42578125" customWidth="1"/>
    <col min="6403" max="6406" width="14" customWidth="1"/>
    <col min="6407" max="6408" width="14.28515625" customWidth="1"/>
    <col min="6409" max="6409" width="16.140625" customWidth="1"/>
    <col min="6410" max="6410" width="16.42578125" customWidth="1"/>
    <col min="6411" max="6411" width="13" customWidth="1"/>
    <col min="6657" max="6657" width="7.140625" customWidth="1"/>
    <col min="6658" max="6658" width="56.42578125" customWidth="1"/>
    <col min="6659" max="6662" width="14" customWidth="1"/>
    <col min="6663" max="6664" width="14.28515625" customWidth="1"/>
    <col min="6665" max="6665" width="16.140625" customWidth="1"/>
    <col min="6666" max="6666" width="16.42578125" customWidth="1"/>
    <col min="6667" max="6667" width="13" customWidth="1"/>
    <col min="6913" max="6913" width="7.140625" customWidth="1"/>
    <col min="6914" max="6914" width="56.42578125" customWidth="1"/>
    <col min="6915" max="6918" width="14" customWidth="1"/>
    <col min="6919" max="6920" width="14.28515625" customWidth="1"/>
    <col min="6921" max="6921" width="16.140625" customWidth="1"/>
    <col min="6922" max="6922" width="16.42578125" customWidth="1"/>
    <col min="6923" max="6923" width="13" customWidth="1"/>
    <col min="7169" max="7169" width="7.140625" customWidth="1"/>
    <col min="7170" max="7170" width="56.42578125" customWidth="1"/>
    <col min="7171" max="7174" width="14" customWidth="1"/>
    <col min="7175" max="7176" width="14.28515625" customWidth="1"/>
    <col min="7177" max="7177" width="16.140625" customWidth="1"/>
    <col min="7178" max="7178" width="16.42578125" customWidth="1"/>
    <col min="7179" max="7179" width="13" customWidth="1"/>
    <col min="7425" max="7425" width="7.140625" customWidth="1"/>
    <col min="7426" max="7426" width="56.42578125" customWidth="1"/>
    <col min="7427" max="7430" width="14" customWidth="1"/>
    <col min="7431" max="7432" width="14.28515625" customWidth="1"/>
    <col min="7433" max="7433" width="16.140625" customWidth="1"/>
    <col min="7434" max="7434" width="16.42578125" customWidth="1"/>
    <col min="7435" max="7435" width="13" customWidth="1"/>
    <col min="7681" max="7681" width="7.140625" customWidth="1"/>
    <col min="7682" max="7682" width="56.42578125" customWidth="1"/>
    <col min="7683" max="7686" width="14" customWidth="1"/>
    <col min="7687" max="7688" width="14.28515625" customWidth="1"/>
    <col min="7689" max="7689" width="16.140625" customWidth="1"/>
    <col min="7690" max="7690" width="16.42578125" customWidth="1"/>
    <col min="7691" max="7691" width="13" customWidth="1"/>
    <col min="7937" max="7937" width="7.140625" customWidth="1"/>
    <col min="7938" max="7938" width="56.42578125" customWidth="1"/>
    <col min="7939" max="7942" width="14" customWidth="1"/>
    <col min="7943" max="7944" width="14.28515625" customWidth="1"/>
    <col min="7945" max="7945" width="16.140625" customWidth="1"/>
    <col min="7946" max="7946" width="16.42578125" customWidth="1"/>
    <col min="7947" max="7947" width="13" customWidth="1"/>
    <col min="8193" max="8193" width="7.140625" customWidth="1"/>
    <col min="8194" max="8194" width="56.42578125" customWidth="1"/>
    <col min="8195" max="8198" width="14" customWidth="1"/>
    <col min="8199" max="8200" width="14.28515625" customWidth="1"/>
    <col min="8201" max="8201" width="16.140625" customWidth="1"/>
    <col min="8202" max="8202" width="16.42578125" customWidth="1"/>
    <col min="8203" max="8203" width="13" customWidth="1"/>
    <col min="8449" max="8449" width="7.140625" customWidth="1"/>
    <col min="8450" max="8450" width="56.42578125" customWidth="1"/>
    <col min="8451" max="8454" width="14" customWidth="1"/>
    <col min="8455" max="8456" width="14.28515625" customWidth="1"/>
    <col min="8457" max="8457" width="16.140625" customWidth="1"/>
    <col min="8458" max="8458" width="16.42578125" customWidth="1"/>
    <col min="8459" max="8459" width="13" customWidth="1"/>
    <col min="8705" max="8705" width="7.140625" customWidth="1"/>
    <col min="8706" max="8706" width="56.42578125" customWidth="1"/>
    <col min="8707" max="8710" width="14" customWidth="1"/>
    <col min="8711" max="8712" width="14.28515625" customWidth="1"/>
    <col min="8713" max="8713" width="16.140625" customWidth="1"/>
    <col min="8714" max="8714" width="16.42578125" customWidth="1"/>
    <col min="8715" max="8715" width="13" customWidth="1"/>
    <col min="8961" max="8961" width="7.140625" customWidth="1"/>
    <col min="8962" max="8962" width="56.42578125" customWidth="1"/>
    <col min="8963" max="8966" width="14" customWidth="1"/>
    <col min="8967" max="8968" width="14.28515625" customWidth="1"/>
    <col min="8969" max="8969" width="16.140625" customWidth="1"/>
    <col min="8970" max="8970" width="16.42578125" customWidth="1"/>
    <col min="8971" max="8971" width="13" customWidth="1"/>
    <col min="9217" max="9217" width="7.140625" customWidth="1"/>
    <col min="9218" max="9218" width="56.42578125" customWidth="1"/>
    <col min="9219" max="9222" width="14" customWidth="1"/>
    <col min="9223" max="9224" width="14.28515625" customWidth="1"/>
    <col min="9225" max="9225" width="16.140625" customWidth="1"/>
    <col min="9226" max="9226" width="16.42578125" customWidth="1"/>
    <col min="9227" max="9227" width="13" customWidth="1"/>
    <col min="9473" max="9473" width="7.140625" customWidth="1"/>
    <col min="9474" max="9474" width="56.42578125" customWidth="1"/>
    <col min="9475" max="9478" width="14" customWidth="1"/>
    <col min="9479" max="9480" width="14.28515625" customWidth="1"/>
    <col min="9481" max="9481" width="16.140625" customWidth="1"/>
    <col min="9482" max="9482" width="16.42578125" customWidth="1"/>
    <col min="9483" max="9483" width="13" customWidth="1"/>
    <col min="9729" max="9729" width="7.140625" customWidth="1"/>
    <col min="9730" max="9730" width="56.42578125" customWidth="1"/>
    <col min="9731" max="9734" width="14" customWidth="1"/>
    <col min="9735" max="9736" width="14.28515625" customWidth="1"/>
    <col min="9737" max="9737" width="16.140625" customWidth="1"/>
    <col min="9738" max="9738" width="16.42578125" customWidth="1"/>
    <col min="9739" max="9739" width="13" customWidth="1"/>
    <col min="9985" max="9985" width="7.140625" customWidth="1"/>
    <col min="9986" max="9986" width="56.42578125" customWidth="1"/>
    <col min="9987" max="9990" width="14" customWidth="1"/>
    <col min="9991" max="9992" width="14.28515625" customWidth="1"/>
    <col min="9993" max="9993" width="16.140625" customWidth="1"/>
    <col min="9994" max="9994" width="16.42578125" customWidth="1"/>
    <col min="9995" max="9995" width="13" customWidth="1"/>
    <col min="10241" max="10241" width="7.140625" customWidth="1"/>
    <col min="10242" max="10242" width="56.42578125" customWidth="1"/>
    <col min="10243" max="10246" width="14" customWidth="1"/>
    <col min="10247" max="10248" width="14.28515625" customWidth="1"/>
    <col min="10249" max="10249" width="16.140625" customWidth="1"/>
    <col min="10250" max="10250" width="16.42578125" customWidth="1"/>
    <col min="10251" max="10251" width="13" customWidth="1"/>
    <col min="10497" max="10497" width="7.140625" customWidth="1"/>
    <col min="10498" max="10498" width="56.42578125" customWidth="1"/>
    <col min="10499" max="10502" width="14" customWidth="1"/>
    <col min="10503" max="10504" width="14.28515625" customWidth="1"/>
    <col min="10505" max="10505" width="16.140625" customWidth="1"/>
    <col min="10506" max="10506" width="16.42578125" customWidth="1"/>
    <col min="10507" max="10507" width="13" customWidth="1"/>
    <col min="10753" max="10753" width="7.140625" customWidth="1"/>
    <col min="10754" max="10754" width="56.42578125" customWidth="1"/>
    <col min="10755" max="10758" width="14" customWidth="1"/>
    <col min="10759" max="10760" width="14.28515625" customWidth="1"/>
    <col min="10761" max="10761" width="16.140625" customWidth="1"/>
    <col min="10762" max="10762" width="16.42578125" customWidth="1"/>
    <col min="10763" max="10763" width="13" customWidth="1"/>
    <col min="11009" max="11009" width="7.140625" customWidth="1"/>
    <col min="11010" max="11010" width="56.42578125" customWidth="1"/>
    <col min="11011" max="11014" width="14" customWidth="1"/>
    <col min="11015" max="11016" width="14.28515625" customWidth="1"/>
    <col min="11017" max="11017" width="16.140625" customWidth="1"/>
    <col min="11018" max="11018" width="16.42578125" customWidth="1"/>
    <col min="11019" max="11019" width="13" customWidth="1"/>
    <col min="11265" max="11265" width="7.140625" customWidth="1"/>
    <col min="11266" max="11266" width="56.42578125" customWidth="1"/>
    <col min="11267" max="11270" width="14" customWidth="1"/>
    <col min="11271" max="11272" width="14.28515625" customWidth="1"/>
    <col min="11273" max="11273" width="16.140625" customWidth="1"/>
    <col min="11274" max="11274" width="16.42578125" customWidth="1"/>
    <col min="11275" max="11275" width="13" customWidth="1"/>
    <col min="11521" max="11521" width="7.140625" customWidth="1"/>
    <col min="11522" max="11522" width="56.42578125" customWidth="1"/>
    <col min="11523" max="11526" width="14" customWidth="1"/>
    <col min="11527" max="11528" width="14.28515625" customWidth="1"/>
    <col min="11529" max="11529" width="16.140625" customWidth="1"/>
    <col min="11530" max="11530" width="16.42578125" customWidth="1"/>
    <col min="11531" max="11531" width="13" customWidth="1"/>
    <col min="11777" max="11777" width="7.140625" customWidth="1"/>
    <col min="11778" max="11778" width="56.42578125" customWidth="1"/>
    <col min="11779" max="11782" width="14" customWidth="1"/>
    <col min="11783" max="11784" width="14.28515625" customWidth="1"/>
    <col min="11785" max="11785" width="16.140625" customWidth="1"/>
    <col min="11786" max="11786" width="16.42578125" customWidth="1"/>
    <col min="11787" max="11787" width="13" customWidth="1"/>
    <col min="12033" max="12033" width="7.140625" customWidth="1"/>
    <col min="12034" max="12034" width="56.42578125" customWidth="1"/>
    <col min="12035" max="12038" width="14" customWidth="1"/>
    <col min="12039" max="12040" width="14.28515625" customWidth="1"/>
    <col min="12041" max="12041" width="16.140625" customWidth="1"/>
    <col min="12042" max="12042" width="16.42578125" customWidth="1"/>
    <col min="12043" max="12043" width="13" customWidth="1"/>
    <col min="12289" max="12289" width="7.140625" customWidth="1"/>
    <col min="12290" max="12290" width="56.42578125" customWidth="1"/>
    <col min="12291" max="12294" width="14" customWidth="1"/>
    <col min="12295" max="12296" width="14.28515625" customWidth="1"/>
    <col min="12297" max="12297" width="16.140625" customWidth="1"/>
    <col min="12298" max="12298" width="16.42578125" customWidth="1"/>
    <col min="12299" max="12299" width="13" customWidth="1"/>
    <col min="12545" max="12545" width="7.140625" customWidth="1"/>
    <col min="12546" max="12546" width="56.42578125" customWidth="1"/>
    <col min="12547" max="12550" width="14" customWidth="1"/>
    <col min="12551" max="12552" width="14.28515625" customWidth="1"/>
    <col min="12553" max="12553" width="16.140625" customWidth="1"/>
    <col min="12554" max="12554" width="16.42578125" customWidth="1"/>
    <col min="12555" max="12555" width="13" customWidth="1"/>
    <col min="12801" max="12801" width="7.140625" customWidth="1"/>
    <col min="12802" max="12802" width="56.42578125" customWidth="1"/>
    <col min="12803" max="12806" width="14" customWidth="1"/>
    <col min="12807" max="12808" width="14.28515625" customWidth="1"/>
    <col min="12809" max="12809" width="16.140625" customWidth="1"/>
    <col min="12810" max="12810" width="16.42578125" customWidth="1"/>
    <col min="12811" max="12811" width="13" customWidth="1"/>
    <col min="13057" max="13057" width="7.140625" customWidth="1"/>
    <col min="13058" max="13058" width="56.42578125" customWidth="1"/>
    <col min="13059" max="13062" width="14" customWidth="1"/>
    <col min="13063" max="13064" width="14.28515625" customWidth="1"/>
    <col min="13065" max="13065" width="16.140625" customWidth="1"/>
    <col min="13066" max="13066" width="16.42578125" customWidth="1"/>
    <col min="13067" max="13067" width="13" customWidth="1"/>
    <col min="13313" max="13313" width="7.140625" customWidth="1"/>
    <col min="13314" max="13314" width="56.42578125" customWidth="1"/>
    <col min="13315" max="13318" width="14" customWidth="1"/>
    <col min="13319" max="13320" width="14.28515625" customWidth="1"/>
    <col min="13321" max="13321" width="16.140625" customWidth="1"/>
    <col min="13322" max="13322" width="16.42578125" customWidth="1"/>
    <col min="13323" max="13323" width="13" customWidth="1"/>
    <col min="13569" max="13569" width="7.140625" customWidth="1"/>
    <col min="13570" max="13570" width="56.42578125" customWidth="1"/>
    <col min="13571" max="13574" width="14" customWidth="1"/>
    <col min="13575" max="13576" width="14.28515625" customWidth="1"/>
    <col min="13577" max="13577" width="16.140625" customWidth="1"/>
    <col min="13578" max="13578" width="16.42578125" customWidth="1"/>
    <col min="13579" max="13579" width="13" customWidth="1"/>
    <col min="13825" max="13825" width="7.140625" customWidth="1"/>
    <col min="13826" max="13826" width="56.42578125" customWidth="1"/>
    <col min="13827" max="13830" width="14" customWidth="1"/>
    <col min="13831" max="13832" width="14.28515625" customWidth="1"/>
    <col min="13833" max="13833" width="16.140625" customWidth="1"/>
    <col min="13834" max="13834" width="16.42578125" customWidth="1"/>
    <col min="13835" max="13835" width="13" customWidth="1"/>
    <col min="14081" max="14081" width="7.140625" customWidth="1"/>
    <col min="14082" max="14082" width="56.42578125" customWidth="1"/>
    <col min="14083" max="14086" width="14" customWidth="1"/>
    <col min="14087" max="14088" width="14.28515625" customWidth="1"/>
    <col min="14089" max="14089" width="16.140625" customWidth="1"/>
    <col min="14090" max="14090" width="16.42578125" customWidth="1"/>
    <col min="14091" max="14091" width="13" customWidth="1"/>
    <col min="14337" max="14337" width="7.140625" customWidth="1"/>
    <col min="14338" max="14338" width="56.42578125" customWidth="1"/>
    <col min="14339" max="14342" width="14" customWidth="1"/>
    <col min="14343" max="14344" width="14.28515625" customWidth="1"/>
    <col min="14345" max="14345" width="16.140625" customWidth="1"/>
    <col min="14346" max="14346" width="16.42578125" customWidth="1"/>
    <col min="14347" max="14347" width="13" customWidth="1"/>
    <col min="14593" max="14593" width="7.140625" customWidth="1"/>
    <col min="14594" max="14594" width="56.42578125" customWidth="1"/>
    <col min="14595" max="14598" width="14" customWidth="1"/>
    <col min="14599" max="14600" width="14.28515625" customWidth="1"/>
    <col min="14601" max="14601" width="16.140625" customWidth="1"/>
    <col min="14602" max="14602" width="16.42578125" customWidth="1"/>
    <col min="14603" max="14603" width="13" customWidth="1"/>
    <col min="14849" max="14849" width="7.140625" customWidth="1"/>
    <col min="14850" max="14850" width="56.42578125" customWidth="1"/>
    <col min="14851" max="14854" width="14" customWidth="1"/>
    <col min="14855" max="14856" width="14.28515625" customWidth="1"/>
    <col min="14857" max="14857" width="16.140625" customWidth="1"/>
    <col min="14858" max="14858" width="16.42578125" customWidth="1"/>
    <col min="14859" max="14859" width="13" customWidth="1"/>
    <col min="15105" max="15105" width="7.140625" customWidth="1"/>
    <col min="15106" max="15106" width="56.42578125" customWidth="1"/>
    <col min="15107" max="15110" width="14" customWidth="1"/>
    <col min="15111" max="15112" width="14.28515625" customWidth="1"/>
    <col min="15113" max="15113" width="16.140625" customWidth="1"/>
    <col min="15114" max="15114" width="16.42578125" customWidth="1"/>
    <col min="15115" max="15115" width="13" customWidth="1"/>
    <col min="15361" max="15361" width="7.140625" customWidth="1"/>
    <col min="15362" max="15362" width="56.42578125" customWidth="1"/>
    <col min="15363" max="15366" width="14" customWidth="1"/>
    <col min="15367" max="15368" width="14.28515625" customWidth="1"/>
    <col min="15369" max="15369" width="16.140625" customWidth="1"/>
    <col min="15370" max="15370" width="16.42578125" customWidth="1"/>
    <col min="15371" max="15371" width="13" customWidth="1"/>
    <col min="15617" max="15617" width="7.140625" customWidth="1"/>
    <col min="15618" max="15618" width="56.42578125" customWidth="1"/>
    <col min="15619" max="15622" width="14" customWidth="1"/>
    <col min="15623" max="15624" width="14.28515625" customWidth="1"/>
    <col min="15625" max="15625" width="16.140625" customWidth="1"/>
    <col min="15626" max="15626" width="16.42578125" customWidth="1"/>
    <col min="15627" max="15627" width="13" customWidth="1"/>
    <col min="15873" max="15873" width="7.140625" customWidth="1"/>
    <col min="15874" max="15874" width="56.42578125" customWidth="1"/>
    <col min="15875" max="15878" width="14" customWidth="1"/>
    <col min="15879" max="15880" width="14.28515625" customWidth="1"/>
    <col min="15881" max="15881" width="16.140625" customWidth="1"/>
    <col min="15882" max="15882" width="16.42578125" customWidth="1"/>
    <col min="15883" max="15883" width="13" customWidth="1"/>
    <col min="16129" max="16129" width="7.140625" customWidth="1"/>
    <col min="16130" max="16130" width="56.42578125" customWidth="1"/>
    <col min="16131" max="16134" width="14" customWidth="1"/>
    <col min="16135" max="16136" width="14.28515625" customWidth="1"/>
    <col min="16137" max="16137" width="16.140625" customWidth="1"/>
    <col min="16138" max="16138" width="16.42578125" customWidth="1"/>
    <col min="16139" max="16139" width="13" customWidth="1"/>
  </cols>
  <sheetData>
    <row r="1" spans="1:9" ht="12.75" customHeight="1" thickBot="1" x14ac:dyDescent="0.3"/>
    <row r="2" spans="1:9" ht="56.25" customHeight="1" thickBot="1" x14ac:dyDescent="0.3">
      <c r="A2" s="1"/>
      <c r="B2" s="2" t="s">
        <v>0</v>
      </c>
    </row>
    <row r="3" spans="1:9" ht="18.75" thickBot="1" x14ac:dyDescent="0.3">
      <c r="A3" s="101"/>
      <c r="B3" s="102"/>
      <c r="C3" s="110" t="s">
        <v>1</v>
      </c>
      <c r="D3" s="111"/>
      <c r="E3" s="111"/>
      <c r="F3" s="81"/>
      <c r="G3" s="81"/>
      <c r="H3" s="81"/>
      <c r="I3" s="81"/>
    </row>
    <row r="4" spans="1:9" x14ac:dyDescent="0.25">
      <c r="A4" s="3" t="s">
        <v>2</v>
      </c>
      <c r="B4" s="4"/>
      <c r="C4" s="5" t="s">
        <v>3</v>
      </c>
      <c r="D4" s="6" t="s">
        <v>4</v>
      </c>
      <c r="E4" s="107" t="s">
        <v>28</v>
      </c>
    </row>
    <row r="5" spans="1:9" x14ac:dyDescent="0.25">
      <c r="A5" s="7"/>
      <c r="B5" s="8"/>
      <c r="C5" s="9">
        <v>44044</v>
      </c>
      <c r="D5" s="10">
        <v>44409</v>
      </c>
      <c r="E5" s="108"/>
    </row>
    <row r="6" spans="1:9" s="15" customFormat="1" ht="24.75" thickBot="1" x14ac:dyDescent="0.3">
      <c r="A6" s="11" t="s">
        <v>5</v>
      </c>
      <c r="B6" s="12" t="s">
        <v>6</v>
      </c>
      <c r="C6" s="13">
        <v>44408</v>
      </c>
      <c r="D6" s="14">
        <v>44773</v>
      </c>
      <c r="E6" s="109"/>
    </row>
    <row r="7" spans="1:9" ht="25.5" customHeight="1" x14ac:dyDescent="0.25">
      <c r="A7" s="16">
        <v>1</v>
      </c>
      <c r="B7" s="17" t="s">
        <v>34</v>
      </c>
      <c r="C7" s="18">
        <f>C8*450</f>
        <v>0</v>
      </c>
      <c r="D7" s="18">
        <f>D8*450</f>
        <v>0</v>
      </c>
      <c r="E7" s="80">
        <f>C7+D7</f>
        <v>0</v>
      </c>
    </row>
    <row r="8" spans="1:9" ht="19.5" customHeight="1" x14ac:dyDescent="0.25">
      <c r="A8" s="16">
        <v>2</v>
      </c>
      <c r="B8" s="20" t="s">
        <v>24</v>
      </c>
      <c r="C8" s="61"/>
      <c r="D8" s="61"/>
      <c r="E8" s="79"/>
    </row>
    <row r="9" spans="1:9" ht="11.25" customHeight="1" thickBot="1" x14ac:dyDescent="0.3">
      <c r="A9" s="56"/>
      <c r="B9" s="59"/>
      <c r="C9" s="60"/>
      <c r="D9" s="60"/>
      <c r="E9" s="58"/>
    </row>
    <row r="10" spans="1:9" ht="38.25" customHeight="1" thickBot="1" x14ac:dyDescent="0.3">
      <c r="A10" s="16">
        <v>3</v>
      </c>
      <c r="B10" s="17" t="s">
        <v>33</v>
      </c>
      <c r="C10" s="19">
        <f>C11*453</f>
        <v>0</v>
      </c>
      <c r="D10" s="19">
        <f t="shared" ref="D10" si="0">D11*453</f>
        <v>0</v>
      </c>
      <c r="E10" s="80">
        <f>C10+D10</f>
        <v>0</v>
      </c>
    </row>
    <row r="11" spans="1:9" ht="19.5" customHeight="1" x14ac:dyDescent="0.25">
      <c r="A11" s="16">
        <v>4</v>
      </c>
      <c r="B11" s="20" t="s">
        <v>8</v>
      </c>
      <c r="C11" s="62"/>
      <c r="D11" s="62"/>
      <c r="E11" s="79"/>
    </row>
    <row r="12" spans="1:9" ht="9.75" customHeight="1" x14ac:dyDescent="0.25">
      <c r="A12" s="56"/>
      <c r="B12" s="57"/>
      <c r="C12" s="58"/>
      <c r="D12" s="58"/>
      <c r="E12" s="58"/>
    </row>
    <row r="13" spans="1:9" ht="12.75" customHeight="1" x14ac:dyDescent="0.25">
      <c r="A13" s="64"/>
      <c r="B13" s="65"/>
      <c r="C13" s="66"/>
      <c r="D13" s="66"/>
      <c r="E13" s="66"/>
    </row>
    <row r="14" spans="1:9" ht="19.5" customHeight="1" x14ac:dyDescent="0.25">
      <c r="A14" s="16">
        <v>5</v>
      </c>
      <c r="B14" s="20" t="s">
        <v>27</v>
      </c>
      <c r="C14" s="40">
        <f>C7+C10</f>
        <v>0</v>
      </c>
      <c r="D14" s="40">
        <f>D7+D10</f>
        <v>0</v>
      </c>
      <c r="E14" s="80">
        <f>E7+E10</f>
        <v>0</v>
      </c>
    </row>
    <row r="15" spans="1:9" s="24" customFormat="1" ht="13.5" customHeight="1" x14ac:dyDescent="0.25">
      <c r="A15" s="21"/>
      <c r="B15" s="22"/>
      <c r="C15" s="23"/>
      <c r="D15" s="23"/>
      <c r="E15" s="84"/>
      <c r="F15" s="85"/>
      <c r="G15" s="85"/>
      <c r="H15" s="85"/>
      <c r="I15" s="86"/>
    </row>
    <row r="16" spans="1:9" s="24" customFormat="1" ht="19.5" customHeight="1" thickBot="1" x14ac:dyDescent="0.3">
      <c r="A16" s="21"/>
      <c r="B16" s="22"/>
      <c r="C16" s="70"/>
      <c r="D16" s="71"/>
      <c r="E16" s="71"/>
      <c r="F16" s="72"/>
      <c r="G16" s="72"/>
      <c r="H16" s="72"/>
      <c r="I16" s="72"/>
    </row>
    <row r="17" spans="1:9" s="24" customFormat="1" ht="24" customHeight="1" x14ac:dyDescent="0.25">
      <c r="A17" s="25" t="s">
        <v>9</v>
      </c>
      <c r="B17" s="26"/>
      <c r="C17" s="5" t="s">
        <v>3</v>
      </c>
      <c r="D17" s="6" t="s">
        <v>4</v>
      </c>
      <c r="E17" s="107" t="s">
        <v>28</v>
      </c>
    </row>
    <row r="18" spans="1:9" s="24" customFormat="1" ht="19.5" customHeight="1" x14ac:dyDescent="0.25">
      <c r="A18" s="27"/>
      <c r="B18" s="28"/>
      <c r="C18" s="9">
        <v>44044</v>
      </c>
      <c r="D18" s="10">
        <v>44409</v>
      </c>
      <c r="E18" s="108"/>
    </row>
    <row r="19" spans="1:9" s="24" customFormat="1" ht="19.5" customHeight="1" thickBot="1" x14ac:dyDescent="0.3">
      <c r="A19" s="11"/>
      <c r="B19" s="12" t="s">
        <v>6</v>
      </c>
      <c r="C19" s="13">
        <v>44408</v>
      </c>
      <c r="D19" s="14">
        <v>44773</v>
      </c>
      <c r="E19" s="109"/>
    </row>
    <row r="20" spans="1:9" ht="19.5" customHeight="1" x14ac:dyDescent="0.25">
      <c r="A20" s="29"/>
      <c r="B20" s="30"/>
      <c r="C20" s="31"/>
      <c r="D20" s="31"/>
      <c r="E20" s="31"/>
    </row>
    <row r="21" spans="1:9" ht="31.5" customHeight="1" x14ac:dyDescent="0.25">
      <c r="A21" s="16">
        <v>6</v>
      </c>
      <c r="B21" s="17" t="s">
        <v>29</v>
      </c>
      <c r="C21" s="18">
        <f>C22*130</f>
        <v>0</v>
      </c>
      <c r="D21" s="18">
        <f>D22*130</f>
        <v>0</v>
      </c>
      <c r="E21" s="82">
        <f>C21+D21</f>
        <v>0</v>
      </c>
    </row>
    <row r="22" spans="1:9" ht="24.75" customHeight="1" x14ac:dyDescent="0.25">
      <c r="A22" s="32">
        <v>7</v>
      </c>
      <c r="B22" s="17" t="s">
        <v>7</v>
      </c>
      <c r="C22" s="63"/>
      <c r="D22" s="63"/>
      <c r="E22" s="83"/>
    </row>
    <row r="24" spans="1:9" s="24" customFormat="1" x14ac:dyDescent="0.25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23.25" customHeight="1" x14ac:dyDescent="0.25">
      <c r="A25" s="34"/>
      <c r="B25" s="35"/>
      <c r="C25" s="36"/>
      <c r="D25" s="37"/>
      <c r="E25" s="37"/>
      <c r="F25" s="37"/>
      <c r="G25" s="37"/>
      <c r="H25" s="37"/>
      <c r="I25" s="37"/>
    </row>
    <row r="26" spans="1:9" x14ac:dyDescent="0.25">
      <c r="A26" s="38">
        <v>8</v>
      </c>
      <c r="B26" s="39" t="s">
        <v>31</v>
      </c>
      <c r="C26" s="41">
        <f>E14</f>
        <v>0</v>
      </c>
      <c r="D26" s="37"/>
      <c r="E26" s="37"/>
      <c r="F26" s="37"/>
      <c r="G26" s="37"/>
      <c r="H26" s="37"/>
      <c r="I26" s="37"/>
    </row>
    <row r="27" spans="1:9" ht="30" x14ac:dyDescent="0.25">
      <c r="A27" s="38">
        <v>9</v>
      </c>
      <c r="B27" s="39" t="s">
        <v>30</v>
      </c>
      <c r="C27" s="41">
        <f>E14+E21</f>
        <v>0</v>
      </c>
      <c r="D27" s="37"/>
      <c r="E27" s="37"/>
      <c r="F27" s="37"/>
      <c r="G27" s="37"/>
      <c r="H27" s="37"/>
      <c r="I27" s="37"/>
    </row>
    <row r="28" spans="1:9" ht="12.75" customHeight="1" x14ac:dyDescent="0.25">
      <c r="A28" s="34"/>
      <c r="B28" s="42"/>
      <c r="C28" s="43"/>
      <c r="D28" s="37"/>
      <c r="E28" s="37"/>
      <c r="F28" s="37"/>
      <c r="G28" s="37"/>
      <c r="H28" s="37"/>
      <c r="I28" s="37"/>
    </row>
    <row r="29" spans="1:9" x14ac:dyDescent="0.25">
      <c r="A29" s="44"/>
      <c r="B29" s="45"/>
      <c r="C29" s="37"/>
      <c r="D29" s="37"/>
      <c r="E29" s="37"/>
      <c r="F29" s="37"/>
      <c r="G29" s="37"/>
      <c r="H29" s="37"/>
      <c r="I29" s="37"/>
    </row>
    <row r="30" spans="1:9" ht="25.5" customHeight="1" thickBot="1" x14ac:dyDescent="0.3">
      <c r="A30" s="21"/>
      <c r="B30" s="76"/>
      <c r="C30" s="105" t="s">
        <v>10</v>
      </c>
      <c r="D30" s="106"/>
      <c r="E30" s="72"/>
      <c r="F30" s="72"/>
      <c r="G30" s="72"/>
      <c r="H30" s="72"/>
      <c r="I30" s="72"/>
    </row>
    <row r="31" spans="1:9" x14ac:dyDescent="0.25">
      <c r="A31" s="46" t="s">
        <v>11</v>
      </c>
      <c r="B31" s="26"/>
      <c r="C31" s="77" t="s">
        <v>3</v>
      </c>
      <c r="D31" s="77" t="s">
        <v>4</v>
      </c>
      <c r="E31" s="73"/>
    </row>
    <row r="32" spans="1:9" ht="18.75" customHeight="1" x14ac:dyDescent="0.25">
      <c r="A32" s="27"/>
      <c r="B32" s="28"/>
      <c r="C32" s="10">
        <v>44044</v>
      </c>
      <c r="D32" s="10">
        <v>44409</v>
      </c>
      <c r="E32" s="74"/>
    </row>
    <row r="33" spans="1:10" ht="18.75" customHeight="1" x14ac:dyDescent="0.25">
      <c r="A33" s="11"/>
      <c r="B33" s="12" t="s">
        <v>6</v>
      </c>
      <c r="C33" s="78">
        <v>44408</v>
      </c>
      <c r="D33" s="78" t="s">
        <v>32</v>
      </c>
      <c r="E33" s="75"/>
    </row>
    <row r="34" spans="1:10" ht="50.25" customHeight="1" thickBot="1" x14ac:dyDescent="0.3">
      <c r="A34" s="38"/>
      <c r="B34" s="47" t="s">
        <v>12</v>
      </c>
      <c r="C34" s="103" t="s">
        <v>13</v>
      </c>
      <c r="D34" s="104"/>
      <c r="E34" s="48" t="s">
        <v>14</v>
      </c>
      <c r="F34" s="67" t="s">
        <v>26</v>
      </c>
    </row>
    <row r="35" spans="1:10" ht="21.75" customHeight="1" x14ac:dyDescent="0.25">
      <c r="A35" s="49">
        <v>10</v>
      </c>
      <c r="B35" s="50" t="s">
        <v>15</v>
      </c>
      <c r="C35" s="51" t="s">
        <v>16</v>
      </c>
      <c r="D35" s="51" t="s">
        <v>16</v>
      </c>
      <c r="E35" s="52" t="s">
        <v>17</v>
      </c>
      <c r="F35" s="68">
        <v>0</v>
      </c>
    </row>
    <row r="36" spans="1:10" ht="21.75" customHeight="1" x14ac:dyDescent="0.25">
      <c r="A36" s="49">
        <v>11</v>
      </c>
      <c r="B36" s="50" t="s">
        <v>18</v>
      </c>
      <c r="C36" s="53">
        <f>(C11*4)*E36/1</f>
        <v>0</v>
      </c>
      <c r="D36" s="53">
        <f>(D11*4)*E36/1</f>
        <v>0</v>
      </c>
      <c r="E36" s="54"/>
      <c r="F36" s="69">
        <v>0</v>
      </c>
    </row>
    <row r="37" spans="1:10" ht="21.75" customHeight="1" x14ac:dyDescent="0.25">
      <c r="A37" s="49">
        <v>12</v>
      </c>
      <c r="B37" s="50" t="s">
        <v>19</v>
      </c>
      <c r="C37" s="53">
        <f>(C11*4)*E37/1</f>
        <v>0</v>
      </c>
      <c r="D37" s="53">
        <f>(D11*4)*E37/1</f>
        <v>0</v>
      </c>
      <c r="E37" s="54"/>
      <c r="F37" s="69">
        <v>0</v>
      </c>
    </row>
    <row r="38" spans="1:10" ht="21.75" customHeight="1" x14ac:dyDescent="0.25">
      <c r="A38" s="49">
        <v>13</v>
      </c>
      <c r="B38" s="50" t="s">
        <v>20</v>
      </c>
      <c r="C38" s="53">
        <f>(C11*4)*E38/1</f>
        <v>0</v>
      </c>
      <c r="D38" s="53">
        <f>(D11*4)*E38/1</f>
        <v>0</v>
      </c>
      <c r="E38" s="54"/>
      <c r="F38" s="69">
        <v>0</v>
      </c>
    </row>
    <row r="39" spans="1:10" ht="21.75" customHeight="1" x14ac:dyDescent="0.25">
      <c r="A39" s="49">
        <v>14</v>
      </c>
      <c r="B39" s="50" t="s">
        <v>21</v>
      </c>
      <c r="C39" s="53"/>
      <c r="D39" s="53"/>
      <c r="E39" s="55"/>
      <c r="F39" s="69">
        <v>0</v>
      </c>
    </row>
    <row r="40" spans="1:10" ht="9" customHeight="1" thickBot="1" x14ac:dyDescent="0.3">
      <c r="E40" s="24"/>
      <c r="F40" s="24"/>
    </row>
    <row r="41" spans="1:10" ht="34.5" customHeight="1" thickBot="1" x14ac:dyDescent="0.3">
      <c r="B41" s="87" t="s">
        <v>22</v>
      </c>
      <c r="C41" s="88"/>
      <c r="D41" s="89"/>
      <c r="E41" s="90" t="s">
        <v>25</v>
      </c>
      <c r="F41" s="91"/>
      <c r="G41" s="91"/>
      <c r="H41" s="91"/>
      <c r="I41" s="91"/>
      <c r="J41" s="92"/>
    </row>
    <row r="42" spans="1:10" ht="9" customHeight="1" thickBot="1" x14ac:dyDescent="0.3">
      <c r="E42" s="93"/>
      <c r="F42" s="94"/>
      <c r="G42" s="94"/>
      <c r="H42" s="94"/>
      <c r="I42" s="94"/>
      <c r="J42" s="95"/>
    </row>
    <row r="43" spans="1:10" ht="27.75" customHeight="1" thickBot="1" x14ac:dyDescent="0.3">
      <c r="B43" s="99" t="s">
        <v>23</v>
      </c>
      <c r="C43" s="100"/>
      <c r="D43" s="89"/>
      <c r="E43" s="96"/>
      <c r="F43" s="97"/>
      <c r="G43" s="97"/>
      <c r="H43" s="97"/>
      <c r="I43" s="97"/>
      <c r="J43" s="98"/>
    </row>
  </sheetData>
  <mergeCells count="9">
    <mergeCell ref="B41:D41"/>
    <mergeCell ref="E41:J43"/>
    <mergeCell ref="B43:D43"/>
    <mergeCell ref="A3:B3"/>
    <mergeCell ref="C34:D34"/>
    <mergeCell ref="C30:D30"/>
    <mergeCell ref="E4:E6"/>
    <mergeCell ref="C3:E3"/>
    <mergeCell ref="E17:E19"/>
  </mergeCells>
  <pageMargins left="0.7" right="0.7" top="0.75" bottom="0.75" header="0.3" footer="0.3"/>
  <pageSetup paperSize="9" scale="4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8E688FA201644AB084C861F6B49EAA" ma:contentTypeVersion="7" ma:contentTypeDescription="Create a new document." ma:contentTypeScope="" ma:versionID="2592960137aa963017216e8452ff3d76">
  <xsd:schema xmlns:xsd="http://www.w3.org/2001/XMLSchema" xmlns:xs="http://www.w3.org/2001/XMLSchema" xmlns:p="http://schemas.microsoft.com/office/2006/metadata/properties" xmlns:ns3="84b0ba25-19b3-47cb-b9c3-99aeec339e1e" xmlns:ns4="dcc85a29-e2bc-4b0f-9752-23d3162e1617" targetNamespace="http://schemas.microsoft.com/office/2006/metadata/properties" ma:root="true" ma:fieldsID="1d30f39b50c1bea0f5355095de9ecbb2" ns3:_="" ns4:_="">
    <xsd:import namespace="84b0ba25-19b3-47cb-b9c3-99aeec339e1e"/>
    <xsd:import namespace="dcc85a29-e2bc-4b0f-9752-23d3162e16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0ba25-19b3-47cb-b9c3-99aeec339e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85a29-e2bc-4b0f-9752-23d3162e16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197368-80E0-4CA5-BC7F-B6A953D9C888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dcc85a29-e2bc-4b0f-9752-23d3162e1617"/>
    <ds:schemaRef ds:uri="http://schemas.microsoft.com/office/2006/metadata/properties"/>
    <ds:schemaRef ds:uri="84b0ba25-19b3-47cb-b9c3-99aeec339e1e"/>
  </ds:schemaRefs>
</ds:datastoreItem>
</file>

<file path=customXml/itemProps2.xml><?xml version="1.0" encoding="utf-8"?>
<ds:datastoreItem xmlns:ds="http://schemas.openxmlformats.org/officeDocument/2006/customXml" ds:itemID="{1CA006B4-FCF2-4323-8666-13562D9601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A23709-57C5-47C5-9A05-C2180B06B1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b0ba25-19b3-47cb-b9c3-99aeec339e1e"/>
    <ds:schemaRef ds:uri="dcc85a29-e2bc-4b0f-9752-23d3162e16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Bratchell, Simon  (Air-Comrcl 1a1)</dc:creator>
  <cp:keywords/>
  <dc:description/>
  <cp:lastModifiedBy>Bratchell, Simon  (Air-Comrcl 1a1)</cp:lastModifiedBy>
  <cp:revision/>
  <dcterms:created xsi:type="dcterms:W3CDTF">2018-06-06T07:19:14Z</dcterms:created>
  <dcterms:modified xsi:type="dcterms:W3CDTF">2020-08-25T08:33:19Z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policyId">
    <vt:lpwstr/>
  </property>
  <property fmtid="{D5CDD505-2E9C-101B-9397-08002B2CF9AE}" pid="3" name="ContentTypeId">
    <vt:lpwstr>0x0101000A8E688FA201644AB084C861F6B49EAA</vt:lpwstr>
  </property>
  <property fmtid="{D5CDD505-2E9C-101B-9397-08002B2CF9AE}" pid="4" name="ItemRetentionFormula">
    <vt:lpwstr/>
  </property>
  <property fmtid="{D5CDD505-2E9C-101B-9397-08002B2CF9AE}" pid="5" name="Subject Category">
    <vt:lpwstr>1;#Procurement|6628c55f-21f9-4760-89a5-49bc7bc0738e</vt:lpwstr>
  </property>
  <property fmtid="{D5CDD505-2E9C-101B-9397-08002B2CF9AE}" pid="6" name="TaxKeyword">
    <vt:lpwstr/>
  </property>
  <property fmtid="{D5CDD505-2E9C-101B-9397-08002B2CF9AE}" pid="7" name="Subject Keywords">
    <vt:lpwstr>2;#Procurement|74892954-1b5b-4963-ba60-2610e239dbcf</vt:lpwstr>
  </property>
  <property fmtid="{D5CDD505-2E9C-101B-9397-08002B2CF9AE}" pid="8" name="fileplanid">
    <vt:lpwstr>8;#03_04 Provide Commercial Activities|ba8a9fa4-23a7-4d90-b9ae-12627a5eba3c</vt:lpwstr>
  </property>
  <property fmtid="{D5CDD505-2E9C-101B-9397-08002B2CF9AE}" pid="9" name="Business Owner">
    <vt:lpwstr/>
  </property>
</Properties>
</file>