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ssessment" sheetId="1" r:id="rId4"/>
    <sheet state="hidden" name="Spreadsheet Settings" sheetId="2" r:id="rId5"/>
  </sheets>
  <definedNames/>
  <calcPr/>
</workbook>
</file>

<file path=xl/sharedStrings.xml><?xml version="1.0" encoding="utf-8"?>
<sst xmlns="http://schemas.openxmlformats.org/spreadsheetml/2006/main" count="317" uniqueCount="238">
  <si>
    <t>Financial Assessment</t>
  </si>
  <si>
    <t>Financial Assessment - Notes &amp; Guidance</t>
  </si>
  <si>
    <t>Company/Entity Information</t>
  </si>
  <si>
    <t>Third Party Information</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</si>
  <si>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</si>
  <si>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Company/Entity  Name</t>
  </si>
  <si>
    <t>Registered Number</t>
  </si>
  <si>
    <t>D&amp;B Rating</t>
  </si>
  <si>
    <t>Failure Score</t>
  </si>
  <si>
    <t>DUNS Number</t>
  </si>
  <si>
    <t>D&amp;B Comments</t>
  </si>
  <si>
    <t xml:space="preserve"> </t>
  </si>
  <si>
    <t>Income Statement / Profit and Loss</t>
  </si>
  <si>
    <t>(a)</t>
  </si>
  <si>
    <t>Turnover</t>
  </si>
  <si>
    <t>Input</t>
  </si>
  <si>
    <t>Can also be called "Revenue" or "Sales"</t>
  </si>
  <si>
    <t>County Court Judgements</t>
  </si>
  <si>
    <t>(b)</t>
  </si>
  <si>
    <t>Cost of Sales</t>
  </si>
  <si>
    <t>Can also be called "Operating Expenses/Costs" or "Direct Costs"</t>
  </si>
  <si>
    <t>Reason for Assessment</t>
  </si>
  <si>
    <t>Requestor</t>
  </si>
  <si>
    <t>Insolvency Proceedings</t>
  </si>
  <si>
    <t>(c)</t>
  </si>
  <si>
    <t>Gross Profit</t>
  </si>
  <si>
    <t>Calculated</t>
  </si>
  <si>
    <t xml:space="preserve">Turnover - Cost of Sales </t>
  </si>
  <si>
    <t>Other Legal/Director Issues</t>
  </si>
  <si>
    <t>Admin Expenses</t>
  </si>
  <si>
    <t>Can also be called "Indirect Costs" or "Overheads" - Includes Distribution Costs</t>
  </si>
  <si>
    <t>Procurement</t>
  </si>
  <si>
    <t>Category</t>
  </si>
  <si>
    <t>(d)</t>
  </si>
  <si>
    <t>Operating Profit</t>
  </si>
  <si>
    <t>Enter loss as a negative,  This is profit before interest and tax</t>
  </si>
  <si>
    <t>Lot Details (if applicable)</t>
  </si>
  <si>
    <t>Threshold Score</t>
  </si>
  <si>
    <t>(e)</t>
  </si>
  <si>
    <t>Interest Payable</t>
  </si>
  <si>
    <t>Interest and charges associated with cost of borrowing</t>
  </si>
  <si>
    <t>Sector Comparison</t>
  </si>
  <si>
    <t>(f)</t>
  </si>
  <si>
    <t>Net Profit</t>
  </si>
  <si>
    <t>Profit after all expenditure and distributions (interest, tax, dividends etc.)</t>
  </si>
  <si>
    <t>Information Received</t>
  </si>
  <si>
    <t>SIC Codes:</t>
  </si>
  <si>
    <t>Statement of Financial Position / Balance Sheet</t>
  </si>
  <si>
    <t>Non-Current Assets</t>
  </si>
  <si>
    <t>Includes Intangible Assets (e.g. Goodwill) and  Tangible Assets (e.g. Property, Plant &amp; Equipment)</t>
  </si>
  <si>
    <t>Audit Status of Information</t>
  </si>
  <si>
    <t>Businesses with a higher financial strength rating</t>
  </si>
  <si>
    <t>Industry average - Failure Score</t>
  </si>
  <si>
    <t>(g)</t>
  </si>
  <si>
    <t>Current Assets</t>
  </si>
  <si>
    <t>Includes cash, debtors&lt;1 year, stock and investments</t>
  </si>
  <si>
    <t>(h)</t>
  </si>
  <si>
    <t>Trade Debtors</t>
  </si>
  <si>
    <t>Can also be called "Receivables"</t>
  </si>
  <si>
    <t>(i)</t>
  </si>
  <si>
    <t>Stock</t>
  </si>
  <si>
    <t>If no stock then enter zero</t>
  </si>
  <si>
    <t>Assessment Summary</t>
  </si>
  <si>
    <t>Period End Date</t>
  </si>
  <si>
    <t>(j)</t>
  </si>
  <si>
    <t>Current Liabilities</t>
  </si>
  <si>
    <t>All creditors &lt; 1 year</t>
  </si>
  <si>
    <t>Values stated in £'s</t>
  </si>
  <si>
    <t>% change</t>
  </si>
  <si>
    <t>(k)</t>
  </si>
  <si>
    <t>Trade Creditors</t>
  </si>
  <si>
    <t>Can also be called "Payables"</t>
  </si>
  <si>
    <t>Income Statement</t>
  </si>
  <si>
    <t>Profitability Ratios</t>
  </si>
  <si>
    <t>(l)</t>
  </si>
  <si>
    <t>External Borrowings</t>
  </si>
  <si>
    <t>Loans, debentures, overdraft, finance lease/hire purchase (excluding those with group companies)</t>
  </si>
  <si>
    <t>ROCE (Operating Profit)</t>
  </si>
  <si>
    <t>(m)</t>
  </si>
  <si>
    <t>Group Borrowings</t>
  </si>
  <si>
    <t>Amounts owed to group</t>
  </si>
  <si>
    <t>Gross Profit Margin</t>
  </si>
  <si>
    <t>Net Assets</t>
  </si>
  <si>
    <t xml:space="preserve">Sometimes called "Net Worth", "Capital Employed" or "Shareholders' Funds/Equity" </t>
  </si>
  <si>
    <t>Gross Profit / (Loss)</t>
  </si>
  <si>
    <t>Operating Profit Margin</t>
  </si>
  <si>
    <t>Working Capital</t>
  </si>
  <si>
    <t>Current Assets - Current Liabilities</t>
  </si>
  <si>
    <t>Net Profit Margin</t>
  </si>
  <si>
    <t>(n)</t>
  </si>
  <si>
    <t>Capital Employed</t>
  </si>
  <si>
    <t>Total Assets - Current Liabilities</t>
  </si>
  <si>
    <t>Operating Profit / (Loss)</t>
  </si>
  <si>
    <t>Solvency Ratios</t>
  </si>
  <si>
    <t>Gearing (external)</t>
  </si>
  <si>
    <t>Accountancy Ratios</t>
  </si>
  <si>
    <t>Red</t>
  </si>
  <si>
    <t>Amber</t>
  </si>
  <si>
    <t>Neutral</t>
  </si>
  <si>
    <t>Green</t>
  </si>
  <si>
    <t>Net Profit / (Loss)</t>
  </si>
  <si>
    <t>Gearing (internal)</t>
  </si>
  <si>
    <t>(d)/(n)</t>
  </si>
  <si>
    <t>How effectively the company is using both equity and debt to generate a return</t>
  </si>
  <si>
    <t>&lt;0%</t>
  </si>
  <si>
    <t>&lt;6%</t>
  </si>
  <si>
    <t>&lt;18%</t>
  </si>
  <si>
    <t>&gt;18%</t>
  </si>
  <si>
    <t>Statement of Financial Position</t>
  </si>
  <si>
    <t>Interest Cover (Op Profit)</t>
  </si>
  <si>
    <t>Liquidity Ratios</t>
  </si>
  <si>
    <t>(c)/(a)</t>
  </si>
  <si>
    <t>What return is the company making from sales and direct costs</t>
  </si>
  <si>
    <t>&lt;2%</t>
  </si>
  <si>
    <t>&lt;10%</t>
  </si>
  <si>
    <t>&lt;20%</t>
  </si>
  <si>
    <t>&gt;20%</t>
  </si>
  <si>
    <t>Result of Financial Risk Analysis</t>
  </si>
  <si>
    <t>Current Ratio</t>
  </si>
  <si>
    <t>Quick Ratio</t>
  </si>
  <si>
    <t>(d)/(a)</t>
  </si>
  <si>
    <t>What return is the company making after direct and Indirect Costs, excluding interest and tax</t>
  </si>
  <si>
    <t>&lt;5%</t>
  </si>
  <si>
    <t>&gt;5%</t>
  </si>
  <si>
    <t>Net Cash &amp; Equivalents</t>
  </si>
  <si>
    <t>Efficiency Ratios</t>
  </si>
  <si>
    <t>Recommendation</t>
  </si>
  <si>
    <t>Debtor Days</t>
  </si>
  <si>
    <t>(f)/(a)</t>
  </si>
  <si>
    <t>What return is the company making after all expenditure</t>
  </si>
  <si>
    <t>&lt;1.5%</t>
  </si>
  <si>
    <t>&lt;4%</t>
  </si>
  <si>
    <t>&gt;4%</t>
  </si>
  <si>
    <t xml:space="preserve">Select Risk </t>
  </si>
  <si>
    <t>Recommended actions if applicable</t>
  </si>
  <si>
    <t>Creditor Days</t>
  </si>
  <si>
    <t>(l)/(n)</t>
  </si>
  <si>
    <t>What extent is the business reliant on external debt</t>
  </si>
  <si>
    <t>&gt;75%</t>
  </si>
  <si>
    <t>&gt;50%</t>
  </si>
  <si>
    <t>Commentary to summarise assessment and support outcome.</t>
  </si>
  <si>
    <t>(m)/(n)</t>
  </si>
  <si>
    <t>What extent is the business reliant on internal debt</t>
  </si>
  <si>
    <t>Risk Interpretation</t>
  </si>
  <si>
    <t>Interest Cover</t>
  </si>
  <si>
    <t>(d)/(e)</t>
  </si>
  <si>
    <t>How well does operating profit cover interest costs</t>
  </si>
  <si>
    <t>&lt;0</t>
  </si>
  <si>
    <t>&lt; 1.5</t>
  </si>
  <si>
    <t>&lt; 4</t>
  </si>
  <si>
    <t>&gt;4</t>
  </si>
  <si>
    <t>Profitability</t>
  </si>
  <si>
    <t>(g)/(j)</t>
  </si>
  <si>
    <t>How well do the current assets cover current liabilities</t>
  </si>
  <si>
    <t>&lt;1</t>
  </si>
  <si>
    <t>&lt;1.5</t>
  </si>
  <si>
    <t>&lt;2</t>
  </si>
  <si>
    <t>&gt;2</t>
  </si>
  <si>
    <t>Solvency</t>
  </si>
  <si>
    <r>
      <t xml:space="preserve">   </t>
    </r>
    <r>
      <rPr>
        <rFont val="Arial"/>
        <color theme="1"/>
        <sz val="10.0"/>
        <u/>
      </rPr>
      <t>(g)-(i)</t>
    </r>
    <r>
      <rPr>
        <rFont val="Arial"/>
        <color theme="1"/>
        <sz val="10.0"/>
      </rPr>
      <t xml:space="preserve">
      (j)</t>
    </r>
  </si>
  <si>
    <t>Stricter version of the above, excludes stock as this cannot always be converted into cash quickly</t>
  </si>
  <si>
    <t>&lt;0.7</t>
  </si>
  <si>
    <t>&lt;1.2</t>
  </si>
  <si>
    <t>&gt;1.2</t>
  </si>
  <si>
    <t>Liquidity</t>
  </si>
  <si>
    <t>Efficiency</t>
  </si>
  <si>
    <r>
      <t>(h)/(a) 
x 365</t>
    </r>
    <r>
      <rPr>
        <rFont val="Arial"/>
        <color theme="1"/>
        <sz val="8.0"/>
      </rPr>
      <t>days</t>
    </r>
  </si>
  <si>
    <t>How quickly does the company collect its debt</t>
  </si>
  <si>
    <t>&gt;90</t>
  </si>
  <si>
    <t>&gt;70</t>
  </si>
  <si>
    <t>&gt;50</t>
  </si>
  <si>
    <t>&lt;50</t>
  </si>
  <si>
    <t>Document Approval</t>
  </si>
  <si>
    <t>Risk Impact</t>
  </si>
  <si>
    <t>Analysis Comments</t>
  </si>
  <si>
    <r>
      <t>(k)/(b)
x 365</t>
    </r>
    <r>
      <rPr>
        <rFont val="Arial"/>
        <color theme="1"/>
        <sz val="8.0"/>
      </rPr>
      <t>days</t>
    </r>
  </si>
  <si>
    <t>How quickly does the company pay its suppliers</t>
  </si>
  <si>
    <t>Assessment</t>
  </si>
  <si>
    <t>QA / Approval</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</si>
  <si>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</si>
  <si>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Name</t>
  </si>
  <si>
    <t>xxxxxxx</t>
  </si>
  <si>
    <t>Position</t>
  </si>
  <si>
    <t>Financial Analyst</t>
  </si>
  <si>
    <t>Head of Commercial Finance</t>
  </si>
  <si>
    <t>Date</t>
  </si>
  <si>
    <t>Lists for Drop Downs</t>
  </si>
  <si>
    <t>Graph Risks</t>
  </si>
  <si>
    <t>Reason for assessment</t>
  </si>
  <si>
    <t>Conditional Format Settings</t>
  </si>
  <si>
    <t>V Low Risk</t>
  </si>
  <si>
    <t>Framework Bid Analysis</t>
  </si>
  <si>
    <t>Neutal</t>
  </si>
  <si>
    <t>Low Risk</t>
  </si>
  <si>
    <t>Contract Bid Analysis</t>
  </si>
  <si>
    <t>Medium Risk</t>
  </si>
  <si>
    <t>Framework Bid Analysis (Guarantor)</t>
  </si>
  <si>
    <t>High Risk</t>
  </si>
  <si>
    <t>Contract Bid Analysis (Guarantor)</t>
  </si>
  <si>
    <t>V High Risk</t>
  </si>
  <si>
    <t>Consortium Member Bid Analysis</t>
  </si>
  <si>
    <t>Supplier performance management</t>
  </si>
  <si>
    <t>Adhoc Request</t>
  </si>
  <si>
    <t xml:space="preserve">Gearing </t>
  </si>
  <si>
    <t>Value Format</t>
  </si>
  <si>
    <t>Values stated in £k</t>
  </si>
  <si>
    <t>Full Unqualified Audit</t>
  </si>
  <si>
    <t>Values stated in £m</t>
  </si>
  <si>
    <t>Partial Unqualified Audit</t>
  </si>
  <si>
    <t>Values stated in £bn</t>
  </si>
  <si>
    <t>Qualified Audit</t>
  </si>
  <si>
    <t>Values stated in $'s</t>
  </si>
  <si>
    <t>Unaudited Information</t>
  </si>
  <si>
    <t>Values stated in $k</t>
  </si>
  <si>
    <t>Audit Exempt (SCA 2006)</t>
  </si>
  <si>
    <t>Values stated in $m</t>
  </si>
  <si>
    <t>Values stated in $bn</t>
  </si>
  <si>
    <t>Values stated in €'s</t>
  </si>
  <si>
    <t>Notes</t>
  </si>
  <si>
    <t>Values stated in €k</t>
  </si>
  <si>
    <t>Positive (Decreased Risk)</t>
  </si>
  <si>
    <t>Graph Workings</t>
  </si>
  <si>
    <t>Values stated in €m</t>
  </si>
  <si>
    <t>Negative (Increased Risk)</t>
  </si>
  <si>
    <t>Values stated in €bn</t>
  </si>
  <si>
    <t>Neutral (information only)</t>
  </si>
  <si>
    <t>Guarantor</t>
  </si>
  <si>
    <t>Parent Name</t>
  </si>
  <si>
    <t>Consortium Lead Name</t>
  </si>
  <si>
    <t>Risk Summary</t>
  </si>
  <si>
    <t>Acting as Guarantor for</t>
  </si>
  <si>
    <t>Acceptable</t>
  </si>
  <si>
    <t>Acceptable -
Mitigating Actions</t>
  </si>
  <si>
    <t>Unacceptable</t>
  </si>
  <si>
    <t>3rd Party Q's</t>
  </si>
  <si>
    <t>Yes</t>
  </si>
  <si>
    <t>No</t>
  </si>
  <si>
    <t>N/A</t>
  </si>
</sst>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000000000"/>
    <numFmt numFmtId="165" formatCode="_-&quot;£&quot;#,##0_-;[Red]\(&quot;£&quot;#,##0\)_-;_-&quot;-&quot;_-;_-@"/>
    <numFmt numFmtId="166" formatCode="D/M/YYYY"/>
    <numFmt numFmtId="167" formatCode="dd/mm/yy"/>
    <numFmt numFmtId="168" formatCode="_-#,##0_-;[Red]\(#,##0\)_-;_-&quot;-&quot;_-;_-@"/>
    <numFmt numFmtId="169" formatCode="#,##0%;[Red]\(#,##0%\)"/>
    <numFmt numFmtId="170" formatCode="&quot;£&quot;#,##0"/>
    <numFmt numFmtId="171" formatCode="[Red]#,##0%;\(#,##0%\)"/>
    <numFmt numFmtId="172" formatCode="0.0"/>
    <numFmt numFmtId="173" formatCode="0\ &quot;days&quot;"/>
    <numFmt numFmtId="174" formatCode="[$-F800]dddd\,\ mmmm\ dd\,\ yyyy"/>
    <numFmt numFmtId="175" formatCode="yyyy"/>
  </numFmts>
  <fonts count="13">
    <font>
      <sz val="11.0"/>
      <color theme="1"/>
      <name val="Arial"/>
    </font>
    <font>
      <sz val="10.0"/>
      <color theme="1"/>
      <name val="Arial"/>
    </font>
    <font>
      <b/>
      <sz val="19.0"/>
      <color theme="1"/>
      <name val="Arial"/>
    </font>
    <font>
      <b/>
      <sz val="16.0"/>
      <color theme="1"/>
      <name val="Arial"/>
    </font>
    <font/>
    <font>
      <sz val="9.0"/>
      <color theme="1"/>
      <name val="Arial"/>
    </font>
    <font>
      <sz val="11.0"/>
      <color theme="1"/>
      <name val="Calibri"/>
    </font>
    <font>
      <sz val="8.0"/>
      <color theme="1"/>
      <name val="Arial"/>
    </font>
    <font>
      <sz val="9.0"/>
      <color theme="1"/>
      <name val="Calibri"/>
    </font>
    <font>
      <b/>
      <sz val="12.0"/>
      <color theme="1"/>
      <name val="Arial"/>
    </font>
    <font>
      <b/>
      <sz val="10.0"/>
      <color theme="1"/>
      <name val="Arial"/>
    </font>
    <font>
      <b/>
      <sz val="18.0"/>
      <color theme="1"/>
      <name val="Calibri"/>
    </font>
    <font>
      <color theme="1"/>
      <name val="Calibri"/>
    </font>
  </fonts>
  <fills count="15">
    <fill>
      <patternFill patternType="none"/>
    </fill>
    <fill>
      <patternFill patternType="lightGray"/>
    </fill>
    <fill>
      <patternFill patternType="solid">
        <fgColor rgb="FFCFE2F3"/>
        <bgColor rgb="FFCFE2F3"/>
      </patternFill>
    </fill>
    <fill>
      <patternFill patternType="solid">
        <fgColor rgb="FFF3F3F3"/>
        <bgColor rgb="FFF3F3F3"/>
      </patternFill>
    </fill>
    <fill>
      <patternFill patternType="solid">
        <fgColor rgb="FFF2F2F2"/>
        <bgColor rgb="FFF2F2F2"/>
      </patternFill>
    </fill>
    <fill>
      <patternFill patternType="solid">
        <fgColor rgb="FFFFFFFF"/>
        <bgColor rgb="FFFFFFFF"/>
      </patternFill>
    </fill>
    <fill>
      <patternFill patternType="solid">
        <fgColor rgb="FFD8D8D8"/>
        <bgColor rgb="FFD8D8D8"/>
      </patternFill>
    </fill>
    <fill>
      <patternFill patternType="solid">
        <fgColor theme="0"/>
        <bgColor theme="0"/>
      </patternFill>
    </fill>
    <fill>
      <patternFill patternType="solid">
        <fgColor rgb="FFFF8585"/>
        <bgColor rgb="FFFF8585"/>
      </patternFill>
    </fill>
    <fill>
      <patternFill patternType="solid">
        <fgColor rgb="FFFBE4D5"/>
        <bgColor rgb="FFFBE4D5"/>
      </patternFill>
    </fill>
    <fill>
      <patternFill patternType="solid">
        <fgColor rgb="FFE2EFD9"/>
        <bgColor rgb="FFE2EFD9"/>
      </patternFill>
    </fill>
    <fill>
      <patternFill patternType="solid">
        <fgColor rgb="FFFF9900"/>
        <bgColor rgb="FFFF9900"/>
      </patternFill>
    </fill>
    <fill>
      <patternFill patternType="solid">
        <fgColor rgb="FFD9D9D9"/>
        <bgColor rgb="FFD9D9D9"/>
      </patternFill>
    </fill>
    <fill>
      <patternFill patternType="solid">
        <fgColor rgb="FFFFFF00"/>
        <bgColor rgb="FFFFFF00"/>
      </patternFill>
    </fill>
    <fill>
      <patternFill patternType="solid">
        <fgColor rgb="FFFEF2CB"/>
        <bgColor rgb="FFFEF2CB"/>
      </patternFill>
    </fill>
  </fills>
  <borders count="80">
    <border/>
    <border>
      <left/>
      <top/>
      <bottom/>
    </border>
    <border>
      <top/>
      <bottom/>
    </border>
    <border>
      <right/>
      <top/>
      <bottom/>
    </border>
    <border>
      <left/>
      <right/>
      <top/>
      <bottom/>
    </border>
    <border>
      <right style="thin">
        <color rgb="FFF2F2F2"/>
      </right>
      <bottom style="thin">
        <color rgb="FFF2F2F2"/>
      </bottom>
    </border>
    <border>
      <left style="thin">
        <color rgb="FFF2F2F2"/>
      </left>
      <bottom style="thin">
        <color rgb="FFF2F2F2"/>
      </bottom>
    </border>
    <border>
      <left/>
      <right/>
      <top/>
      <bottom style="medium">
        <color rgb="FFEFEFEF"/>
      </bottom>
    </border>
    <border>
      <left/>
      <top style="medium">
        <color rgb="FFEFEFEF"/>
      </top>
      <bottom style="medium">
        <color rgb="FFEFEFEF"/>
      </bottom>
    </border>
    <border>
      <right/>
      <top style="medium">
        <color rgb="FFEFEFEF"/>
      </top>
      <bottom style="medium">
        <color rgb="FFEFEFEF"/>
      </bottom>
    </border>
    <border>
      <top style="medium">
        <color rgb="FFEFEFEF"/>
      </top>
      <bottom style="medium">
        <color rgb="FFEFEFEF"/>
      </bottom>
    </border>
    <border>
      <right style="medium">
        <color rgb="FFEFEFEF"/>
      </right>
      <top style="medium">
        <color rgb="FFEFEFEF"/>
      </top>
      <bottom style="medium">
        <color rgb="FFEFEFEF"/>
      </bottom>
    </border>
    <border>
      <left style="medium">
        <color rgb="FFEFEFEF"/>
      </left>
      <top/>
      <bottom/>
    </border>
    <border>
      <right style="medium">
        <color rgb="FFEFEFEF"/>
      </right>
      <top/>
      <bottom/>
    </border>
    <border>
      <left style="medium">
        <color rgb="FFEFEFEF"/>
      </left>
      <top style="medium">
        <color rgb="FFEFEFEF"/>
      </top>
      <bottom style="medium">
        <color rgb="FFEFEFEF"/>
      </bottom>
    </border>
    <border>
      <left style="thin">
        <color rgb="FFF2F2F2"/>
      </left>
      <right/>
      <top/>
      <bottom/>
    </border>
    <border>
      <left style="thin">
        <color rgb="FFF2F2F2"/>
      </left>
    </border>
    <border>
      <right style="thin">
        <color rgb="FFF2F2F2"/>
      </right>
    </border>
    <border>
      <left/>
      <top/>
    </border>
    <border>
      <top/>
    </border>
    <border>
      <right/>
      <top/>
    </border>
    <border>
      <left/>
      <top/>
      <bottom style="medium">
        <color rgb="FFEFEFEF"/>
      </bottom>
    </border>
    <border>
      <top/>
      <bottom style="medium">
        <color rgb="FFEFEFEF"/>
      </bottom>
    </border>
    <border>
      <right/>
      <top/>
      <bottom style="medium">
        <color rgb="FFEFEFEF"/>
      </bottom>
    </border>
    <border>
      <left/>
    </border>
    <border>
      <right/>
    </border>
    <border>
      <left/>
      <bottom style="thin">
        <color rgb="FFF2F2F2"/>
      </bottom>
    </border>
    <border>
      <bottom style="thin">
        <color rgb="FFF2F2F2"/>
      </bottom>
    </border>
    <border>
      <right/>
      <bottom style="thin">
        <color rgb="FFF2F2F2"/>
      </bottom>
    </border>
    <border>
      <left/>
      <right style="thin">
        <color rgb="FFEFEFEF"/>
      </right>
      <top/>
      <bottom/>
    </border>
    <border>
      <left style="medium">
        <color rgb="FFEFEFEF"/>
      </left>
      <right/>
      <top/>
      <bottom/>
    </border>
    <border>
      <left/>
      <top style="thin">
        <color rgb="FFF2F2F2"/>
      </top>
      <bottom/>
    </border>
    <border>
      <top style="thin">
        <color rgb="FFF2F2F2"/>
      </top>
      <bottom/>
    </border>
    <border>
      <right/>
      <top style="thin">
        <color rgb="FFF2F2F2"/>
      </top>
      <bottom/>
    </border>
    <border>
      <left/>
      <right/>
      <top style="thin">
        <color rgb="FFF2F2F2"/>
      </top>
      <bottom/>
    </border>
    <border>
      <left/>
      <right style="thin">
        <color rgb="FFF2F2F2"/>
      </right>
      <top/>
      <bottom/>
    </border>
    <border>
      <left style="thin">
        <color rgb="FFF2F2F2"/>
      </left>
      <top style="thin">
        <color rgb="FFF2F2F2"/>
      </top>
      <bottom style="thin">
        <color rgb="FFF2F2F2"/>
      </bottom>
    </border>
    <border>
      <top style="thin">
        <color rgb="FFF2F2F2"/>
      </top>
      <bottom style="thin">
        <color rgb="FFF2F2F2"/>
      </bottom>
    </border>
    <border>
      <right style="thin">
        <color rgb="FFF2F2F2"/>
      </right>
      <top style="thin">
        <color rgb="FFF2F2F2"/>
      </top>
      <bottom style="thin">
        <color rgb="FFF2F2F2"/>
      </bottom>
    </border>
    <border>
      <left style="thin">
        <color rgb="FFF2F2F2"/>
      </left>
      <top style="thin">
        <color rgb="FFF2F2F2"/>
      </top>
    </border>
    <border>
      <top style="thin">
        <color rgb="FFF2F2F2"/>
      </top>
    </border>
    <border>
      <right style="thin">
        <color rgb="FFF2F2F2"/>
      </right>
      <top style="thin">
        <color rgb="FFF2F2F2"/>
      </top>
    </border>
    <border>
      <right style="thin">
        <color rgb="FFECECEC"/>
      </right>
      <top style="thin">
        <color rgb="FFECECEC"/>
      </top>
      <bottom style="thin">
        <color rgb="FFECECEC"/>
      </bottom>
    </border>
    <border>
      <right/>
      <top style="thin">
        <color rgb="FFF2F2F2"/>
      </top>
      <bottom style="thin">
        <color rgb="FFF2F2F2"/>
      </bottom>
    </border>
    <border>
      <left/>
      <top/>
      <bottom style="thin">
        <color rgb="FFF2F2F2"/>
      </bottom>
    </border>
    <border>
      <right/>
      <top/>
      <bottom style="thin">
        <color rgb="FFF2F2F2"/>
      </bottom>
    </border>
    <border>
      <left/>
      <right style="thin">
        <color rgb="FFF2F2F2"/>
      </right>
      <top style="thin">
        <color rgb="FFF2F2F2"/>
      </top>
      <bottom/>
    </border>
    <border>
      <left style="thin">
        <color rgb="FFF2F2F2"/>
      </left>
      <top/>
      <bottom/>
    </border>
    <border>
      <right style="thin">
        <color rgb="FFF2F2F2"/>
      </right>
      <top/>
      <bottom/>
    </border>
    <border>
      <left style="thin">
        <color rgb="FFF2F2F2"/>
      </left>
      <right style="thin">
        <color rgb="FFF2F2F2"/>
      </right>
    </border>
    <border>
      <left style="thin">
        <color rgb="FFF2F2F2"/>
      </left>
      <right/>
      <top/>
      <bottom style="thin">
        <color rgb="FFF2F2F2"/>
      </bottom>
    </border>
    <border>
      <left style="thin">
        <color rgb="FFF2F2F2"/>
      </left>
      <top/>
    </border>
    <border>
      <right style="thin">
        <color rgb="FFF2F2F2"/>
      </right>
      <top/>
    </border>
    <border>
      <left style="thin">
        <color rgb="FFF2F2F2"/>
      </left>
      <right style="thin">
        <color rgb="FFF2F2F2"/>
      </right>
      <top/>
    </border>
    <border>
      <left style="thin">
        <color rgb="FFF2F2F2"/>
      </left>
      <bottom/>
    </border>
    <border>
      <right style="thin">
        <color rgb="FFF2F2F2"/>
      </right>
      <bottom/>
    </border>
    <border>
      <left style="thin">
        <color rgb="FFF2F2F2"/>
      </left>
      <right style="thin">
        <color rgb="FFF2F2F2"/>
      </right>
      <bottom/>
    </border>
    <border>
      <left/>
      <bottom/>
    </border>
    <border>
      <bottom/>
    </border>
    <border>
      <right/>
      <bottom/>
    </border>
    <border>
      <left style="thin">
        <color rgb="FFF2F2F2"/>
      </left>
      <right style="thin">
        <color rgb="FFF2F2F2"/>
      </right>
      <top/>
      <bottom/>
    </border>
    <border>
      <left/>
      <right/>
      <top/>
      <bottom style="thin">
        <color rgb="FFF2F2F2"/>
      </bottom>
    </border>
    <border>
      <left/>
      <right/>
      <top/>
    </border>
    <border>
      <left/>
      <right/>
      <bottom/>
    </border>
    <border>
      <left/>
      <top style="thin">
        <color rgb="FFF2F2F2"/>
      </top>
      <bottom style="thin">
        <color rgb="FFF2F2F2"/>
      </bottom>
    </border>
    <border>
      <left/>
      <right style="medium">
        <color rgb="FFEFEFEF"/>
      </right>
      <top/>
      <bottom/>
    </border>
    <border>
      <left/>
      <right style="medium">
        <color rgb="FFEFEFEF"/>
      </right>
      <top/>
      <bottom style="medium">
        <color rgb="FFEFEFEF"/>
      </bottom>
    </border>
    <border>
      <left style="medium">
        <color rgb="FFEFEFEF"/>
      </left>
      <top style="medium">
        <color rgb="FFEFEFEF"/>
      </top>
      <bottom/>
    </border>
    <border>
      <top style="medium">
        <color rgb="FFEFEFEF"/>
      </top>
      <bottom/>
    </border>
    <border>
      <right/>
      <top style="medium">
        <color rgb="FFEFEFEF"/>
      </top>
      <bottom/>
    </border>
    <border>
      <left style="medium">
        <color rgb="FFEFEFEF"/>
      </left>
      <top/>
      <bottom style="medium">
        <color rgb="FFEFEFEF"/>
      </bottom>
    </border>
    <border>
      <left/>
      <right style="medium">
        <color rgb="FFEFEFEF"/>
      </right>
      <top style="medium">
        <color rgb="FFEFEFEF"/>
      </top>
      <bottom style="medium">
        <color rgb="FFEFEFEF"/>
      </bottom>
    </border>
    <border>
      <left/>
      <right/>
      <top style="medium">
        <color rgb="FFEFEFEF"/>
      </top>
      <bottom style="medium">
        <color rgb="FFEFEFEF"/>
      </bottom>
    </border>
    <border>
      <left/>
      <right style="medium">
        <color rgb="FFEFEFEF"/>
      </right>
      <top style="medium">
        <color rgb="FFEFEFEF"/>
      </top>
      <bottom/>
    </border>
    <border>
      <left/>
      <right/>
      <top style="medium">
        <color rgb="FFEFEFEF"/>
      </top>
      <bottom/>
    </border>
    <border>
      <left style="thin">
        <color rgb="FFF2F2F2"/>
      </left>
      <right style="thin">
        <color rgb="FFF2F2F2"/>
      </right>
      <top/>
      <bottom style="thin">
        <color rgb="FFF2F2F2"/>
      </bottom>
    </border>
    <border>
      <left/>
      <top/>
      <bottom style="medium">
        <color rgb="FFCCCCCC"/>
      </bottom>
    </border>
    <border>
      <top/>
      <bottom style="medium">
        <color rgb="FFCCCCCC"/>
      </bottom>
    </border>
    <border>
      <right/>
      <top/>
      <bottom style="medium">
        <color rgb="FFCCCCCC"/>
      </bottom>
    </border>
    <border>
      <left style="medium">
        <color rgb="FFCCCCCC"/>
      </left>
      <right style="medium">
        <color rgb="FFCCCCCC"/>
      </right>
      <top style="medium">
        <color rgb="FFCCCCCC"/>
      </top>
      <bottom style="medium">
        <color rgb="FFCCCCCC"/>
      </bottom>
    </border>
  </borders>
  <cellStyleXfs count="1">
    <xf borderId="0" fillId="0" fontId="0" numFmtId="0" applyAlignment="1" applyFont="1"/>
  </cellStyleXfs>
  <cellXfs count="227">
    <xf borderId="0" fillId="0" fontId="0" numFmtId="0" xfId="0" applyAlignment="1" applyFont="1">
      <alignment readingOrder="0" shrinkToFit="0" vertical="bottom" wrapText="0"/>
    </xf>
    <xf borderId="0" fillId="0" fontId="1" numFmtId="0" xfId="0" applyAlignment="1" applyFont="1">
      <alignment shrinkToFit="0" wrapText="1"/>
    </xf>
    <xf borderId="0" fillId="0" fontId="1" numFmtId="0" xfId="0" applyAlignment="1" applyFont="1">
      <alignment horizontal="right" shrinkToFit="0" wrapText="1"/>
    </xf>
    <xf borderId="0" fillId="0" fontId="1" numFmtId="0" xfId="0" applyAlignment="1" applyFont="1">
      <alignment horizontal="center" shrinkToFit="0"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shrinkToFit="0" vertical="center" wrapText="1"/>
    </xf>
    <xf borderId="0" fillId="0" fontId="1" numFmtId="0" xfId="0" applyAlignment="1" applyFont="1">
      <alignment shrinkToFit="0" vertical="center" wrapText="1"/>
    </xf>
    <xf borderId="0" fillId="0" fontId="1" numFmtId="0" xfId="0" applyAlignment="1" applyFont="1">
      <alignment horizontal="right" vertical="center"/>
    </xf>
    <xf borderId="0" fillId="0" fontId="1" numFmtId="0" xfId="0" applyAlignment="1" applyFont="1">
      <alignment vertical="center"/>
    </xf>
    <xf borderId="0" fillId="0" fontId="1" numFmtId="0" xfId="0" applyAlignment="1" applyFont="1">
      <alignment horizontal="center" vertical="center"/>
    </xf>
    <xf borderId="1" fillId="2" fontId="1" numFmtId="0" xfId="0" applyAlignment="1" applyBorder="1" applyFill="1" applyFont="1">
      <alignment horizontal="center" shrinkToFit="0" wrapText="1"/>
    </xf>
    <xf borderId="2" fillId="0" fontId="4" numFmtId="0" xfId="0" applyBorder="1" applyFont="1"/>
    <xf borderId="3" fillId="0" fontId="4" numFmtId="0" xfId="0" applyBorder="1" applyFont="1"/>
    <xf borderId="1" fillId="2" fontId="1" numFmtId="0" xfId="0" applyAlignment="1" applyBorder="1" applyFont="1">
      <alignment horizontal="center"/>
    </xf>
    <xf borderId="0" fillId="0" fontId="5" numFmtId="0" xfId="0" applyAlignment="1" applyFont="1">
      <alignment horizontal="center" shrinkToFit="0" vertical="center" wrapText="1"/>
    </xf>
    <xf borderId="4" fillId="3" fontId="1" numFmtId="0" xfId="0" applyAlignment="1" applyBorder="1" applyFill="1" applyFont="1">
      <alignment shrinkToFit="0" wrapText="1"/>
    </xf>
    <xf borderId="4" fillId="4" fontId="6" numFmtId="0" xfId="0" applyBorder="1" applyFill="1" applyFont="1"/>
    <xf borderId="1" fillId="3" fontId="1" numFmtId="0" xfId="0" applyAlignment="1" applyBorder="1" applyFont="1">
      <alignment horizontal="left"/>
    </xf>
    <xf borderId="0" fillId="0" fontId="1" numFmtId="0" xfId="0" applyAlignment="1" applyFont="1">
      <alignment horizontal="left"/>
    </xf>
    <xf borderId="1" fillId="3" fontId="1" numFmtId="0" xfId="0" applyAlignment="1" applyBorder="1" applyFont="1">
      <alignment horizontal="right"/>
    </xf>
    <xf borderId="1" fillId="5" fontId="1" numFmtId="0" xfId="0" applyAlignment="1" applyBorder="1" applyFill="1" applyFont="1">
      <alignment horizontal="center"/>
    </xf>
    <xf borderId="4" fillId="4" fontId="1" numFmtId="0" xfId="0" applyBorder="1" applyFont="1"/>
    <xf borderId="5" fillId="0" fontId="1" numFmtId="0" xfId="0" applyAlignment="1" applyBorder="1" applyFont="1">
      <alignment horizontal="center"/>
    </xf>
    <xf borderId="6" fillId="0" fontId="1" numFmtId="0" xfId="0" applyAlignment="1" applyBorder="1" applyFont="1">
      <alignment horizontal="center"/>
    </xf>
    <xf borderId="5" fillId="0" fontId="4" numFmtId="0" xfId="0" applyBorder="1" applyFont="1"/>
    <xf borderId="4" fillId="4" fontId="1" numFmtId="0" xfId="0" applyAlignment="1" applyBorder="1" applyFont="1">
      <alignment horizontal="right"/>
    </xf>
    <xf borderId="4" fillId="3" fontId="1" numFmtId="0" xfId="0" applyAlignment="1" applyBorder="1" applyFont="1">
      <alignment horizontal="left"/>
    </xf>
    <xf borderId="7" fillId="3" fontId="1" numFmtId="0" xfId="0" applyAlignment="1" applyBorder="1" applyFont="1">
      <alignment horizontal="left"/>
    </xf>
    <xf borderId="4" fillId="3" fontId="1" numFmtId="0" xfId="0" applyAlignment="1" applyBorder="1" applyFont="1">
      <alignment horizontal="right"/>
    </xf>
    <xf borderId="8" fillId="5" fontId="1" numFmtId="164" xfId="0" applyAlignment="1" applyBorder="1" applyFont="1" applyNumberFormat="1">
      <alignment horizontal="center"/>
    </xf>
    <xf borderId="9" fillId="0" fontId="4" numFmtId="0" xfId="0" applyBorder="1" applyFont="1"/>
    <xf borderId="4" fillId="4" fontId="1" numFmtId="0" xfId="0" applyAlignment="1" applyBorder="1" applyFont="1">
      <alignment horizontal="left"/>
    </xf>
    <xf borderId="0" fillId="0" fontId="7" numFmtId="0" xfId="0" applyAlignment="1" applyFont="1">
      <alignment horizontal="left" shrinkToFit="0" vertical="top" wrapText="1"/>
    </xf>
    <xf borderId="0" fillId="0" fontId="6" numFmtId="0" xfId="0" applyFont="1"/>
    <xf borderId="8" fillId="5" fontId="1" numFmtId="0" xfId="0" applyAlignment="1" applyBorder="1" applyFont="1">
      <alignment horizontal="left"/>
    </xf>
    <xf borderId="10" fillId="0" fontId="4" numFmtId="0" xfId="0" applyBorder="1" applyFont="1"/>
    <xf borderId="11" fillId="0" fontId="4" numFmtId="0" xfId="0" applyBorder="1" applyFont="1"/>
    <xf borderId="12" fillId="3" fontId="1" numFmtId="0" xfId="0" applyAlignment="1" applyBorder="1" applyFont="1">
      <alignment horizontal="right"/>
    </xf>
    <xf borderId="13" fillId="0" fontId="4" numFmtId="0" xfId="0" applyBorder="1" applyFont="1"/>
    <xf borderId="14" fillId="5" fontId="1" numFmtId="0" xfId="0" applyAlignment="1" applyBorder="1" applyFont="1">
      <alignment horizontal="center"/>
    </xf>
    <xf borderId="15" fillId="6" fontId="1" numFmtId="0" xfId="0" applyBorder="1" applyFill="1" applyFont="1"/>
    <xf borderId="4" fillId="6" fontId="6" numFmtId="0" xfId="0" applyBorder="1" applyFont="1"/>
    <xf borderId="0" fillId="0" fontId="1" numFmtId="49" xfId="0" applyFont="1" applyNumberFormat="1"/>
    <xf borderId="15" fillId="4" fontId="1" numFmtId="0" xfId="0" applyBorder="1" applyFont="1"/>
    <xf borderId="0" fillId="0" fontId="1" numFmtId="165" xfId="0" applyAlignment="1" applyFont="1" applyNumberFormat="1">
      <alignment horizontal="center"/>
    </xf>
    <xf borderId="16" fillId="0" fontId="7" numFmtId="165" xfId="0" applyBorder="1" applyFont="1" applyNumberFormat="1"/>
    <xf borderId="17" fillId="0" fontId="4" numFmtId="0" xfId="0" applyBorder="1" applyFont="1"/>
    <xf borderId="18" fillId="7" fontId="7" numFmtId="0" xfId="0" applyAlignment="1" applyBorder="1" applyFill="1" applyFont="1">
      <alignment horizontal="left" vertical="center"/>
    </xf>
    <xf borderId="19" fillId="0" fontId="4" numFmtId="0" xfId="0" applyBorder="1" applyFont="1"/>
    <xf borderId="20" fillId="0" fontId="4" numFmtId="0" xfId="0" applyBorder="1" applyFont="1"/>
    <xf borderId="0" fillId="0" fontId="1" numFmtId="0" xfId="0" applyFont="1"/>
    <xf borderId="21" fillId="5" fontId="1" numFmtId="0" xfId="0" applyAlignment="1" applyBorder="1" applyFont="1">
      <alignment horizontal="left"/>
    </xf>
    <xf borderId="22" fillId="0" fontId="4" numFmtId="0" xfId="0" applyBorder="1" applyFont="1"/>
    <xf borderId="23" fillId="0" fontId="4" numFmtId="0" xfId="0" applyBorder="1" applyFont="1"/>
    <xf borderId="24" fillId="0" fontId="4" numFmtId="0" xfId="0" applyBorder="1" applyFont="1"/>
    <xf borderId="25" fillId="0" fontId="4" numFmtId="0" xfId="0" applyBorder="1" applyFont="1"/>
    <xf quotePrefix="1" borderId="0" fillId="0" fontId="1" numFmtId="0" xfId="0" applyFont="1"/>
    <xf borderId="4" fillId="3" fontId="1" numFmtId="0" xfId="0" applyAlignment="1" applyBorder="1" applyFont="1">
      <alignment horizontal="center"/>
    </xf>
    <xf borderId="26" fillId="0" fontId="4" numFmtId="0" xfId="0" applyBorder="1" applyFont="1"/>
    <xf borderId="27" fillId="0" fontId="4" numFmtId="0" xfId="0" applyBorder="1" applyFont="1"/>
    <xf borderId="28" fillId="0" fontId="4" numFmtId="0" xfId="0" applyBorder="1" applyFont="1"/>
    <xf borderId="4" fillId="3" fontId="1" numFmtId="0" xfId="0" applyBorder="1" applyFont="1"/>
    <xf borderId="29" fillId="5" fontId="1" numFmtId="0" xfId="0" applyBorder="1" applyFont="1"/>
    <xf borderId="1" fillId="5" fontId="1" numFmtId="0" xfId="0" applyAlignment="1" applyBorder="1" applyFont="1">
      <alignment horizontal="left"/>
    </xf>
    <xf borderId="30" fillId="3" fontId="1" numFmtId="0" xfId="0" applyBorder="1" applyFont="1"/>
    <xf borderId="31" fillId="7" fontId="1" numFmtId="0" xfId="0" applyAlignment="1" applyBorder="1" applyFont="1">
      <alignment horizontal="center"/>
    </xf>
    <xf borderId="32" fillId="0" fontId="4" numFmtId="0" xfId="0" applyBorder="1" applyFont="1"/>
    <xf borderId="33" fillId="0" fontId="4" numFmtId="0" xfId="0" applyBorder="1" applyFont="1"/>
    <xf borderId="34" fillId="5" fontId="1" numFmtId="0" xfId="0" applyAlignment="1" applyBorder="1" applyFont="1">
      <alignment horizontal="center"/>
    </xf>
    <xf borderId="0" fillId="0" fontId="1" numFmtId="0" xfId="0" applyAlignment="1" applyFont="1">
      <alignment horizontal="center"/>
    </xf>
    <xf borderId="1" fillId="6" fontId="6" numFmtId="0" xfId="0" applyAlignment="1" applyBorder="1" applyFont="1">
      <alignment horizontal="center"/>
    </xf>
    <xf borderId="27" fillId="0" fontId="1" numFmtId="0" xfId="0" applyAlignment="1" applyBorder="1" applyFont="1">
      <alignment horizontal="center" shrinkToFit="0" vertical="center" wrapText="1"/>
    </xf>
    <xf borderId="27" fillId="0" fontId="8" numFmtId="0" xfId="0" applyAlignment="1" applyBorder="1" applyFont="1">
      <alignment horizontal="center"/>
    </xf>
    <xf borderId="6" fillId="0" fontId="8" numFmtId="0" xfId="0" applyAlignment="1" applyBorder="1" applyFont="1">
      <alignment horizontal="center"/>
    </xf>
    <xf borderId="4" fillId="6" fontId="1" numFmtId="0" xfId="0" applyBorder="1" applyFont="1"/>
    <xf borderId="4" fillId="6" fontId="1" numFmtId="0" xfId="0" applyAlignment="1" applyBorder="1" applyFont="1">
      <alignment horizontal="left"/>
    </xf>
    <xf borderId="35" fillId="6" fontId="1" numFmtId="0" xfId="0" applyAlignment="1" applyBorder="1" applyFont="1">
      <alignment horizontal="left"/>
    </xf>
    <xf borderId="36" fillId="0" fontId="1" numFmtId="0" xfId="0" applyAlignment="1" applyBorder="1" applyFont="1">
      <alignment horizontal="center" shrinkToFit="0" vertical="center" wrapText="1"/>
    </xf>
    <xf borderId="37" fillId="0" fontId="4" numFmtId="0" xfId="0" applyBorder="1" applyFont="1"/>
    <xf borderId="38" fillId="0" fontId="4" numFmtId="0" xfId="0" applyBorder="1" applyFont="1"/>
    <xf borderId="37" fillId="0" fontId="8" numFmtId="0" xfId="0" applyAlignment="1" applyBorder="1" applyFont="1">
      <alignment horizontal="center"/>
    </xf>
    <xf borderId="39" fillId="0" fontId="8" numFmtId="0" xfId="0" applyAlignment="1" applyBorder="1" applyFont="1">
      <alignment horizontal="center"/>
    </xf>
    <xf borderId="40" fillId="0" fontId="4" numFmtId="0" xfId="0" applyBorder="1" applyFont="1"/>
    <xf borderId="41" fillId="0" fontId="4" numFmtId="0" xfId="0" applyBorder="1" applyFont="1"/>
    <xf borderId="16" fillId="0" fontId="7" numFmtId="165" xfId="0" applyAlignment="1" applyBorder="1" applyFont="1" applyNumberFormat="1">
      <alignment horizontal="left"/>
    </xf>
    <xf borderId="40" fillId="0" fontId="1" numFmtId="0" xfId="0" applyAlignment="1" applyBorder="1" applyFont="1">
      <alignment horizontal="center" vertical="center"/>
    </xf>
    <xf borderId="39" fillId="0" fontId="1" numFmtId="0" xfId="0" applyAlignment="1" applyBorder="1" applyFont="1">
      <alignment horizontal="center" shrinkToFit="0" vertical="center" wrapText="1"/>
    </xf>
    <xf borderId="1" fillId="4" fontId="1" numFmtId="0" xfId="0" applyAlignment="1" applyBorder="1" applyFont="1">
      <alignment horizontal="left"/>
    </xf>
    <xf borderId="37" fillId="0" fontId="6" numFmtId="9" xfId="0" applyAlignment="1" applyBorder="1" applyFont="1" applyNumberFormat="1">
      <alignment horizontal="center"/>
    </xf>
    <xf borderId="31" fillId="4" fontId="6" numFmtId="0" xfId="0" applyAlignment="1" applyBorder="1" applyFont="1">
      <alignment horizontal="left"/>
    </xf>
    <xf borderId="42" fillId="0" fontId="6" numFmtId="1" xfId="0" applyAlignment="1" applyBorder="1" applyFont="1" applyNumberFormat="1">
      <alignment horizontal="center"/>
    </xf>
    <xf borderId="36" fillId="4" fontId="1" numFmtId="0" xfId="0" applyAlignment="1" applyBorder="1" applyFont="1">
      <alignment horizontal="center"/>
    </xf>
    <xf borderId="43" fillId="0" fontId="4" numFmtId="0" xfId="0" applyBorder="1" applyFont="1"/>
    <xf borderId="44" fillId="4" fontId="6" numFmtId="0" xfId="0" applyAlignment="1" applyBorder="1" applyFont="1">
      <alignment horizontal="center"/>
    </xf>
    <xf borderId="45" fillId="0" fontId="4" numFmtId="0" xfId="0" applyBorder="1" applyFont="1"/>
    <xf borderId="40" fillId="0" fontId="1" numFmtId="166" xfId="0" applyAlignment="1" applyBorder="1" applyFont="1" applyNumberFormat="1">
      <alignment horizontal="center"/>
    </xf>
    <xf borderId="39" fillId="0" fontId="1" numFmtId="166" xfId="0" applyAlignment="1" applyBorder="1" applyFont="1" applyNumberFormat="1">
      <alignment horizontal="center"/>
    </xf>
    <xf borderId="46" fillId="4" fontId="7" numFmtId="167" xfId="0" applyAlignment="1" applyBorder="1" applyFont="1" applyNumberFormat="1">
      <alignment horizontal="center"/>
    </xf>
    <xf borderId="34" fillId="4" fontId="1" numFmtId="0" xfId="0" applyBorder="1" applyFont="1"/>
    <xf borderId="47" fillId="6" fontId="1" numFmtId="0" xfId="0" applyAlignment="1" applyBorder="1" applyFont="1">
      <alignment horizontal="center"/>
    </xf>
    <xf borderId="48" fillId="0" fontId="4" numFmtId="0" xfId="0" applyBorder="1" applyFont="1"/>
    <xf borderId="4" fillId="6" fontId="6" numFmtId="0" xfId="0" applyAlignment="1" applyBorder="1" applyFont="1">
      <alignment horizontal="center"/>
    </xf>
    <xf borderId="1" fillId="3" fontId="1" numFmtId="0" xfId="0" applyAlignment="1" applyBorder="1" applyFont="1">
      <alignment horizontal="center" shrinkToFit="0" wrapText="1"/>
    </xf>
    <xf borderId="0" fillId="0" fontId="5" numFmtId="168" xfId="0" applyAlignment="1" applyFont="1" applyNumberFormat="1">
      <alignment horizontal="center"/>
    </xf>
    <xf borderId="49" fillId="0" fontId="5" numFmtId="168" xfId="0" applyAlignment="1" applyBorder="1" applyFont="1" applyNumberFormat="1">
      <alignment horizontal="center"/>
    </xf>
    <xf borderId="17" fillId="0" fontId="1" numFmtId="169" xfId="0" applyAlignment="1" applyBorder="1" applyFont="1" applyNumberFormat="1">
      <alignment horizontal="center"/>
    </xf>
    <xf borderId="0" fillId="0" fontId="1" numFmtId="170" xfId="0" applyAlignment="1" applyFont="1" applyNumberFormat="1">
      <alignment horizontal="center"/>
    </xf>
    <xf borderId="49" fillId="0" fontId="1" numFmtId="169" xfId="0" applyAlignment="1" applyBorder="1" applyFont="1" applyNumberFormat="1">
      <alignment horizontal="center"/>
    </xf>
    <xf borderId="17" fillId="0" fontId="1" numFmtId="171" xfId="0" applyAlignment="1" applyBorder="1" applyFont="1" applyNumberFormat="1">
      <alignment horizontal="center"/>
    </xf>
    <xf borderId="50" fillId="4" fontId="1" numFmtId="0" xfId="0" applyBorder="1" applyFont="1"/>
    <xf borderId="27" fillId="0" fontId="1" numFmtId="165" xfId="0" applyAlignment="1" applyBorder="1" applyFont="1" applyNumberFormat="1">
      <alignment horizontal="center"/>
    </xf>
    <xf borderId="6" fillId="0" fontId="7" numFmtId="165" xfId="0" applyAlignment="1" applyBorder="1" applyFont="1" applyNumberFormat="1">
      <alignment horizontal="left"/>
    </xf>
    <xf borderId="4" fillId="6" fontId="1" numFmtId="169" xfId="0" applyAlignment="1" applyBorder="1" applyFont="1" applyNumberFormat="1">
      <alignment horizontal="center"/>
    </xf>
    <xf borderId="35" fillId="6" fontId="1" numFmtId="169" xfId="0" applyAlignment="1" applyBorder="1" applyFont="1" applyNumberFormat="1">
      <alignment horizontal="center"/>
    </xf>
    <xf borderId="0" fillId="0" fontId="6" numFmtId="0" xfId="0" applyAlignment="1" applyFont="1">
      <alignment horizontal="center"/>
    </xf>
    <xf borderId="0" fillId="0" fontId="1" numFmtId="170" xfId="0" applyAlignment="1" applyFont="1" applyNumberFormat="1">
      <alignment horizontal="center" shrinkToFit="0" wrapText="1"/>
    </xf>
    <xf borderId="17" fillId="0" fontId="1" numFmtId="9" xfId="0" applyAlignment="1" applyBorder="1" applyFont="1" applyNumberFormat="1">
      <alignment horizontal="center"/>
    </xf>
    <xf borderId="51" fillId="4" fontId="1" numFmtId="0" xfId="0" applyAlignment="1" applyBorder="1" applyFont="1">
      <alignment horizontal="left" vertical="center"/>
    </xf>
    <xf borderId="52" fillId="0" fontId="4" numFmtId="0" xfId="0" applyBorder="1" applyFont="1"/>
    <xf quotePrefix="1" borderId="16" fillId="0" fontId="1" numFmtId="0" xfId="0" applyAlignment="1" applyBorder="1" applyFont="1">
      <alignment horizontal="center" vertical="center"/>
    </xf>
    <xf borderId="49" fillId="0" fontId="7" numFmtId="165" xfId="0" applyAlignment="1" applyBorder="1" applyFont="1" applyNumberFormat="1">
      <alignment horizontal="left" shrinkToFit="0" wrapText="1"/>
    </xf>
    <xf borderId="53" fillId="8" fontId="1" numFmtId="0" xfId="0" applyAlignment="1" applyBorder="1" applyFill="1" applyFont="1">
      <alignment horizontal="center" vertical="center"/>
    </xf>
    <xf borderId="53" fillId="9" fontId="1" numFmtId="0" xfId="0" applyAlignment="1" applyBorder="1" applyFill="1" applyFont="1">
      <alignment horizontal="center" vertical="center"/>
    </xf>
    <xf borderId="49" fillId="0" fontId="1" numFmtId="0" xfId="0" applyAlignment="1" applyBorder="1" applyFont="1">
      <alignment horizontal="center" vertical="center"/>
    </xf>
    <xf borderId="53" fillId="10" fontId="1" numFmtId="0" xfId="0" applyAlignment="1" applyBorder="1" applyFill="1" applyFont="1">
      <alignment horizontal="center" vertical="center"/>
    </xf>
    <xf borderId="17" fillId="0" fontId="1" numFmtId="172" xfId="0" applyAlignment="1" applyBorder="1" applyFont="1" applyNumberFormat="1">
      <alignment horizontal="center"/>
    </xf>
    <xf borderId="54" fillId="0" fontId="4" numFmtId="0" xfId="0" applyBorder="1" applyFont="1"/>
    <xf borderId="55" fillId="0" fontId="4" numFmtId="0" xfId="0" applyBorder="1" applyFont="1"/>
    <xf borderId="16" fillId="0" fontId="4" numFmtId="0" xfId="0" applyBorder="1" applyFont="1"/>
    <xf borderId="49" fillId="0" fontId="4" numFmtId="0" xfId="0" applyBorder="1" applyFont="1"/>
    <xf borderId="56" fillId="0" fontId="4" numFmtId="0" xfId="0" applyBorder="1" applyFont="1"/>
    <xf borderId="18" fillId="3" fontId="1" numFmtId="0" xfId="0" applyAlignment="1" applyBorder="1" applyFont="1">
      <alignment horizontal="center" shrinkToFit="0" vertical="center" wrapText="1"/>
    </xf>
    <xf borderId="18" fillId="11" fontId="9" numFmtId="0" xfId="0" applyAlignment="1" applyBorder="1" applyFill="1" applyFont="1">
      <alignment horizontal="center" shrinkToFit="0" vertical="center" wrapText="1"/>
    </xf>
    <xf borderId="49" fillId="0" fontId="1" numFmtId="172" xfId="0" applyAlignment="1" applyBorder="1" applyFont="1" applyNumberFormat="1">
      <alignment horizontal="center"/>
    </xf>
    <xf borderId="57" fillId="0" fontId="4" numFmtId="0" xfId="0" applyBorder="1" applyFont="1"/>
    <xf borderId="58" fillId="0" fontId="4" numFmtId="0" xfId="0" applyBorder="1" applyFont="1"/>
    <xf borderId="59" fillId="0" fontId="4" numFmtId="0" xfId="0" applyBorder="1" applyFont="1"/>
    <xf borderId="49" fillId="0" fontId="7" numFmtId="165" xfId="0" applyAlignment="1" applyBorder="1" applyFont="1" applyNumberFormat="1">
      <alignment horizontal="left" shrinkToFit="0" vertical="center" wrapText="1"/>
    </xf>
    <xf borderId="1" fillId="6" fontId="1" numFmtId="0" xfId="0" applyAlignment="1" applyBorder="1" applyFont="1">
      <alignment horizontal="left" shrinkToFit="0" wrapText="1"/>
    </xf>
    <xf borderId="17" fillId="0" fontId="1" numFmtId="173" xfId="0" applyAlignment="1" applyBorder="1" applyFont="1" applyNumberFormat="1">
      <alignment horizontal="center"/>
    </xf>
    <xf borderId="47" fillId="4" fontId="1" numFmtId="0" xfId="0" applyAlignment="1" applyBorder="1" applyFont="1">
      <alignment horizontal="left"/>
    </xf>
    <xf quotePrefix="1" borderId="16" fillId="0" fontId="1" numFmtId="0" xfId="0" applyAlignment="1" applyBorder="1" applyFont="1">
      <alignment horizontal="center"/>
    </xf>
    <xf borderId="49" fillId="0" fontId="7" numFmtId="165" xfId="0" applyAlignment="1" applyBorder="1" applyFont="1" applyNumberFormat="1">
      <alignment horizontal="left"/>
    </xf>
    <xf borderId="60" fillId="8" fontId="1" numFmtId="0" xfId="0" applyAlignment="1" applyBorder="1" applyFont="1">
      <alignment horizontal="center"/>
    </xf>
    <xf borderId="60" fillId="9" fontId="1" numFmtId="0" xfId="0" applyAlignment="1" applyBorder="1" applyFont="1">
      <alignment horizontal="center"/>
    </xf>
    <xf borderId="49" fillId="0" fontId="1" numFmtId="0" xfId="0" applyAlignment="1" applyBorder="1" applyFont="1">
      <alignment horizontal="center"/>
    </xf>
    <xf borderId="60" fillId="10" fontId="1" numFmtId="0" xfId="0" applyAlignment="1" applyBorder="1" applyFont="1">
      <alignment horizontal="center"/>
    </xf>
    <xf borderId="1" fillId="5" fontId="10" numFmtId="0" xfId="0" applyAlignment="1" applyBorder="1" applyFont="1">
      <alignment horizontal="center" shrinkToFit="0" vertical="top" wrapText="1"/>
    </xf>
    <xf borderId="1" fillId="5" fontId="1" numFmtId="0" xfId="0" applyAlignment="1" applyBorder="1" applyFont="1">
      <alignment horizontal="left" shrinkToFit="0" vertical="top" wrapText="1"/>
    </xf>
    <xf borderId="61" fillId="4" fontId="1" numFmtId="0" xfId="0" applyBorder="1" applyFont="1"/>
    <xf borderId="18" fillId="5" fontId="1" numFmtId="0" xfId="0" applyAlignment="1" applyBorder="1" applyFont="1">
      <alignment horizontal="left" shrinkToFit="0" vertical="top" wrapText="1"/>
    </xf>
    <xf borderId="40" fillId="0" fontId="1" numFmtId="0" xfId="0" applyBorder="1" applyFont="1"/>
    <xf borderId="0" fillId="0" fontId="6" numFmtId="171" xfId="0" applyAlignment="1" applyFont="1" applyNumberFormat="1">
      <alignment horizontal="center"/>
    </xf>
    <xf borderId="1" fillId="6" fontId="1" numFmtId="0" xfId="0" applyAlignment="1" applyBorder="1" applyFont="1">
      <alignment horizontal="center"/>
    </xf>
    <xf borderId="4" fillId="11" fontId="7" numFmtId="0" xfId="0" applyAlignment="1" applyBorder="1" applyFont="1">
      <alignment shrinkToFit="0" vertical="center" wrapText="1"/>
    </xf>
    <xf borderId="15" fillId="4" fontId="1" numFmtId="0" xfId="0" applyAlignment="1" applyBorder="1" applyFont="1">
      <alignment horizontal="left"/>
    </xf>
    <xf borderId="35" fillId="4" fontId="1" numFmtId="0" xfId="0" applyAlignment="1" applyBorder="1" applyFont="1">
      <alignment horizontal="left"/>
    </xf>
    <xf borderId="16" fillId="0" fontId="1" numFmtId="0" xfId="0" applyAlignment="1" applyBorder="1" applyFont="1">
      <alignment horizontal="left" shrinkToFit="0" vertical="center" wrapText="1"/>
    </xf>
    <xf borderId="27" fillId="0" fontId="5" numFmtId="168" xfId="0" applyAlignment="1" applyBorder="1" applyFont="1" applyNumberFormat="1">
      <alignment horizontal="center"/>
    </xf>
    <xf borderId="5" fillId="0" fontId="1" numFmtId="169" xfId="0" applyAlignment="1" applyBorder="1" applyFont="1" applyNumberFormat="1">
      <alignment horizontal="center"/>
    </xf>
    <xf borderId="18" fillId="4" fontId="1" numFmtId="0" xfId="0" applyAlignment="1" applyBorder="1" applyFont="1">
      <alignment horizontal="left" vertical="center"/>
    </xf>
    <xf borderId="0" fillId="0" fontId="1" numFmtId="0" xfId="0" applyAlignment="1" applyFont="1">
      <alignment horizontal="center" shrinkToFit="0" vertical="center" wrapText="1"/>
    </xf>
    <xf borderId="16" fillId="0" fontId="7" numFmtId="165" xfId="0" applyAlignment="1" applyBorder="1" applyFont="1" applyNumberFormat="1">
      <alignment horizontal="left" vertical="center"/>
    </xf>
    <xf borderId="62" fillId="8" fontId="1" numFmtId="0" xfId="0" applyAlignment="1" applyBorder="1" applyFont="1">
      <alignment horizontal="center" vertical="center"/>
    </xf>
    <xf borderId="62" fillId="9" fontId="1" numFmtId="0" xfId="0" applyAlignment="1" applyBorder="1" applyFont="1">
      <alignment horizontal="center" vertical="center"/>
    </xf>
    <xf borderId="62" fillId="10" fontId="1" numFmtId="0" xfId="0" applyAlignment="1" applyBorder="1" applyFont="1">
      <alignment horizontal="center" vertical="center"/>
    </xf>
    <xf borderId="4" fillId="5" fontId="1" numFmtId="0" xfId="0" applyAlignment="1" applyBorder="1" applyFont="1">
      <alignment shrinkToFit="0" wrapText="1"/>
    </xf>
    <xf borderId="63" fillId="0" fontId="4" numFmtId="0" xfId="0" applyBorder="1" applyFont="1"/>
    <xf borderId="36" fillId="6" fontId="1" numFmtId="0" xfId="0" applyAlignment="1" applyBorder="1" applyFont="1">
      <alignment horizontal="center"/>
    </xf>
    <xf borderId="64" fillId="6" fontId="1" numFmtId="0" xfId="0" applyAlignment="1" applyBorder="1" applyFont="1">
      <alignment horizontal="center"/>
    </xf>
    <xf borderId="36" fillId="0" fontId="1" numFmtId="0" xfId="0" applyAlignment="1" applyBorder="1" applyFont="1">
      <alignment horizontal="center" vertical="center"/>
    </xf>
    <xf borderId="36" fillId="0" fontId="7" numFmtId="0" xfId="0" applyAlignment="1" applyBorder="1" applyFont="1">
      <alignment horizontal="left" shrinkToFit="0" vertical="center" wrapText="1"/>
    </xf>
    <xf borderId="6" fillId="0" fontId="4" numFmtId="0" xfId="0" applyBorder="1" applyFont="1"/>
    <xf borderId="65" fillId="3" fontId="1" numFmtId="0" xfId="0" applyAlignment="1" applyBorder="1" applyFont="1">
      <alignment shrinkToFit="0" wrapText="1"/>
    </xf>
    <xf borderId="12" fillId="12" fontId="1" numFmtId="0" xfId="0" applyAlignment="1" applyBorder="1" applyFill="1" applyFont="1">
      <alignment horizontal="center" shrinkToFit="0" wrapText="1"/>
    </xf>
    <xf borderId="4" fillId="4" fontId="1" numFmtId="0" xfId="0" applyAlignment="1" applyBorder="1" applyFont="1">
      <alignment shrinkToFit="0" wrapText="1"/>
    </xf>
    <xf borderId="1" fillId="12" fontId="1" numFmtId="0" xfId="0" applyAlignment="1" applyBorder="1" applyFont="1">
      <alignment horizontal="center" shrinkToFit="0" wrapText="1"/>
    </xf>
    <xf borderId="66" fillId="12" fontId="1" numFmtId="0" xfId="0" applyAlignment="1" applyBorder="1" applyFont="1">
      <alignment shrinkToFit="0" wrapText="1"/>
    </xf>
    <xf borderId="67" fillId="5" fontId="1" numFmtId="174" xfId="0" applyAlignment="1" applyBorder="1" applyFont="1" applyNumberFormat="1">
      <alignment horizontal="center" shrinkToFit="0" wrapText="1"/>
    </xf>
    <xf borderId="68" fillId="0" fontId="4" numFmtId="0" xfId="0" applyBorder="1" applyFont="1"/>
    <xf borderId="69" fillId="0" fontId="4" numFmtId="0" xfId="0" applyBorder="1" applyFont="1"/>
    <xf borderId="7" fillId="4" fontId="1" numFmtId="0" xfId="0" applyAlignment="1" applyBorder="1" applyFont="1">
      <alignment shrinkToFit="0" wrapText="1"/>
    </xf>
    <xf borderId="70" fillId="5" fontId="1" numFmtId="0" xfId="0" applyAlignment="1" applyBorder="1" applyFont="1">
      <alignment horizontal="center" shrinkToFit="0" wrapText="1"/>
    </xf>
    <xf borderId="71" fillId="12" fontId="1" numFmtId="0" xfId="0" applyAlignment="1" applyBorder="1" applyFont="1">
      <alignment shrinkToFit="0" wrapText="1"/>
    </xf>
    <xf borderId="14" fillId="5" fontId="1" numFmtId="0" xfId="0" applyAlignment="1" applyBorder="1" applyFont="1">
      <alignment horizontal="center" shrinkToFit="0" wrapText="1"/>
    </xf>
    <xf borderId="72" fillId="4" fontId="1" numFmtId="0" xfId="0" applyAlignment="1" applyBorder="1" applyFont="1">
      <alignment shrinkToFit="0" wrapText="1"/>
    </xf>
    <xf borderId="73" fillId="12" fontId="1" numFmtId="0" xfId="0" applyAlignment="1" applyBorder="1" applyFont="1">
      <alignment shrinkToFit="0" wrapText="1"/>
    </xf>
    <xf borderId="74" fillId="4" fontId="1" numFmtId="166" xfId="0" applyAlignment="1" applyBorder="1" applyFont="1" applyNumberFormat="1">
      <alignment shrinkToFit="0" wrapText="1"/>
    </xf>
    <xf borderId="0" fillId="0" fontId="5" numFmtId="0" xfId="0" applyAlignment="1" applyFont="1">
      <alignment shrinkToFit="0" vertical="center" wrapText="1"/>
    </xf>
    <xf borderId="0" fillId="0" fontId="6" numFmtId="165" xfId="0" applyFont="1" applyNumberFormat="1"/>
    <xf borderId="0" fillId="0" fontId="6" numFmtId="2" xfId="0" applyFont="1" applyNumberFormat="1"/>
    <xf borderId="0" fillId="0" fontId="11" numFmtId="0" xfId="0" applyAlignment="1" applyFont="1">
      <alignment horizontal="center" vertical="center"/>
    </xf>
    <xf borderId="4" fillId="13" fontId="6" numFmtId="0" xfId="0" applyBorder="1" applyFill="1" applyFont="1"/>
    <xf borderId="4" fillId="13" fontId="1" numFmtId="0" xfId="0" applyBorder="1" applyFont="1"/>
    <xf borderId="1" fillId="13" fontId="6" numFmtId="0" xfId="0" applyAlignment="1" applyBorder="1" applyFont="1">
      <alignment horizontal="center"/>
    </xf>
    <xf borderId="0" fillId="0" fontId="12" numFmtId="0" xfId="0" applyFont="1"/>
    <xf borderId="4" fillId="14" fontId="6" numFmtId="0" xfId="0" applyBorder="1" applyFill="1" applyFont="1"/>
    <xf borderId="4" fillId="14" fontId="6" numFmtId="0" xfId="0" applyAlignment="1" applyBorder="1" applyFont="1">
      <alignment horizontal="center"/>
    </xf>
    <xf borderId="4" fillId="14" fontId="1" numFmtId="0" xfId="0" applyAlignment="1" applyBorder="1" applyFont="1">
      <alignment vertical="center"/>
    </xf>
    <xf borderId="60" fillId="8" fontId="1" numFmtId="9" xfId="0" applyAlignment="1" applyBorder="1" applyFont="1" applyNumberFormat="1">
      <alignment horizontal="center" vertical="center"/>
    </xf>
    <xf borderId="60" fillId="9" fontId="1" numFmtId="9" xfId="0" applyAlignment="1" applyBorder="1" applyFont="1" applyNumberFormat="1">
      <alignment horizontal="center" vertical="center"/>
    </xf>
    <xf borderId="60" fillId="7" fontId="1" numFmtId="9" xfId="0" applyAlignment="1" applyBorder="1" applyFont="1" applyNumberFormat="1">
      <alignment horizontal="center" vertical="center"/>
    </xf>
    <xf borderId="60" fillId="10" fontId="1" numFmtId="9" xfId="0" applyAlignment="1" applyBorder="1" applyFont="1" applyNumberFormat="1">
      <alignment horizontal="center" vertical="center"/>
    </xf>
    <xf borderId="15" fillId="14" fontId="1" numFmtId="0" xfId="0" applyBorder="1" applyFont="1"/>
    <xf borderId="60" fillId="8" fontId="1" numFmtId="9" xfId="0" applyAlignment="1" applyBorder="1" applyFont="1" applyNumberFormat="1">
      <alignment horizontal="center"/>
    </xf>
    <xf borderId="60" fillId="9" fontId="1" numFmtId="10" xfId="0" applyAlignment="1" applyBorder="1" applyFont="1" applyNumberFormat="1">
      <alignment horizontal="center"/>
    </xf>
    <xf borderId="60" fillId="7" fontId="1" numFmtId="9" xfId="0" applyAlignment="1" applyBorder="1" applyFont="1" applyNumberFormat="1">
      <alignment horizontal="center"/>
    </xf>
    <xf borderId="60" fillId="10" fontId="1" numFmtId="9" xfId="0" applyAlignment="1" applyBorder="1" applyFont="1" applyNumberFormat="1">
      <alignment horizontal="center"/>
    </xf>
    <xf borderId="60" fillId="9" fontId="1" numFmtId="9" xfId="0" applyAlignment="1" applyBorder="1" applyFont="1" applyNumberFormat="1">
      <alignment horizontal="center"/>
    </xf>
    <xf borderId="60" fillId="7" fontId="1" numFmtId="0" xfId="0" applyAlignment="1" applyBorder="1" applyFont="1">
      <alignment horizontal="center"/>
    </xf>
    <xf borderId="60" fillId="8" fontId="1" numFmtId="0" xfId="0" applyAlignment="1" applyBorder="1" applyFont="1">
      <alignment horizontal="center" vertical="center"/>
    </xf>
    <xf borderId="60" fillId="9" fontId="1" numFmtId="0" xfId="0" applyAlignment="1" applyBorder="1" applyFont="1">
      <alignment horizontal="center" vertical="center"/>
    </xf>
    <xf borderId="60" fillId="7" fontId="1" numFmtId="0" xfId="0" applyAlignment="1" applyBorder="1" applyFont="1">
      <alignment horizontal="center" vertical="center"/>
    </xf>
    <xf borderId="60" fillId="10" fontId="1" numFmtId="0" xfId="0" applyAlignment="1" applyBorder="1" applyFont="1">
      <alignment horizontal="center" vertical="center"/>
    </xf>
    <xf borderId="1" fillId="6" fontId="1" numFmtId="0" xfId="0" applyAlignment="1" applyBorder="1" applyFont="1">
      <alignment horizontal="center" vertical="center"/>
    </xf>
    <xf borderId="75" fillId="8" fontId="1" numFmtId="0" xfId="0" applyAlignment="1" applyBorder="1" applyFont="1">
      <alignment horizontal="center"/>
    </xf>
    <xf borderId="75" fillId="9" fontId="1" numFmtId="0" xfId="0" applyAlignment="1" applyBorder="1" applyFont="1">
      <alignment horizontal="center"/>
    </xf>
    <xf borderId="75" fillId="7" fontId="1" numFmtId="0" xfId="0" applyAlignment="1" applyBorder="1" applyFont="1">
      <alignment horizontal="center"/>
    </xf>
    <xf borderId="75" fillId="10" fontId="1" numFmtId="0" xfId="0" applyAlignment="1" applyBorder="1" applyFont="1">
      <alignment horizontal="center"/>
    </xf>
    <xf borderId="76" fillId="13" fontId="6" numFmtId="0" xfId="0" applyAlignment="1" applyBorder="1" applyFont="1">
      <alignment horizontal="center"/>
    </xf>
    <xf borderId="77" fillId="0" fontId="4" numFmtId="0" xfId="0" applyBorder="1" applyFont="1"/>
    <xf borderId="78" fillId="0" fontId="4" numFmtId="0" xfId="0" applyBorder="1" applyFont="1"/>
    <xf borderId="79" fillId="14" fontId="1" numFmtId="0" xfId="0" applyBorder="1" applyFont="1"/>
    <xf borderId="79" fillId="14" fontId="1" numFmtId="175" xfId="0" applyAlignment="1" applyBorder="1" applyFont="1" applyNumberFormat="1">
      <alignment horizontal="center"/>
    </xf>
    <xf borderId="79" fillId="14" fontId="1" numFmtId="0" xfId="0" applyAlignment="1" applyBorder="1" applyFont="1">
      <alignment horizontal="center"/>
    </xf>
    <xf borderId="0" fillId="0" fontId="6" numFmtId="0" xfId="0" applyAlignment="1" applyFont="1">
      <alignment shrinkToFit="0" wrapText="1"/>
    </xf>
  </cellXfs>
  <cellStyles count="1">
    <cellStyle xfId="0" name="Normal" builtinId="0"/>
  </cellStyles>
  <dxfs count="4">
    <dxf>
      <font/>
      <fill>
        <patternFill patternType="solid">
          <fgColor rgb="FFFF0000"/>
          <bgColor rgb="FFFF0000"/>
        </patternFill>
      </fill>
      <border/>
    </dxf>
    <dxf>
      <font/>
      <fill>
        <patternFill patternType="solid">
          <fgColor rgb="FFFF9900"/>
          <bgColor rgb="FFFF9900"/>
        </patternFill>
      </fill>
      <border/>
    </dxf>
    <dxf>
      <font/>
      <fill>
        <patternFill patternType="solid">
          <fgColor rgb="FFFEF2CB"/>
          <bgColor rgb="FFFEF2CB"/>
        </patternFill>
      </fill>
      <border/>
    </dxf>
    <dxf>
      <font/>
      <fill>
        <patternFill patternType="solid">
          <fgColor theme="0"/>
          <bgColor theme="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Risk Analysis</a:t>
            </a:r>
          </a:p>
        </c:rich>
      </c:tx>
      <c:overlay val="0"/>
    </c:title>
    <c:plotArea>
      <c:layout>
        <c:manualLayout>
          <c:xMode val="edge"/>
          <c:yMode val="edge"/>
          <c:x val="0.143742689480402"/>
          <c:y val="0.17259600614439324"/>
          <c:w val="0.7566902279220389"/>
          <c:h val="0.6856320379307426"/>
        </c:manualLayout>
      </c:layout>
      <c:barChart>
        <c:barDir val="col"/>
        <c:ser>
          <c:idx val="0"/>
          <c:order val="0"/>
          <c:tx>
            <c:strRef>
              <c:f>'Spreadsheet Settings'!$H$27</c:f>
            </c:strRef>
          </c:tx>
          <c:cat>
            <c:strRef>
              <c:f>'Spreadsheet Settings'!$G$28:$G$31</c:f>
            </c:strRef>
          </c:cat>
          <c:val>
            <c:numRef>
              <c:f>'Spreadsheet Settings'!$H$28:$H$31</c:f>
              <c:numCache/>
            </c:numRef>
          </c:val>
        </c:ser>
        <c:ser>
          <c:idx val="1"/>
          <c:order val="1"/>
          <c:tx>
            <c:strRef>
              <c:f>'Spreadsheet Settings'!$I$27</c:f>
            </c:strRef>
          </c:tx>
          <c:cat>
            <c:strRef>
              <c:f>'Spreadsheet Settings'!$G$28:$G$31</c:f>
            </c:strRef>
          </c:cat>
          <c:val>
            <c:numRef>
              <c:f>'Spreadsheet Settings'!$I$28:$I$31</c:f>
              <c:numCache/>
            </c:numRef>
          </c:val>
        </c:ser>
        <c:axId val="978301496"/>
        <c:axId val="687553258"/>
      </c:barChart>
      <c:catAx>
        <c:axId val="97830149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687553258"/>
      </c:catAx>
      <c:valAx>
        <c:axId val="687553258"/>
        <c:scaling>
          <c:orientation val="minMax"/>
        </c:scaling>
        <c:delete val="0"/>
        <c:axPos val="l"/>
        <c:tickLblPos val="nextTo"/>
        <c:spPr>
          <a:ln>
            <a:noFill/>
          </a:ln>
        </c:spPr>
        <c:crossAx val="978301496"/>
      </c:valAx>
    </c:plotArea>
    <c:legend>
      <c:legendPos val="b"/>
      <c:layout>
        <c:manualLayout>
          <c:xMode val="edge"/>
          <c:yMode val="edge"/>
          <c:x val="0.8999105396068889"/>
          <c:y val="0.1528410561583028"/>
        </c:manualLayout>
      </c:layout>
      <c:overlay val="0"/>
      <c:txPr>
        <a:bodyPr/>
        <a:lstStyle/>
        <a:p>
          <a:pPr lvl="0">
            <a:defRPr b="0" i="0" sz="90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285750</xdr:colOff>
      <xdr:row>22</xdr:row>
      <xdr:rowOff>95250</xdr:rowOff>
    </xdr:from>
    <xdr:ext cx="6048375" cy="1885950"/>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0</xdr:colOff>
      <xdr:row>0</xdr:row>
      <xdr:rowOff>28575</xdr:rowOff>
    </xdr:from>
    <xdr:ext cx="800100" cy="6286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0</xdr:colOff>
      <xdr:row>0</xdr:row>
      <xdr:rowOff>0</xdr:rowOff>
    </xdr:from>
    <xdr:ext cx="828675" cy="64770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oneCellAnchor>
    <xdr:from>
      <xdr:col>21</xdr:col>
      <xdr:colOff>0</xdr:colOff>
      <xdr:row>0</xdr:row>
      <xdr:rowOff>0</xdr:rowOff>
    </xdr:from>
    <xdr:ext cx="819150" cy="657225"/>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showGridLines="0" workbookViewId="0"/>
  </sheetViews>
  <sheetFormatPr customHeight="1" defaultColWidth="12.63" defaultRowHeight="15.0"/>
  <cols>
    <col customWidth="1" min="1" max="1" width="6.25"/>
    <col customWidth="1" min="2" max="6" width="7.13"/>
    <col customWidth="1" min="7" max="7" width="8.25"/>
    <col customWidth="1" min="8" max="10" width="7.13"/>
    <col customWidth="1" min="11" max="11" width="8.88"/>
    <col customWidth="1" min="12" max="12" width="6.25"/>
    <col customWidth="1" min="13" max="13" width="9.13"/>
    <col customWidth="1" min="14" max="14" width="11.0"/>
    <col customWidth="1" min="15" max="15" width="10.13"/>
    <col customWidth="1" min="16" max="16" width="11.0"/>
    <col customWidth="1" min="17" max="17" width="6.13"/>
    <col customWidth="1" min="18" max="18" width="1.63"/>
    <col customWidth="1" min="19" max="19" width="18.25"/>
    <col customWidth="1" min="20" max="21" width="9.63"/>
    <col customWidth="1" min="22" max="22" width="3.0"/>
    <col customWidth="1" min="23" max="23" width="13.88"/>
    <col customWidth="1" min="24" max="24" width="4.0"/>
    <col customWidth="1" min="25" max="25" width="4.38"/>
    <col customWidth="1" min="26" max="26" width="3.13"/>
    <col customWidth="1" min="27" max="27" width="35.5"/>
    <col customWidth="1" min="28" max="31" width="5.63"/>
    <col customWidth="1" min="32" max="32" width="7.63"/>
  </cols>
  <sheetData>
    <row r="1" ht="14.25" customHeight="1">
      <c r="A1" s="1"/>
      <c r="B1" s="1"/>
      <c r="C1" s="1"/>
      <c r="D1" s="1"/>
      <c r="E1" s="1"/>
      <c r="F1" s="1"/>
      <c r="G1" s="1"/>
      <c r="H1" s="1"/>
      <c r="I1" s="1"/>
      <c r="K1" s="2"/>
      <c r="M1" s="1"/>
      <c r="N1" s="1"/>
      <c r="O1" s="1"/>
      <c r="P1" s="1"/>
      <c r="Q1" s="1"/>
      <c r="R1" s="1"/>
      <c r="S1" s="1"/>
      <c r="T1" s="2"/>
      <c r="V1" s="1"/>
      <c r="W1" s="1"/>
      <c r="X1" s="1"/>
      <c r="Y1" s="1"/>
      <c r="Z1" s="1"/>
      <c r="AA1" s="1"/>
      <c r="AB1" s="1"/>
      <c r="AC1" s="3"/>
    </row>
    <row r="2" ht="15.0" customHeight="1">
      <c r="A2" s="1"/>
      <c r="B2" s="4" t="s">
        <v>0</v>
      </c>
      <c r="M2" s="4" t="s">
        <v>0</v>
      </c>
      <c r="V2" s="5"/>
      <c r="W2" s="6" t="s">
        <v>1</v>
      </c>
    </row>
    <row r="3" ht="15.0" customHeight="1">
      <c r="A3" s="1"/>
      <c r="V3" s="5"/>
    </row>
    <row r="4" ht="9.0" customHeight="1">
      <c r="A4" s="1"/>
      <c r="B4" s="7"/>
      <c r="C4" s="7"/>
      <c r="D4" s="7"/>
      <c r="E4" s="7"/>
      <c r="F4" s="7"/>
      <c r="G4" s="7"/>
      <c r="H4" s="7"/>
      <c r="I4" s="7"/>
      <c r="J4" s="7"/>
      <c r="K4" s="7"/>
      <c r="L4" s="7"/>
      <c r="N4" s="8"/>
      <c r="O4" s="9"/>
      <c r="P4" s="10"/>
      <c r="S4" s="8"/>
      <c r="T4" s="10"/>
      <c r="W4" s="8"/>
      <c r="X4" s="8"/>
      <c r="Y4" s="10"/>
      <c r="AB4" s="8"/>
      <c r="AC4" s="10"/>
    </row>
    <row r="5" ht="15.0" customHeight="1">
      <c r="A5" s="11" t="s">
        <v>2</v>
      </c>
      <c r="B5" s="12"/>
      <c r="C5" s="12"/>
      <c r="D5" s="12"/>
      <c r="E5" s="12"/>
      <c r="F5" s="12"/>
      <c r="G5" s="12"/>
      <c r="H5" s="12"/>
      <c r="I5" s="12"/>
      <c r="J5" s="12"/>
      <c r="K5" s="12"/>
      <c r="L5" s="13"/>
      <c r="M5" s="14" t="s">
        <v>3</v>
      </c>
      <c r="N5" s="12"/>
      <c r="O5" s="12"/>
      <c r="P5" s="12"/>
      <c r="Q5" s="12"/>
      <c r="R5" s="12"/>
      <c r="S5" s="12"/>
      <c r="T5" s="12"/>
      <c r="U5" s="13"/>
      <c r="W5" s="15" t="s">
        <v>4</v>
      </c>
    </row>
    <row r="6" ht="14.25" customHeight="1">
      <c r="A6" s="16"/>
      <c r="B6" s="16"/>
      <c r="C6" s="16"/>
      <c r="D6" s="16"/>
      <c r="E6" s="16"/>
      <c r="F6" s="16"/>
      <c r="G6" s="16"/>
      <c r="H6" s="16"/>
      <c r="I6" s="16"/>
      <c r="J6" s="16"/>
      <c r="K6" s="16"/>
      <c r="L6" s="16"/>
      <c r="M6" s="17"/>
      <c r="N6" s="17"/>
      <c r="O6" s="17"/>
      <c r="P6" s="17"/>
      <c r="Q6" s="17"/>
      <c r="R6" s="17"/>
      <c r="S6" s="17"/>
      <c r="T6" s="17"/>
      <c r="U6" s="17"/>
    </row>
    <row r="7" ht="15.0" customHeight="1">
      <c r="A7" s="18" t="s">
        <v>5</v>
      </c>
      <c r="B7" s="12"/>
      <c r="C7" s="13"/>
      <c r="D7" s="19"/>
      <c r="H7" s="20" t="s">
        <v>6</v>
      </c>
      <c r="I7" s="13"/>
      <c r="J7" s="21"/>
      <c r="K7" s="13"/>
      <c r="L7" s="16"/>
      <c r="M7" s="22" t="s">
        <v>7</v>
      </c>
      <c r="N7" s="22"/>
      <c r="O7" s="23"/>
      <c r="P7" s="24"/>
      <c r="Q7" s="25"/>
      <c r="R7" s="26"/>
      <c r="S7" s="26" t="s">
        <v>8</v>
      </c>
      <c r="T7" s="23"/>
      <c r="U7" s="22"/>
    </row>
    <row r="8" ht="14.25" customHeight="1">
      <c r="A8" s="27"/>
      <c r="B8" s="27"/>
      <c r="C8" s="27"/>
      <c r="D8" s="28"/>
      <c r="E8" s="28"/>
      <c r="F8" s="28"/>
      <c r="G8" s="28"/>
      <c r="H8" s="29"/>
      <c r="I8" s="29" t="s">
        <v>9</v>
      </c>
      <c r="J8" s="30"/>
      <c r="K8" s="31"/>
      <c r="L8" s="16"/>
      <c r="M8" s="32" t="s">
        <v>10</v>
      </c>
      <c r="N8" s="22"/>
      <c r="O8" s="33"/>
      <c r="U8" s="22"/>
      <c r="V8" s="34"/>
    </row>
    <row r="9" ht="15.75" customHeight="1">
      <c r="A9" s="18" t="str">
        <f>IF(D12='Spreadsheet Settings'!E12,'Spreadsheet Settings'!E33,IF(OR(D12='Spreadsheet Settings'!E10,D12='Spreadsheet Settings'!E11),'Spreadsheet Settings'!E34,'Spreadsheet Settings'!E32))</f>
        <v>Parent Name</v>
      </c>
      <c r="B9" s="12"/>
      <c r="C9" s="13"/>
      <c r="D9" s="35"/>
      <c r="E9" s="36"/>
      <c r="F9" s="36"/>
      <c r="G9" s="37"/>
      <c r="H9" s="38" t="s">
        <v>6</v>
      </c>
      <c r="I9" s="39"/>
      <c r="J9" s="40" t="s">
        <v>11</v>
      </c>
      <c r="K9" s="37"/>
      <c r="L9" s="16"/>
      <c r="M9" s="32"/>
      <c r="N9" s="22"/>
      <c r="U9" s="22"/>
      <c r="W9" s="41" t="s">
        <v>12</v>
      </c>
      <c r="X9" s="42"/>
      <c r="Y9" s="42"/>
      <c r="Z9" s="42"/>
      <c r="AA9" s="42"/>
      <c r="AB9" s="42"/>
      <c r="AC9" s="42"/>
      <c r="AD9" s="42"/>
      <c r="AE9" s="42"/>
    </row>
    <row r="10" ht="15.75" customHeight="1">
      <c r="A10" s="27"/>
      <c r="B10" s="27"/>
      <c r="C10" s="27"/>
      <c r="D10" s="27"/>
      <c r="E10" s="27"/>
      <c r="F10" s="27"/>
      <c r="G10" s="27"/>
      <c r="H10" s="29"/>
      <c r="I10" s="29" t="s">
        <v>9</v>
      </c>
      <c r="J10" s="30"/>
      <c r="K10" s="31"/>
      <c r="L10" s="16"/>
      <c r="M10" s="22"/>
      <c r="N10" s="22"/>
      <c r="O10" s="22"/>
      <c r="P10" s="22"/>
      <c r="Q10" s="22"/>
      <c r="R10" s="22"/>
      <c r="S10" s="22"/>
      <c r="T10" s="22"/>
      <c r="U10" s="22"/>
      <c r="V10" s="43" t="s">
        <v>13</v>
      </c>
      <c r="W10" s="44" t="s">
        <v>14</v>
      </c>
      <c r="X10" s="45" t="s">
        <v>15</v>
      </c>
      <c r="Z10" s="46" t="s">
        <v>16</v>
      </c>
      <c r="AE10" s="47"/>
    </row>
    <row r="11" ht="14.25" customHeight="1">
      <c r="A11" s="27"/>
      <c r="B11" s="27"/>
      <c r="C11" s="27"/>
      <c r="D11" s="27"/>
      <c r="E11" s="27"/>
      <c r="F11" s="27"/>
      <c r="G11" s="27"/>
      <c r="H11" s="29"/>
      <c r="I11" s="29"/>
      <c r="J11" s="29"/>
      <c r="K11" s="29"/>
      <c r="L11" s="16"/>
      <c r="M11" s="22" t="s">
        <v>17</v>
      </c>
      <c r="N11" s="17"/>
      <c r="O11" s="23"/>
      <c r="P11" s="22"/>
      <c r="Q11" s="48"/>
      <c r="R11" s="49"/>
      <c r="S11" s="49"/>
      <c r="T11" s="50"/>
      <c r="U11" s="22"/>
      <c r="V11" s="51" t="s">
        <v>18</v>
      </c>
      <c r="W11" s="44" t="s">
        <v>19</v>
      </c>
      <c r="X11" s="45" t="s">
        <v>15</v>
      </c>
      <c r="Z11" s="46" t="s">
        <v>20</v>
      </c>
      <c r="AE11" s="47"/>
    </row>
    <row r="12" ht="15.75" customHeight="1">
      <c r="A12" s="18" t="s">
        <v>21</v>
      </c>
      <c r="B12" s="12"/>
      <c r="C12" s="13"/>
      <c r="D12" s="52"/>
      <c r="E12" s="53"/>
      <c r="F12" s="53"/>
      <c r="G12" s="54"/>
      <c r="H12" s="20" t="s">
        <v>22</v>
      </c>
      <c r="I12" s="13"/>
      <c r="J12" s="21"/>
      <c r="K12" s="13"/>
      <c r="L12" s="16"/>
      <c r="M12" s="22" t="s">
        <v>23</v>
      </c>
      <c r="N12" s="22"/>
      <c r="O12" s="23"/>
      <c r="P12" s="22"/>
      <c r="Q12" s="55"/>
      <c r="T12" s="56"/>
      <c r="U12" s="22"/>
      <c r="V12" s="57" t="s">
        <v>24</v>
      </c>
      <c r="W12" s="44" t="s">
        <v>25</v>
      </c>
      <c r="X12" s="45" t="s">
        <v>26</v>
      </c>
      <c r="Z12" s="46" t="s">
        <v>27</v>
      </c>
      <c r="AE12" s="47"/>
    </row>
    <row r="13" ht="14.25" customHeight="1">
      <c r="A13" s="27"/>
      <c r="B13" s="27"/>
      <c r="C13" s="27"/>
      <c r="D13" s="27"/>
      <c r="E13" s="27"/>
      <c r="F13" s="27"/>
      <c r="G13" s="27"/>
      <c r="H13" s="29"/>
      <c r="I13" s="29"/>
      <c r="J13" s="58"/>
      <c r="K13" s="58"/>
      <c r="L13" s="16"/>
      <c r="M13" s="22" t="s">
        <v>28</v>
      </c>
      <c r="N13" s="22"/>
      <c r="O13" s="23"/>
      <c r="P13" s="22"/>
      <c r="Q13" s="59"/>
      <c r="R13" s="60"/>
      <c r="S13" s="60"/>
      <c r="T13" s="61"/>
      <c r="U13" s="22"/>
      <c r="V13" s="51"/>
      <c r="W13" s="44" t="s">
        <v>29</v>
      </c>
      <c r="X13" s="45" t="s">
        <v>15</v>
      </c>
      <c r="Z13" s="46" t="s">
        <v>30</v>
      </c>
      <c r="AE13" s="47"/>
    </row>
    <row r="14" ht="14.25" customHeight="1">
      <c r="A14" s="62" t="s">
        <v>31</v>
      </c>
      <c r="B14" s="62"/>
      <c r="C14" s="63"/>
      <c r="D14" s="64"/>
      <c r="E14" s="12"/>
      <c r="F14" s="12"/>
      <c r="G14" s="12"/>
      <c r="H14" s="39"/>
      <c r="I14" s="65" t="s">
        <v>32</v>
      </c>
      <c r="J14" s="64"/>
      <c r="K14" s="13"/>
      <c r="L14" s="16"/>
      <c r="M14" s="22"/>
      <c r="N14" s="22"/>
      <c r="O14" s="22"/>
      <c r="P14" s="22"/>
      <c r="Q14" s="22"/>
      <c r="R14" s="22"/>
      <c r="S14" s="22"/>
      <c r="T14" s="22"/>
      <c r="U14" s="22"/>
      <c r="V14" s="51" t="s">
        <v>33</v>
      </c>
      <c r="W14" s="44" t="s">
        <v>34</v>
      </c>
      <c r="X14" s="45" t="s">
        <v>15</v>
      </c>
      <c r="Z14" s="46" t="s">
        <v>35</v>
      </c>
      <c r="AE14" s="47"/>
    </row>
    <row r="15" ht="14.25" customHeight="1">
      <c r="A15" s="27" t="s">
        <v>36</v>
      </c>
      <c r="B15" s="27"/>
      <c r="C15" s="27"/>
      <c r="D15" s="66"/>
      <c r="E15" s="67"/>
      <c r="F15" s="67"/>
      <c r="G15" s="67"/>
      <c r="H15" s="68"/>
      <c r="I15" s="18" t="s">
        <v>37</v>
      </c>
      <c r="J15" s="13"/>
      <c r="K15" s="69"/>
      <c r="L15" s="16"/>
      <c r="M15" s="34"/>
      <c r="N15" s="34"/>
      <c r="O15" s="70"/>
      <c r="P15" s="70"/>
      <c r="Q15" s="70"/>
      <c r="R15" s="51"/>
      <c r="S15" s="34"/>
      <c r="T15" s="34"/>
      <c r="U15" s="34"/>
      <c r="V15" s="51" t="s">
        <v>38</v>
      </c>
      <c r="W15" s="44" t="s">
        <v>39</v>
      </c>
      <c r="X15" s="45" t="s">
        <v>15</v>
      </c>
      <c r="Z15" s="46" t="s">
        <v>40</v>
      </c>
      <c r="AE15" s="47"/>
    </row>
    <row r="16" ht="14.25" customHeight="1">
      <c r="A16" s="27"/>
      <c r="B16" s="27"/>
      <c r="C16" s="27"/>
      <c r="D16" s="62"/>
      <c r="E16" s="62"/>
      <c r="F16" s="62"/>
      <c r="G16" s="62"/>
      <c r="H16" s="62"/>
      <c r="I16" s="62"/>
      <c r="J16" s="58"/>
      <c r="K16" s="58"/>
      <c r="L16" s="16"/>
      <c r="M16" s="71" t="s">
        <v>41</v>
      </c>
      <c r="N16" s="12"/>
      <c r="O16" s="12"/>
      <c r="P16" s="12"/>
      <c r="Q16" s="12"/>
      <c r="R16" s="12"/>
      <c r="S16" s="12"/>
      <c r="T16" s="12"/>
      <c r="U16" s="13"/>
      <c r="V16" s="51" t="s">
        <v>42</v>
      </c>
      <c r="W16" s="44" t="s">
        <v>43</v>
      </c>
      <c r="X16" s="45" t="s">
        <v>15</v>
      </c>
      <c r="Z16" s="46" t="s">
        <v>44</v>
      </c>
      <c r="AE16" s="47"/>
    </row>
    <row r="17" ht="14.25" customHeight="1">
      <c r="A17" s="22" t="s">
        <v>45</v>
      </c>
      <c r="B17" s="22"/>
      <c r="C17" s="27"/>
      <c r="D17" s="72"/>
      <c r="E17" s="60"/>
      <c r="F17" s="60"/>
      <c r="G17" s="60"/>
      <c r="H17" s="60"/>
      <c r="I17" s="60"/>
      <c r="J17" s="60"/>
      <c r="K17" s="25"/>
      <c r="L17" s="16"/>
      <c r="M17" s="17" t="s">
        <v>46</v>
      </c>
      <c r="N17" s="73"/>
      <c r="O17" s="60"/>
      <c r="P17" s="60"/>
      <c r="Q17" s="60"/>
      <c r="R17" s="60"/>
      <c r="S17" s="74"/>
      <c r="T17" s="60"/>
      <c r="U17" s="25"/>
      <c r="V17" s="51"/>
      <c r="W17" s="41" t="s">
        <v>47</v>
      </c>
      <c r="X17" s="75"/>
      <c r="Y17" s="75"/>
      <c r="Z17" s="76"/>
      <c r="AA17" s="76"/>
      <c r="AB17" s="76"/>
      <c r="AC17" s="76"/>
      <c r="AD17" s="76"/>
      <c r="AE17" s="77"/>
    </row>
    <row r="18" ht="14.25" customHeight="1">
      <c r="A18" s="22"/>
      <c r="B18" s="22"/>
      <c r="C18" s="27"/>
      <c r="D18" s="72"/>
      <c r="E18" s="60"/>
      <c r="F18" s="25"/>
      <c r="G18" s="78"/>
      <c r="H18" s="79"/>
      <c r="I18" s="79"/>
      <c r="J18" s="79"/>
      <c r="K18" s="80"/>
      <c r="L18" s="16"/>
      <c r="M18" s="17"/>
      <c r="N18" s="81"/>
      <c r="O18" s="79"/>
      <c r="P18" s="79"/>
      <c r="Q18" s="79"/>
      <c r="R18" s="79"/>
      <c r="S18" s="82"/>
      <c r="T18" s="83"/>
      <c r="U18" s="84"/>
      <c r="V18" s="51"/>
      <c r="W18" s="44" t="s">
        <v>48</v>
      </c>
      <c r="X18" s="45" t="s">
        <v>15</v>
      </c>
      <c r="Z18" s="85" t="s">
        <v>49</v>
      </c>
      <c r="AE18" s="47"/>
    </row>
    <row r="19" ht="14.25" customHeight="1">
      <c r="A19" s="22" t="s">
        <v>50</v>
      </c>
      <c r="B19" s="22"/>
      <c r="C19" s="27"/>
      <c r="D19" s="86"/>
      <c r="E19" s="83"/>
      <c r="F19" s="84"/>
      <c r="G19" s="87"/>
      <c r="H19" s="83"/>
      <c r="I19" s="83"/>
      <c r="J19" s="83"/>
      <c r="K19" s="84"/>
      <c r="L19" s="16"/>
      <c r="M19" s="88" t="s">
        <v>51</v>
      </c>
      <c r="N19" s="12"/>
      <c r="O19" s="12"/>
      <c r="P19" s="13"/>
      <c r="Q19" s="89"/>
      <c r="R19" s="79"/>
      <c r="S19" s="90" t="s">
        <v>52</v>
      </c>
      <c r="T19" s="68"/>
      <c r="U19" s="91"/>
      <c r="V19" s="51" t="s">
        <v>53</v>
      </c>
      <c r="W19" s="44" t="s">
        <v>54</v>
      </c>
      <c r="X19" s="45" t="s">
        <v>15</v>
      </c>
      <c r="Z19" s="85" t="s">
        <v>55</v>
      </c>
      <c r="AE19" s="47"/>
    </row>
    <row r="20" ht="14.25" customHeight="1">
      <c r="A20" s="27"/>
      <c r="B20" s="27"/>
      <c r="C20" s="27"/>
      <c r="D20" s="62"/>
      <c r="E20" s="62"/>
      <c r="F20" s="62"/>
      <c r="G20" s="62"/>
      <c r="H20" s="62"/>
      <c r="I20" s="62"/>
      <c r="J20" s="58"/>
      <c r="K20" s="58"/>
      <c r="L20" s="16"/>
      <c r="V20" s="51" t="s">
        <v>56</v>
      </c>
      <c r="W20" s="44" t="s">
        <v>57</v>
      </c>
      <c r="X20" s="45" t="s">
        <v>15</v>
      </c>
      <c r="Z20" s="85" t="s">
        <v>58</v>
      </c>
      <c r="AE20" s="47"/>
    </row>
    <row r="21" ht="14.25" customHeight="1">
      <c r="A21" s="51"/>
      <c r="B21" s="9"/>
      <c r="C21" s="9"/>
      <c r="D21" s="9"/>
      <c r="E21" s="9"/>
      <c r="F21" s="9"/>
      <c r="G21" s="9"/>
      <c r="H21" s="9"/>
      <c r="I21" s="9"/>
      <c r="J21" s="9"/>
      <c r="K21" s="9"/>
      <c r="L21" s="7"/>
      <c r="M21" s="14" t="s">
        <v>0</v>
      </c>
      <c r="N21" s="12"/>
      <c r="O21" s="12"/>
      <c r="P21" s="12"/>
      <c r="Q21" s="12"/>
      <c r="R21" s="12"/>
      <c r="S21" s="12"/>
      <c r="T21" s="12"/>
      <c r="U21" s="13"/>
      <c r="V21" s="51" t="s">
        <v>59</v>
      </c>
      <c r="W21" s="44" t="s">
        <v>60</v>
      </c>
      <c r="X21" s="45" t="s">
        <v>15</v>
      </c>
      <c r="Z21" s="85" t="s">
        <v>61</v>
      </c>
      <c r="AE21" s="47"/>
    </row>
    <row r="22" ht="14.25" customHeight="1">
      <c r="A22" s="11" t="s">
        <v>62</v>
      </c>
      <c r="B22" s="12"/>
      <c r="C22" s="12"/>
      <c r="D22" s="12"/>
      <c r="E22" s="12"/>
      <c r="F22" s="12"/>
      <c r="G22" s="12"/>
      <c r="H22" s="12"/>
      <c r="I22" s="12"/>
      <c r="J22" s="12"/>
      <c r="K22" s="12"/>
      <c r="L22" s="13"/>
      <c r="M22" s="17"/>
      <c r="N22" s="17"/>
      <c r="O22" s="92" t="s">
        <v>63</v>
      </c>
      <c r="P22" s="93"/>
      <c r="Q22" s="22"/>
      <c r="R22" s="51"/>
      <c r="S22" s="22"/>
      <c r="T22" s="92" t="s">
        <v>63</v>
      </c>
      <c r="U22" s="93"/>
      <c r="V22" s="51" t="s">
        <v>64</v>
      </c>
      <c r="W22" s="44" t="s">
        <v>65</v>
      </c>
      <c r="X22" s="45" t="s">
        <v>15</v>
      </c>
      <c r="Z22" s="85" t="s">
        <v>66</v>
      </c>
      <c r="AE22" s="47"/>
    </row>
    <row r="23" ht="14.25" customHeight="1">
      <c r="A23" s="16"/>
      <c r="B23" s="16"/>
      <c r="C23" s="16"/>
      <c r="D23" s="16"/>
      <c r="E23" s="16"/>
      <c r="F23" s="16"/>
      <c r="G23" s="16"/>
      <c r="H23" s="16"/>
      <c r="I23" s="16"/>
      <c r="J23" s="16"/>
      <c r="K23" s="16"/>
      <c r="L23" s="16"/>
      <c r="M23" s="94" t="s">
        <v>67</v>
      </c>
      <c r="N23" s="95"/>
      <c r="O23" s="96"/>
      <c r="P23" s="97"/>
      <c r="Q23" s="98" t="s">
        <v>68</v>
      </c>
      <c r="R23" s="51"/>
      <c r="S23" s="99"/>
      <c r="T23" s="96" t="str">
        <f t="shared" ref="T23:U23" si="1">IF(O23="","",O23)</f>
        <v/>
      </c>
      <c r="U23" s="97" t="str">
        <f t="shared" si="1"/>
        <v/>
      </c>
      <c r="V23" s="51" t="s">
        <v>69</v>
      </c>
      <c r="W23" s="44" t="s">
        <v>70</v>
      </c>
      <c r="X23" s="45" t="s">
        <v>15</v>
      </c>
      <c r="Z23" s="85" t="s">
        <v>71</v>
      </c>
      <c r="AE23" s="47"/>
    </row>
    <row r="24" ht="14.25" customHeight="1">
      <c r="A24" s="16"/>
      <c r="B24" s="16"/>
      <c r="C24" s="16"/>
      <c r="D24" s="16"/>
      <c r="E24" s="16"/>
      <c r="F24" s="16"/>
      <c r="G24" s="16"/>
      <c r="H24" s="16"/>
      <c r="I24" s="16"/>
      <c r="J24" s="16"/>
      <c r="K24" s="16"/>
      <c r="L24" s="16"/>
      <c r="M24" s="100" t="s">
        <v>72</v>
      </c>
      <c r="N24" s="12"/>
      <c r="O24" s="12"/>
      <c r="P24" s="12"/>
      <c r="Q24" s="101"/>
      <c r="R24" s="34"/>
      <c r="S24" s="75" t="s">
        <v>73</v>
      </c>
      <c r="T24" s="102"/>
      <c r="U24" s="102"/>
      <c r="V24" s="51" t="s">
        <v>74</v>
      </c>
      <c r="W24" s="44" t="s">
        <v>75</v>
      </c>
      <c r="X24" s="45" t="s">
        <v>15</v>
      </c>
      <c r="Z24" s="85" t="s">
        <v>76</v>
      </c>
      <c r="AE24" s="47"/>
    </row>
    <row r="25" ht="14.25" customHeight="1">
      <c r="A25" s="16"/>
      <c r="B25" s="103"/>
      <c r="C25" s="13"/>
      <c r="D25" s="103"/>
      <c r="E25" s="13"/>
      <c r="F25" s="103"/>
      <c r="G25" s="13"/>
      <c r="H25" s="103"/>
      <c r="I25" s="13"/>
      <c r="J25" s="103"/>
      <c r="K25" s="13"/>
      <c r="L25" s="16"/>
      <c r="M25" s="44" t="s">
        <v>14</v>
      </c>
      <c r="N25" s="22"/>
      <c r="O25" s="104"/>
      <c r="P25" s="105"/>
      <c r="Q25" s="106" t="str">
        <f t="shared" ref="Q25:Q31" si="3">IFERROR(IF(O25="","",IF(P25="","",IF(P25&lt;0,-(O25/P25-1),O25/P25-1))),"")</f>
        <v/>
      </c>
      <c r="R25" s="107"/>
      <c r="S25" s="22" t="s">
        <v>77</v>
      </c>
      <c r="T25" s="106" t="str">
        <f t="shared" ref="T25:U25" si="2">IFERROR(O29/O44,"")</f>
        <v/>
      </c>
      <c r="U25" s="108" t="str">
        <f t="shared" si="2"/>
        <v/>
      </c>
      <c r="V25" s="51" t="s">
        <v>78</v>
      </c>
      <c r="W25" s="44" t="s">
        <v>79</v>
      </c>
      <c r="X25" s="45" t="s">
        <v>15</v>
      </c>
      <c r="Y25" s="47"/>
      <c r="Z25" s="85" t="s">
        <v>80</v>
      </c>
      <c r="AE25" s="47"/>
    </row>
    <row r="26" ht="14.25" customHeight="1">
      <c r="A26" s="16"/>
      <c r="B26" s="16"/>
      <c r="C26" s="16"/>
      <c r="D26" s="16"/>
      <c r="E26" s="16"/>
      <c r="F26" s="16"/>
      <c r="G26" s="16"/>
      <c r="H26" s="16"/>
      <c r="I26" s="16"/>
      <c r="J26" s="16"/>
      <c r="K26" s="16"/>
      <c r="L26" s="16"/>
      <c r="M26" s="44" t="s">
        <v>19</v>
      </c>
      <c r="N26" s="22"/>
      <c r="O26" s="104"/>
      <c r="P26" s="105"/>
      <c r="Q26" s="109" t="str">
        <f t="shared" si="3"/>
        <v/>
      </c>
      <c r="R26" s="107"/>
      <c r="S26" s="22" t="s">
        <v>81</v>
      </c>
      <c r="T26" s="106" t="str">
        <f t="shared" ref="T26:U26" si="4">IFERROR(O27/O25,"")</f>
        <v/>
      </c>
      <c r="U26" s="108" t="str">
        <f t="shared" si="4"/>
        <v/>
      </c>
      <c r="V26" s="51"/>
      <c r="W26" s="44" t="s">
        <v>82</v>
      </c>
      <c r="X26" s="45" t="s">
        <v>15</v>
      </c>
      <c r="Z26" s="85" t="s">
        <v>83</v>
      </c>
      <c r="AE26" s="47"/>
    </row>
    <row r="27" ht="14.25" customHeight="1">
      <c r="A27" s="16"/>
      <c r="B27" s="16"/>
      <c r="C27" s="16"/>
      <c r="D27" s="16"/>
      <c r="E27" s="16"/>
      <c r="F27" s="16"/>
      <c r="G27" s="16"/>
      <c r="H27" s="16"/>
      <c r="I27" s="16"/>
      <c r="J27" s="16"/>
      <c r="K27" s="16"/>
      <c r="L27" s="16"/>
      <c r="M27" s="44" t="s">
        <v>84</v>
      </c>
      <c r="N27" s="22"/>
      <c r="O27" s="104">
        <f t="shared" ref="O27:P27" si="5">O25-O26</f>
        <v>0</v>
      </c>
      <c r="P27" s="104">
        <f t="shared" si="5"/>
        <v>0</v>
      </c>
      <c r="Q27" s="106" t="str">
        <f t="shared" si="3"/>
        <v/>
      </c>
      <c r="R27" s="107"/>
      <c r="S27" s="22" t="s">
        <v>85</v>
      </c>
      <c r="T27" s="106" t="str">
        <f t="shared" ref="T27:U27" si="6">IFERROR(O29/O25,"")</f>
        <v/>
      </c>
      <c r="U27" s="108" t="str">
        <f t="shared" si="6"/>
        <v/>
      </c>
      <c r="W27" s="110" t="s">
        <v>86</v>
      </c>
      <c r="X27" s="45" t="s">
        <v>26</v>
      </c>
      <c r="Z27" s="85" t="s">
        <v>87</v>
      </c>
      <c r="AE27" s="47"/>
    </row>
    <row r="28" ht="14.25" customHeight="1">
      <c r="A28" s="16"/>
      <c r="B28" s="16"/>
      <c r="C28" s="16"/>
      <c r="D28" s="16"/>
      <c r="E28" s="16"/>
      <c r="F28" s="16"/>
      <c r="G28" s="16"/>
      <c r="H28" s="16"/>
      <c r="I28" s="16"/>
      <c r="J28" s="16"/>
      <c r="K28" s="16"/>
      <c r="L28" s="16"/>
      <c r="M28" s="44" t="s">
        <v>29</v>
      </c>
      <c r="N28" s="22"/>
      <c r="O28" s="104"/>
      <c r="P28" s="105"/>
      <c r="Q28" s="109" t="str">
        <f t="shared" si="3"/>
        <v/>
      </c>
      <c r="R28" s="107"/>
      <c r="S28" s="22" t="s">
        <v>88</v>
      </c>
      <c r="T28" s="106" t="str">
        <f t="shared" ref="T28:U28" si="7">IFERROR(O31/O25,"")</f>
        <v/>
      </c>
      <c r="U28" s="108" t="str">
        <f t="shared" si="7"/>
        <v/>
      </c>
      <c r="V28" s="51" t="s">
        <v>89</v>
      </c>
      <c r="W28" s="110" t="s">
        <v>90</v>
      </c>
      <c r="X28" s="111" t="s">
        <v>26</v>
      </c>
      <c r="Y28" s="60"/>
      <c r="Z28" s="112" t="s">
        <v>91</v>
      </c>
      <c r="AA28" s="60"/>
      <c r="AB28" s="60"/>
      <c r="AC28" s="60"/>
      <c r="AD28" s="60"/>
      <c r="AE28" s="25"/>
    </row>
    <row r="29" ht="14.25" customHeight="1">
      <c r="A29" s="16"/>
      <c r="B29" s="16"/>
      <c r="C29" s="16"/>
      <c r="D29" s="16"/>
      <c r="E29" s="16"/>
      <c r="F29" s="16"/>
      <c r="G29" s="16"/>
      <c r="H29" s="16"/>
      <c r="I29" s="16"/>
      <c r="J29" s="16"/>
      <c r="K29" s="16"/>
      <c r="L29" s="16"/>
      <c r="M29" s="44" t="s">
        <v>92</v>
      </c>
      <c r="N29" s="22"/>
      <c r="O29" s="104"/>
      <c r="P29" s="104"/>
      <c r="Q29" s="106" t="str">
        <f t="shared" si="3"/>
        <v/>
      </c>
      <c r="R29" s="70"/>
      <c r="S29" s="75" t="s">
        <v>93</v>
      </c>
      <c r="T29" s="113"/>
      <c r="U29" s="114"/>
      <c r="AF29" s="115"/>
    </row>
    <row r="30" ht="15.0" customHeight="1">
      <c r="A30" s="16"/>
      <c r="B30" s="16"/>
      <c r="C30" s="16"/>
      <c r="D30" s="16"/>
      <c r="E30" s="16"/>
      <c r="F30" s="16"/>
      <c r="G30" s="16"/>
      <c r="H30" s="16"/>
      <c r="I30" s="16"/>
      <c r="J30" s="16"/>
      <c r="K30" s="16"/>
      <c r="L30" s="16"/>
      <c r="M30" s="44" t="s">
        <v>39</v>
      </c>
      <c r="N30" s="22"/>
      <c r="O30" s="104"/>
      <c r="P30" s="104"/>
      <c r="Q30" s="109" t="str">
        <f t="shared" si="3"/>
        <v/>
      </c>
      <c r="R30" s="116"/>
      <c r="S30" s="22" t="s">
        <v>94</v>
      </c>
      <c r="T30" s="117" t="str">
        <f t="shared" ref="T30:U30" si="8">IFERROR(O40/O44,"")</f>
        <v/>
      </c>
      <c r="U30" s="117" t="str">
        <f t="shared" si="8"/>
        <v/>
      </c>
      <c r="W30" s="75" t="s">
        <v>95</v>
      </c>
      <c r="X30" s="42"/>
      <c r="Y30" s="42"/>
      <c r="Z30" s="42"/>
      <c r="AA30" s="42"/>
      <c r="AB30" s="102" t="s">
        <v>96</v>
      </c>
      <c r="AC30" s="102" t="s">
        <v>97</v>
      </c>
      <c r="AD30" s="102" t="s">
        <v>98</v>
      </c>
      <c r="AE30" s="102" t="s">
        <v>99</v>
      </c>
    </row>
    <row r="31" ht="15.0" customHeight="1">
      <c r="A31" s="16"/>
      <c r="B31" s="16"/>
      <c r="C31" s="16"/>
      <c r="D31" s="16"/>
      <c r="E31" s="16"/>
      <c r="F31" s="16"/>
      <c r="G31" s="16"/>
      <c r="H31" s="16"/>
      <c r="I31" s="16"/>
      <c r="J31" s="16"/>
      <c r="K31" s="16"/>
      <c r="L31" s="16"/>
      <c r="M31" s="44" t="s">
        <v>100</v>
      </c>
      <c r="N31" s="22"/>
      <c r="O31" s="104"/>
      <c r="P31" s="105"/>
      <c r="Q31" s="106" t="str">
        <f t="shared" si="3"/>
        <v/>
      </c>
      <c r="R31" s="51"/>
      <c r="S31" s="22" t="s">
        <v>101</v>
      </c>
      <c r="T31" s="117" t="str">
        <f t="shared" ref="T31:U31" si="9">IFERROR(O41/O44,"")</f>
        <v/>
      </c>
      <c r="U31" s="117" t="str">
        <f t="shared" si="9"/>
        <v/>
      </c>
      <c r="W31" s="118" t="s">
        <v>77</v>
      </c>
      <c r="X31" s="119"/>
      <c r="Y31" s="120" t="s">
        <v>102</v>
      </c>
      <c r="Z31" s="47"/>
      <c r="AA31" s="121" t="s">
        <v>103</v>
      </c>
      <c r="AB31" s="122" t="s">
        <v>104</v>
      </c>
      <c r="AC31" s="123" t="s">
        <v>105</v>
      </c>
      <c r="AD31" s="124" t="s">
        <v>106</v>
      </c>
      <c r="AE31" s="125" t="s">
        <v>107</v>
      </c>
    </row>
    <row r="32" ht="15.0" customHeight="1">
      <c r="A32" s="16"/>
      <c r="B32" s="16"/>
      <c r="C32" s="16"/>
      <c r="D32" s="16"/>
      <c r="E32" s="16"/>
      <c r="F32" s="16"/>
      <c r="G32" s="16"/>
      <c r="H32" s="16"/>
      <c r="I32" s="16"/>
      <c r="J32" s="16"/>
      <c r="K32" s="16"/>
      <c r="L32" s="16"/>
      <c r="M32" s="100" t="s">
        <v>108</v>
      </c>
      <c r="N32" s="12"/>
      <c r="O32" s="12"/>
      <c r="P32" s="12"/>
      <c r="Q32" s="101"/>
      <c r="R32" s="107"/>
      <c r="S32" s="22" t="s">
        <v>109</v>
      </c>
      <c r="T32" s="126" t="str">
        <f t="shared" ref="T32:U32" si="10">IFERROR(O29/O30,"")</f>
        <v/>
      </c>
      <c r="U32" s="126" t="str">
        <f t="shared" si="10"/>
        <v/>
      </c>
      <c r="W32" s="127"/>
      <c r="X32" s="128"/>
      <c r="Y32" s="129"/>
      <c r="Z32" s="47"/>
      <c r="AA32" s="130"/>
      <c r="AB32" s="131"/>
      <c r="AC32" s="131"/>
      <c r="AD32" s="130"/>
      <c r="AE32" s="131"/>
    </row>
    <row r="33" ht="14.25" customHeight="1">
      <c r="A33" s="16"/>
      <c r="B33" s="16"/>
      <c r="C33" s="16"/>
      <c r="D33" s="16"/>
      <c r="E33" s="16"/>
      <c r="F33" s="16"/>
      <c r="G33" s="16"/>
      <c r="H33" s="16"/>
      <c r="I33" s="16"/>
      <c r="J33" s="16"/>
      <c r="K33" s="16"/>
      <c r="L33" s="16"/>
      <c r="M33" s="44" t="s">
        <v>48</v>
      </c>
      <c r="N33" s="22"/>
      <c r="O33" s="104"/>
      <c r="P33" s="105"/>
      <c r="Q33" s="106" t="str">
        <f t="shared" ref="Q33:Q44" si="11">IFERROR(IF(O33="","",IF(P33="","",IF(P33&lt;0,-(O33/P33-1),O33/P33-1))),"")</f>
        <v/>
      </c>
      <c r="S33" s="75" t="s">
        <v>110</v>
      </c>
      <c r="T33" s="113"/>
      <c r="U33" s="114"/>
      <c r="W33" s="118" t="s">
        <v>81</v>
      </c>
      <c r="X33" s="119"/>
      <c r="Y33" s="120" t="s">
        <v>111</v>
      </c>
      <c r="Z33" s="47"/>
      <c r="AA33" s="121" t="s">
        <v>112</v>
      </c>
      <c r="AB33" s="122" t="s">
        <v>113</v>
      </c>
      <c r="AC33" s="123" t="s">
        <v>114</v>
      </c>
      <c r="AD33" s="124" t="s">
        <v>115</v>
      </c>
      <c r="AE33" s="125" t="s">
        <v>116</v>
      </c>
    </row>
    <row r="34" ht="15.0" customHeight="1">
      <c r="A34" s="16"/>
      <c r="B34" s="132" t="s">
        <v>117</v>
      </c>
      <c r="C34" s="49"/>
      <c r="D34" s="49"/>
      <c r="E34" s="50"/>
      <c r="F34" s="133"/>
      <c r="G34" s="49"/>
      <c r="H34" s="49"/>
      <c r="I34" s="50"/>
      <c r="J34" s="16"/>
      <c r="K34" s="16"/>
      <c r="L34" s="16"/>
      <c r="M34" s="44" t="s">
        <v>54</v>
      </c>
      <c r="N34" s="22"/>
      <c r="O34" s="104"/>
      <c r="P34" s="105"/>
      <c r="Q34" s="106" t="str">
        <f t="shared" si="11"/>
        <v/>
      </c>
      <c r="R34" s="107"/>
      <c r="S34" s="22" t="s">
        <v>118</v>
      </c>
      <c r="T34" s="126" t="str">
        <f t="shared" ref="T34:U34" si="12">IFERROR(O34/O38,"")</f>
        <v/>
      </c>
      <c r="U34" s="134" t="str">
        <f t="shared" si="12"/>
        <v/>
      </c>
      <c r="W34" s="127"/>
      <c r="X34" s="128"/>
      <c r="Y34" s="129"/>
      <c r="Z34" s="47"/>
      <c r="AA34" s="130"/>
      <c r="AB34" s="131"/>
      <c r="AC34" s="131"/>
      <c r="AD34" s="130"/>
      <c r="AE34" s="131"/>
    </row>
    <row r="35" ht="14.25" customHeight="1">
      <c r="A35" s="16"/>
      <c r="B35" s="135"/>
      <c r="C35" s="136"/>
      <c r="D35" s="136"/>
      <c r="E35" s="137"/>
      <c r="F35" s="135"/>
      <c r="G35" s="136"/>
      <c r="H35" s="136"/>
      <c r="I35" s="137"/>
      <c r="J35" s="16"/>
      <c r="K35" s="16"/>
      <c r="L35" s="16"/>
      <c r="M35" s="44" t="s">
        <v>57</v>
      </c>
      <c r="N35" s="22"/>
      <c r="O35" s="104"/>
      <c r="P35" s="105"/>
      <c r="Q35" s="106" t="str">
        <f t="shared" si="11"/>
        <v/>
      </c>
      <c r="R35" s="107"/>
      <c r="S35" s="22" t="s">
        <v>119</v>
      </c>
      <c r="T35" s="126" t="str">
        <f t="shared" ref="T35:U35" si="13">IFERROR((O34-O37)/O38,"")</f>
        <v/>
      </c>
      <c r="U35" s="134" t="str">
        <f t="shared" si="13"/>
        <v/>
      </c>
      <c r="W35" s="118" t="s">
        <v>85</v>
      </c>
      <c r="X35" s="119"/>
      <c r="Y35" s="120" t="s">
        <v>120</v>
      </c>
      <c r="Z35" s="47"/>
      <c r="AA35" s="138" t="s">
        <v>121</v>
      </c>
      <c r="AB35" s="122" t="s">
        <v>104</v>
      </c>
      <c r="AC35" s="123" t="s">
        <v>113</v>
      </c>
      <c r="AD35" s="124" t="s">
        <v>122</v>
      </c>
      <c r="AE35" s="125" t="s">
        <v>123</v>
      </c>
    </row>
    <row r="36" ht="14.25" customHeight="1">
      <c r="A36" s="16"/>
      <c r="B36" s="16"/>
      <c r="C36" s="16"/>
      <c r="D36" s="16"/>
      <c r="E36" s="16"/>
      <c r="F36" s="16"/>
      <c r="G36" s="16"/>
      <c r="H36" s="16"/>
      <c r="I36" s="16"/>
      <c r="J36" s="16"/>
      <c r="K36" s="16"/>
      <c r="L36" s="16"/>
      <c r="M36" s="44" t="s">
        <v>124</v>
      </c>
      <c r="N36" s="22"/>
      <c r="O36" s="104"/>
      <c r="P36" s="105"/>
      <c r="Q36" s="106" t="str">
        <f t="shared" si="11"/>
        <v/>
      </c>
      <c r="R36" s="107"/>
      <c r="S36" s="75" t="s">
        <v>125</v>
      </c>
      <c r="T36" s="113"/>
      <c r="U36" s="114"/>
      <c r="W36" s="127"/>
      <c r="X36" s="128"/>
      <c r="Y36" s="129"/>
      <c r="Z36" s="47"/>
      <c r="AA36" s="130"/>
      <c r="AB36" s="131"/>
      <c r="AC36" s="131"/>
      <c r="AD36" s="130"/>
      <c r="AE36" s="131"/>
    </row>
    <row r="37" ht="14.25" customHeight="1">
      <c r="A37" s="16"/>
      <c r="B37" s="139" t="s">
        <v>126</v>
      </c>
      <c r="C37" s="12"/>
      <c r="D37" s="12"/>
      <c r="E37" s="12"/>
      <c r="F37" s="12"/>
      <c r="G37" s="12"/>
      <c r="H37" s="12"/>
      <c r="I37" s="12"/>
      <c r="J37" s="12"/>
      <c r="K37" s="13"/>
      <c r="L37" s="16"/>
      <c r="M37" s="44" t="s">
        <v>60</v>
      </c>
      <c r="N37" s="22"/>
      <c r="O37" s="104"/>
      <c r="P37" s="105"/>
      <c r="Q37" s="106" t="str">
        <f t="shared" si="11"/>
        <v/>
      </c>
      <c r="R37" s="107"/>
      <c r="S37" s="22" t="s">
        <v>127</v>
      </c>
      <c r="T37" s="140" t="str">
        <f t="shared" ref="T37:U37" si="14">IFERROR(O35*365/O25,"")</f>
        <v/>
      </c>
      <c r="U37" s="140" t="str">
        <f t="shared" si="14"/>
        <v/>
      </c>
      <c r="W37" s="141" t="s">
        <v>88</v>
      </c>
      <c r="X37" s="101"/>
      <c r="Y37" s="142" t="s">
        <v>128</v>
      </c>
      <c r="Z37" s="47"/>
      <c r="AA37" s="143" t="s">
        <v>129</v>
      </c>
      <c r="AB37" s="144" t="s">
        <v>104</v>
      </c>
      <c r="AC37" s="145" t="s">
        <v>130</v>
      </c>
      <c r="AD37" s="146" t="s">
        <v>131</v>
      </c>
      <c r="AE37" s="147" t="s">
        <v>132</v>
      </c>
    </row>
    <row r="38" ht="15.0" customHeight="1">
      <c r="A38" s="16"/>
      <c r="B38" s="148" t="s">
        <v>133</v>
      </c>
      <c r="C38" s="13"/>
      <c r="D38" s="149" t="s">
        <v>134</v>
      </c>
      <c r="E38" s="12"/>
      <c r="F38" s="12"/>
      <c r="G38" s="12"/>
      <c r="H38" s="12"/>
      <c r="I38" s="12"/>
      <c r="J38" s="12"/>
      <c r="K38" s="13"/>
      <c r="L38" s="16"/>
      <c r="M38" s="44" t="s">
        <v>65</v>
      </c>
      <c r="N38" s="22"/>
      <c r="O38" s="104"/>
      <c r="P38" s="105"/>
      <c r="Q38" s="109" t="str">
        <f t="shared" si="11"/>
        <v/>
      </c>
      <c r="R38" s="107"/>
      <c r="S38" s="150" t="s">
        <v>135</v>
      </c>
      <c r="T38" s="140" t="str">
        <f t="shared" ref="T38:U38" si="15">IFERROR(O39*365/O26,"")</f>
        <v/>
      </c>
      <c r="U38" s="140" t="str">
        <f t="shared" si="15"/>
        <v/>
      </c>
      <c r="W38" s="141" t="s">
        <v>94</v>
      </c>
      <c r="X38" s="101"/>
      <c r="Y38" s="142" t="s">
        <v>136</v>
      </c>
      <c r="Z38" s="47"/>
      <c r="AA38" s="143" t="s">
        <v>137</v>
      </c>
      <c r="AB38" s="144" t="s">
        <v>138</v>
      </c>
      <c r="AC38" s="145" t="s">
        <v>139</v>
      </c>
      <c r="AD38" s="146" t="s">
        <v>116</v>
      </c>
      <c r="AE38" s="147" t="s">
        <v>115</v>
      </c>
    </row>
    <row r="39" ht="14.25" customHeight="1">
      <c r="A39" s="16"/>
      <c r="B39" s="151" t="s">
        <v>140</v>
      </c>
      <c r="C39" s="49"/>
      <c r="D39" s="49"/>
      <c r="E39" s="49"/>
      <c r="F39" s="49"/>
      <c r="G39" s="49"/>
      <c r="H39" s="49"/>
      <c r="I39" s="49"/>
      <c r="J39" s="49"/>
      <c r="K39" s="50"/>
      <c r="L39" s="16"/>
      <c r="M39" s="44" t="s">
        <v>70</v>
      </c>
      <c r="N39" s="22"/>
      <c r="O39" s="104"/>
      <c r="P39" s="105"/>
      <c r="Q39" s="109" t="str">
        <f t="shared" si="11"/>
        <v/>
      </c>
      <c r="R39" s="70"/>
      <c r="S39" s="152"/>
      <c r="T39" s="34"/>
      <c r="U39" s="34"/>
      <c r="W39" s="141" t="s">
        <v>101</v>
      </c>
      <c r="X39" s="101"/>
      <c r="Y39" s="142" t="s">
        <v>141</v>
      </c>
      <c r="Z39" s="47"/>
      <c r="AA39" s="143" t="s">
        <v>142</v>
      </c>
      <c r="AB39" s="144" t="s">
        <v>138</v>
      </c>
      <c r="AC39" s="145" t="s">
        <v>139</v>
      </c>
      <c r="AD39" s="146" t="s">
        <v>116</v>
      </c>
      <c r="AE39" s="147" t="s">
        <v>115</v>
      </c>
    </row>
    <row r="40" ht="15.0" customHeight="1">
      <c r="A40" s="16"/>
      <c r="B40" s="55"/>
      <c r="K40" s="56"/>
      <c r="L40" s="16"/>
      <c r="M40" s="44" t="s">
        <v>75</v>
      </c>
      <c r="N40" s="22"/>
      <c r="O40" s="104"/>
      <c r="P40" s="105"/>
      <c r="Q40" s="153" t="str">
        <f t="shared" si="11"/>
        <v/>
      </c>
      <c r="R40" s="51"/>
      <c r="S40" s="154" t="s">
        <v>143</v>
      </c>
      <c r="T40" s="12"/>
      <c r="U40" s="101"/>
      <c r="W40" s="141" t="s">
        <v>144</v>
      </c>
      <c r="X40" s="101"/>
      <c r="Y40" s="142" t="s">
        <v>145</v>
      </c>
      <c r="Z40" s="47"/>
      <c r="AA40" s="143" t="s">
        <v>146</v>
      </c>
      <c r="AB40" s="144" t="s">
        <v>147</v>
      </c>
      <c r="AC40" s="145" t="s">
        <v>148</v>
      </c>
      <c r="AD40" s="146" t="s">
        <v>149</v>
      </c>
      <c r="AE40" s="147" t="s">
        <v>150</v>
      </c>
    </row>
    <row r="41" ht="15.0" customHeight="1">
      <c r="A41" s="16"/>
      <c r="B41" s="55"/>
      <c r="K41" s="56"/>
      <c r="L41" s="16"/>
      <c r="M41" s="44" t="s">
        <v>79</v>
      </c>
      <c r="N41" s="22"/>
      <c r="O41" s="104"/>
      <c r="P41" s="105"/>
      <c r="Q41" s="153" t="str">
        <f t="shared" si="11"/>
        <v/>
      </c>
      <c r="R41" s="51"/>
      <c r="S41" s="22" t="s">
        <v>151</v>
      </c>
      <c r="T41" s="155"/>
      <c r="U41" s="155"/>
      <c r="W41" s="156" t="s">
        <v>118</v>
      </c>
      <c r="X41" s="157"/>
      <c r="Y41" s="142" t="s">
        <v>152</v>
      </c>
      <c r="Z41" s="47"/>
      <c r="AA41" s="143" t="s">
        <v>153</v>
      </c>
      <c r="AB41" s="144" t="s">
        <v>154</v>
      </c>
      <c r="AC41" s="145" t="s">
        <v>155</v>
      </c>
      <c r="AD41" s="146" t="s">
        <v>156</v>
      </c>
      <c r="AE41" s="147" t="s">
        <v>157</v>
      </c>
    </row>
    <row r="42" ht="15.0" customHeight="1">
      <c r="A42" s="16"/>
      <c r="B42" s="55"/>
      <c r="K42" s="56"/>
      <c r="L42" s="16"/>
      <c r="M42" s="44" t="s">
        <v>82</v>
      </c>
      <c r="N42" s="22"/>
      <c r="O42" s="104"/>
      <c r="P42" s="105"/>
      <c r="Q42" s="106" t="str">
        <f t="shared" si="11"/>
        <v/>
      </c>
      <c r="R42" s="51"/>
      <c r="S42" s="22" t="s">
        <v>158</v>
      </c>
      <c r="T42" s="155"/>
      <c r="U42" s="155"/>
      <c r="W42" s="118" t="s">
        <v>119</v>
      </c>
      <c r="X42" s="119"/>
      <c r="Y42" s="158" t="s">
        <v>159</v>
      </c>
      <c r="Z42" s="47"/>
      <c r="AA42" s="138" t="s">
        <v>160</v>
      </c>
      <c r="AB42" s="122" t="s">
        <v>161</v>
      </c>
      <c r="AC42" s="123" t="s">
        <v>154</v>
      </c>
      <c r="AD42" s="124" t="s">
        <v>162</v>
      </c>
      <c r="AE42" s="125" t="s">
        <v>163</v>
      </c>
    </row>
    <row r="43" ht="15.75" customHeight="1">
      <c r="A43" s="16"/>
      <c r="B43" s="135"/>
      <c r="C43" s="136"/>
      <c r="D43" s="136"/>
      <c r="E43" s="136"/>
      <c r="F43" s="136"/>
      <c r="G43" s="136"/>
      <c r="H43" s="136"/>
      <c r="I43" s="136"/>
      <c r="J43" s="136"/>
      <c r="K43" s="137"/>
      <c r="L43" s="16"/>
      <c r="M43" s="110" t="s">
        <v>86</v>
      </c>
      <c r="N43" s="22"/>
      <c r="O43" s="104">
        <f t="shared" ref="O43:P43" si="16">O34-O38</f>
        <v>0</v>
      </c>
      <c r="P43" s="104">
        <f t="shared" si="16"/>
        <v>0</v>
      </c>
      <c r="Q43" s="106" t="str">
        <f t="shared" si="11"/>
        <v/>
      </c>
      <c r="R43" s="51"/>
      <c r="S43" s="22" t="s">
        <v>164</v>
      </c>
      <c r="T43" s="155"/>
      <c r="U43" s="155"/>
      <c r="W43" s="127"/>
      <c r="X43" s="128"/>
      <c r="Y43" s="129"/>
      <c r="Z43" s="47"/>
      <c r="AA43" s="130"/>
      <c r="AB43" s="131"/>
      <c r="AC43" s="131"/>
      <c r="AD43" s="130"/>
      <c r="AE43" s="131"/>
    </row>
    <row r="44" ht="15.0" customHeight="1">
      <c r="A44" s="16"/>
      <c r="B44" s="16"/>
      <c r="C44" s="16"/>
      <c r="D44" s="16"/>
      <c r="E44" s="16"/>
      <c r="F44" s="16"/>
      <c r="G44" s="16"/>
      <c r="H44" s="16"/>
      <c r="I44" s="16"/>
      <c r="J44" s="16"/>
      <c r="K44" s="16"/>
      <c r="L44" s="16"/>
      <c r="M44" s="110" t="s">
        <v>90</v>
      </c>
      <c r="N44" s="150"/>
      <c r="O44" s="159">
        <f t="shared" ref="O44:P44" si="17">O33+O34-O38</f>
        <v>0</v>
      </c>
      <c r="P44" s="159">
        <f t="shared" si="17"/>
        <v>0</v>
      </c>
      <c r="Q44" s="160" t="str">
        <f t="shared" si="11"/>
        <v/>
      </c>
      <c r="S44" s="22" t="s">
        <v>165</v>
      </c>
      <c r="T44" s="155"/>
      <c r="U44" s="155"/>
      <c r="W44" s="161" t="s">
        <v>127</v>
      </c>
      <c r="X44" s="50"/>
      <c r="Y44" s="162" t="s">
        <v>166</v>
      </c>
      <c r="Z44" s="47"/>
      <c r="AA44" s="163" t="s">
        <v>167</v>
      </c>
      <c r="AB44" s="164" t="s">
        <v>168</v>
      </c>
      <c r="AC44" s="165" t="s">
        <v>169</v>
      </c>
      <c r="AD44" s="10" t="s">
        <v>170</v>
      </c>
      <c r="AE44" s="166" t="s">
        <v>171</v>
      </c>
    </row>
    <row r="45" ht="15.0" customHeight="1">
      <c r="A45" s="167"/>
      <c r="B45" s="167"/>
      <c r="C45" s="167"/>
      <c r="D45" s="167"/>
      <c r="E45" s="167"/>
      <c r="F45" s="167"/>
      <c r="G45" s="167"/>
      <c r="H45" s="167"/>
      <c r="I45" s="167"/>
      <c r="J45" s="167"/>
      <c r="K45" s="167"/>
      <c r="L45" s="167"/>
      <c r="M45" s="34"/>
      <c r="N45" s="34"/>
      <c r="S45" s="34"/>
      <c r="T45" s="34"/>
      <c r="U45" s="34"/>
      <c r="W45" s="135"/>
      <c r="X45" s="137"/>
      <c r="Z45" s="47"/>
      <c r="AA45" s="129"/>
      <c r="AB45" s="168"/>
      <c r="AC45" s="168"/>
      <c r="AE45" s="168"/>
    </row>
    <row r="46" ht="15.0" customHeight="1">
      <c r="A46" s="11" t="s">
        <v>172</v>
      </c>
      <c r="B46" s="12"/>
      <c r="C46" s="12"/>
      <c r="D46" s="12"/>
      <c r="E46" s="12"/>
      <c r="F46" s="12"/>
      <c r="G46" s="12"/>
      <c r="H46" s="12"/>
      <c r="I46" s="12"/>
      <c r="J46" s="12"/>
      <c r="K46" s="12"/>
      <c r="L46" s="13"/>
      <c r="M46" s="169" t="s">
        <v>173</v>
      </c>
      <c r="N46" s="93"/>
      <c r="O46" s="170" t="s">
        <v>174</v>
      </c>
      <c r="P46" s="79"/>
      <c r="Q46" s="79"/>
      <c r="R46" s="79"/>
      <c r="S46" s="79"/>
      <c r="T46" s="79"/>
      <c r="U46" s="80"/>
      <c r="W46" s="161" t="s">
        <v>135</v>
      </c>
      <c r="X46" s="50"/>
      <c r="Y46" s="162" t="s">
        <v>175</v>
      </c>
      <c r="Z46" s="47"/>
      <c r="AA46" s="163" t="s">
        <v>176</v>
      </c>
      <c r="AB46" s="164" t="s">
        <v>168</v>
      </c>
      <c r="AC46" s="165" t="s">
        <v>169</v>
      </c>
      <c r="AD46" s="10" t="s">
        <v>170</v>
      </c>
      <c r="AE46" s="166" t="s">
        <v>171</v>
      </c>
    </row>
    <row r="47" ht="19.5" customHeight="1">
      <c r="A47" s="16"/>
      <c r="B47" s="16"/>
      <c r="C47" s="16"/>
      <c r="D47" s="16"/>
      <c r="E47" s="16"/>
      <c r="F47" s="16"/>
      <c r="G47" s="16"/>
      <c r="H47" s="16"/>
      <c r="I47" s="16"/>
      <c r="J47" s="16"/>
      <c r="K47" s="16"/>
      <c r="L47" s="16"/>
      <c r="M47" s="171"/>
      <c r="N47" s="80"/>
      <c r="O47" s="172"/>
      <c r="P47" s="79"/>
      <c r="Q47" s="79"/>
      <c r="R47" s="79"/>
      <c r="S47" s="79"/>
      <c r="T47" s="79"/>
      <c r="U47" s="80"/>
      <c r="W47" s="135"/>
      <c r="X47" s="137"/>
      <c r="Y47" s="60"/>
      <c r="Z47" s="25"/>
      <c r="AA47" s="173"/>
      <c r="AB47" s="168"/>
      <c r="AC47" s="168"/>
      <c r="AE47" s="168"/>
    </row>
    <row r="48" ht="19.5" customHeight="1">
      <c r="A48" s="16"/>
      <c r="B48" s="174"/>
      <c r="C48" s="175" t="s">
        <v>177</v>
      </c>
      <c r="D48" s="12"/>
      <c r="E48" s="12"/>
      <c r="F48" s="13"/>
      <c r="G48" s="176"/>
      <c r="H48" s="177" t="s">
        <v>178</v>
      </c>
      <c r="I48" s="12"/>
      <c r="J48" s="12"/>
      <c r="K48" s="39"/>
      <c r="L48" s="16"/>
      <c r="M48" s="171"/>
      <c r="N48" s="80"/>
      <c r="O48" s="172"/>
      <c r="P48" s="79"/>
      <c r="Q48" s="79"/>
      <c r="R48" s="79"/>
      <c r="S48" s="79"/>
      <c r="T48" s="79"/>
      <c r="U48" s="80"/>
      <c r="W48" s="15" t="s">
        <v>179</v>
      </c>
    </row>
    <row r="49" ht="19.5" customHeight="1">
      <c r="A49" s="16"/>
      <c r="B49" s="178" t="s">
        <v>180</v>
      </c>
      <c r="C49" s="179" t="s">
        <v>181</v>
      </c>
      <c r="D49" s="180"/>
      <c r="E49" s="180"/>
      <c r="F49" s="181"/>
      <c r="G49" s="182"/>
      <c r="H49" s="183" t="s">
        <v>181</v>
      </c>
      <c r="I49" s="53"/>
      <c r="J49" s="53"/>
      <c r="K49" s="54"/>
      <c r="L49" s="16"/>
      <c r="M49" s="171"/>
      <c r="N49" s="80"/>
      <c r="O49" s="172"/>
      <c r="P49" s="79"/>
      <c r="Q49" s="79"/>
      <c r="R49" s="79"/>
      <c r="S49" s="79"/>
      <c r="T49" s="79"/>
      <c r="U49" s="80"/>
    </row>
    <row r="50" ht="19.5" customHeight="1">
      <c r="A50" s="16"/>
      <c r="B50" s="184" t="s">
        <v>182</v>
      </c>
      <c r="C50" s="185" t="s">
        <v>183</v>
      </c>
      <c r="D50" s="36"/>
      <c r="E50" s="36"/>
      <c r="F50" s="31"/>
      <c r="G50" s="186"/>
      <c r="H50" s="185" t="s">
        <v>184</v>
      </c>
      <c r="I50" s="36"/>
      <c r="J50" s="36"/>
      <c r="K50" s="31"/>
      <c r="L50" s="16"/>
      <c r="M50" s="171"/>
      <c r="N50" s="80"/>
      <c r="O50" s="172"/>
      <c r="P50" s="79"/>
      <c r="Q50" s="79"/>
      <c r="R50" s="79"/>
      <c r="S50" s="79"/>
      <c r="T50" s="79"/>
      <c r="U50" s="80"/>
    </row>
    <row r="51" ht="19.5" customHeight="1">
      <c r="A51" s="16"/>
      <c r="B51" s="187" t="s">
        <v>185</v>
      </c>
      <c r="C51" s="179" t="s">
        <v>181</v>
      </c>
      <c r="D51" s="180"/>
      <c r="E51" s="180"/>
      <c r="F51" s="181"/>
      <c r="G51" s="188"/>
      <c r="H51" s="179" t="s">
        <v>181</v>
      </c>
      <c r="I51" s="180"/>
      <c r="J51" s="180"/>
      <c r="K51" s="181"/>
      <c r="L51" s="16"/>
      <c r="M51" s="171"/>
      <c r="N51" s="80"/>
      <c r="O51" s="172"/>
      <c r="P51" s="79"/>
      <c r="Q51" s="79"/>
      <c r="R51" s="79"/>
      <c r="S51" s="79"/>
      <c r="T51" s="79"/>
      <c r="U51" s="80"/>
    </row>
    <row r="52" ht="19.5" customHeight="1">
      <c r="A52" s="16"/>
      <c r="B52" s="16"/>
      <c r="C52" s="16"/>
      <c r="D52" s="16"/>
      <c r="E52" s="16"/>
      <c r="F52" s="16"/>
      <c r="G52" s="16"/>
      <c r="H52" s="16"/>
      <c r="I52" s="16"/>
      <c r="J52" s="16"/>
      <c r="K52" s="16"/>
      <c r="L52" s="16"/>
      <c r="M52" s="171"/>
      <c r="N52" s="80"/>
      <c r="O52" s="172"/>
      <c r="P52" s="79"/>
      <c r="Q52" s="79"/>
      <c r="R52" s="79"/>
      <c r="S52" s="79"/>
      <c r="T52" s="79"/>
      <c r="U52" s="80"/>
    </row>
    <row r="53" ht="14.25" customHeight="1">
      <c r="A53" s="1"/>
      <c r="B53" s="1"/>
      <c r="C53" s="1"/>
      <c r="D53" s="1"/>
      <c r="E53" s="1"/>
      <c r="F53" s="1"/>
      <c r="G53" s="1"/>
      <c r="H53" s="1"/>
      <c r="I53" s="1"/>
      <c r="J53" s="1"/>
      <c r="K53" s="1"/>
      <c r="L53" s="1"/>
      <c r="M53" s="34"/>
      <c r="N53" s="34"/>
      <c r="O53" s="34"/>
      <c r="P53" s="34"/>
      <c r="Q53" s="34"/>
      <c r="R53" s="34"/>
      <c r="S53" s="34"/>
      <c r="T53" s="34"/>
      <c r="U53" s="34"/>
      <c r="W53" s="189"/>
      <c r="X53" s="189"/>
      <c r="Y53" s="189"/>
      <c r="Z53" s="189"/>
      <c r="AA53" s="189"/>
      <c r="AB53" s="189"/>
      <c r="AC53" s="189"/>
      <c r="AD53" s="189"/>
      <c r="AE53" s="189"/>
    </row>
    <row r="54" ht="14.25" customHeight="1">
      <c r="A54" s="1"/>
      <c r="B54" s="1"/>
      <c r="C54" s="1"/>
      <c r="D54" s="7"/>
      <c r="E54" s="7"/>
      <c r="F54" s="7"/>
      <c r="G54" s="7"/>
      <c r="H54" s="7"/>
      <c r="I54" s="7"/>
      <c r="J54" s="7"/>
      <c r="K54" s="7"/>
      <c r="L54" s="7"/>
      <c r="M54" s="34"/>
      <c r="N54" s="34"/>
      <c r="O54" s="34"/>
      <c r="P54" s="34" t="s">
        <v>11</v>
      </c>
      <c r="Q54" s="34"/>
      <c r="R54" s="34"/>
      <c r="S54" s="34"/>
      <c r="T54" s="34"/>
      <c r="U54" s="34"/>
    </row>
    <row r="55" ht="14.25" customHeight="1">
      <c r="M55" s="34"/>
      <c r="N55" s="34"/>
      <c r="O55" s="190"/>
      <c r="P55" s="34"/>
      <c r="Q55" s="34"/>
    </row>
    <row r="56" ht="14.25" customHeight="1"/>
    <row r="57" ht="14.25" customHeight="1">
      <c r="O57" s="191"/>
    </row>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77">
    <mergeCell ref="M51:N51"/>
    <mergeCell ref="O51:U51"/>
    <mergeCell ref="A46:L46"/>
    <mergeCell ref="M46:N46"/>
    <mergeCell ref="O46:U46"/>
    <mergeCell ref="C50:F50"/>
    <mergeCell ref="M50:N50"/>
    <mergeCell ref="O50:U50"/>
    <mergeCell ref="C51:F51"/>
    <mergeCell ref="W39:X39"/>
    <mergeCell ref="S40:U40"/>
    <mergeCell ref="W40:X40"/>
    <mergeCell ref="Y40:Z40"/>
    <mergeCell ref="Y41:Z41"/>
    <mergeCell ref="B37:K37"/>
    <mergeCell ref="B38:C38"/>
    <mergeCell ref="D38:K38"/>
    <mergeCell ref="W38:X38"/>
    <mergeCell ref="Y38:Z38"/>
    <mergeCell ref="B39:K43"/>
    <mergeCell ref="Y39:Z39"/>
    <mergeCell ref="W42:X43"/>
    <mergeCell ref="Y42:Z43"/>
    <mergeCell ref="AA42:AA43"/>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AA46:AA47"/>
    <mergeCell ref="AB46:AB47"/>
    <mergeCell ref="AC46:AC47"/>
    <mergeCell ref="AD46:AD47"/>
    <mergeCell ref="AE46:AE47"/>
    <mergeCell ref="W48:AE52"/>
    <mergeCell ref="H50:K50"/>
    <mergeCell ref="H51:K51"/>
    <mergeCell ref="M52:N52"/>
    <mergeCell ref="O52:U52"/>
    <mergeCell ref="T4:U4"/>
    <mergeCell ref="Y4:AA4"/>
    <mergeCell ref="W5:AE8"/>
    <mergeCell ref="P7:Q7"/>
    <mergeCell ref="O8:T9"/>
    <mergeCell ref="Z10:AE10"/>
    <mergeCell ref="Q11:T13"/>
    <mergeCell ref="X13:Y13"/>
    <mergeCell ref="Z13:AE13"/>
    <mergeCell ref="Z14:AE14"/>
    <mergeCell ref="Z15:AE15"/>
    <mergeCell ref="M16:U16"/>
    <mergeCell ref="X16:Y16"/>
    <mergeCell ref="Z16:AE16"/>
    <mergeCell ref="A9:C9"/>
    <mergeCell ref="D9:G9"/>
    <mergeCell ref="H9:I9"/>
    <mergeCell ref="J9:K9"/>
    <mergeCell ref="J10:K10"/>
    <mergeCell ref="A12:C12"/>
    <mergeCell ref="D12:G12"/>
    <mergeCell ref="H12:I12"/>
    <mergeCell ref="J12:K12"/>
    <mergeCell ref="D14:H14"/>
    <mergeCell ref="J14:K14"/>
    <mergeCell ref="D15:H15"/>
    <mergeCell ref="I15:J15"/>
    <mergeCell ref="D17:K17"/>
    <mergeCell ref="M19:P19"/>
    <mergeCell ref="M21:U21"/>
    <mergeCell ref="D19:F19"/>
    <mergeCell ref="Q19:R19"/>
    <mergeCell ref="S19:T19"/>
    <mergeCell ref="X19:Y19"/>
    <mergeCell ref="Z19:AE19"/>
    <mergeCell ref="Z20:AE20"/>
    <mergeCell ref="Z21:AE21"/>
    <mergeCell ref="G19:K19"/>
    <mergeCell ref="A22:L22"/>
    <mergeCell ref="O22:P22"/>
    <mergeCell ref="T22:U22"/>
    <mergeCell ref="Z22:AE22"/>
    <mergeCell ref="X23:Y23"/>
    <mergeCell ref="Z23:AE23"/>
    <mergeCell ref="M23:N23"/>
    <mergeCell ref="M24:Q24"/>
    <mergeCell ref="B25:C25"/>
    <mergeCell ref="D25:E25"/>
    <mergeCell ref="F25:G25"/>
    <mergeCell ref="H25:I25"/>
    <mergeCell ref="J25:K25"/>
    <mergeCell ref="Z25:AE25"/>
    <mergeCell ref="Z24:AE24"/>
    <mergeCell ref="X25:Y25"/>
    <mergeCell ref="Z26:AE26"/>
    <mergeCell ref="Z27:AE27"/>
    <mergeCell ref="Z28:AE28"/>
    <mergeCell ref="AD31:AD32"/>
    <mergeCell ref="AE31:AE32"/>
    <mergeCell ref="X24:Y24"/>
    <mergeCell ref="X26:Y26"/>
    <mergeCell ref="X27:Y27"/>
    <mergeCell ref="X28:Y28"/>
    <mergeCell ref="W31:X32"/>
    <mergeCell ref="Y31:Z32"/>
    <mergeCell ref="AA31:AA32"/>
    <mergeCell ref="W35:X36"/>
    <mergeCell ref="Y35:Z36"/>
    <mergeCell ref="AA35:AA36"/>
    <mergeCell ref="AB35:AB36"/>
    <mergeCell ref="AC35:AC36"/>
    <mergeCell ref="AD35:AD36"/>
    <mergeCell ref="AE35:AE36"/>
    <mergeCell ref="W33:X34"/>
    <mergeCell ref="Y33:Z34"/>
    <mergeCell ref="AA33:AA34"/>
    <mergeCell ref="AB33:AB34"/>
    <mergeCell ref="AC33:AC34"/>
    <mergeCell ref="AD33:AD34"/>
    <mergeCell ref="AE33:AE34"/>
    <mergeCell ref="K1:L1"/>
    <mergeCell ref="T1:U1"/>
    <mergeCell ref="AC1:AE1"/>
    <mergeCell ref="M2:U3"/>
    <mergeCell ref="W2:AE3"/>
    <mergeCell ref="P4:R4"/>
    <mergeCell ref="AC4:AE4"/>
    <mergeCell ref="M5:U5"/>
    <mergeCell ref="B2:L3"/>
    <mergeCell ref="A5:L5"/>
    <mergeCell ref="A7:C7"/>
    <mergeCell ref="D7:G7"/>
    <mergeCell ref="H7:I7"/>
    <mergeCell ref="J7:K7"/>
    <mergeCell ref="J8:K8"/>
    <mergeCell ref="Z11:AE11"/>
    <mergeCell ref="X12:Y12"/>
    <mergeCell ref="Z12:AE12"/>
    <mergeCell ref="N17:R17"/>
    <mergeCell ref="S17:U17"/>
    <mergeCell ref="D18:F18"/>
    <mergeCell ref="G18:K18"/>
    <mergeCell ref="N18:R18"/>
    <mergeCell ref="S18:U18"/>
    <mergeCell ref="X18:Y18"/>
    <mergeCell ref="Z18:AE18"/>
    <mergeCell ref="X10:Y10"/>
    <mergeCell ref="X11:Y11"/>
    <mergeCell ref="X14:Y14"/>
    <mergeCell ref="X15:Y15"/>
    <mergeCell ref="X20:Y20"/>
    <mergeCell ref="X21:Y21"/>
    <mergeCell ref="X22:Y22"/>
    <mergeCell ref="AB31:AB32"/>
    <mergeCell ref="AC31:AC32"/>
    <mergeCell ref="M32:Q32"/>
    <mergeCell ref="B34:E35"/>
    <mergeCell ref="F34:I35"/>
    <mergeCell ref="W37:X37"/>
    <mergeCell ref="Y37:Z37"/>
    <mergeCell ref="M48:N48"/>
    <mergeCell ref="M49:N49"/>
    <mergeCell ref="M47:N47"/>
    <mergeCell ref="O47:U47"/>
    <mergeCell ref="C48:F48"/>
    <mergeCell ref="H48:K48"/>
    <mergeCell ref="O48:U48"/>
    <mergeCell ref="C49:F49"/>
    <mergeCell ref="H49:K49"/>
    <mergeCell ref="O49:U49"/>
  </mergeCells>
  <conditionalFormatting sqref="R38">
    <cfRule type="cellIs" dxfId="0" priority="1" operator="lessThan">
      <formula>0</formula>
    </cfRule>
  </conditionalFormatting>
  <conditionalFormatting sqref="R27">
    <cfRule type="cellIs" dxfId="1" priority="2" operator="lessThan">
      <formula>0</formula>
    </cfRule>
  </conditionalFormatting>
  <conditionalFormatting sqref="O25 O33:P33 O34:O42">
    <cfRule type="containsBlanks" dxfId="2" priority="3">
      <formula>LEN(TRIM(O25))=0</formula>
    </cfRule>
  </conditionalFormatting>
  <conditionalFormatting sqref="O25:P26 O28:P31">
    <cfRule type="containsBlanks" dxfId="2" priority="4">
      <formula>LEN(TRIM(O25))=0</formula>
    </cfRule>
  </conditionalFormatting>
  <conditionalFormatting sqref="T25:U28 T30:U32 T34:U35 T37:U38">
    <cfRule type="containsBlanks" dxfId="3" priority="5">
      <formula>LEN(TRIM(T25))=0</formula>
    </cfRule>
  </conditionalFormatting>
  <conditionalFormatting sqref="O26">
    <cfRule type="containsBlanks" dxfId="2" priority="6">
      <formula>LEN(TRIM(O26))=0</formula>
    </cfRule>
  </conditionalFormatting>
  <conditionalFormatting sqref="O28">
    <cfRule type="containsBlanks" dxfId="2" priority="7">
      <formula>LEN(TRIM(O28))=0</formula>
    </cfRule>
  </conditionalFormatting>
  <conditionalFormatting sqref="O29">
    <cfRule type="containsBlanks" dxfId="2" priority="8">
      <formula>LEN(TRIM(O29))=0</formula>
    </cfRule>
  </conditionalFormatting>
  <conditionalFormatting sqref="O30">
    <cfRule type="containsBlanks" dxfId="2" priority="9">
      <formula>LEN(TRIM(O30))=0</formula>
    </cfRule>
  </conditionalFormatting>
  <conditionalFormatting sqref="O31">
    <cfRule type="containsBlanks" dxfId="2" priority="10">
      <formula>LEN(TRIM(O31))=0</formula>
    </cfRule>
  </conditionalFormatting>
  <conditionalFormatting sqref="P34:P42">
    <cfRule type="containsBlanks" dxfId="2" priority="11">
      <formula>LEN(TRIM(P34))=0</formula>
    </cfRule>
  </conditionalFormatting>
  <dataValidations>
    <dataValidation type="list" allowBlank="1" showErrorMessage="1" sqref="O11:O13">
      <formula1>'Spreadsheet Settings'!$B$40:$B$42</formula1>
    </dataValidation>
    <dataValidation type="list" allowBlank="1" showErrorMessage="1" sqref="M23">
      <formula1>'Spreadsheet Settings'!$B$17:$B$28</formula1>
    </dataValidation>
    <dataValidation type="list" allowBlank="1" showErrorMessage="1" sqref="T41:U44">
      <formula1>'Spreadsheet Settings'!$B$8:$B$12</formula1>
    </dataValidation>
    <dataValidation type="list" allowBlank="1" showErrorMessage="1" sqref="D12">
      <formula1>'Spreadsheet Settings'!$E$8:$E$14</formula1>
    </dataValidation>
    <dataValidation type="list" allowBlank="1" showErrorMessage="1" sqref="D19">
      <formula1>'Spreadsheet Settings'!$E$18:$E$22</formula1>
    </dataValidation>
    <dataValidation type="list" allowBlank="1" showErrorMessage="1" sqref="F34">
      <formula1>'Spreadsheet Settings'!$B$35:$B$37</formula1>
    </dataValidation>
    <dataValidation type="list" allowBlank="1" showErrorMessage="1" sqref="B38">
      <formula1>'Spreadsheet Settings'!$B$8:$B$13</formula1>
    </dataValidation>
    <dataValidation type="list" allowBlank="1" showErrorMessage="1" sqref="M47:M52">
      <formula1>'Spreadsheet Settings'!$E$26:$E$28</formula1>
    </dataValidation>
  </dataValidations>
  <printOptions/>
  <pageMargins bottom="0.35433070866141736" footer="0.0" header="0.0" left="0.2362204724409449" right="0.2362204724409449" top="0.35433070866141736"/>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2.63" defaultRowHeight="15.0"/>
  <cols>
    <col customWidth="1" min="1" max="1" width="7.63"/>
    <col customWidth="1" min="2" max="2" width="13.63"/>
    <col customWidth="1" min="3" max="3" width="6.25"/>
    <col customWidth="1" min="4" max="4" width="3.5"/>
    <col customWidth="1" min="5" max="5" width="29.25"/>
    <col customWidth="1" min="6" max="6" width="7.63"/>
    <col customWidth="1" min="7" max="7" width="21.38"/>
    <col customWidth="1" min="8" max="26" width="7.63"/>
  </cols>
  <sheetData>
    <row r="1" ht="14.25" customHeight="1"/>
    <row r="2" ht="14.25" customHeight="1"/>
    <row r="3" ht="14.25" customHeight="1">
      <c r="B3" s="192" t="s">
        <v>186</v>
      </c>
    </row>
    <row r="4" ht="14.25" customHeight="1"/>
    <row r="5" ht="14.25" customHeight="1"/>
    <row r="6" ht="14.25" customHeight="1"/>
    <row r="7" ht="14.25" customHeight="1">
      <c r="B7" s="193" t="s">
        <v>187</v>
      </c>
      <c r="C7" s="193"/>
      <c r="E7" s="194" t="s">
        <v>188</v>
      </c>
      <c r="G7" s="195" t="s">
        <v>189</v>
      </c>
      <c r="H7" s="12"/>
      <c r="I7" s="12"/>
      <c r="J7" s="12"/>
      <c r="K7" s="13"/>
    </row>
    <row r="8" ht="14.25" customHeight="1">
      <c r="B8" s="196" t="s">
        <v>190</v>
      </c>
      <c r="C8" s="196">
        <v>1.0</v>
      </c>
      <c r="E8" s="196" t="s">
        <v>191</v>
      </c>
      <c r="G8" s="197"/>
      <c r="H8" s="198" t="s">
        <v>96</v>
      </c>
      <c r="I8" s="198" t="s">
        <v>97</v>
      </c>
      <c r="J8" s="198" t="s">
        <v>192</v>
      </c>
      <c r="K8" s="198" t="s">
        <v>99</v>
      </c>
    </row>
    <row r="9" ht="14.25" customHeight="1">
      <c r="B9" s="196" t="s">
        <v>193</v>
      </c>
      <c r="C9" s="196">
        <v>2.0</v>
      </c>
      <c r="E9" s="196" t="s">
        <v>194</v>
      </c>
      <c r="G9" s="199" t="s">
        <v>77</v>
      </c>
      <c r="H9" s="200">
        <v>0.0</v>
      </c>
      <c r="I9" s="201">
        <v>0.06</v>
      </c>
      <c r="J9" s="202">
        <v>0.18</v>
      </c>
      <c r="K9" s="203">
        <v>0.18</v>
      </c>
      <c r="L9" s="34"/>
    </row>
    <row r="10" ht="14.25" customHeight="1">
      <c r="B10" s="196" t="s">
        <v>195</v>
      </c>
      <c r="C10" s="196">
        <v>3.0</v>
      </c>
      <c r="E10" s="196" t="s">
        <v>196</v>
      </c>
      <c r="G10" s="199" t="s">
        <v>81</v>
      </c>
      <c r="H10" s="200">
        <v>0.02</v>
      </c>
      <c r="I10" s="201">
        <v>0.1</v>
      </c>
      <c r="J10" s="202">
        <v>0.2</v>
      </c>
      <c r="K10" s="203">
        <v>0.2</v>
      </c>
      <c r="L10" s="34"/>
    </row>
    <row r="11" ht="14.25" customHeight="1">
      <c r="B11" s="196" t="s">
        <v>197</v>
      </c>
      <c r="C11" s="196">
        <v>4.0</v>
      </c>
      <c r="E11" s="196" t="s">
        <v>198</v>
      </c>
      <c r="G11" s="199" t="s">
        <v>85</v>
      </c>
      <c r="H11" s="200">
        <v>0.0</v>
      </c>
      <c r="I11" s="201">
        <v>0.02</v>
      </c>
      <c r="J11" s="202">
        <v>0.05</v>
      </c>
      <c r="K11" s="203">
        <v>0.05</v>
      </c>
      <c r="L11" s="34"/>
    </row>
    <row r="12" ht="14.25" customHeight="1">
      <c r="B12" s="196" t="s">
        <v>199</v>
      </c>
      <c r="C12" s="196">
        <v>5.0</v>
      </c>
      <c r="E12" s="196" t="s">
        <v>200</v>
      </c>
      <c r="G12" s="204" t="s">
        <v>88</v>
      </c>
      <c r="H12" s="205">
        <v>0.0</v>
      </c>
      <c r="I12" s="206">
        <v>0.015</v>
      </c>
      <c r="J12" s="207">
        <v>0.04</v>
      </c>
      <c r="K12" s="208">
        <v>0.04</v>
      </c>
      <c r="L12" s="34"/>
    </row>
    <row r="13" ht="14.25" customHeight="1">
      <c r="B13" s="196" t="s">
        <v>133</v>
      </c>
      <c r="E13" s="196" t="s">
        <v>201</v>
      </c>
      <c r="G13" s="100"/>
      <c r="H13" s="12"/>
      <c r="I13" s="12"/>
      <c r="J13" s="12"/>
      <c r="K13" s="101"/>
    </row>
    <row r="14" ht="14.25" customHeight="1">
      <c r="E14" s="196" t="s">
        <v>202</v>
      </c>
      <c r="G14" s="204" t="s">
        <v>203</v>
      </c>
      <c r="H14" s="205">
        <v>0.75</v>
      </c>
      <c r="I14" s="209">
        <v>0.5</v>
      </c>
      <c r="J14" s="207">
        <v>0.2</v>
      </c>
      <c r="K14" s="208">
        <v>0.2</v>
      </c>
      <c r="L14" s="34"/>
    </row>
    <row r="15" ht="14.25" customHeight="1">
      <c r="G15" s="204" t="s">
        <v>144</v>
      </c>
      <c r="H15" s="144">
        <v>0.0</v>
      </c>
      <c r="I15" s="145">
        <v>1.5</v>
      </c>
      <c r="J15" s="210">
        <v>4.0</v>
      </c>
      <c r="K15" s="147">
        <v>4.0</v>
      </c>
      <c r="L15" s="34"/>
    </row>
    <row r="16" ht="14.25" customHeight="1">
      <c r="B16" s="193" t="s">
        <v>204</v>
      </c>
      <c r="G16" s="100"/>
      <c r="H16" s="12"/>
      <c r="I16" s="12"/>
      <c r="J16" s="12"/>
      <c r="K16" s="101"/>
      <c r="L16" s="34"/>
    </row>
    <row r="17" ht="14.25" customHeight="1">
      <c r="B17" s="196" t="s">
        <v>67</v>
      </c>
      <c r="E17" s="194" t="s">
        <v>50</v>
      </c>
      <c r="G17" s="204" t="s">
        <v>118</v>
      </c>
      <c r="H17" s="144">
        <v>1.0</v>
      </c>
      <c r="I17" s="145">
        <v>1.5</v>
      </c>
      <c r="J17" s="210">
        <v>2.0</v>
      </c>
      <c r="K17" s="147">
        <v>2.0</v>
      </c>
    </row>
    <row r="18" ht="14.25" customHeight="1">
      <c r="B18" s="196" t="s">
        <v>205</v>
      </c>
      <c r="E18" s="196" t="s">
        <v>206</v>
      </c>
      <c r="G18" s="199" t="s">
        <v>119</v>
      </c>
      <c r="H18" s="211">
        <v>0.7</v>
      </c>
      <c r="I18" s="212">
        <v>1.0</v>
      </c>
      <c r="J18" s="213">
        <v>1.2</v>
      </c>
      <c r="K18" s="214">
        <v>1.2</v>
      </c>
    </row>
    <row r="19" ht="14.25" customHeight="1">
      <c r="B19" s="196" t="s">
        <v>207</v>
      </c>
      <c r="E19" s="196" t="s">
        <v>208</v>
      </c>
      <c r="G19" s="215"/>
      <c r="H19" s="12"/>
      <c r="I19" s="12"/>
      <c r="J19" s="12"/>
      <c r="K19" s="101"/>
    </row>
    <row r="20" ht="14.25" customHeight="1">
      <c r="B20" s="196" t="s">
        <v>209</v>
      </c>
      <c r="E20" s="196" t="s">
        <v>210</v>
      </c>
      <c r="G20" s="204" t="s">
        <v>127</v>
      </c>
      <c r="H20" s="144">
        <v>90.0</v>
      </c>
      <c r="I20" s="145">
        <v>70.0</v>
      </c>
      <c r="J20" s="210">
        <v>50.0</v>
      </c>
      <c r="K20" s="147">
        <v>50.0</v>
      </c>
    </row>
    <row r="21" ht="14.25" customHeight="1">
      <c r="B21" s="196" t="s">
        <v>211</v>
      </c>
      <c r="E21" s="196" t="s">
        <v>212</v>
      </c>
      <c r="G21" s="204" t="s">
        <v>135</v>
      </c>
      <c r="H21" s="216">
        <v>90.0</v>
      </c>
      <c r="I21" s="217">
        <v>70.0</v>
      </c>
      <c r="J21" s="218">
        <v>50.0</v>
      </c>
      <c r="K21" s="219">
        <v>50.0</v>
      </c>
    </row>
    <row r="22" ht="14.25" customHeight="1">
      <c r="B22" s="196" t="s">
        <v>213</v>
      </c>
      <c r="E22" s="196" t="s">
        <v>214</v>
      </c>
    </row>
    <row r="23" ht="14.25" customHeight="1">
      <c r="B23" s="196" t="s">
        <v>215</v>
      </c>
    </row>
    <row r="24" ht="14.25" customHeight="1">
      <c r="B24" s="196" t="s">
        <v>216</v>
      </c>
    </row>
    <row r="25" ht="14.25" customHeight="1">
      <c r="B25" s="196" t="s">
        <v>217</v>
      </c>
      <c r="E25" s="194" t="s">
        <v>218</v>
      </c>
    </row>
    <row r="26" ht="14.25" customHeight="1">
      <c r="B26" s="196" t="s">
        <v>219</v>
      </c>
      <c r="E26" s="51" t="s">
        <v>220</v>
      </c>
      <c r="G26" s="220" t="s">
        <v>221</v>
      </c>
      <c r="H26" s="221"/>
      <c r="I26" s="222"/>
    </row>
    <row r="27" ht="14.25" customHeight="1">
      <c r="B27" s="196" t="s">
        <v>222</v>
      </c>
      <c r="E27" s="51" t="s">
        <v>223</v>
      </c>
      <c r="G27" s="223"/>
      <c r="H27" s="224" t="str">
        <f>Assessment!U23</f>
        <v/>
      </c>
      <c r="I27" s="224" t="str">
        <f>Assessment!T23</f>
        <v/>
      </c>
    </row>
    <row r="28" ht="14.25" customHeight="1">
      <c r="B28" s="196" t="s">
        <v>224</v>
      </c>
      <c r="E28" s="51" t="s">
        <v>225</v>
      </c>
      <c r="G28" s="223" t="str">
        <f>Assessment!S41</f>
        <v>Profitability</v>
      </c>
      <c r="H28" s="225" t="str">
        <f>VLOOKUP(Assessment!U41,'Spreadsheet Settings'!$B$8:$C$12,2,FALSE)</f>
        <v>#N/A</v>
      </c>
      <c r="I28" s="225" t="str">
        <f>VLOOKUP(Assessment!T41,'Spreadsheet Settings'!$B$8:$C$12,2,FALSE)</f>
        <v>#N/A</v>
      </c>
    </row>
    <row r="29" ht="14.25" customHeight="1">
      <c r="G29" s="223" t="str">
        <f>Assessment!S42</f>
        <v>Solvency</v>
      </c>
      <c r="H29" s="225" t="str">
        <f>VLOOKUP(Assessment!U42,'Spreadsheet Settings'!$B$8:$C$12,2,FALSE)</f>
        <v>#N/A</v>
      </c>
      <c r="I29" s="225" t="str">
        <f>VLOOKUP(Assessment!T42,'Spreadsheet Settings'!$B$8:$C$12,2,FALSE)</f>
        <v>#N/A</v>
      </c>
    </row>
    <row r="30" ht="14.25" customHeight="1">
      <c r="G30" s="223" t="str">
        <f>Assessment!S43</f>
        <v>Liquidity</v>
      </c>
      <c r="H30" s="225" t="str">
        <f>VLOOKUP(Assessment!U43,'Spreadsheet Settings'!$B$8:$C$12,2,FALSE)</f>
        <v>#N/A</v>
      </c>
      <c r="I30" s="225" t="str">
        <f>VLOOKUP(Assessment!T43,'Spreadsheet Settings'!$B$8:$C$12,2,FALSE)</f>
        <v>#N/A</v>
      </c>
      <c r="N30" s="34"/>
    </row>
    <row r="31" ht="14.25" customHeight="1">
      <c r="E31" s="194" t="s">
        <v>226</v>
      </c>
      <c r="G31" s="223" t="str">
        <f>Assessment!S44</f>
        <v>Efficiency</v>
      </c>
      <c r="H31" s="225" t="str">
        <f>VLOOKUP(Assessment!U44,'Spreadsheet Settings'!$B$8:$C$12,2,FALSE)</f>
        <v>#N/A</v>
      </c>
      <c r="I31" s="225" t="str">
        <f>VLOOKUP(Assessment!T44,'Spreadsheet Settings'!$B$8:$C$12,2,FALSE)</f>
        <v>#N/A</v>
      </c>
    </row>
    <row r="32" ht="14.25" customHeight="1">
      <c r="E32" s="196" t="s">
        <v>227</v>
      </c>
      <c r="G32" s="223"/>
      <c r="H32" s="225"/>
      <c r="I32" s="225"/>
    </row>
    <row r="33" ht="14.25" customHeight="1">
      <c r="E33" s="196" t="s">
        <v>228</v>
      </c>
    </row>
    <row r="34" ht="14.25" customHeight="1">
      <c r="B34" s="193" t="s">
        <v>229</v>
      </c>
      <c r="E34" s="196" t="s">
        <v>230</v>
      </c>
    </row>
    <row r="35" ht="14.25" customHeight="1">
      <c r="B35" s="226" t="s">
        <v>231</v>
      </c>
    </row>
    <row r="36" ht="14.25" customHeight="1">
      <c r="B36" s="226" t="s">
        <v>232</v>
      </c>
    </row>
    <row r="37" ht="14.25" customHeight="1">
      <c r="B37" s="226" t="s">
        <v>233</v>
      </c>
    </row>
    <row r="38" ht="14.25" customHeight="1"/>
    <row r="39" ht="14.25" customHeight="1">
      <c r="B39" s="194" t="s">
        <v>234</v>
      </c>
    </row>
    <row r="40" ht="14.25" customHeight="1">
      <c r="B40" s="196" t="s">
        <v>235</v>
      </c>
    </row>
    <row r="41" ht="14.25" customHeight="1">
      <c r="B41" s="196" t="s">
        <v>236</v>
      </c>
    </row>
    <row r="42" ht="14.25" customHeight="1">
      <c r="B42" s="196" t="s">
        <v>237</v>
      </c>
    </row>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B3:E5"/>
    <mergeCell ref="G7:K7"/>
    <mergeCell ref="G13:K13"/>
    <mergeCell ref="G16:K16"/>
    <mergeCell ref="G19:K19"/>
    <mergeCell ref="G26:I26"/>
  </mergeCells>
  <printOptions/>
  <pageMargins bottom="0.75" footer="0.0" header="0.0" left="0.7" right="0.7" top="0.75"/>
  <pageSetup paperSize="9" orientation="portrait"/>
  <drawing r:id="rId1"/>
</worksheet>
</file>