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ncov\Downloads\"/>
    </mc:Choice>
  </mc:AlternateContent>
  <xr:revisionPtr revIDLastSave="0" documentId="13_ncr:1_{3A558CC7-A550-4982-9BD3-EB7252F7BAE4}" xr6:coauthVersionLast="47" xr6:coauthVersionMax="47" xr10:uidLastSave="{00000000-0000-0000-0000-000000000000}"/>
  <bookViews>
    <workbookView xWindow="-98" yWindow="-98" windowWidth="20715" windowHeight="13155" xr2:uid="{5A25E218-E0D9-456F-BFD3-068EBDA4462C}"/>
  </bookViews>
  <sheets>
    <sheet name="Sheet1" sheetId="1" r:id="rId1"/>
    <sheet name="Drop downs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" i="1" l="1"/>
  <c r="A13" i="1"/>
</calcChain>
</file>

<file path=xl/sharedStrings.xml><?xml version="1.0" encoding="utf-8"?>
<sst xmlns="http://schemas.openxmlformats.org/spreadsheetml/2006/main" count="87" uniqueCount="64">
  <si>
    <t>DPS Title:</t>
  </si>
  <si>
    <t>Quarter:</t>
  </si>
  <si>
    <t>Please select from the following statements (drop down):</t>
  </si>
  <si>
    <t>Number of Awards Made:</t>
  </si>
  <si>
    <t>(Autofills)</t>
  </si>
  <si>
    <t>Total Value:</t>
  </si>
  <si>
    <t>Contract Number</t>
  </si>
  <si>
    <t>Title</t>
  </si>
  <si>
    <t>Description</t>
  </si>
  <si>
    <t>Contract start date</t>
  </si>
  <si>
    <t>Contract end date</t>
  </si>
  <si>
    <t>Total Contract Value</t>
  </si>
  <si>
    <t>Winning Supplier</t>
  </si>
  <si>
    <t>Supplier Address</t>
  </si>
  <si>
    <t>Number of Bidders</t>
  </si>
  <si>
    <t>Award Date</t>
  </si>
  <si>
    <t>Awards were made this quarter</t>
  </si>
  <si>
    <t>No awards were made this quarter</t>
  </si>
  <si>
    <t>B25178</t>
  </si>
  <si>
    <t>B25179</t>
  </si>
  <si>
    <t>B25181</t>
  </si>
  <si>
    <t>B25185</t>
  </si>
  <si>
    <t xml:space="preserve">Fillongley to West Coventry Academy </t>
  </si>
  <si>
    <t>Nuneaton to Hereward College</t>
  </si>
  <si>
    <t>Fenny Compton - Stratford Schools</t>
  </si>
  <si>
    <t>8/8A / 768</t>
  </si>
  <si>
    <t>Godiva Travel Ltd</t>
  </si>
  <si>
    <t>Arriva Midlands</t>
  </si>
  <si>
    <t>B25159</t>
  </si>
  <si>
    <t>B25160</t>
  </si>
  <si>
    <t>B25161</t>
  </si>
  <si>
    <t>B25162</t>
  </si>
  <si>
    <t>B25163</t>
  </si>
  <si>
    <t>B25164</t>
  </si>
  <si>
    <t>B25167</t>
  </si>
  <si>
    <t>B25168</t>
  </si>
  <si>
    <t>B25170</t>
  </si>
  <si>
    <t>Temple Grafton to Alcester School</t>
  </si>
  <si>
    <t xml:space="preserve">Salford Priors to Alcester Grammar, St Benedict’s Catholic and Alcester Academy  </t>
  </si>
  <si>
    <t>Haseley Knob to Henley High School</t>
  </si>
  <si>
    <t xml:space="preserve">Binton, Exhall to Alcester Grammar,St Benedict's and Alcester Academy </t>
  </si>
  <si>
    <t xml:space="preserve">Mappleborough, Studley, Sambourne to Alcester Grammar, St Benedict's and Alcester Academy  </t>
  </si>
  <si>
    <t>Fillongley, Keresley, Bedworth to St Thomas More School </t>
  </si>
  <si>
    <t>104 Hampton on the Hill - Henley High School; 523am Hatton Park to Ferncumbe Primary (55 seater from 25/09/23)</t>
  </si>
  <si>
    <t>Barford to Stratford School (PM includes Snitterfield and Norton Lindsey)</t>
  </si>
  <si>
    <t>153am Oxhill to Shipston High School; 152 Shipston to Newbold and Tredington Primary Schools</t>
  </si>
  <si>
    <t>Diamond Bus Limited</t>
  </si>
  <si>
    <t>Hanson Coaches</t>
  </si>
  <si>
    <t>Bakers Commercial Services</t>
  </si>
  <si>
    <t>13, SIR WINSTON CHURCHILL PLACE, BINLEY WOODS, COVENTRY, CV3 2BT</t>
  </si>
  <si>
    <t>Warwickshire Travel</t>
  </si>
  <si>
    <t>VICTORIA TRAVEL, 11B, ALTHORPE STREET, LEAMINGTON SPA, CV31 2AU</t>
  </si>
  <si>
    <t>Victoria Travel Limited</t>
  </si>
  <si>
    <t>3, BITTERSCOTE LANE, TAMWORTH, B78 3LG</t>
  </si>
  <si>
    <t>LA Travel Midlands Ltd (PS)</t>
  </si>
  <si>
    <t>HENSHAWS EXECUTIVE TRAVEL, THE COACH YARD, TROOPERS LODGE, BOURTON ON THE HILL, MORETON-IN-MARSH, GL56 9TE</t>
  </si>
  <si>
    <t>Henshaw's Executive Travel</t>
  </si>
  <si>
    <t>Godiva Travel Ltd Venture House, Unit 1-2 Holbrook Lane,Coventry,CV6 4AF</t>
  </si>
  <si>
    <t>DIAMOND BUS COMPANY LIMITED, BLACK DIAMOND, CROSS QUAYS BUSINESS PARK, HALLBRIDGE WAY, OLDBURY, SANDWELL, B69 3HW</t>
  </si>
  <si>
    <t>ARRIVA MIDLANDS, 4, WESTMORELAND AVENUE, THURMASTON, LEICESTER, LE4 8PH</t>
  </si>
  <si>
    <t>BAKERS COMMERCIAL SERVICES, COTSWOLD BUSINESS VILLAGE, LONDON ROAD, MORETON-IN-MARSH, GL56 0JQ</t>
  </si>
  <si>
    <t>Unit 10, Budbrooke Road,Budbrooke Ind Est,Warwick,CV34 5XH</t>
  </si>
  <si>
    <t>WCC - Bus Transport Services DPS</t>
  </si>
  <si>
    <t>Q1 25/26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</si>
</sst>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rgb="FF000000"/>
      <name val="Calibri Light"/>
      <family val="2"/>
    </font>
    <font>
      <sz val="10"/>
      <name val="Calibri Light"/>
      <family val="2"/>
    </font>
    <font>
      <sz val="10"/>
      <color rgb="FF000000"/>
      <name val="Calibri"/>
      <family val="2"/>
    </font>
    <font>
      <sz val="11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19">
    <xf numFmtId="0" fontId="0" fillId="0" borderId="0" xfId="0"/>
    <xf numFmtId="0" fontId="0" fillId="2" borderId="1" xfId="0" applyFill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164" fontId="1" fillId="3" borderId="1" xfId="0" applyNumberFormat="1" applyFont="1" applyFill="1" applyBorder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0" fillId="0" borderId="0" xfId="0" applyNumberFormat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wrapText="1"/>
    </xf>
    <xf numFmtId="0" fontId="4" fillId="0" borderId="0" xfId="0" applyFont="1"/>
    <xf numFmtId="14" fontId="2" fillId="0" borderId="0" xfId="0" applyNumberFormat="1" applyFont="1" applyAlignment="1">
      <alignment horizontal="left" vertical="top"/>
    </xf>
    <xf numFmtId="14" fontId="3" fillId="0" borderId="0" xfId="0" applyNumberFormat="1" applyFont="1" applyAlignment="1">
      <alignment wrapText="1"/>
    </xf>
    <xf numFmtId="8" fontId="3" fillId="0" borderId="0" xfId="0" applyNumberFormat="1" applyFont="1" applyAlignment="1">
      <alignment horizontal="left" vertical="top" wrapText="1"/>
    </xf>
    <xf numFmtId="0" fontId="5" fillId="0" borderId="0" xfId="1"/>
    <xf numFmtId="0" fontId="0" fillId="0" borderId="0" xfId="0" applyFont="1" applyAlignment="1">
      <alignment horizontal="left" vertical="top" wrapText="1"/>
    </xf>
  </cellXfs>
  <cellStyles count="2">
    <cellStyle name="Normal" xfId="0" builtinId="0"/>
    <cellStyle name="Normal 2" xfId="1" xr:uid="{9570BE6A-2566-4F21-B5BC-FACC4CFE169B}"/>
  </cellStyles>
  <dxfs count="7">
    <dxf>
      <numFmt numFmtId="0" formatCode="General"/>
      <alignment horizontal="left" vertical="top" textRotation="0" wrapText="1" indent="0" justifyLastLine="0" shrinkToFit="0" readingOrder="0"/>
    </dxf>
    <dxf>
      <numFmt numFmtId="19" formatCode="dd/mm/yyyy"/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font>
        <sz val="10"/>
        <color rgb="FF000000"/>
        <name val="Calibri Light"/>
        <family val="2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 Light"/>
        <family val="2"/>
        <scheme val="none"/>
      </font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B4F0084-9B77-440B-B17E-2E7A7D3335E7}" name="Table1" displayName="Table1" ref="A15:J28" totalsRowShown="0" headerRowDxfId="6" dataDxfId="5">
  <autoFilter ref="A15:J28" xr:uid="{AB4F0084-9B77-440B-B17E-2E7A7D3335E7}"/>
  <tableColumns count="10">
    <tableColumn id="1" xr3:uid="{677B0C99-90A8-4D5C-BFF2-E63FEEC5DC81}" name="Contract Number" dataDxfId="4"/>
    <tableColumn id="2" xr3:uid="{70F41007-9971-49D3-8CE1-E890D5CF81EF}" name="Title" dataDxfId="3"/>
    <tableColumn id="3" xr3:uid="{FB3696E6-0911-4A8A-AEB5-A4E8246890C8}" name="Description"/>
    <tableColumn id="4" xr3:uid="{EBC95F51-CF6A-44A3-9CC9-E145505A3265}" name="Contract start date"/>
    <tableColumn id="5" xr3:uid="{0855356E-280B-48DE-9F10-FD47D92CF089}" name="Contract end date"/>
    <tableColumn id="6" xr3:uid="{1CD6A283-8C79-4D6C-8544-1D15088C2508}" name="Total Contract Value"/>
    <tableColumn id="7" xr3:uid="{20B39221-3919-4EB6-AA1B-B3908DE876F5}" name="Winning Supplier"/>
    <tableColumn id="8" xr3:uid="{5E4019E0-77CF-4154-A833-F8B8B50B489E}" name="Supplier Address" dataDxfId="0"/>
    <tableColumn id="9" xr3:uid="{7868D7BA-DB84-4DF6-9919-52389241A49E}" name="Number of Bidders" dataDxfId="2"/>
    <tableColumn id="10" xr3:uid="{69B9CCF0-53EA-4307-9083-9EB37EFCC4D7}" name="Award Date" dataDxfId="1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BF098-F28A-44B8-8E51-11B3D9A9C681}">
  <dimension ref="A1:J28"/>
  <sheetViews>
    <sheetView tabSelected="1" zoomScale="40" zoomScaleNormal="40" workbookViewId="0">
      <selection activeCell="D20" sqref="D20"/>
    </sheetView>
  </sheetViews>
  <sheetFormatPr defaultColWidth="9" defaultRowHeight="14.25" x14ac:dyDescent="0.45"/>
  <cols>
    <col min="1" max="1" width="16.265625" style="3" customWidth="1"/>
    <col min="2" max="2" width="36.86328125" style="3" customWidth="1"/>
    <col min="3" max="3" width="55.86328125" style="3" customWidth="1"/>
    <col min="4" max="5" width="13.265625" style="3" customWidth="1"/>
    <col min="6" max="6" width="18.33203125" style="3" customWidth="1"/>
    <col min="7" max="7" width="24.73046875" style="3" customWidth="1"/>
    <col min="8" max="8" width="31.3984375" style="3" customWidth="1"/>
    <col min="9" max="9" width="9.265625" style="3" customWidth="1"/>
    <col min="10" max="10" width="12" style="3" customWidth="1"/>
    <col min="11" max="16384" width="9" style="3"/>
  </cols>
  <sheetData>
    <row r="1" spans="1:10" ht="14.65" thickBot="1" x14ac:dyDescent="0.5"/>
    <row r="2" spans="1:10" ht="14.65" thickBot="1" x14ac:dyDescent="0.5">
      <c r="A2" s="2" t="s">
        <v>0</v>
      </c>
      <c r="B2" s="1" t="s">
        <v>62</v>
      </c>
    </row>
    <row r="3" spans="1:10" ht="14.65" thickBot="1" x14ac:dyDescent="0.5">
      <c r="A3" s="2"/>
    </row>
    <row r="4" spans="1:10" ht="14.65" thickBot="1" x14ac:dyDescent="0.5">
      <c r="A4" s="2" t="s">
        <v>1</v>
      </c>
      <c r="B4" s="1" t="s">
        <v>63</v>
      </c>
    </row>
    <row r="5" spans="1:10" x14ac:dyDescent="0.45">
      <c r="A5" s="2"/>
    </row>
    <row r="6" spans="1:10" ht="14.65" thickBot="1" x14ac:dyDescent="0.5">
      <c r="A6" s="2" t="s">
        <v>2</v>
      </c>
    </row>
    <row r="7" spans="1:10" ht="14.65" thickBot="1" x14ac:dyDescent="0.5">
      <c r="A7" s="2"/>
      <c r="B7" s="1" t="s">
        <v>16</v>
      </c>
    </row>
    <row r="8" spans="1:10" s="10" customFormat="1" ht="14.65" thickBot="1" x14ac:dyDescent="0.5">
      <c r="A8" s="9"/>
    </row>
    <row r="9" spans="1:10" x14ac:dyDescent="0.45">
      <c r="A9" s="2"/>
    </row>
    <row r="10" spans="1:10" ht="14.65" thickBot="1" x14ac:dyDescent="0.5">
      <c r="A10" s="2" t="s">
        <v>3</v>
      </c>
    </row>
    <row r="11" spans="1:10" ht="14.65" thickBot="1" x14ac:dyDescent="0.5">
      <c r="A11" s="4">
        <f>COUNTA(Table1[Title])</f>
        <v>13</v>
      </c>
      <c r="B11" s="3" t="s">
        <v>4</v>
      </c>
    </row>
    <row r="12" spans="1:10" ht="14.65" thickBot="1" x14ac:dyDescent="0.5">
      <c r="A12" s="2" t="s">
        <v>5</v>
      </c>
    </row>
    <row r="13" spans="1:10" ht="14.65" thickBot="1" x14ac:dyDescent="0.5">
      <c r="A13" s="5">
        <f>SUM(Table1[Total Contract Value])</f>
        <v>4971043.5</v>
      </c>
      <c r="B13" s="3" t="s">
        <v>4</v>
      </c>
    </row>
    <row r="15" spans="1:10" s="7" customFormat="1" ht="28.5" x14ac:dyDescent="0.45">
      <c r="A15" s="6" t="s">
        <v>6</v>
      </c>
      <c r="B15" s="7" t="s">
        <v>7</v>
      </c>
      <c r="C15" s="7" t="s">
        <v>8</v>
      </c>
      <c r="D15" s="7" t="s">
        <v>9</v>
      </c>
      <c r="E15" s="7" t="s">
        <v>10</v>
      </c>
      <c r="F15" s="7" t="s">
        <v>11</v>
      </c>
      <c r="G15" s="7" t="s">
        <v>12</v>
      </c>
      <c r="H15" s="7" t="s">
        <v>13</v>
      </c>
      <c r="I15" s="7" t="s">
        <v>14</v>
      </c>
      <c r="J15" s="7" t="s">
        <v>15</v>
      </c>
    </row>
    <row r="16" spans="1:10" ht="57" x14ac:dyDescent="0.45">
      <c r="A16" s="11" t="s">
        <v>28</v>
      </c>
      <c r="B16" s="11" t="s">
        <v>28</v>
      </c>
      <c r="C16" s="11" t="s">
        <v>37</v>
      </c>
      <c r="D16" s="14">
        <v>45902</v>
      </c>
      <c r="E16" s="14">
        <v>47695</v>
      </c>
      <c r="F16" s="16">
        <v>332500</v>
      </c>
      <c r="G16" s="11" t="s">
        <v>46</v>
      </c>
      <c r="H16" s="7" t="s">
        <v>58</v>
      </c>
      <c r="I16" s="7">
        <v>4</v>
      </c>
      <c r="J16" s="8">
        <v>45826</v>
      </c>
    </row>
    <row r="17" spans="1:10" ht="57" x14ac:dyDescent="0.45">
      <c r="A17" s="11" t="s">
        <v>29</v>
      </c>
      <c r="B17" s="11" t="s">
        <v>29</v>
      </c>
      <c r="C17" s="11" t="s">
        <v>38</v>
      </c>
      <c r="D17" s="14">
        <v>45902</v>
      </c>
      <c r="E17" s="14">
        <v>47695</v>
      </c>
      <c r="F17" s="16">
        <v>332500</v>
      </c>
      <c r="G17" s="11" t="s">
        <v>46</v>
      </c>
      <c r="H17" s="7" t="s">
        <v>58</v>
      </c>
      <c r="I17" s="7">
        <v>5</v>
      </c>
      <c r="J17" s="8">
        <v>45826</v>
      </c>
    </row>
    <row r="18" spans="1:10" ht="28.5" x14ac:dyDescent="0.45">
      <c r="A18" s="11" t="s">
        <v>30</v>
      </c>
      <c r="B18" s="11" t="s">
        <v>30</v>
      </c>
      <c r="C18" s="11" t="s">
        <v>39</v>
      </c>
      <c r="D18" s="14">
        <v>45902</v>
      </c>
      <c r="E18" s="14">
        <v>47695</v>
      </c>
      <c r="F18" s="16">
        <v>211850</v>
      </c>
      <c r="G18" s="17" t="s">
        <v>52</v>
      </c>
      <c r="H18" s="7" t="s">
        <v>51</v>
      </c>
      <c r="I18" s="7">
        <v>6</v>
      </c>
      <c r="J18" s="8">
        <v>45821</v>
      </c>
    </row>
    <row r="19" spans="1:10" ht="28.5" x14ac:dyDescent="0.45">
      <c r="A19" s="11" t="s">
        <v>31</v>
      </c>
      <c r="B19" s="11" t="s">
        <v>31</v>
      </c>
      <c r="C19" s="11" t="s">
        <v>40</v>
      </c>
      <c r="D19" s="14">
        <v>45902</v>
      </c>
      <c r="E19" s="14">
        <v>47695</v>
      </c>
      <c r="F19" s="16">
        <v>283100</v>
      </c>
      <c r="G19" s="17" t="s">
        <v>52</v>
      </c>
      <c r="H19" s="7" t="s">
        <v>51</v>
      </c>
      <c r="I19" s="7">
        <v>4</v>
      </c>
      <c r="J19" s="8">
        <v>45826</v>
      </c>
    </row>
    <row r="20" spans="1:10" ht="57" x14ac:dyDescent="0.45">
      <c r="A20" s="11" t="s">
        <v>32</v>
      </c>
      <c r="B20" s="11" t="s">
        <v>32</v>
      </c>
      <c r="C20" s="11" t="s">
        <v>41</v>
      </c>
      <c r="D20" s="14">
        <v>45902</v>
      </c>
      <c r="E20" s="14">
        <v>47695</v>
      </c>
      <c r="F20" s="16">
        <v>332500</v>
      </c>
      <c r="G20" s="11" t="s">
        <v>46</v>
      </c>
      <c r="H20" s="7" t="s">
        <v>58</v>
      </c>
      <c r="I20" s="7">
        <v>3</v>
      </c>
      <c r="J20" s="8">
        <v>45826</v>
      </c>
    </row>
    <row r="21" spans="1:10" ht="28.5" x14ac:dyDescent="0.45">
      <c r="A21" s="11" t="s">
        <v>33</v>
      </c>
      <c r="B21" s="11" t="s">
        <v>33</v>
      </c>
      <c r="C21" s="11" t="s">
        <v>42</v>
      </c>
      <c r="D21" s="14">
        <v>45902</v>
      </c>
      <c r="E21" s="14">
        <v>47695</v>
      </c>
      <c r="F21" s="16">
        <v>350740</v>
      </c>
      <c r="G21" s="17" t="s">
        <v>54</v>
      </c>
      <c r="H21" s="7" t="s">
        <v>53</v>
      </c>
      <c r="I21" s="7">
        <v>2</v>
      </c>
      <c r="J21" s="8">
        <v>45803</v>
      </c>
    </row>
    <row r="22" spans="1:10" ht="57" x14ac:dyDescent="0.45">
      <c r="A22" s="11" t="s">
        <v>34</v>
      </c>
      <c r="B22" s="11" t="s">
        <v>34</v>
      </c>
      <c r="C22" s="11" t="s">
        <v>45</v>
      </c>
      <c r="D22" s="14">
        <v>45902</v>
      </c>
      <c r="E22" s="14">
        <v>47695</v>
      </c>
      <c r="F22" s="16">
        <v>304000</v>
      </c>
      <c r="G22" s="11" t="s">
        <v>48</v>
      </c>
      <c r="H22" s="7" t="s">
        <v>60</v>
      </c>
      <c r="I22" s="7">
        <v>2</v>
      </c>
      <c r="J22" s="8">
        <v>45824</v>
      </c>
    </row>
    <row r="23" spans="1:10" ht="28.5" x14ac:dyDescent="0.45">
      <c r="A23" s="11" t="s">
        <v>35</v>
      </c>
      <c r="B23" s="11" t="s">
        <v>35</v>
      </c>
      <c r="C23" s="11" t="s">
        <v>43</v>
      </c>
      <c r="D23" s="14">
        <v>45902</v>
      </c>
      <c r="E23" s="14">
        <v>47695</v>
      </c>
      <c r="F23" s="16">
        <v>303772</v>
      </c>
      <c r="G23" s="11" t="s">
        <v>47</v>
      </c>
      <c r="H23" s="18" t="s">
        <v>61</v>
      </c>
      <c r="I23" s="7">
        <v>1</v>
      </c>
      <c r="J23" s="8">
        <v>45826</v>
      </c>
    </row>
    <row r="24" spans="1:10" ht="57" x14ac:dyDescent="0.45">
      <c r="A24" s="11" t="s">
        <v>36</v>
      </c>
      <c r="B24" s="11" t="s">
        <v>36</v>
      </c>
      <c r="C24" s="11" t="s">
        <v>44</v>
      </c>
      <c r="D24" s="14">
        <v>45902</v>
      </c>
      <c r="E24" s="14">
        <v>47695</v>
      </c>
      <c r="F24" s="16">
        <v>394250</v>
      </c>
      <c r="G24" s="17" t="s">
        <v>56</v>
      </c>
      <c r="H24" s="7" t="s">
        <v>55</v>
      </c>
      <c r="I24" s="7">
        <v>2</v>
      </c>
      <c r="J24" s="8">
        <v>45828</v>
      </c>
    </row>
    <row r="25" spans="1:10" ht="28.5" x14ac:dyDescent="0.45">
      <c r="A25" s="11" t="s">
        <v>18</v>
      </c>
      <c r="B25" s="11" t="s">
        <v>18</v>
      </c>
      <c r="C25" s="11" t="s">
        <v>22</v>
      </c>
      <c r="D25" s="14">
        <v>45902</v>
      </c>
      <c r="E25" s="14">
        <v>47695</v>
      </c>
      <c r="F25" s="16">
        <v>212800</v>
      </c>
      <c r="G25" s="17" t="s">
        <v>52</v>
      </c>
      <c r="H25" s="7" t="s">
        <v>51</v>
      </c>
      <c r="I25" s="7">
        <v>3</v>
      </c>
      <c r="J25" s="8">
        <v>45826</v>
      </c>
    </row>
    <row r="26" spans="1:10" ht="28.5" x14ac:dyDescent="0.45">
      <c r="A26" s="11" t="s">
        <v>19</v>
      </c>
      <c r="B26" s="11" t="s">
        <v>19</v>
      </c>
      <c r="C26" s="11" t="s">
        <v>23</v>
      </c>
      <c r="D26" s="14">
        <v>45783</v>
      </c>
      <c r="E26" s="14">
        <v>47695</v>
      </c>
      <c r="F26" s="16">
        <v>247000</v>
      </c>
      <c r="G26" s="11" t="s">
        <v>26</v>
      </c>
      <c r="H26" s="7" t="s">
        <v>57</v>
      </c>
      <c r="I26" s="7">
        <v>2</v>
      </c>
      <c r="J26" s="8">
        <v>45810</v>
      </c>
    </row>
    <row r="27" spans="1:10" ht="28.5" x14ac:dyDescent="0.45">
      <c r="A27" s="11" t="s">
        <v>20</v>
      </c>
      <c r="B27" s="11" t="s">
        <v>20</v>
      </c>
      <c r="C27" s="12" t="s">
        <v>24</v>
      </c>
      <c r="D27" s="15">
        <v>45810</v>
      </c>
      <c r="E27" s="15">
        <v>47695</v>
      </c>
      <c r="F27" s="16">
        <v>522281.5</v>
      </c>
      <c r="G27" s="17" t="s">
        <v>50</v>
      </c>
      <c r="H27" s="7" t="s">
        <v>49</v>
      </c>
      <c r="I27" s="7">
        <v>2</v>
      </c>
      <c r="J27" s="8">
        <v>45810</v>
      </c>
    </row>
    <row r="28" spans="1:10" ht="42.75" x14ac:dyDescent="0.4">
      <c r="A28" s="11" t="s">
        <v>21</v>
      </c>
      <c r="B28" s="11" t="s">
        <v>21</v>
      </c>
      <c r="C28" s="13" t="s">
        <v>25</v>
      </c>
      <c r="D28" s="15">
        <v>45899</v>
      </c>
      <c r="E28" s="15">
        <v>46997</v>
      </c>
      <c r="F28" s="16">
        <v>1143750</v>
      </c>
      <c r="G28" s="11" t="s">
        <v>27</v>
      </c>
      <c r="H28" s="7" t="s">
        <v>59</v>
      </c>
      <c r="I28" s="7"/>
      <c r="J28" s="8"/>
    </row>
  </sheetData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D9C11C2-DF04-4F3F-AFBA-A16D1D7856DA}">
          <x14:formula1>
            <xm:f>'Drop downs'!$A$1:$A$2</xm:f>
          </x14:formula1>
          <xm:sqref>B7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DFD8A-EDE0-4088-9098-899BD9C91979}">
  <dimension ref="A1:A2"/>
  <sheetViews>
    <sheetView workbookViewId="0">
      <selection activeCell="C18" sqref="C18"/>
    </sheetView>
  </sheetViews>
  <sheetFormatPr defaultRowHeight="14.25" x14ac:dyDescent="0.45"/>
  <sheetData>
    <row r="1" spans="1:1" x14ac:dyDescent="0.45">
      <c r="A1" t="s">
        <v>16</v>
      </c>
    </row>
    <row r="2" spans="1:1" x14ac:dyDescent="0.45">
      <c r="A2" t="s">
        <v>17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0fd708e-3906-4db3-8681-d0507c34164c">
      <Terms xmlns="http://schemas.microsoft.com/office/infopath/2007/PartnerControls"/>
    </lcf76f155ced4ddcb4097134ff3c332f>
    <TaxCatchAll xmlns="473cffb7-f5f7-44fd-94cc-99dbddf4de0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F22A5AE8B0E348B6B8F433EA5E470F" ma:contentTypeVersion="16" ma:contentTypeDescription="Create a new document." ma:contentTypeScope="" ma:versionID="4ef8e784cfbdc84e7abd12550a0df517">
  <xsd:schema xmlns:xsd="http://www.w3.org/2001/XMLSchema" xmlns:xs="http://www.w3.org/2001/XMLSchema" xmlns:p="http://schemas.microsoft.com/office/2006/metadata/properties" xmlns:ns2="80fd708e-3906-4db3-8681-d0507c34164c" xmlns:ns3="473cffb7-f5f7-44fd-94cc-99dbddf4de0f" targetNamespace="http://schemas.microsoft.com/office/2006/metadata/properties" ma:root="true" ma:fieldsID="cfde355aaf840f09b812a6fc71c22726" ns2:_="" ns3:_="">
    <xsd:import namespace="80fd708e-3906-4db3-8681-d0507c34164c"/>
    <xsd:import namespace="473cffb7-f5f7-44fd-94cc-99dbddf4de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fd708e-3906-4db3-8681-d0507c3416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3c45229e-f6e3-48e4-a132-9a8ab844bf5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3cffb7-f5f7-44fd-94cc-99dbddf4de0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907b1ea2-0893-476b-bbe0-71ca55e70c79}" ma:internalName="TaxCatchAll" ma:showField="CatchAllData" ma:web="473cffb7-f5f7-44fd-94cc-99dbddf4de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8DB096-1716-40B3-8DD7-03E80E10BDF1}">
  <ds:schemaRefs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elements/1.1/"/>
    <ds:schemaRef ds:uri="80fd708e-3906-4db3-8681-d0507c34164c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473cffb7-f5f7-44fd-94cc-99dbddf4de0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71BB326-9D8D-4465-99CC-572BA25F33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936465-D4E8-4E59-8906-F3BD93564B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fd708e-3906-4db3-8681-d0507c34164c"/>
    <ds:schemaRef ds:uri="473cffb7-f5f7-44fd-94cc-99dbddf4de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Drop downs</vt:lpstr>
    </vt:vector>
  </TitlesOfParts>
  <Manager/>
  <Company>Warwickshire County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Natasha Coveney</dc:creator>
  <cp:keywords/>
  <dc:description/>
  <cp:lastModifiedBy>Natasha Coveney</cp:lastModifiedBy>
  <cp:revision/>
  <dcterms:created xsi:type="dcterms:W3CDTF">2025-05-12T14:40:35Z</dcterms:created>
  <dcterms:modified xsi:type="dcterms:W3CDTF">2025-07-21T15:37:31Z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78af4b5-bfed-4784-9cbe-eeacd1c8ef36_Enabled">
    <vt:lpwstr>true</vt:lpwstr>
  </property>
  <property fmtid="{D5CDD505-2E9C-101B-9397-08002B2CF9AE}" pid="3" name="MSIP_Label_478af4b5-bfed-4784-9cbe-eeacd1c8ef36_SetDate">
    <vt:lpwstr>2025-05-12T15:16:11Z</vt:lpwstr>
  </property>
  <property fmtid="{D5CDD505-2E9C-101B-9397-08002B2CF9AE}" pid="4" name="MSIP_Label_478af4b5-bfed-4784-9cbe-eeacd1c8ef36_Method">
    <vt:lpwstr>Privileged</vt:lpwstr>
  </property>
  <property fmtid="{D5CDD505-2E9C-101B-9397-08002B2CF9AE}" pid="5" name="MSIP_Label_478af4b5-bfed-4784-9cbe-eeacd1c8ef36_Name">
    <vt:lpwstr>Not Protectively Marked</vt:lpwstr>
  </property>
  <property fmtid="{D5CDD505-2E9C-101B-9397-08002B2CF9AE}" pid="6" name="MSIP_Label_478af4b5-bfed-4784-9cbe-eeacd1c8ef36_SiteId">
    <vt:lpwstr>88b0aa06-5927-4bbb-a893-89cc2713ac82</vt:lpwstr>
  </property>
  <property fmtid="{D5CDD505-2E9C-101B-9397-08002B2CF9AE}" pid="7" name="MSIP_Label_478af4b5-bfed-4784-9cbe-eeacd1c8ef36_ActionId">
    <vt:lpwstr>125a0b7d-5a51-430f-8c6f-505ca844495c</vt:lpwstr>
  </property>
  <property fmtid="{D5CDD505-2E9C-101B-9397-08002B2CF9AE}" pid="8" name="MSIP_Label_478af4b5-bfed-4784-9cbe-eeacd1c8ef36_ContentBits">
    <vt:lpwstr>0</vt:lpwstr>
  </property>
  <property fmtid="{D5CDD505-2E9C-101B-9397-08002B2CF9AE}" pid="9" name="MediaServiceImageTags">
    <vt:lpwstr/>
  </property>
  <property fmtid="{D5CDD505-2E9C-101B-9397-08002B2CF9AE}" pid="10" name="ContentTypeId">
    <vt:lpwstr>0x0101002AF22A5AE8B0E348B6B8F433EA5E470F</vt:lpwstr>
  </property>
</Properties>
</file>