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X:\2. GGH - BUS001\Year 2\7. Procurement Support\BlueCap Resources\"/>
    </mc:Choice>
  </mc:AlternateContent>
  <xr:revisionPtr revIDLastSave="0" documentId="13_ncr:1_{9C32CD93-A635-43BE-9EF1-53BC8FCBCF5E}" xr6:coauthVersionLast="47" xr6:coauthVersionMax="47" xr10:uidLastSave="{00000000-0000-0000-0000-000000000000}"/>
  <bookViews>
    <workbookView xWindow="28680" yWindow="-120" windowWidth="29040" windowHeight="15840" firstSheet="1" activeTab="9" xr2:uid="{82EBC99D-9DE9-44D9-A768-12FE580B1C9E}"/>
  </bookViews>
  <sheets>
    <sheet name="Cost Breakdown" sheetId="2" r:id="rId1"/>
    <sheet name="1. Structural" sheetId="3" r:id="rId2"/>
    <sheet name="2. Electrics" sheetId="4" r:id="rId3"/>
    <sheet name="3. Sinks and Showers" sheetId="5" r:id="rId4"/>
    <sheet name="4. Work Surfaces" sheetId="6" r:id="rId5"/>
    <sheet name="5. LEV" sheetId="8" r:id="rId6"/>
    <sheet name="6. Gas and Air Pipes" sheetId="9" r:id="rId7"/>
    <sheet name="7. Misc" sheetId="7" r:id="rId8"/>
    <sheet name="Dimensions" sheetId="10" r:id="rId9"/>
    <sheet name="Summary Costs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3" l="1"/>
  <c r="G51" i="9" l="1"/>
  <c r="C11" i="2" s="1"/>
  <c r="W31" i="5"/>
  <c r="AA31" i="5" s="1"/>
  <c r="A11" i="2"/>
  <c r="A12" i="2" s="1"/>
  <c r="A13" i="2" s="1"/>
  <c r="A14" i="2" s="1"/>
  <c r="A15" i="2" s="1"/>
  <c r="G58" i="8"/>
  <c r="C10" i="2" s="1"/>
  <c r="C13" i="2"/>
  <c r="AE14" i="3"/>
  <c r="AC14" i="3"/>
  <c r="AB14" i="3"/>
  <c r="AE13" i="3"/>
  <c r="AB13" i="3"/>
  <c r="AC13" i="3"/>
  <c r="A7" i="2"/>
  <c r="A8" i="2" s="1"/>
  <c r="A9" i="2" s="1"/>
  <c r="A10" i="2" s="1"/>
  <c r="C9" i="2"/>
  <c r="X20" i="6"/>
  <c r="AA29" i="5"/>
  <c r="W29" i="5"/>
  <c r="AA27" i="5"/>
  <c r="AA25" i="5"/>
  <c r="AA23" i="5"/>
  <c r="W23" i="5"/>
  <c r="X42" i="4"/>
  <c r="X28" i="4"/>
  <c r="AA34" i="5" l="1"/>
  <c r="C8" i="2" s="1"/>
  <c r="A17" i="2"/>
  <c r="A18" i="2" s="1"/>
  <c r="A19" i="2" s="1"/>
  <c r="A21" i="2" s="1"/>
  <c r="A22" i="2"/>
  <c r="A23" i="2" s="1"/>
  <c r="A25" i="2" s="1"/>
  <c r="A26" i="2"/>
  <c r="A27" i="2" s="1"/>
  <c r="C6" i="2"/>
  <c r="C3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tc={E9FAC90B-D766-4BE8-A903-302E8A0F4AAE}</author>
    <author>tc={5D13A2C4-0672-4C45-BBCD-A00FD23BD5BF}</author>
    <author>tc={315C855F-66F1-4D66-9592-1834362613D7}</author>
    <author>tc={DD03B9B8-680C-4B27-98D9-B0C1169F4A95}</author>
    <author>tc={E8F07E16-ECBA-4EF3-BFD5-539271523704}</author>
  </authors>
  <commentList>
    <comment ref="W23" authorId="0" shapeId="0" xr:uid="{E9FAC90B-D766-4BE8-A903-302E8A0F4AAE}">
      <text>
        <t>[Threaded comment]
Your version of Excel allows you to read this threaded comment; however, any edits to it will get removed if the file is opened in a newer version of Excel. Learn more: https://go.microsoft.com/fwlink/?linkid=870924
Comment:
    £300 sink £50 waste fittings</t>
      </text>
    </comment>
    <comment ref="W27" authorId="1" shapeId="0" xr:uid="{5D13A2C4-0672-4C45-BBCD-A00FD23BD5BF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Assuming, shower pan, screen, titles, drainage, plumbing,</t>
      </text>
    </comment>
    <comment ref="Y27" authorId="2" shapeId="0" xr:uid="{315C855F-66F1-4D66-9592-1834362613D7}">
      <text>
        <t>[Threaded comment]
Your version of Excel allows you to read this threaded comment; however, any edits to it will get removed if the file is opened in a newer version of Excel. Learn more: https://go.microsoft.com/fwlink/?linkid=870924
Comment:
    Allow for furniture removal and adjustment of waste outlets</t>
      </text>
    </comment>
    <comment ref="W29" authorId="3" shapeId="0" xr:uid="{DD03B9B8-680C-4B27-98D9-B0C1169F4A95}">
      <text>
        <t>[Threaded comment]
Your version of Excel allows you to read this threaded comment; however, any edits to it will get removed if the file is opened in a newer version of Excel. Learn more: https://go.microsoft.com/fwlink/?linkid=870924
Comment:
    Hirer floor cutter.  Purchase drainage channel and cement
Reply:
    27m of channel
Reply:
    £500 cement/materials, £700 sump, £700 pump
Reply:
    Hire cutter £500</t>
      </text>
    </comment>
    <comment ref="Y29" authorId="4" shapeId="0" xr:uid="{E8F07E16-ECBA-4EF3-BFD5-539271523704}">
      <text>
        <t>[Threaded comment]
Your version of Excel allows you to read this threaded comment; however, any edits to it will get removed if the file is opened in a newer version of Excel. Learn more: https://go.microsoft.com/fwlink/?linkid=870924
Comment:
    Cut channels, place channel and cement. Dig sump and place and secure plastic sump. Piping install.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tc={F9BA3DE8-57E5-4B6A-A897-0344060134A4}</author>
  </authors>
  <commentList>
    <comment ref="X20" authorId="0" shapeId="0" xr:uid="{F9BA3DE8-57E5-4B6A-A897-0344060134A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£200/m for cabinet, £40/m worktop, £10 fittings/fasteners, £50/m trim
Reply:
    Plinth £25/m
</t>
      </text>
    </comment>
  </commentList>
</comments>
</file>

<file path=xl/sharedStrings.xml><?xml version="1.0" encoding="utf-8"?>
<sst xmlns="http://schemas.openxmlformats.org/spreadsheetml/2006/main" count="128" uniqueCount="117">
  <si>
    <t>Item</t>
  </si>
  <si>
    <t>Task</t>
  </si>
  <si>
    <t>Structural changes as discussed</t>
  </si>
  <si>
    <t>Security camera’s and motion sensors</t>
  </si>
  <si>
    <t>Electrical and lighting as discussed</t>
  </si>
  <si>
    <t>Parking and Traffic demarcation</t>
  </si>
  <si>
    <t>Signage (company logo, security and H&amp;S)</t>
  </si>
  <si>
    <t>Heating survey and agreed installation of new system (if needed)</t>
  </si>
  <si>
    <t xml:space="preserve">Fire assessment, alarms and extinguishers </t>
  </si>
  <si>
    <t>Compressors and air pipework</t>
  </si>
  <si>
    <t>Fire Management and Emergency Plans</t>
  </si>
  <si>
    <t>A</t>
  </si>
  <si>
    <t>B</t>
  </si>
  <si>
    <t>C</t>
  </si>
  <si>
    <t>D</t>
  </si>
  <si>
    <t>E</t>
  </si>
  <si>
    <t>F</t>
  </si>
  <si>
    <t>G</t>
  </si>
  <si>
    <t>Total</t>
  </si>
  <si>
    <t>Cost, £</t>
  </si>
  <si>
    <t>Standard Three Pin Socket (Duoble)</t>
  </si>
  <si>
    <t>IP66 Splash Cover Three Pin Socket (Double) 15cm above behch surface</t>
  </si>
  <si>
    <t>Blue Bayonet Three Pin Socket with Isolator (Double)</t>
  </si>
  <si>
    <t xml:space="preserve">ISOLATOR </t>
  </si>
  <si>
    <t>ISOLATOR with LOCKOUT</t>
  </si>
  <si>
    <t>Ceiling Light</t>
  </si>
  <si>
    <t>Mositure Vent Fan</t>
  </si>
  <si>
    <t>Notes</t>
  </si>
  <si>
    <t>1) Repair external lights</t>
  </si>
  <si>
    <t>No</t>
  </si>
  <si>
    <t>Freezer/washer isolators</t>
  </si>
  <si>
    <t>TOTAL</t>
  </si>
  <si>
    <t>Safety Shower</t>
  </si>
  <si>
    <t>Shower</t>
  </si>
  <si>
    <t>Floor Drainage Channel (going to waste capture tank)</t>
  </si>
  <si>
    <t>Tap Outlet</t>
  </si>
  <si>
    <t>Sink (Double)</t>
  </si>
  <si>
    <t>Material Cost</t>
  </si>
  <si>
    <t>Install Cost</t>
  </si>
  <si>
    <t>Total Cost</t>
  </si>
  <si>
    <t>Unit</t>
  </si>
  <si>
    <t>Water, waste and shower</t>
  </si>
  <si>
    <t>-</t>
  </si>
  <si>
    <t>Work Surfaces</t>
  </si>
  <si>
    <t>GRAND TOTAL</t>
  </si>
  <si>
    <t>Outside gutters and scaffolding Hire (mobile)</t>
  </si>
  <si>
    <t>Weed kill and general site tidy-up, unblock external drains</t>
  </si>
  <si>
    <t>Painting (Internal wall) and glosswork</t>
  </si>
  <si>
    <t>Skip Hire</t>
  </si>
  <si>
    <t>H</t>
  </si>
  <si>
    <t>I</t>
  </si>
  <si>
    <t>J</t>
  </si>
  <si>
    <t>K</t>
  </si>
  <si>
    <t>Slab</t>
  </si>
  <si>
    <t>Block</t>
  </si>
  <si>
    <t>Motar</t>
  </si>
  <si>
    <t>Labour</t>
  </si>
  <si>
    <t>200/m3</t>
  </si>
  <si>
    <t>3/block</t>
  </si>
  <si>
    <t>Water gate</t>
  </si>
  <si>
    <t>Railings/Stairs</t>
  </si>
  <si>
    <t>Sump</t>
  </si>
  <si>
    <t>Grating</t>
  </si>
  <si>
    <t>Flooring as discussed (carpet and floor paint)</t>
  </si>
  <si>
    <t>Indicative</t>
  </si>
  <si>
    <t>Analytical  Lab</t>
  </si>
  <si>
    <t>Two 1m or 1.5m length fume cupboards</t>
  </si>
  <si>
    <t>Ext A2 pipe dimater in region of 6 to 8 inch</t>
  </si>
  <si>
    <t>One hood for AA (0.25 by 0.25m)</t>
  </si>
  <si>
    <t>Ext A1 pipe dimater in region of 4 inch, 5 m length (max)</t>
  </si>
  <si>
    <t>Met Lab</t>
  </si>
  <si>
    <t>Pilot Plant</t>
  </si>
  <si>
    <t>Two 0.5m by 0.5m Hoods</t>
  </si>
  <si>
    <t>Two 3m flexi arms</t>
  </si>
  <si>
    <t>Two 1.5m extention arms</t>
  </si>
  <si>
    <t>Eight blanks with gates</t>
  </si>
  <si>
    <t>Gates on each outlet</t>
  </si>
  <si>
    <t>Ext C pipe dimater in region of 4 inch</t>
  </si>
  <si>
    <t>Two blanks for future expansion</t>
  </si>
  <si>
    <t>17m length (subject to measuring)</t>
  </si>
  <si>
    <t>External pipe diameter in region of 4 inch</t>
  </si>
  <si>
    <t>10m length (subject to measuring)</t>
  </si>
  <si>
    <t>LEV</t>
  </si>
  <si>
    <t>Dust House</t>
  </si>
  <si>
    <t>Ducting</t>
  </si>
  <si>
    <t>ICP</t>
  </si>
  <si>
    <t>Fume</t>
  </si>
  <si>
    <t>Two Ext. Fans</t>
  </si>
  <si>
    <t xml:space="preserve">Additonal sockets outside </t>
  </si>
  <si>
    <t>Gas and Air Pipes</t>
  </si>
  <si>
    <t xml:space="preserve">Pricing Document </t>
  </si>
  <si>
    <t>External fan</t>
  </si>
  <si>
    <t>External dust collector</t>
  </si>
  <si>
    <t>Flexi dust collector arm</t>
  </si>
  <si>
    <t>Dust collection hood</t>
  </si>
  <si>
    <t>Boundary fence and gate (segregating BIFFA area)</t>
  </si>
  <si>
    <t>Section #</t>
  </si>
  <si>
    <t>Height/ m</t>
  </si>
  <si>
    <t>Width/ m</t>
  </si>
  <si>
    <t>0/001</t>
  </si>
  <si>
    <t>0/002 &amp; 0/003</t>
  </si>
  <si>
    <t>0/004</t>
  </si>
  <si>
    <t xml:space="preserve"> </t>
  </si>
  <si>
    <t>0/005</t>
  </si>
  <si>
    <t>0/006 &amp; 0/007 0/008</t>
  </si>
  <si>
    <t>0/009</t>
  </si>
  <si>
    <t>0/010</t>
  </si>
  <si>
    <t>0/011 &amp; 0/012</t>
  </si>
  <si>
    <t>0/013 &amp; 0/014</t>
  </si>
  <si>
    <t>0/015</t>
  </si>
  <si>
    <t>0/016</t>
  </si>
  <si>
    <t>0/017</t>
  </si>
  <si>
    <t>0/018</t>
  </si>
  <si>
    <t>Dimensions</t>
  </si>
  <si>
    <t>Costs</t>
  </si>
  <si>
    <t>Sheet</t>
  </si>
  <si>
    <t>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</si>
</sst>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indexed="8"/>
      <name val="Helvetica Neue"/>
    </font>
    <font>
      <b/>
      <sz val="11"/>
      <color indexed="8"/>
      <name val="Helvetica Neue"/>
    </font>
    <font>
      <b/>
      <sz val="11"/>
      <color theme="0"/>
      <name val="Helvetica Neue"/>
    </font>
    <font>
      <sz val="11"/>
      <color theme="0"/>
      <name val="Helvetica Neue"/>
    </font>
    <font>
      <sz val="11"/>
      <color indexed="15"/>
      <name val="Helvetica Neue"/>
    </font>
    <font>
      <b/>
      <u/>
      <sz val="11"/>
      <color theme="1"/>
      <name val="Aptos Narrow"/>
      <family val="2"/>
      <scheme val="minor"/>
    </font>
    <font>
      <b/>
      <sz val="11"/>
      <color rgb="FF000000"/>
      <name val="Helvetica Neue"/>
    </font>
    <font>
      <sz val="11"/>
      <color rgb="FF000000"/>
      <name val="Helvetica Neue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2"/>
        <bgColor auto="1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 style="thin">
        <color indexed="13"/>
      </left>
      <right/>
      <top/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Protection="0"/>
  </cellStyleXfs>
  <cellXfs count="39">
    <xf numFmtId="0" fontId="0" fillId="0" borderId="0" xfId="0"/>
    <xf numFmtId="0" fontId="2" fillId="0" borderId="0" xfId="0" applyFont="1" applyAlignment="1">
      <alignment horizontal="left" vertical="center" indent="1"/>
    </xf>
    <xf numFmtId="0" fontId="3" fillId="2" borderId="1" xfId="1" applyFill="1" applyBorder="1"/>
    <xf numFmtId="0" fontId="3" fillId="2" borderId="2" xfId="1" applyFill="1" applyBorder="1"/>
    <xf numFmtId="0" fontId="3" fillId="2" borderId="0" xfId="1" applyNumberFormat="1" applyFill="1"/>
    <xf numFmtId="0" fontId="3" fillId="2" borderId="3" xfId="1" applyFill="1" applyBorder="1"/>
    <xf numFmtId="0" fontId="3" fillId="2" borderId="0" xfId="1" applyFill="1" applyBorder="1"/>
    <xf numFmtId="0" fontId="4" fillId="2" borderId="0" xfId="1" applyNumberFormat="1" applyFont="1" applyFill="1"/>
    <xf numFmtId="0" fontId="3" fillId="2" borderId="0" xfId="1" applyNumberFormat="1" applyFill="1" applyAlignment="1">
      <alignment horizontal="center"/>
    </xf>
    <xf numFmtId="0" fontId="4" fillId="2" borderId="0" xfId="1" applyNumberFormat="1" applyFont="1" applyFill="1" applyAlignment="1">
      <alignment horizontal="center"/>
    </xf>
    <xf numFmtId="0" fontId="3" fillId="2" borderId="0" xfId="1" applyNumberFormat="1" applyFill="1" applyAlignment="1">
      <alignment horizontal="right"/>
    </xf>
    <xf numFmtId="0" fontId="4" fillId="2" borderId="0" xfId="1" applyFont="1" applyFill="1" applyBorder="1"/>
    <xf numFmtId="0" fontId="3" fillId="2" borderId="4" xfId="1" applyFill="1" applyBorder="1"/>
    <xf numFmtId="0" fontId="3" fillId="2" borderId="5" xfId="1" applyFill="1" applyBorder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3" fillId="2" borderId="0" xfId="1" applyNumberFormat="1" applyFill="1"/>
    <xf numFmtId="1" fontId="4" fillId="2" borderId="0" xfId="1" applyNumberFormat="1" applyFont="1" applyFill="1"/>
    <xf numFmtId="0" fontId="3" fillId="0" borderId="0" xfId="1" applyNumberFormat="1"/>
    <xf numFmtId="0" fontId="5" fillId="3" borderId="6" xfId="1" applyNumberFormat="1" applyFont="1" applyFill="1" applyBorder="1"/>
    <xf numFmtId="0" fontId="6" fillId="3" borderId="6" xfId="1" applyNumberFormat="1" applyFont="1" applyFill="1" applyBorder="1"/>
    <xf numFmtId="0" fontId="6" fillId="3" borderId="0" xfId="1" applyNumberFormat="1" applyFont="1" applyFill="1"/>
    <xf numFmtId="0" fontId="3" fillId="0" borderId="0" xfId="1"/>
    <xf numFmtId="0" fontId="4" fillId="0" borderId="0" xfId="1" applyNumberFormat="1" applyFont="1"/>
    <xf numFmtId="49" fontId="7" fillId="4" borderId="0" xfId="1" applyNumberFormat="1" applyFont="1" applyFill="1" applyBorder="1" applyAlignment="1">
      <alignment horizontal="left"/>
    </xf>
    <xf numFmtId="0" fontId="3" fillId="0" borderId="0" xfId="1" applyNumberFormat="1" applyBorder="1"/>
    <xf numFmtId="0" fontId="3" fillId="2" borderId="0" xfId="1" applyNumberFormat="1" applyFill="1" applyBorder="1"/>
    <xf numFmtId="0" fontId="8" fillId="0" borderId="0" xfId="0" applyFont="1"/>
    <xf numFmtId="0" fontId="9" fillId="0" borderId="7" xfId="0" applyFont="1" applyBorder="1"/>
    <xf numFmtId="0" fontId="9" fillId="0" borderId="7" xfId="0" applyFont="1" applyBorder="1" applyAlignment="1">
      <alignment horizontal="right"/>
    </xf>
    <xf numFmtId="0" fontId="10" fillId="0" borderId="7" xfId="0" applyFont="1" applyBorder="1"/>
    <xf numFmtId="0" fontId="10" fillId="0" borderId="7" xfId="0" applyFont="1" applyBorder="1" applyAlignment="1">
      <alignment horizontal="right"/>
    </xf>
    <xf numFmtId="2" fontId="10" fillId="0" borderId="7" xfId="0" applyNumberFormat="1" applyFont="1" applyBorder="1" applyAlignment="1">
      <alignment horizontal="right"/>
    </xf>
    <xf numFmtId="0" fontId="3" fillId="5" borderId="0" xfId="1" applyNumberFormat="1" applyFill="1"/>
    <xf numFmtId="1" fontId="3" fillId="5" borderId="0" xfId="1" applyNumberFormat="1" applyFill="1"/>
    <xf numFmtId="0" fontId="4" fillId="2" borderId="0" xfId="1" applyNumberFormat="1" applyFont="1" applyFill="1" applyAlignment="1">
      <alignment horizontal="center"/>
    </xf>
  </cellXfs>
  <cellStyles count="2">
    <cellStyle name="Normal" xfId="0" builtinId="0"/>
    <cellStyle name="Normal 2" xfId="1" xr:uid="{21D5ED2F-401A-47F5-A10A-A8843F275A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5" Type="http://schemas.openxmlformats.org/officeDocument/2006/relationships/image" Target="../media/image10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eg"/><Relationship Id="rId3" Type="http://schemas.openxmlformats.org/officeDocument/2006/relationships/image" Target="../media/image2.png"/><Relationship Id="rId7" Type="http://schemas.openxmlformats.org/officeDocument/2006/relationships/image" Target="../media/image14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6" Type="http://schemas.openxmlformats.org/officeDocument/2006/relationships/image" Target="../media/image13.jpeg"/><Relationship Id="rId5" Type="http://schemas.openxmlformats.org/officeDocument/2006/relationships/image" Target="../media/image12.jpeg"/><Relationship Id="rId4" Type="http://schemas.openxmlformats.org/officeDocument/2006/relationships/image" Target="../media/image1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506328</xdr:colOff>
      <xdr:row>1</xdr:row>
      <xdr:rowOff>123811</xdr:rowOff>
    </xdr:from>
    <xdr:to>
      <xdr:col>19</xdr:col>
      <xdr:colOff>200025</xdr:colOff>
      <xdr:row>34</xdr:row>
      <xdr:rowOff>0</xdr:rowOff>
    </xdr:to>
    <xdr:pic>
      <xdr:nvPicPr>
        <xdr:cNvPr id="2" name="Picture 1" descr="Picture 1">
          <a:extLst>
            <a:ext uri="{FF2B5EF4-FFF2-40B4-BE49-F238E27FC236}">
              <a16:creationId xmlns:a16="http://schemas.microsoft.com/office/drawing/2014/main" id="{AE8BD5B5-D572-485B-80C2-3860AE2F3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0778" y="304786"/>
          <a:ext cx="10866522" cy="58483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10</xdr:col>
      <xdr:colOff>34925</xdr:colOff>
      <xdr:row>25</xdr:row>
      <xdr:rowOff>142240</xdr:rowOff>
    </xdr:from>
    <xdr:to>
      <xdr:col>11</xdr:col>
      <xdr:colOff>257175</xdr:colOff>
      <xdr:row>31</xdr:row>
      <xdr:rowOff>118110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F291D3E-4050-4F4E-9A0B-2EECCF7207EC}"/>
            </a:ext>
          </a:extLst>
        </xdr:cNvPr>
        <xdr:cNvSpPr txBox="1"/>
      </xdr:nvSpPr>
      <xdr:spPr>
        <a:xfrm>
          <a:off x="6638925" y="4745990"/>
          <a:ext cx="882650" cy="108077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sz="1100" b="0" i="0" u="none" strike="noStrike" cap="none" spc="0" baseline="0">
            <a:solidFill>
              <a:srgbClr val="C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Site Managers Office</a:t>
          </a:r>
        </a:p>
      </xdr:txBody>
    </xdr:sp>
    <xdr:clientData/>
  </xdr:twoCellAnchor>
  <xdr:twoCellAnchor>
    <xdr:from>
      <xdr:col>6</xdr:col>
      <xdr:colOff>114300</xdr:colOff>
      <xdr:row>15</xdr:row>
      <xdr:rowOff>144224</xdr:rowOff>
    </xdr:from>
    <xdr:to>
      <xdr:col>7</xdr:col>
      <xdr:colOff>333375</xdr:colOff>
      <xdr:row>18</xdr:row>
      <xdr:rowOff>106600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5F2A2E-2563-488E-9EA0-90B0F10DDFCC}"/>
            </a:ext>
          </a:extLst>
        </xdr:cNvPr>
        <xdr:cNvSpPr txBox="1"/>
      </xdr:nvSpPr>
      <xdr:spPr>
        <a:xfrm>
          <a:off x="4076700" y="2906474"/>
          <a:ext cx="879475" cy="514826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Pilot Area</a:t>
          </a:r>
        </a:p>
      </xdr:txBody>
    </xdr:sp>
    <xdr:clientData/>
  </xdr:twoCellAnchor>
  <xdr:twoCellAnchor>
    <xdr:from>
      <xdr:col>10</xdr:col>
      <xdr:colOff>315828</xdr:colOff>
      <xdr:row>16</xdr:row>
      <xdr:rowOff>33339</xdr:rowOff>
    </xdr:from>
    <xdr:to>
      <xdr:col>11</xdr:col>
      <xdr:colOff>531728</xdr:colOff>
      <xdr:row>20</xdr:row>
      <xdr:rowOff>99997</xdr:rowOff>
    </xdr:to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id="{FD9A765C-24D9-4F4E-9B1E-2A9DCB5F30A3}"/>
            </a:ext>
          </a:extLst>
        </xdr:cNvPr>
        <xdr:cNvSpPr txBox="1"/>
      </xdr:nvSpPr>
      <xdr:spPr>
        <a:xfrm>
          <a:off x="6919828" y="2979739"/>
          <a:ext cx="876300" cy="803258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Staff Rest Area &amp; Training</a:t>
          </a:r>
        </a:p>
      </xdr:txBody>
    </xdr:sp>
    <xdr:clientData/>
  </xdr:twoCellAnchor>
  <xdr:twoCellAnchor>
    <xdr:from>
      <xdr:col>8</xdr:col>
      <xdr:colOff>57148</xdr:colOff>
      <xdr:row>29</xdr:row>
      <xdr:rowOff>122462</xdr:rowOff>
    </xdr:from>
    <xdr:to>
      <xdr:col>8</xdr:col>
      <xdr:colOff>657223</xdr:colOff>
      <xdr:row>31</xdr:row>
      <xdr:rowOff>104776</xdr:rowOff>
    </xdr:to>
    <xdr:sp macro="" textlink="">
      <xdr:nvSpPr>
        <xdr:cNvPr id="6" name="TextBox 6">
          <a:extLst>
            <a:ext uri="{FF2B5EF4-FFF2-40B4-BE49-F238E27FC236}">
              <a16:creationId xmlns:a16="http://schemas.microsoft.com/office/drawing/2014/main" id="{8915733C-9E21-45AE-9F26-5E6ED6D81DCE}"/>
            </a:ext>
          </a:extLst>
        </xdr:cNvPr>
        <xdr:cNvSpPr txBox="1"/>
      </xdr:nvSpPr>
      <xdr:spPr>
        <a:xfrm>
          <a:off x="5340348" y="5462812"/>
          <a:ext cx="600075" cy="350614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Office</a:t>
          </a:r>
          <a:endParaRPr sz="900" b="0" i="0" u="none" strike="noStrike" cap="none" spc="0" baseline="0">
            <a:solidFill>
              <a:srgbClr val="C0000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8</xdr:col>
      <xdr:colOff>17378</xdr:colOff>
      <xdr:row>22</xdr:row>
      <xdr:rowOff>61660</xdr:rowOff>
    </xdr:from>
    <xdr:to>
      <xdr:col>8</xdr:col>
      <xdr:colOff>549275</xdr:colOff>
      <xdr:row>25</xdr:row>
      <xdr:rowOff>24036</xdr:rowOff>
    </xdr:to>
    <xdr:sp macro="" textlink="">
      <xdr:nvSpPr>
        <xdr:cNvPr id="7" name="TextBox 7">
          <a:extLst>
            <a:ext uri="{FF2B5EF4-FFF2-40B4-BE49-F238E27FC236}">
              <a16:creationId xmlns:a16="http://schemas.microsoft.com/office/drawing/2014/main" id="{BE08CA50-A4BD-4289-8BDC-F79A95E9D755}"/>
            </a:ext>
          </a:extLst>
        </xdr:cNvPr>
        <xdr:cNvSpPr txBox="1"/>
      </xdr:nvSpPr>
      <xdr:spPr>
        <a:xfrm>
          <a:off x="5300578" y="4112960"/>
          <a:ext cx="531897" cy="514826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Locker Room</a:t>
          </a:r>
        </a:p>
      </xdr:txBody>
    </xdr:sp>
    <xdr:clientData/>
  </xdr:twoCellAnchor>
  <xdr:twoCellAnchor>
    <xdr:from>
      <xdr:col>12</xdr:col>
      <xdr:colOff>296778</xdr:colOff>
      <xdr:row>28</xdr:row>
      <xdr:rowOff>46261</xdr:rowOff>
    </xdr:from>
    <xdr:to>
      <xdr:col>13</xdr:col>
      <xdr:colOff>512678</xdr:colOff>
      <xdr:row>31</xdr:row>
      <xdr:rowOff>1335</xdr:rowOff>
    </xdr:to>
    <xdr:sp macro="" textlink="">
      <xdr:nvSpPr>
        <xdr:cNvPr id="8" name="TextBox 8">
          <a:extLst>
            <a:ext uri="{FF2B5EF4-FFF2-40B4-BE49-F238E27FC236}">
              <a16:creationId xmlns:a16="http://schemas.microsoft.com/office/drawing/2014/main" id="{72C972FB-E299-4C2F-B9B9-B9FD2EE75B0D}"/>
            </a:ext>
          </a:extLst>
        </xdr:cNvPr>
        <xdr:cNvSpPr txBox="1"/>
      </xdr:nvSpPr>
      <xdr:spPr>
        <a:xfrm>
          <a:off x="8221578" y="5202461"/>
          <a:ext cx="876300" cy="507524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Design Office</a:t>
          </a:r>
        </a:p>
      </xdr:txBody>
    </xdr:sp>
    <xdr:clientData/>
  </xdr:twoCellAnchor>
  <xdr:twoCellAnchor>
    <xdr:from>
      <xdr:col>15</xdr:col>
      <xdr:colOff>541253</xdr:colOff>
      <xdr:row>23</xdr:row>
      <xdr:rowOff>118572</xdr:rowOff>
    </xdr:from>
    <xdr:to>
      <xdr:col>17</xdr:col>
      <xdr:colOff>153903</xdr:colOff>
      <xdr:row>26</xdr:row>
      <xdr:rowOff>84599</xdr:rowOff>
    </xdr:to>
    <xdr:sp macro="" textlink="">
      <xdr:nvSpPr>
        <xdr:cNvPr id="9" name="TextBox 9">
          <a:extLst>
            <a:ext uri="{FF2B5EF4-FFF2-40B4-BE49-F238E27FC236}">
              <a16:creationId xmlns:a16="http://schemas.microsoft.com/office/drawing/2014/main" id="{FE8F7646-3810-4582-9B5F-5BE7461CB065}"/>
            </a:ext>
          </a:extLst>
        </xdr:cNvPr>
        <xdr:cNvSpPr txBox="1"/>
      </xdr:nvSpPr>
      <xdr:spPr>
        <a:xfrm>
          <a:off x="10447253" y="4354022"/>
          <a:ext cx="933450" cy="518477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Met Laboratory</a:t>
          </a:r>
        </a:p>
      </xdr:txBody>
    </xdr:sp>
    <xdr:clientData/>
  </xdr:twoCellAnchor>
  <xdr:twoCellAnchor>
    <xdr:from>
      <xdr:col>11</xdr:col>
      <xdr:colOff>474578</xdr:colOff>
      <xdr:row>6</xdr:row>
      <xdr:rowOff>47149</xdr:rowOff>
    </xdr:from>
    <xdr:to>
      <xdr:col>13</xdr:col>
      <xdr:colOff>36428</xdr:colOff>
      <xdr:row>8</xdr:row>
      <xdr:rowOff>95250</xdr:rowOff>
    </xdr:to>
    <xdr:sp macro="" textlink="">
      <xdr:nvSpPr>
        <xdr:cNvPr id="10" name="TextBox 10">
          <a:extLst>
            <a:ext uri="{FF2B5EF4-FFF2-40B4-BE49-F238E27FC236}">
              <a16:creationId xmlns:a16="http://schemas.microsoft.com/office/drawing/2014/main" id="{CC8DF933-0116-47F2-91B6-604D8EC989BD}"/>
            </a:ext>
          </a:extLst>
        </xdr:cNvPr>
        <xdr:cNvSpPr txBox="1"/>
      </xdr:nvSpPr>
      <xdr:spPr>
        <a:xfrm>
          <a:off x="7738978" y="1152049"/>
          <a:ext cx="882650" cy="416401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Offic</a:t>
          </a:r>
          <a:r>
            <a: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e</a:t>
          </a:r>
        </a:p>
      </xdr:txBody>
    </xdr:sp>
    <xdr:clientData/>
  </xdr:twoCellAnchor>
  <xdr:twoCellAnchor>
    <xdr:from>
      <xdr:col>16</xdr:col>
      <xdr:colOff>501650</xdr:colOff>
      <xdr:row>4</xdr:row>
      <xdr:rowOff>159211</xdr:rowOff>
    </xdr:from>
    <xdr:to>
      <xdr:col>18</xdr:col>
      <xdr:colOff>190500</xdr:colOff>
      <xdr:row>7</xdr:row>
      <xdr:rowOff>104775</xdr:rowOff>
    </xdr:to>
    <xdr:sp macro="" textlink="">
      <xdr:nvSpPr>
        <xdr:cNvPr id="11" name="TextBox 11">
          <a:extLst>
            <a:ext uri="{FF2B5EF4-FFF2-40B4-BE49-F238E27FC236}">
              <a16:creationId xmlns:a16="http://schemas.microsoft.com/office/drawing/2014/main" id="{3ECBE256-B459-462A-B28D-752458567904}"/>
            </a:ext>
          </a:extLst>
        </xdr:cNvPr>
        <xdr:cNvSpPr txBox="1"/>
      </xdr:nvSpPr>
      <xdr:spPr>
        <a:xfrm>
          <a:off x="11068050" y="895811"/>
          <a:ext cx="1009650" cy="498014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Analytical Lab </a:t>
          </a: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&amp; </a:t>
          </a: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Met Lab Overspill</a:t>
          </a:r>
          <a:endParaRPr sz="800" b="0" i="0" u="none" strike="noStrike" cap="none" spc="0" baseline="0">
            <a:solidFill>
              <a:srgbClr val="C0000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13</xdr:col>
      <xdr:colOff>419100</xdr:colOff>
      <xdr:row>6</xdr:row>
      <xdr:rowOff>104761</xdr:rowOff>
    </xdr:from>
    <xdr:to>
      <xdr:col>14</xdr:col>
      <xdr:colOff>449178</xdr:colOff>
      <xdr:row>9</xdr:row>
      <xdr:rowOff>3161</xdr:rowOff>
    </xdr:to>
    <xdr:sp macro="" textlink="">
      <xdr:nvSpPr>
        <xdr:cNvPr id="12" name="TextBox 12">
          <a:extLst>
            <a:ext uri="{FF2B5EF4-FFF2-40B4-BE49-F238E27FC236}">
              <a16:creationId xmlns:a16="http://schemas.microsoft.com/office/drawing/2014/main" id="{DB227672-737D-4CA1-8CA8-2B3960884FB1}"/>
            </a:ext>
          </a:extLst>
        </xdr:cNvPr>
        <xdr:cNvSpPr/>
      </xdr:nvSpPr>
      <xdr:spPr>
        <a:xfrm>
          <a:off x="9004300" y="1209661"/>
          <a:ext cx="690478" cy="45085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16</xdr:col>
      <xdr:colOff>606425</xdr:colOff>
      <xdr:row>16</xdr:row>
      <xdr:rowOff>98424</xdr:rowOff>
    </xdr:from>
    <xdr:to>
      <xdr:col>18</xdr:col>
      <xdr:colOff>77703</xdr:colOff>
      <xdr:row>18</xdr:row>
      <xdr:rowOff>38099</xdr:rowOff>
    </xdr:to>
    <xdr:sp macro="" textlink="">
      <xdr:nvSpPr>
        <xdr:cNvPr id="13" name="TextBox 13">
          <a:extLst>
            <a:ext uri="{FF2B5EF4-FFF2-40B4-BE49-F238E27FC236}">
              <a16:creationId xmlns:a16="http://schemas.microsoft.com/office/drawing/2014/main" id="{436936D2-C9E7-4E5F-A51E-0C01B36F5B6C}"/>
            </a:ext>
          </a:extLst>
        </xdr:cNvPr>
        <xdr:cNvSpPr/>
      </xdr:nvSpPr>
      <xdr:spPr>
        <a:xfrm>
          <a:off x="11172825" y="3044824"/>
          <a:ext cx="792078" cy="307975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560302</xdr:colOff>
      <xdr:row>16</xdr:row>
      <xdr:rowOff>31736</xdr:rowOff>
    </xdr:from>
    <xdr:to>
      <xdr:col>16</xdr:col>
      <xdr:colOff>323849</xdr:colOff>
      <xdr:row>18</xdr:row>
      <xdr:rowOff>104761</xdr:rowOff>
    </xdr:to>
    <xdr:sp macro="" textlink="">
      <xdr:nvSpPr>
        <xdr:cNvPr id="14" name="TextBox 14">
          <a:extLst>
            <a:ext uri="{FF2B5EF4-FFF2-40B4-BE49-F238E27FC236}">
              <a16:creationId xmlns:a16="http://schemas.microsoft.com/office/drawing/2014/main" id="{67A664EC-BA54-4810-A2DC-8EF44A940036}"/>
            </a:ext>
          </a:extLst>
        </xdr:cNvPr>
        <xdr:cNvSpPr/>
      </xdr:nvSpPr>
      <xdr:spPr>
        <a:xfrm>
          <a:off x="9805902" y="2978136"/>
          <a:ext cx="1084347" cy="441325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285750</xdr:colOff>
      <xdr:row>12</xdr:row>
      <xdr:rowOff>152400</xdr:rowOff>
    </xdr:from>
    <xdr:to>
      <xdr:col>16</xdr:col>
      <xdr:colOff>123825</xdr:colOff>
      <xdr:row>17</xdr:row>
      <xdr:rowOff>47169</xdr:rowOff>
    </xdr:to>
    <xdr:grpSp>
      <xdr:nvGrpSpPr>
        <xdr:cNvPr id="15" name="Cloud 17">
          <a:extLst>
            <a:ext uri="{FF2B5EF4-FFF2-40B4-BE49-F238E27FC236}">
              <a16:creationId xmlns:a16="http://schemas.microsoft.com/office/drawing/2014/main" id="{F813BF39-8E00-4609-954B-5219D7535B78}"/>
            </a:ext>
          </a:extLst>
        </xdr:cNvPr>
        <xdr:cNvGrpSpPr/>
      </xdr:nvGrpSpPr>
      <xdr:grpSpPr>
        <a:xfrm>
          <a:off x="9453563" y="2295525"/>
          <a:ext cx="1144587" cy="790913"/>
          <a:chOff x="0" y="0"/>
          <a:chExt cx="522369" cy="668780"/>
        </a:xfrm>
      </xdr:grpSpPr>
      <xdr:sp macro="" textlink="">
        <xdr:nvSpPr>
          <xdr:cNvPr id="16" name="Shape">
            <a:extLst>
              <a:ext uri="{FF2B5EF4-FFF2-40B4-BE49-F238E27FC236}">
                <a16:creationId xmlns:a16="http://schemas.microsoft.com/office/drawing/2014/main" id="{1F33978C-1922-1946-DB51-4DEF7F8542E3}"/>
              </a:ext>
            </a:extLst>
          </xdr:cNvPr>
          <xdr:cNvSpPr/>
        </xdr:nvSpPr>
        <xdr:spPr>
          <a:xfrm>
            <a:off x="-1" y="0"/>
            <a:ext cx="522371" cy="668781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0879" h="20684" extrusionOk="0">
                <a:moveTo>
                  <a:pt x="1901" y="6800"/>
                </a:moveTo>
                <a:cubicBezTo>
                  <a:pt x="1658" y="4397"/>
                  <a:pt x="2907" y="2184"/>
                  <a:pt x="4691" y="1857"/>
                </a:cubicBezTo>
                <a:cubicBezTo>
                  <a:pt x="5414" y="1724"/>
                  <a:pt x="6149" y="1922"/>
                  <a:pt x="6778" y="2419"/>
                </a:cubicBezTo>
                <a:cubicBezTo>
                  <a:pt x="7445" y="725"/>
                  <a:pt x="9003" y="82"/>
                  <a:pt x="10259" y="981"/>
                </a:cubicBezTo>
                <a:cubicBezTo>
                  <a:pt x="10478" y="1139"/>
                  <a:pt x="10680" y="1338"/>
                  <a:pt x="10857" y="1573"/>
                </a:cubicBezTo>
                <a:cubicBezTo>
                  <a:pt x="11377" y="169"/>
                  <a:pt x="12642" y="-401"/>
                  <a:pt x="13683" y="299"/>
                </a:cubicBezTo>
                <a:cubicBezTo>
                  <a:pt x="13971" y="493"/>
                  <a:pt x="14223" y="774"/>
                  <a:pt x="14418" y="1119"/>
                </a:cubicBezTo>
                <a:cubicBezTo>
                  <a:pt x="15255" y="-209"/>
                  <a:pt x="16734" y="-373"/>
                  <a:pt x="17722" y="753"/>
                </a:cubicBezTo>
                <a:cubicBezTo>
                  <a:pt x="18137" y="1226"/>
                  <a:pt x="18417" y="1878"/>
                  <a:pt x="18513" y="2598"/>
                </a:cubicBezTo>
                <a:cubicBezTo>
                  <a:pt x="19885" y="3102"/>
                  <a:pt x="20694" y="5013"/>
                  <a:pt x="20321" y="6865"/>
                </a:cubicBezTo>
                <a:cubicBezTo>
                  <a:pt x="20289" y="7020"/>
                  <a:pt x="20250" y="7173"/>
                  <a:pt x="20203" y="7321"/>
                </a:cubicBezTo>
                <a:cubicBezTo>
                  <a:pt x="21303" y="9251"/>
                  <a:pt x="21034" y="12017"/>
                  <a:pt x="19601" y="13499"/>
                </a:cubicBezTo>
                <a:cubicBezTo>
                  <a:pt x="19156" y="13961"/>
                  <a:pt x="18629" y="14259"/>
                  <a:pt x="18072" y="14367"/>
                </a:cubicBezTo>
                <a:cubicBezTo>
                  <a:pt x="18072" y="16443"/>
                  <a:pt x="16822" y="18126"/>
                  <a:pt x="15280" y="18126"/>
                </a:cubicBezTo>
                <a:cubicBezTo>
                  <a:pt x="14757" y="18126"/>
                  <a:pt x="14245" y="17928"/>
                  <a:pt x="13801" y="17556"/>
                </a:cubicBezTo>
                <a:cubicBezTo>
                  <a:pt x="13280" y="19883"/>
                  <a:pt x="11460" y="21199"/>
                  <a:pt x="9738" y="20494"/>
                </a:cubicBezTo>
                <a:cubicBezTo>
                  <a:pt x="9016" y="20199"/>
                  <a:pt x="8392" y="19574"/>
                  <a:pt x="7973" y="18727"/>
                </a:cubicBezTo>
                <a:cubicBezTo>
                  <a:pt x="6209" y="20160"/>
                  <a:pt x="3920" y="19389"/>
                  <a:pt x="2859" y="17004"/>
                </a:cubicBezTo>
                <a:cubicBezTo>
                  <a:pt x="2846" y="16974"/>
                  <a:pt x="2833" y="16944"/>
                  <a:pt x="2820" y="16914"/>
                </a:cubicBezTo>
                <a:cubicBezTo>
                  <a:pt x="1666" y="17096"/>
                  <a:pt x="620" y="15986"/>
                  <a:pt x="485" y="14435"/>
                </a:cubicBezTo>
                <a:cubicBezTo>
                  <a:pt x="412" y="13608"/>
                  <a:pt x="615" y="12780"/>
                  <a:pt x="1038" y="12172"/>
                </a:cubicBezTo>
                <a:cubicBezTo>
                  <a:pt x="39" y="11379"/>
                  <a:pt x="-297" y="9639"/>
                  <a:pt x="288" y="8285"/>
                </a:cubicBezTo>
                <a:cubicBezTo>
                  <a:pt x="626" y="7504"/>
                  <a:pt x="1218" y="6988"/>
                  <a:pt x="1883" y="6895"/>
                </a:cubicBezTo>
                <a:close/>
              </a:path>
            </a:pathLst>
          </a:custGeom>
          <a:noFill/>
          <a:ln w="6350" cap="flat">
            <a:solidFill>
              <a:srgbClr val="FFC000"/>
            </a:solidFill>
            <a:prstDash val="solid"/>
            <a:miter lim="800000"/>
          </a:ln>
          <a:effectLst/>
        </xdr:spPr>
        <xdr:txBody>
          <a:bodyPr/>
          <a:lstStyle/>
          <a:p>
            <a:endParaRPr/>
          </a:p>
        </xdr:txBody>
      </xdr:sp>
      <xdr:sp macro="" textlink="">
        <xdr:nvSpPr>
          <xdr:cNvPr id="17" name="Shape">
            <a:extLst>
              <a:ext uri="{FF2B5EF4-FFF2-40B4-BE49-F238E27FC236}">
                <a16:creationId xmlns:a16="http://schemas.microsoft.com/office/drawing/2014/main" id="{FA7AE0CE-AD23-18ED-AD43-939ADD39141E}"/>
              </a:ext>
            </a:extLst>
          </xdr:cNvPr>
          <xdr:cNvSpPr/>
        </xdr:nvSpPr>
        <xdr:spPr>
          <a:xfrm>
            <a:off x="26524" y="34006"/>
            <a:ext cx="478666" cy="567818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600" extrusionOk="0">
                <a:moveTo>
                  <a:pt x="1380" y="14010"/>
                </a:moveTo>
                <a:cubicBezTo>
                  <a:pt x="899" y="14066"/>
                  <a:pt x="417" y="13902"/>
                  <a:pt x="0" y="13542"/>
                </a:cubicBezTo>
                <a:moveTo>
                  <a:pt x="2598" y="19137"/>
                </a:moveTo>
                <a:cubicBezTo>
                  <a:pt x="2405" y="19250"/>
                  <a:pt x="2202" y="19325"/>
                  <a:pt x="1994" y="19361"/>
                </a:cubicBezTo>
                <a:moveTo>
                  <a:pt x="7802" y="21600"/>
                </a:moveTo>
                <a:cubicBezTo>
                  <a:pt x="7657" y="21279"/>
                  <a:pt x="7535" y="20936"/>
                  <a:pt x="7438" y="20577"/>
                </a:cubicBezTo>
                <a:moveTo>
                  <a:pt x="14532" y="19050"/>
                </a:moveTo>
                <a:cubicBezTo>
                  <a:pt x="14510" y="19430"/>
                  <a:pt x="14462" y="19806"/>
                  <a:pt x="14386" y="20172"/>
                </a:cubicBezTo>
                <a:moveTo>
                  <a:pt x="17421" y="12116"/>
                </a:moveTo>
                <a:cubicBezTo>
                  <a:pt x="18505" y="12890"/>
                  <a:pt x="19193" y="14504"/>
                  <a:pt x="19193" y="16273"/>
                </a:cubicBezTo>
                <a:moveTo>
                  <a:pt x="21600" y="7649"/>
                </a:moveTo>
                <a:cubicBezTo>
                  <a:pt x="21423" y="8256"/>
                  <a:pt x="21153" y="8794"/>
                  <a:pt x="20811" y="9222"/>
                </a:cubicBezTo>
                <a:moveTo>
                  <a:pt x="19707" y="1814"/>
                </a:moveTo>
                <a:cubicBezTo>
                  <a:pt x="19737" y="2059"/>
                  <a:pt x="19751" y="2307"/>
                  <a:pt x="19749" y="2556"/>
                </a:cubicBezTo>
                <a:moveTo>
                  <a:pt x="14668" y="947"/>
                </a:moveTo>
                <a:cubicBezTo>
                  <a:pt x="14771" y="605"/>
                  <a:pt x="14907" y="286"/>
                  <a:pt x="15073" y="0"/>
                </a:cubicBezTo>
                <a:moveTo>
                  <a:pt x="10888" y="1399"/>
                </a:moveTo>
                <a:cubicBezTo>
                  <a:pt x="10930" y="1115"/>
                  <a:pt x="10996" y="841"/>
                  <a:pt x="11084" y="582"/>
                </a:cubicBezTo>
                <a:moveTo>
                  <a:pt x="6452" y="1676"/>
                </a:moveTo>
                <a:cubicBezTo>
                  <a:pt x="6709" y="1897"/>
                  <a:pt x="6947" y="2163"/>
                  <a:pt x="7160" y="2469"/>
                </a:cubicBezTo>
                <a:moveTo>
                  <a:pt x="1072" y="7905"/>
                </a:moveTo>
                <a:lnTo>
                  <a:pt x="1072" y="7905"/>
                </a:lnTo>
                <a:cubicBezTo>
                  <a:pt x="1016" y="7632"/>
                  <a:pt x="974" y="7353"/>
                  <a:pt x="948" y="7071"/>
                </a:cubicBezTo>
              </a:path>
            </a:pathLst>
          </a:custGeom>
          <a:noFill/>
          <a:ln w="6350" cap="flat">
            <a:solidFill>
              <a:srgbClr val="FFC000"/>
            </a:solidFill>
            <a:prstDash val="solid"/>
            <a:miter lim="800000"/>
          </a:ln>
          <a:effectLst/>
        </xdr:spPr>
        <xdr:txBody>
          <a:bodyPr/>
          <a:lstStyle/>
          <a:p>
            <a:endParaRPr/>
          </a:p>
        </xdr:txBody>
      </xdr:sp>
    </xdr:grpSp>
    <xdr:clientData/>
  </xdr:twoCellAnchor>
  <xdr:twoCellAnchor>
    <xdr:from>
      <xdr:col>12</xdr:col>
      <xdr:colOff>95250</xdr:colOff>
      <xdr:row>26</xdr:row>
      <xdr:rowOff>104775</xdr:rowOff>
    </xdr:from>
    <xdr:to>
      <xdr:col>13</xdr:col>
      <xdr:colOff>114300</xdr:colOff>
      <xdr:row>28</xdr:row>
      <xdr:rowOff>79360</xdr:rowOff>
    </xdr:to>
    <xdr:sp macro="" textlink="">
      <xdr:nvSpPr>
        <xdr:cNvPr id="18" name="TextBox 18">
          <a:extLst>
            <a:ext uri="{FF2B5EF4-FFF2-40B4-BE49-F238E27FC236}">
              <a16:creationId xmlns:a16="http://schemas.microsoft.com/office/drawing/2014/main" id="{970082EB-BC52-4999-A960-A1866532DAFB}"/>
            </a:ext>
          </a:extLst>
        </xdr:cNvPr>
        <xdr:cNvSpPr/>
      </xdr:nvSpPr>
      <xdr:spPr>
        <a:xfrm>
          <a:off x="8020050" y="4892675"/>
          <a:ext cx="679450" cy="342885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646722</xdr:colOff>
      <xdr:row>22</xdr:row>
      <xdr:rowOff>89572</xdr:rowOff>
    </xdr:from>
    <xdr:to>
      <xdr:col>14</xdr:col>
      <xdr:colOff>186361</xdr:colOff>
      <xdr:row>25</xdr:row>
      <xdr:rowOff>154892</xdr:rowOff>
    </xdr:to>
    <xdr:pic>
      <xdr:nvPicPr>
        <xdr:cNvPr id="19" name="Picture 20" descr="Picture 20">
          <a:extLst>
            <a:ext uri="{FF2B5EF4-FFF2-40B4-BE49-F238E27FC236}">
              <a16:creationId xmlns:a16="http://schemas.microsoft.com/office/drawing/2014/main" id="{E05C0EDA-F7E4-4974-B2A7-CA66217CB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9023057" y="4349737"/>
          <a:ext cx="617770" cy="2000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542923</xdr:colOff>
      <xdr:row>23</xdr:row>
      <xdr:rowOff>27768</xdr:rowOff>
    </xdr:from>
    <xdr:to>
      <xdr:col>15</xdr:col>
      <xdr:colOff>25398</xdr:colOff>
      <xdr:row>24</xdr:row>
      <xdr:rowOff>174626</xdr:rowOff>
    </xdr:to>
    <xdr:sp macro="" textlink="">
      <xdr:nvSpPr>
        <xdr:cNvPr id="21" name="TextBox 22">
          <a:extLst>
            <a:ext uri="{FF2B5EF4-FFF2-40B4-BE49-F238E27FC236}">
              <a16:creationId xmlns:a16="http://schemas.microsoft.com/office/drawing/2014/main" id="{B68381B0-432F-40A1-9B41-E72EC69690E1}"/>
            </a:ext>
          </a:extLst>
        </xdr:cNvPr>
        <xdr:cNvSpPr txBox="1"/>
      </xdr:nvSpPr>
      <xdr:spPr>
        <a:xfrm>
          <a:off x="9128123" y="4263218"/>
          <a:ext cx="803275" cy="331008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Shower &amp; Changing</a:t>
          </a:r>
        </a:p>
      </xdr:txBody>
    </xdr:sp>
    <xdr:clientData/>
  </xdr:twoCellAnchor>
  <xdr:twoCellAnchor>
    <xdr:from>
      <xdr:col>13</xdr:col>
      <xdr:colOff>542925</xdr:colOff>
      <xdr:row>6</xdr:row>
      <xdr:rowOff>107936</xdr:rowOff>
    </xdr:from>
    <xdr:to>
      <xdr:col>14</xdr:col>
      <xdr:colOff>449178</xdr:colOff>
      <xdr:row>9</xdr:row>
      <xdr:rowOff>3161</xdr:rowOff>
    </xdr:to>
    <xdr:sp macro="" textlink="">
      <xdr:nvSpPr>
        <xdr:cNvPr id="22" name="TextBox 23">
          <a:extLst>
            <a:ext uri="{FF2B5EF4-FFF2-40B4-BE49-F238E27FC236}">
              <a16:creationId xmlns:a16="http://schemas.microsoft.com/office/drawing/2014/main" id="{F8C6E5C2-AF43-4F8B-B30A-FC7CE4B85B2A}"/>
            </a:ext>
          </a:extLst>
        </xdr:cNvPr>
        <xdr:cNvSpPr/>
      </xdr:nvSpPr>
      <xdr:spPr>
        <a:xfrm>
          <a:off x="9128125" y="1212836"/>
          <a:ext cx="566653" cy="447675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9</xdr:col>
      <xdr:colOff>249153</xdr:colOff>
      <xdr:row>22</xdr:row>
      <xdr:rowOff>85711</xdr:rowOff>
    </xdr:from>
    <xdr:to>
      <xdr:col>10</xdr:col>
      <xdr:colOff>19050</xdr:colOff>
      <xdr:row>24</xdr:row>
      <xdr:rowOff>85724</xdr:rowOff>
    </xdr:to>
    <xdr:sp macro="" textlink="">
      <xdr:nvSpPr>
        <xdr:cNvPr id="23" name="TextBox 24">
          <a:extLst>
            <a:ext uri="{FF2B5EF4-FFF2-40B4-BE49-F238E27FC236}">
              <a16:creationId xmlns:a16="http://schemas.microsoft.com/office/drawing/2014/main" id="{9F4DD8EB-507D-4FD9-A33D-9F6B37444781}"/>
            </a:ext>
          </a:extLst>
        </xdr:cNvPr>
        <xdr:cNvSpPr/>
      </xdr:nvSpPr>
      <xdr:spPr>
        <a:xfrm>
          <a:off x="6192753" y="4137011"/>
          <a:ext cx="430297" cy="368313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4</xdr:col>
      <xdr:colOff>87228</xdr:colOff>
      <xdr:row>7</xdr:row>
      <xdr:rowOff>22211</xdr:rowOff>
    </xdr:from>
    <xdr:to>
      <xdr:col>5</xdr:col>
      <xdr:colOff>265028</xdr:colOff>
      <xdr:row>9</xdr:row>
      <xdr:rowOff>98411</xdr:rowOff>
    </xdr:to>
    <xdr:sp macro="" textlink="">
      <xdr:nvSpPr>
        <xdr:cNvPr id="24" name="TextBox 25">
          <a:extLst>
            <a:ext uri="{FF2B5EF4-FFF2-40B4-BE49-F238E27FC236}">
              <a16:creationId xmlns:a16="http://schemas.microsoft.com/office/drawing/2014/main" id="{E67996F7-628D-40B0-8A32-AFEA6D0A5BA6}"/>
            </a:ext>
          </a:extLst>
        </xdr:cNvPr>
        <xdr:cNvSpPr/>
      </xdr:nvSpPr>
      <xdr:spPr>
        <a:xfrm>
          <a:off x="2728828" y="1311261"/>
          <a:ext cx="838200" cy="44450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10</xdr:col>
      <xdr:colOff>274553</xdr:colOff>
      <xdr:row>13</xdr:row>
      <xdr:rowOff>22211</xdr:rowOff>
    </xdr:from>
    <xdr:to>
      <xdr:col>11</xdr:col>
      <xdr:colOff>333375</xdr:colOff>
      <xdr:row>15</xdr:row>
      <xdr:rowOff>98411</xdr:rowOff>
    </xdr:to>
    <xdr:sp macro="" textlink="">
      <xdr:nvSpPr>
        <xdr:cNvPr id="25" name="TextBox 27">
          <a:extLst>
            <a:ext uri="{FF2B5EF4-FFF2-40B4-BE49-F238E27FC236}">
              <a16:creationId xmlns:a16="http://schemas.microsoft.com/office/drawing/2014/main" id="{B215AE23-2B7C-44D6-BEEA-FF2C03F5A5B6}"/>
            </a:ext>
          </a:extLst>
        </xdr:cNvPr>
        <xdr:cNvSpPr/>
      </xdr:nvSpPr>
      <xdr:spPr>
        <a:xfrm>
          <a:off x="6878553" y="2416161"/>
          <a:ext cx="719222" cy="44450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16</xdr:col>
      <xdr:colOff>587375</xdr:colOff>
      <xdr:row>16</xdr:row>
      <xdr:rowOff>71754</xdr:rowOff>
    </xdr:from>
    <xdr:to>
      <xdr:col>18</xdr:col>
      <xdr:colOff>139700</xdr:colOff>
      <xdr:row>18</xdr:row>
      <xdr:rowOff>112394</xdr:rowOff>
    </xdr:to>
    <xdr:sp macro="" textlink="">
      <xdr:nvSpPr>
        <xdr:cNvPr id="29" name="TextBox 30">
          <a:extLst>
            <a:ext uri="{FF2B5EF4-FFF2-40B4-BE49-F238E27FC236}">
              <a16:creationId xmlns:a16="http://schemas.microsoft.com/office/drawing/2014/main" id="{58C0786A-C8ED-4596-8F7B-9C1B6644D464}"/>
            </a:ext>
          </a:extLst>
        </xdr:cNvPr>
        <xdr:cNvSpPr txBox="1"/>
      </xdr:nvSpPr>
      <xdr:spPr>
        <a:xfrm>
          <a:off x="11153775" y="3018154"/>
          <a:ext cx="873125" cy="40894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Grind and Sieve</a:t>
          </a:r>
          <a:endParaRPr sz="900" b="0" i="0" u="none" strike="noStrike" cap="none" spc="0" baseline="0">
            <a:solidFill>
              <a:srgbClr val="C0000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11</xdr:col>
      <xdr:colOff>94188</xdr:colOff>
      <xdr:row>6</xdr:row>
      <xdr:rowOff>83147</xdr:rowOff>
    </xdr:from>
    <xdr:to>
      <xdr:col>11</xdr:col>
      <xdr:colOff>400958</xdr:colOff>
      <xdr:row>8</xdr:row>
      <xdr:rowOff>48236</xdr:rowOff>
    </xdr:to>
    <xdr:pic>
      <xdr:nvPicPr>
        <xdr:cNvPr id="30" name="Picture 16" descr="Picture 16">
          <a:extLst>
            <a:ext uri="{FF2B5EF4-FFF2-40B4-BE49-F238E27FC236}">
              <a16:creationId xmlns:a16="http://schemas.microsoft.com/office/drawing/2014/main" id="{1E061C71-BC38-4B3D-BEE7-4489B0E1B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7345278" y="1201357"/>
          <a:ext cx="333389" cy="3067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10</xdr:col>
      <xdr:colOff>611843</xdr:colOff>
      <xdr:row>5</xdr:row>
      <xdr:rowOff>35614</xdr:rowOff>
    </xdr:from>
    <xdr:to>
      <xdr:col>11</xdr:col>
      <xdr:colOff>387350</xdr:colOff>
      <xdr:row>8</xdr:row>
      <xdr:rowOff>114300</xdr:rowOff>
    </xdr:to>
    <xdr:grpSp>
      <xdr:nvGrpSpPr>
        <xdr:cNvPr id="31" name="Cloud 17">
          <a:extLst>
            <a:ext uri="{FF2B5EF4-FFF2-40B4-BE49-F238E27FC236}">
              <a16:creationId xmlns:a16="http://schemas.microsoft.com/office/drawing/2014/main" id="{A0DA16BB-D659-41DE-9896-33D90111B851}"/>
            </a:ext>
          </a:extLst>
        </xdr:cNvPr>
        <xdr:cNvGrpSpPr/>
      </xdr:nvGrpSpPr>
      <xdr:grpSpPr>
        <a:xfrm>
          <a:off x="7160281" y="928583"/>
          <a:ext cx="433525" cy="614467"/>
          <a:chOff x="0" y="0"/>
          <a:chExt cx="522369" cy="668780"/>
        </a:xfrm>
      </xdr:grpSpPr>
      <xdr:sp macro="" textlink="">
        <xdr:nvSpPr>
          <xdr:cNvPr id="32" name="Shape">
            <a:extLst>
              <a:ext uri="{FF2B5EF4-FFF2-40B4-BE49-F238E27FC236}">
                <a16:creationId xmlns:a16="http://schemas.microsoft.com/office/drawing/2014/main" id="{8047DD46-B8C5-5A27-70DE-35AA2990C192}"/>
              </a:ext>
            </a:extLst>
          </xdr:cNvPr>
          <xdr:cNvSpPr/>
        </xdr:nvSpPr>
        <xdr:spPr>
          <a:xfrm>
            <a:off x="-1" y="0"/>
            <a:ext cx="522371" cy="668781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0879" h="20684" extrusionOk="0">
                <a:moveTo>
                  <a:pt x="1901" y="6800"/>
                </a:moveTo>
                <a:cubicBezTo>
                  <a:pt x="1658" y="4397"/>
                  <a:pt x="2907" y="2184"/>
                  <a:pt x="4691" y="1857"/>
                </a:cubicBezTo>
                <a:cubicBezTo>
                  <a:pt x="5414" y="1724"/>
                  <a:pt x="6149" y="1922"/>
                  <a:pt x="6778" y="2419"/>
                </a:cubicBezTo>
                <a:cubicBezTo>
                  <a:pt x="7445" y="725"/>
                  <a:pt x="9003" y="82"/>
                  <a:pt x="10259" y="981"/>
                </a:cubicBezTo>
                <a:cubicBezTo>
                  <a:pt x="10478" y="1139"/>
                  <a:pt x="10680" y="1338"/>
                  <a:pt x="10857" y="1573"/>
                </a:cubicBezTo>
                <a:cubicBezTo>
                  <a:pt x="11377" y="169"/>
                  <a:pt x="12642" y="-401"/>
                  <a:pt x="13683" y="299"/>
                </a:cubicBezTo>
                <a:cubicBezTo>
                  <a:pt x="13971" y="493"/>
                  <a:pt x="14223" y="774"/>
                  <a:pt x="14418" y="1119"/>
                </a:cubicBezTo>
                <a:cubicBezTo>
                  <a:pt x="15255" y="-209"/>
                  <a:pt x="16734" y="-373"/>
                  <a:pt x="17722" y="753"/>
                </a:cubicBezTo>
                <a:cubicBezTo>
                  <a:pt x="18137" y="1226"/>
                  <a:pt x="18417" y="1878"/>
                  <a:pt x="18513" y="2598"/>
                </a:cubicBezTo>
                <a:cubicBezTo>
                  <a:pt x="19885" y="3102"/>
                  <a:pt x="20694" y="5013"/>
                  <a:pt x="20321" y="6865"/>
                </a:cubicBezTo>
                <a:cubicBezTo>
                  <a:pt x="20289" y="7020"/>
                  <a:pt x="20250" y="7173"/>
                  <a:pt x="20203" y="7321"/>
                </a:cubicBezTo>
                <a:cubicBezTo>
                  <a:pt x="21303" y="9251"/>
                  <a:pt x="21034" y="12017"/>
                  <a:pt x="19601" y="13499"/>
                </a:cubicBezTo>
                <a:cubicBezTo>
                  <a:pt x="19156" y="13961"/>
                  <a:pt x="18629" y="14259"/>
                  <a:pt x="18072" y="14367"/>
                </a:cubicBezTo>
                <a:cubicBezTo>
                  <a:pt x="18072" y="16443"/>
                  <a:pt x="16822" y="18126"/>
                  <a:pt x="15280" y="18126"/>
                </a:cubicBezTo>
                <a:cubicBezTo>
                  <a:pt x="14757" y="18126"/>
                  <a:pt x="14245" y="17928"/>
                  <a:pt x="13801" y="17556"/>
                </a:cubicBezTo>
                <a:cubicBezTo>
                  <a:pt x="13280" y="19883"/>
                  <a:pt x="11460" y="21199"/>
                  <a:pt x="9738" y="20494"/>
                </a:cubicBezTo>
                <a:cubicBezTo>
                  <a:pt x="9016" y="20199"/>
                  <a:pt x="8392" y="19574"/>
                  <a:pt x="7973" y="18727"/>
                </a:cubicBezTo>
                <a:cubicBezTo>
                  <a:pt x="6209" y="20160"/>
                  <a:pt x="3920" y="19389"/>
                  <a:pt x="2859" y="17004"/>
                </a:cubicBezTo>
                <a:cubicBezTo>
                  <a:pt x="2846" y="16974"/>
                  <a:pt x="2833" y="16944"/>
                  <a:pt x="2820" y="16914"/>
                </a:cubicBezTo>
                <a:cubicBezTo>
                  <a:pt x="1666" y="17096"/>
                  <a:pt x="620" y="15986"/>
                  <a:pt x="485" y="14435"/>
                </a:cubicBezTo>
                <a:cubicBezTo>
                  <a:pt x="412" y="13608"/>
                  <a:pt x="615" y="12780"/>
                  <a:pt x="1038" y="12172"/>
                </a:cubicBezTo>
                <a:cubicBezTo>
                  <a:pt x="39" y="11379"/>
                  <a:pt x="-297" y="9639"/>
                  <a:pt x="288" y="8285"/>
                </a:cubicBezTo>
                <a:cubicBezTo>
                  <a:pt x="626" y="7504"/>
                  <a:pt x="1218" y="6988"/>
                  <a:pt x="1883" y="6895"/>
                </a:cubicBezTo>
                <a:close/>
              </a:path>
            </a:pathLst>
          </a:custGeom>
          <a:noFill/>
          <a:ln w="6350" cap="flat">
            <a:solidFill>
              <a:srgbClr val="FFC000"/>
            </a:solidFill>
            <a:prstDash val="solid"/>
            <a:miter lim="800000"/>
          </a:ln>
          <a:effectLst/>
        </xdr:spPr>
        <xdr:txBody>
          <a:bodyPr/>
          <a:lstStyle/>
          <a:p>
            <a:endParaRPr/>
          </a:p>
        </xdr:txBody>
      </xdr:sp>
      <xdr:sp macro="" textlink="">
        <xdr:nvSpPr>
          <xdr:cNvPr id="33" name="Shape">
            <a:extLst>
              <a:ext uri="{FF2B5EF4-FFF2-40B4-BE49-F238E27FC236}">
                <a16:creationId xmlns:a16="http://schemas.microsoft.com/office/drawing/2014/main" id="{2A976707-57FE-0F6D-502B-AD80D048C294}"/>
              </a:ext>
            </a:extLst>
          </xdr:cNvPr>
          <xdr:cNvSpPr/>
        </xdr:nvSpPr>
        <xdr:spPr>
          <a:xfrm>
            <a:off x="26524" y="34006"/>
            <a:ext cx="478666" cy="567818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600" extrusionOk="0">
                <a:moveTo>
                  <a:pt x="1380" y="14010"/>
                </a:moveTo>
                <a:cubicBezTo>
                  <a:pt x="899" y="14066"/>
                  <a:pt x="417" y="13902"/>
                  <a:pt x="0" y="13542"/>
                </a:cubicBezTo>
                <a:moveTo>
                  <a:pt x="2598" y="19137"/>
                </a:moveTo>
                <a:cubicBezTo>
                  <a:pt x="2405" y="19250"/>
                  <a:pt x="2202" y="19325"/>
                  <a:pt x="1994" y="19361"/>
                </a:cubicBezTo>
                <a:moveTo>
                  <a:pt x="7802" y="21600"/>
                </a:moveTo>
                <a:cubicBezTo>
                  <a:pt x="7657" y="21279"/>
                  <a:pt x="7535" y="20936"/>
                  <a:pt x="7438" y="20577"/>
                </a:cubicBezTo>
                <a:moveTo>
                  <a:pt x="14532" y="19050"/>
                </a:moveTo>
                <a:cubicBezTo>
                  <a:pt x="14510" y="19430"/>
                  <a:pt x="14462" y="19806"/>
                  <a:pt x="14386" y="20172"/>
                </a:cubicBezTo>
                <a:moveTo>
                  <a:pt x="17421" y="12116"/>
                </a:moveTo>
                <a:cubicBezTo>
                  <a:pt x="18505" y="12890"/>
                  <a:pt x="19193" y="14504"/>
                  <a:pt x="19193" y="16273"/>
                </a:cubicBezTo>
                <a:moveTo>
                  <a:pt x="21600" y="7649"/>
                </a:moveTo>
                <a:cubicBezTo>
                  <a:pt x="21423" y="8256"/>
                  <a:pt x="21153" y="8794"/>
                  <a:pt x="20811" y="9222"/>
                </a:cubicBezTo>
                <a:moveTo>
                  <a:pt x="19707" y="1814"/>
                </a:moveTo>
                <a:cubicBezTo>
                  <a:pt x="19737" y="2059"/>
                  <a:pt x="19751" y="2307"/>
                  <a:pt x="19749" y="2556"/>
                </a:cubicBezTo>
                <a:moveTo>
                  <a:pt x="14668" y="947"/>
                </a:moveTo>
                <a:cubicBezTo>
                  <a:pt x="14771" y="605"/>
                  <a:pt x="14907" y="286"/>
                  <a:pt x="15073" y="0"/>
                </a:cubicBezTo>
                <a:moveTo>
                  <a:pt x="10888" y="1399"/>
                </a:moveTo>
                <a:cubicBezTo>
                  <a:pt x="10930" y="1115"/>
                  <a:pt x="10996" y="841"/>
                  <a:pt x="11084" y="582"/>
                </a:cubicBezTo>
                <a:moveTo>
                  <a:pt x="6452" y="1676"/>
                </a:moveTo>
                <a:cubicBezTo>
                  <a:pt x="6709" y="1897"/>
                  <a:pt x="6947" y="2163"/>
                  <a:pt x="7160" y="2469"/>
                </a:cubicBezTo>
                <a:moveTo>
                  <a:pt x="1072" y="7905"/>
                </a:moveTo>
                <a:lnTo>
                  <a:pt x="1072" y="7905"/>
                </a:lnTo>
                <a:cubicBezTo>
                  <a:pt x="1016" y="7632"/>
                  <a:pt x="974" y="7353"/>
                  <a:pt x="948" y="7071"/>
                </a:cubicBezTo>
              </a:path>
            </a:pathLst>
          </a:custGeom>
          <a:noFill/>
          <a:ln w="6350" cap="flat">
            <a:solidFill>
              <a:srgbClr val="FFC000"/>
            </a:solidFill>
            <a:prstDash val="solid"/>
            <a:miter lim="800000"/>
          </a:ln>
          <a:effectLst/>
        </xdr:spPr>
        <xdr:txBody>
          <a:bodyPr/>
          <a:lstStyle/>
          <a:p>
            <a:endParaRPr/>
          </a:p>
        </xdr:txBody>
      </xdr:sp>
    </xdr:grpSp>
    <xdr:clientData/>
  </xdr:twoCellAnchor>
  <xdr:twoCellAnchor>
    <xdr:from>
      <xdr:col>14</xdr:col>
      <xdr:colOff>550778</xdr:colOff>
      <xdr:row>14</xdr:row>
      <xdr:rowOff>93281</xdr:rowOff>
    </xdr:from>
    <xdr:to>
      <xdr:col>15</xdr:col>
      <xdr:colOff>230117</xdr:colOff>
      <xdr:row>16</xdr:row>
      <xdr:rowOff>38101</xdr:rowOff>
    </xdr:to>
    <xdr:pic>
      <xdr:nvPicPr>
        <xdr:cNvPr id="34" name="Picture 16" descr="Picture 16">
          <a:extLst>
            <a:ext uri="{FF2B5EF4-FFF2-40B4-BE49-F238E27FC236}">
              <a16:creationId xmlns:a16="http://schemas.microsoft.com/office/drawing/2014/main" id="{9E95C896-9CA8-4079-A2ED-A0073CA73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96378" y="2671381"/>
          <a:ext cx="339739" cy="3131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15</xdr:col>
      <xdr:colOff>95249</xdr:colOff>
      <xdr:row>14</xdr:row>
      <xdr:rowOff>103187</xdr:rowOff>
    </xdr:from>
    <xdr:to>
      <xdr:col>15</xdr:col>
      <xdr:colOff>411843</xdr:colOff>
      <xdr:row>16</xdr:row>
      <xdr:rowOff>29916</xdr:rowOff>
    </xdr:to>
    <xdr:pic>
      <xdr:nvPicPr>
        <xdr:cNvPr id="35" name="Picture 34" descr="Picture 14">
          <a:extLst>
            <a:ext uri="{FF2B5EF4-FFF2-40B4-BE49-F238E27FC236}">
              <a16:creationId xmlns:a16="http://schemas.microsoft.com/office/drawing/2014/main" id="{B1A4175B-9685-4FFF-BA82-AA1308BD7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>
          <a:off x="10001249" y="2681287"/>
          <a:ext cx="316594" cy="2950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oneCellAnchor>
    <xdr:from>
      <xdr:col>16</xdr:col>
      <xdr:colOff>339725</xdr:colOff>
      <xdr:row>12</xdr:row>
      <xdr:rowOff>133350</xdr:rowOff>
    </xdr:from>
    <xdr:ext cx="1450975" cy="57785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CD5146E-A11B-430D-8F1A-9997916FE9A7}"/>
            </a:ext>
          </a:extLst>
        </xdr:cNvPr>
        <xdr:cNvSpPr txBox="1"/>
      </xdr:nvSpPr>
      <xdr:spPr>
        <a:xfrm>
          <a:off x="10906125" y="2343150"/>
          <a:ext cx="1450975" cy="577850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D. New double door through stud </a:t>
          </a:r>
        </a:p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wall</a:t>
          </a:r>
        </a:p>
      </xdr:txBody>
    </xdr:sp>
    <xdr:clientData/>
  </xdr:oneCellAnchor>
  <xdr:oneCellAnchor>
    <xdr:from>
      <xdr:col>7</xdr:col>
      <xdr:colOff>314325</xdr:colOff>
      <xdr:row>5</xdr:row>
      <xdr:rowOff>47625</xdr:rowOff>
    </xdr:from>
    <xdr:ext cx="1431925" cy="579003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83863882-3728-4199-AE5F-B5E34D12390E}"/>
            </a:ext>
          </a:extLst>
        </xdr:cNvPr>
        <xdr:cNvSpPr txBox="1"/>
      </xdr:nvSpPr>
      <xdr:spPr>
        <a:xfrm>
          <a:off x="4937125" y="968375"/>
          <a:ext cx="1431925" cy="579003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A. New single door through </a:t>
          </a:r>
        </a:p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bricked wall</a:t>
          </a:r>
        </a:p>
      </xdr:txBody>
    </xdr:sp>
    <xdr:clientData/>
  </xdr:oneCellAnchor>
  <xdr:oneCellAnchor>
    <xdr:from>
      <xdr:col>0</xdr:col>
      <xdr:colOff>79375</xdr:colOff>
      <xdr:row>18</xdr:row>
      <xdr:rowOff>31750</xdr:rowOff>
    </xdr:from>
    <xdr:ext cx="2305050" cy="264558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46CA924D-AE34-493C-BFBA-7B1B27867FE3}"/>
            </a:ext>
          </a:extLst>
        </xdr:cNvPr>
        <xdr:cNvSpPr txBox="1"/>
      </xdr:nvSpPr>
      <xdr:spPr>
        <a:xfrm>
          <a:off x="79375" y="3317875"/>
          <a:ext cx="2305050" cy="264558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I. Cladding of Lean-to-Extension</a:t>
          </a:r>
        </a:p>
      </xdr:txBody>
    </xdr:sp>
    <xdr:clientData/>
  </xdr:oneCellAnchor>
  <xdr:twoCellAnchor editAs="oneCell">
    <xdr:from>
      <xdr:col>11</xdr:col>
      <xdr:colOff>219074</xdr:colOff>
      <xdr:row>8</xdr:row>
      <xdr:rowOff>44450</xdr:rowOff>
    </xdr:from>
    <xdr:to>
      <xdr:col>12</xdr:col>
      <xdr:colOff>466724</xdr:colOff>
      <xdr:row>9</xdr:row>
      <xdr:rowOff>101897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4D5090B2-E52D-41F4-AE22-3376CAD0E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83474" y="1517650"/>
          <a:ext cx="908050" cy="235247"/>
        </a:xfrm>
        <a:prstGeom prst="rect">
          <a:avLst/>
        </a:prstGeom>
      </xdr:spPr>
    </xdr:pic>
    <xdr:clientData/>
  </xdr:twoCellAnchor>
  <xdr:twoCellAnchor>
    <xdr:from>
      <xdr:col>12</xdr:col>
      <xdr:colOff>454428</xdr:colOff>
      <xdr:row>8</xdr:row>
      <xdr:rowOff>120845</xdr:rowOff>
    </xdr:from>
    <xdr:to>
      <xdr:col>13</xdr:col>
      <xdr:colOff>73529</xdr:colOff>
      <xdr:row>10</xdr:row>
      <xdr:rowOff>29678</xdr:rowOff>
    </xdr:to>
    <xdr:pic>
      <xdr:nvPicPr>
        <xdr:cNvPr id="40" name="Picture 16" descr="Picture 16">
          <a:extLst>
            <a:ext uri="{FF2B5EF4-FFF2-40B4-BE49-F238E27FC236}">
              <a16:creationId xmlns:a16="http://schemas.microsoft.com/office/drawing/2014/main" id="{36A5B648-C247-4F1E-8A12-57711BBDB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0800000">
          <a:off x="8379228" y="1594045"/>
          <a:ext cx="279501" cy="2771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407903</xdr:colOff>
      <xdr:row>10</xdr:row>
      <xdr:rowOff>21749</xdr:rowOff>
    </xdr:from>
    <xdr:to>
      <xdr:col>12</xdr:col>
      <xdr:colOff>626978</xdr:colOff>
      <xdr:row>12</xdr:row>
      <xdr:rowOff>63500</xdr:rowOff>
    </xdr:to>
    <xdr:sp macro="" textlink="">
      <xdr:nvSpPr>
        <xdr:cNvPr id="41" name="TextBox 10">
          <a:extLst>
            <a:ext uri="{FF2B5EF4-FFF2-40B4-BE49-F238E27FC236}">
              <a16:creationId xmlns:a16="http://schemas.microsoft.com/office/drawing/2014/main" id="{75007C14-FADB-4A6D-A17B-69DB5423C80E}"/>
            </a:ext>
          </a:extLst>
        </xdr:cNvPr>
        <xdr:cNvSpPr txBox="1"/>
      </xdr:nvSpPr>
      <xdr:spPr>
        <a:xfrm>
          <a:off x="7672303" y="1863249"/>
          <a:ext cx="879475" cy="410051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Storage</a:t>
          </a:r>
        </a:p>
      </xdr:txBody>
    </xdr:sp>
    <xdr:clientData/>
  </xdr:twoCellAnchor>
  <xdr:twoCellAnchor>
    <xdr:from>
      <xdr:col>11</xdr:col>
      <xdr:colOff>152399</xdr:colOff>
      <xdr:row>8</xdr:row>
      <xdr:rowOff>12699</xdr:rowOff>
    </xdr:from>
    <xdr:to>
      <xdr:col>13</xdr:col>
      <xdr:colOff>333374</xdr:colOff>
      <xdr:row>10</xdr:row>
      <xdr:rowOff>57149</xdr:rowOff>
    </xdr:to>
    <xdr:grpSp>
      <xdr:nvGrpSpPr>
        <xdr:cNvPr id="42" name="Cloud 17">
          <a:extLst>
            <a:ext uri="{FF2B5EF4-FFF2-40B4-BE49-F238E27FC236}">
              <a16:creationId xmlns:a16="http://schemas.microsoft.com/office/drawing/2014/main" id="{0F18C088-2F07-40A4-B6C5-064D5A5AF004}"/>
            </a:ext>
          </a:extLst>
        </xdr:cNvPr>
        <xdr:cNvGrpSpPr/>
      </xdr:nvGrpSpPr>
      <xdr:grpSpPr>
        <a:xfrm>
          <a:off x="7355680" y="1438274"/>
          <a:ext cx="1493838" cy="404813"/>
          <a:chOff x="0" y="0"/>
          <a:chExt cx="522369" cy="668780"/>
        </a:xfrm>
      </xdr:grpSpPr>
      <xdr:sp macro="" textlink="">
        <xdr:nvSpPr>
          <xdr:cNvPr id="43" name="Shape">
            <a:extLst>
              <a:ext uri="{FF2B5EF4-FFF2-40B4-BE49-F238E27FC236}">
                <a16:creationId xmlns:a16="http://schemas.microsoft.com/office/drawing/2014/main" id="{DEC201AC-5E90-9CE0-7AB9-2E3F85A5776A}"/>
              </a:ext>
            </a:extLst>
          </xdr:cNvPr>
          <xdr:cNvSpPr/>
        </xdr:nvSpPr>
        <xdr:spPr>
          <a:xfrm>
            <a:off x="-1" y="0"/>
            <a:ext cx="522371" cy="668781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0879" h="20684" extrusionOk="0">
                <a:moveTo>
                  <a:pt x="1901" y="6800"/>
                </a:moveTo>
                <a:cubicBezTo>
                  <a:pt x="1658" y="4397"/>
                  <a:pt x="2907" y="2184"/>
                  <a:pt x="4691" y="1857"/>
                </a:cubicBezTo>
                <a:cubicBezTo>
                  <a:pt x="5414" y="1724"/>
                  <a:pt x="6149" y="1922"/>
                  <a:pt x="6778" y="2419"/>
                </a:cubicBezTo>
                <a:cubicBezTo>
                  <a:pt x="7445" y="725"/>
                  <a:pt x="9003" y="82"/>
                  <a:pt x="10259" y="981"/>
                </a:cubicBezTo>
                <a:cubicBezTo>
                  <a:pt x="10478" y="1139"/>
                  <a:pt x="10680" y="1338"/>
                  <a:pt x="10857" y="1573"/>
                </a:cubicBezTo>
                <a:cubicBezTo>
                  <a:pt x="11377" y="169"/>
                  <a:pt x="12642" y="-401"/>
                  <a:pt x="13683" y="299"/>
                </a:cubicBezTo>
                <a:cubicBezTo>
                  <a:pt x="13971" y="493"/>
                  <a:pt x="14223" y="774"/>
                  <a:pt x="14418" y="1119"/>
                </a:cubicBezTo>
                <a:cubicBezTo>
                  <a:pt x="15255" y="-209"/>
                  <a:pt x="16734" y="-373"/>
                  <a:pt x="17722" y="753"/>
                </a:cubicBezTo>
                <a:cubicBezTo>
                  <a:pt x="18137" y="1226"/>
                  <a:pt x="18417" y="1878"/>
                  <a:pt x="18513" y="2598"/>
                </a:cubicBezTo>
                <a:cubicBezTo>
                  <a:pt x="19885" y="3102"/>
                  <a:pt x="20694" y="5013"/>
                  <a:pt x="20321" y="6865"/>
                </a:cubicBezTo>
                <a:cubicBezTo>
                  <a:pt x="20289" y="7020"/>
                  <a:pt x="20250" y="7173"/>
                  <a:pt x="20203" y="7321"/>
                </a:cubicBezTo>
                <a:cubicBezTo>
                  <a:pt x="21303" y="9251"/>
                  <a:pt x="21034" y="12017"/>
                  <a:pt x="19601" y="13499"/>
                </a:cubicBezTo>
                <a:cubicBezTo>
                  <a:pt x="19156" y="13961"/>
                  <a:pt x="18629" y="14259"/>
                  <a:pt x="18072" y="14367"/>
                </a:cubicBezTo>
                <a:cubicBezTo>
                  <a:pt x="18072" y="16443"/>
                  <a:pt x="16822" y="18126"/>
                  <a:pt x="15280" y="18126"/>
                </a:cubicBezTo>
                <a:cubicBezTo>
                  <a:pt x="14757" y="18126"/>
                  <a:pt x="14245" y="17928"/>
                  <a:pt x="13801" y="17556"/>
                </a:cubicBezTo>
                <a:cubicBezTo>
                  <a:pt x="13280" y="19883"/>
                  <a:pt x="11460" y="21199"/>
                  <a:pt x="9738" y="20494"/>
                </a:cubicBezTo>
                <a:cubicBezTo>
                  <a:pt x="9016" y="20199"/>
                  <a:pt x="8392" y="19574"/>
                  <a:pt x="7973" y="18727"/>
                </a:cubicBezTo>
                <a:cubicBezTo>
                  <a:pt x="6209" y="20160"/>
                  <a:pt x="3920" y="19389"/>
                  <a:pt x="2859" y="17004"/>
                </a:cubicBezTo>
                <a:cubicBezTo>
                  <a:pt x="2846" y="16974"/>
                  <a:pt x="2833" y="16944"/>
                  <a:pt x="2820" y="16914"/>
                </a:cubicBezTo>
                <a:cubicBezTo>
                  <a:pt x="1666" y="17096"/>
                  <a:pt x="620" y="15986"/>
                  <a:pt x="485" y="14435"/>
                </a:cubicBezTo>
                <a:cubicBezTo>
                  <a:pt x="412" y="13608"/>
                  <a:pt x="615" y="12780"/>
                  <a:pt x="1038" y="12172"/>
                </a:cubicBezTo>
                <a:cubicBezTo>
                  <a:pt x="39" y="11379"/>
                  <a:pt x="-297" y="9639"/>
                  <a:pt x="288" y="8285"/>
                </a:cubicBezTo>
                <a:cubicBezTo>
                  <a:pt x="626" y="7504"/>
                  <a:pt x="1218" y="6988"/>
                  <a:pt x="1883" y="6895"/>
                </a:cubicBezTo>
                <a:close/>
              </a:path>
            </a:pathLst>
          </a:custGeom>
          <a:noFill/>
          <a:ln w="6350" cap="flat">
            <a:solidFill>
              <a:srgbClr val="FFC000"/>
            </a:solidFill>
            <a:prstDash val="solid"/>
            <a:miter lim="800000"/>
          </a:ln>
          <a:effectLst/>
        </xdr:spPr>
        <xdr:txBody>
          <a:bodyPr/>
          <a:lstStyle/>
          <a:p>
            <a:endParaRPr/>
          </a:p>
        </xdr:txBody>
      </xdr:sp>
      <xdr:sp macro="" textlink="">
        <xdr:nvSpPr>
          <xdr:cNvPr id="44" name="Shape">
            <a:extLst>
              <a:ext uri="{FF2B5EF4-FFF2-40B4-BE49-F238E27FC236}">
                <a16:creationId xmlns:a16="http://schemas.microsoft.com/office/drawing/2014/main" id="{D3B3C9CC-6D3F-E467-EB28-0709C43299AC}"/>
              </a:ext>
            </a:extLst>
          </xdr:cNvPr>
          <xdr:cNvSpPr/>
        </xdr:nvSpPr>
        <xdr:spPr>
          <a:xfrm>
            <a:off x="26524" y="34006"/>
            <a:ext cx="478666" cy="567818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600" extrusionOk="0">
                <a:moveTo>
                  <a:pt x="1380" y="14010"/>
                </a:moveTo>
                <a:cubicBezTo>
                  <a:pt x="899" y="14066"/>
                  <a:pt x="417" y="13902"/>
                  <a:pt x="0" y="13542"/>
                </a:cubicBezTo>
                <a:moveTo>
                  <a:pt x="2598" y="19137"/>
                </a:moveTo>
                <a:cubicBezTo>
                  <a:pt x="2405" y="19250"/>
                  <a:pt x="2202" y="19325"/>
                  <a:pt x="1994" y="19361"/>
                </a:cubicBezTo>
                <a:moveTo>
                  <a:pt x="7802" y="21600"/>
                </a:moveTo>
                <a:cubicBezTo>
                  <a:pt x="7657" y="21279"/>
                  <a:pt x="7535" y="20936"/>
                  <a:pt x="7438" y="20577"/>
                </a:cubicBezTo>
                <a:moveTo>
                  <a:pt x="14532" y="19050"/>
                </a:moveTo>
                <a:cubicBezTo>
                  <a:pt x="14510" y="19430"/>
                  <a:pt x="14462" y="19806"/>
                  <a:pt x="14386" y="20172"/>
                </a:cubicBezTo>
                <a:moveTo>
                  <a:pt x="17421" y="12116"/>
                </a:moveTo>
                <a:cubicBezTo>
                  <a:pt x="18505" y="12890"/>
                  <a:pt x="19193" y="14504"/>
                  <a:pt x="19193" y="16273"/>
                </a:cubicBezTo>
                <a:moveTo>
                  <a:pt x="21600" y="7649"/>
                </a:moveTo>
                <a:cubicBezTo>
                  <a:pt x="21423" y="8256"/>
                  <a:pt x="21153" y="8794"/>
                  <a:pt x="20811" y="9222"/>
                </a:cubicBezTo>
                <a:moveTo>
                  <a:pt x="19707" y="1814"/>
                </a:moveTo>
                <a:cubicBezTo>
                  <a:pt x="19737" y="2059"/>
                  <a:pt x="19751" y="2307"/>
                  <a:pt x="19749" y="2556"/>
                </a:cubicBezTo>
                <a:moveTo>
                  <a:pt x="14668" y="947"/>
                </a:moveTo>
                <a:cubicBezTo>
                  <a:pt x="14771" y="605"/>
                  <a:pt x="14907" y="286"/>
                  <a:pt x="15073" y="0"/>
                </a:cubicBezTo>
                <a:moveTo>
                  <a:pt x="10888" y="1399"/>
                </a:moveTo>
                <a:cubicBezTo>
                  <a:pt x="10930" y="1115"/>
                  <a:pt x="10996" y="841"/>
                  <a:pt x="11084" y="582"/>
                </a:cubicBezTo>
                <a:moveTo>
                  <a:pt x="6452" y="1676"/>
                </a:moveTo>
                <a:cubicBezTo>
                  <a:pt x="6709" y="1897"/>
                  <a:pt x="6947" y="2163"/>
                  <a:pt x="7160" y="2469"/>
                </a:cubicBezTo>
                <a:moveTo>
                  <a:pt x="1072" y="7905"/>
                </a:moveTo>
                <a:lnTo>
                  <a:pt x="1072" y="7905"/>
                </a:lnTo>
                <a:cubicBezTo>
                  <a:pt x="1016" y="7632"/>
                  <a:pt x="974" y="7353"/>
                  <a:pt x="948" y="7071"/>
                </a:cubicBezTo>
              </a:path>
            </a:pathLst>
          </a:custGeom>
          <a:noFill/>
          <a:ln w="6350" cap="flat">
            <a:solidFill>
              <a:srgbClr val="FFC000"/>
            </a:solidFill>
            <a:prstDash val="solid"/>
            <a:miter lim="800000"/>
          </a:ln>
          <a:effectLst/>
        </xdr:spPr>
        <xdr:txBody>
          <a:bodyPr/>
          <a:lstStyle/>
          <a:p>
            <a:endParaRPr/>
          </a:p>
        </xdr:txBody>
      </xdr:sp>
    </xdr:grpSp>
    <xdr:clientData/>
  </xdr:twoCellAnchor>
  <xdr:oneCellAnchor>
    <xdr:from>
      <xdr:col>7</xdr:col>
      <xdr:colOff>285750</xdr:colOff>
      <xdr:row>8</xdr:row>
      <xdr:rowOff>133350</xdr:rowOff>
    </xdr:from>
    <xdr:ext cx="1581150" cy="828675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69F25152-D611-41AF-BBE9-8414ABA533D7}"/>
            </a:ext>
          </a:extLst>
        </xdr:cNvPr>
        <xdr:cNvSpPr txBox="1"/>
      </xdr:nvSpPr>
      <xdr:spPr>
        <a:xfrm>
          <a:off x="4908550" y="1606550"/>
          <a:ext cx="1581150" cy="828675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rtl="0" fontAlgn="auto" latinLnBrk="0" hangingPunct="0"/>
          <a:r>
            <a:rPr lang="en-GB" sz="1100" b="1" i="0" baseline="0">
              <a:effectLst/>
              <a:latin typeface="+mn-lt"/>
              <a:ea typeface="+mn-ea"/>
              <a:cs typeface="+mn-cs"/>
            </a:rPr>
            <a:t>B. Install stud wall and door to make enclosed store room</a:t>
          </a:r>
          <a:endParaRPr lang="en-GB">
            <a:effectLst/>
          </a:endParaRPr>
        </a:p>
      </xdr:txBody>
    </xdr:sp>
    <xdr:clientData/>
  </xdr:oneCellAnchor>
  <xdr:oneCellAnchor>
    <xdr:from>
      <xdr:col>14</xdr:col>
      <xdr:colOff>114300</xdr:colOff>
      <xdr:row>7</xdr:row>
      <xdr:rowOff>38100</xdr:rowOff>
    </xdr:from>
    <xdr:ext cx="1517650" cy="579003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36014A00-B49C-4DDE-8456-148B0D987773}"/>
            </a:ext>
          </a:extLst>
        </xdr:cNvPr>
        <xdr:cNvSpPr txBox="1"/>
      </xdr:nvSpPr>
      <xdr:spPr>
        <a:xfrm>
          <a:off x="9359900" y="1327150"/>
          <a:ext cx="1517650" cy="579003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spAutoFit/>
        </a:bodyPr>
        <a:lstStyle/>
        <a:p>
          <a:pPr rtl="0" fontAlgn="auto" latinLnBrk="0" hangingPunct="0"/>
          <a:r>
            <a:rPr lang="en-GB" sz="1100" b="1" i="0" baseline="0">
              <a:effectLst/>
              <a:latin typeface="+mn-lt"/>
              <a:ea typeface="+mn-ea"/>
              <a:cs typeface="+mn-cs"/>
            </a:rPr>
            <a:t>C. Install stud wall over metal fenced wall</a:t>
          </a:r>
          <a:endParaRPr lang="en-GB">
            <a:effectLst/>
          </a:endParaRPr>
        </a:p>
      </xdr:txBody>
    </xdr:sp>
    <xdr:clientData/>
  </xdr:oneCellAnchor>
  <xdr:twoCellAnchor>
    <xdr:from>
      <xdr:col>13</xdr:col>
      <xdr:colOff>120650</xdr:colOff>
      <xdr:row>6</xdr:row>
      <xdr:rowOff>25400</xdr:rowOff>
    </xdr:from>
    <xdr:to>
      <xdr:col>14</xdr:col>
      <xdr:colOff>57150</xdr:colOff>
      <xdr:row>7</xdr:row>
      <xdr:rowOff>95250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id="{2AF719BC-7D35-4566-952B-088BA4601C22}"/>
            </a:ext>
          </a:extLst>
        </xdr:cNvPr>
        <xdr:cNvCxnSpPr/>
      </xdr:nvCxnSpPr>
      <xdr:spPr>
        <a:xfrm flipH="1" flipV="1">
          <a:off x="8705850" y="1130300"/>
          <a:ext cx="596900" cy="254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139700</xdr:colOff>
      <xdr:row>9</xdr:row>
      <xdr:rowOff>28575</xdr:rowOff>
    </xdr:from>
    <xdr:to>
      <xdr:col>14</xdr:col>
      <xdr:colOff>57150</xdr:colOff>
      <xdr:row>11</xdr:row>
      <xdr:rowOff>44450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CC146C92-6307-41FC-9277-92610ACCDC4A}"/>
            </a:ext>
          </a:extLst>
        </xdr:cNvPr>
        <xdr:cNvCxnSpPr/>
      </xdr:nvCxnSpPr>
      <xdr:spPr>
        <a:xfrm flipH="1">
          <a:off x="8724900" y="1685925"/>
          <a:ext cx="577850" cy="3841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644525</xdr:colOff>
      <xdr:row>6</xdr:row>
      <xdr:rowOff>168275</xdr:rowOff>
    </xdr:from>
    <xdr:to>
      <xdr:col>11</xdr:col>
      <xdr:colOff>0</xdr:colOff>
      <xdr:row>7</xdr:row>
      <xdr:rowOff>9525</xdr:rowOff>
    </xdr:to>
    <xdr:cxnSp macro="">
      <xdr:nvCxnSpPr>
        <xdr:cNvPr id="49" name="Straight Arrow Connector 48">
          <a:extLst>
            <a:ext uri="{FF2B5EF4-FFF2-40B4-BE49-F238E27FC236}">
              <a16:creationId xmlns:a16="http://schemas.microsoft.com/office/drawing/2014/main" id="{CF87C6F9-7527-485A-B31A-E1656293DE11}"/>
            </a:ext>
          </a:extLst>
        </xdr:cNvPr>
        <xdr:cNvCxnSpPr/>
      </xdr:nvCxnSpPr>
      <xdr:spPr>
        <a:xfrm>
          <a:off x="5927725" y="1273175"/>
          <a:ext cx="1336675" cy="25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434975</xdr:colOff>
      <xdr:row>10</xdr:row>
      <xdr:rowOff>0</xdr:rowOff>
    </xdr:from>
    <xdr:to>
      <xdr:col>11</xdr:col>
      <xdr:colOff>466725</xdr:colOff>
      <xdr:row>10</xdr:row>
      <xdr:rowOff>9525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7DBB7167-CFAB-4206-B432-D190C74EA49E}"/>
            </a:ext>
          </a:extLst>
        </xdr:cNvPr>
        <xdr:cNvCxnSpPr/>
      </xdr:nvCxnSpPr>
      <xdr:spPr>
        <a:xfrm>
          <a:off x="6378575" y="1841500"/>
          <a:ext cx="135255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355600</xdr:colOff>
      <xdr:row>24</xdr:row>
      <xdr:rowOff>158750</xdr:rowOff>
    </xdr:from>
    <xdr:to>
      <xdr:col>15</xdr:col>
      <xdr:colOff>63500</xdr:colOff>
      <xdr:row>26</xdr:row>
      <xdr:rowOff>101600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259EF761-D942-432B-BC2A-CA64AAC316B2}"/>
            </a:ext>
          </a:extLst>
        </xdr:cNvPr>
        <xdr:cNvCxnSpPr/>
      </xdr:nvCxnSpPr>
      <xdr:spPr>
        <a:xfrm flipH="1" flipV="1">
          <a:off x="9601200" y="4578350"/>
          <a:ext cx="368300" cy="311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571500</xdr:colOff>
      <xdr:row>14</xdr:row>
      <xdr:rowOff>114300</xdr:rowOff>
    </xdr:from>
    <xdr:to>
      <xdr:col>16</xdr:col>
      <xdr:colOff>371475</xdr:colOff>
      <xdr:row>14</xdr:row>
      <xdr:rowOff>123825</xdr:rowOff>
    </xdr:to>
    <xdr:cxnSp macro="">
      <xdr:nvCxnSpPr>
        <xdr:cNvPr id="52" name="Straight Arrow Connector 51">
          <a:extLst>
            <a:ext uri="{FF2B5EF4-FFF2-40B4-BE49-F238E27FC236}">
              <a16:creationId xmlns:a16="http://schemas.microsoft.com/office/drawing/2014/main" id="{31C778E8-6CAA-411D-B3BA-63B8D6DF1456}"/>
            </a:ext>
          </a:extLst>
        </xdr:cNvPr>
        <xdr:cNvCxnSpPr/>
      </xdr:nvCxnSpPr>
      <xdr:spPr>
        <a:xfrm flipH="1" flipV="1">
          <a:off x="10477500" y="2692400"/>
          <a:ext cx="460375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18</xdr:col>
      <xdr:colOff>155574</xdr:colOff>
      <xdr:row>10</xdr:row>
      <xdr:rowOff>83453</xdr:rowOff>
    </xdr:from>
    <xdr:to>
      <xdr:col>18</xdr:col>
      <xdr:colOff>323849</xdr:colOff>
      <xdr:row>13</xdr:row>
      <xdr:rowOff>47776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234BC753-7A32-4524-838F-34CA18F678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33495"/>
        <a:stretch/>
      </xdr:blipFill>
      <xdr:spPr>
        <a:xfrm rot="5400000">
          <a:off x="11874875" y="2092852"/>
          <a:ext cx="504073" cy="168275"/>
        </a:xfrm>
        <a:prstGeom prst="rect">
          <a:avLst/>
        </a:prstGeom>
      </xdr:spPr>
    </xdr:pic>
    <xdr:clientData/>
  </xdr:twoCellAnchor>
  <xdr:twoCellAnchor>
    <xdr:from>
      <xdr:col>18</xdr:col>
      <xdr:colOff>57150</xdr:colOff>
      <xdr:row>7</xdr:row>
      <xdr:rowOff>1</xdr:rowOff>
    </xdr:from>
    <xdr:to>
      <xdr:col>18</xdr:col>
      <xdr:colOff>581025</xdr:colOff>
      <xdr:row>13</xdr:row>
      <xdr:rowOff>151945</xdr:rowOff>
    </xdr:to>
    <xdr:grpSp>
      <xdr:nvGrpSpPr>
        <xdr:cNvPr id="54" name="Cloud 17">
          <a:extLst>
            <a:ext uri="{FF2B5EF4-FFF2-40B4-BE49-F238E27FC236}">
              <a16:creationId xmlns:a16="http://schemas.microsoft.com/office/drawing/2014/main" id="{1537A547-EC26-487B-8676-E71436C9C429}"/>
            </a:ext>
          </a:extLst>
        </xdr:cNvPr>
        <xdr:cNvGrpSpPr/>
      </xdr:nvGrpSpPr>
      <xdr:grpSpPr>
        <a:xfrm>
          <a:off x="11844338" y="1250157"/>
          <a:ext cx="520700" cy="1223507"/>
          <a:chOff x="0" y="0"/>
          <a:chExt cx="522369" cy="668780"/>
        </a:xfrm>
      </xdr:grpSpPr>
      <xdr:sp macro="" textlink="">
        <xdr:nvSpPr>
          <xdr:cNvPr id="55" name="Shape">
            <a:extLst>
              <a:ext uri="{FF2B5EF4-FFF2-40B4-BE49-F238E27FC236}">
                <a16:creationId xmlns:a16="http://schemas.microsoft.com/office/drawing/2014/main" id="{B5F592D3-72CE-6F9F-1289-2988969A9741}"/>
              </a:ext>
            </a:extLst>
          </xdr:cNvPr>
          <xdr:cNvSpPr/>
        </xdr:nvSpPr>
        <xdr:spPr>
          <a:xfrm>
            <a:off x="-1" y="0"/>
            <a:ext cx="522371" cy="668781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0879" h="20684" extrusionOk="0">
                <a:moveTo>
                  <a:pt x="1901" y="6800"/>
                </a:moveTo>
                <a:cubicBezTo>
                  <a:pt x="1658" y="4397"/>
                  <a:pt x="2907" y="2184"/>
                  <a:pt x="4691" y="1857"/>
                </a:cubicBezTo>
                <a:cubicBezTo>
                  <a:pt x="5414" y="1724"/>
                  <a:pt x="6149" y="1922"/>
                  <a:pt x="6778" y="2419"/>
                </a:cubicBezTo>
                <a:cubicBezTo>
                  <a:pt x="7445" y="725"/>
                  <a:pt x="9003" y="82"/>
                  <a:pt x="10259" y="981"/>
                </a:cubicBezTo>
                <a:cubicBezTo>
                  <a:pt x="10478" y="1139"/>
                  <a:pt x="10680" y="1338"/>
                  <a:pt x="10857" y="1573"/>
                </a:cubicBezTo>
                <a:cubicBezTo>
                  <a:pt x="11377" y="169"/>
                  <a:pt x="12642" y="-401"/>
                  <a:pt x="13683" y="299"/>
                </a:cubicBezTo>
                <a:cubicBezTo>
                  <a:pt x="13971" y="493"/>
                  <a:pt x="14223" y="774"/>
                  <a:pt x="14418" y="1119"/>
                </a:cubicBezTo>
                <a:cubicBezTo>
                  <a:pt x="15255" y="-209"/>
                  <a:pt x="16734" y="-373"/>
                  <a:pt x="17722" y="753"/>
                </a:cubicBezTo>
                <a:cubicBezTo>
                  <a:pt x="18137" y="1226"/>
                  <a:pt x="18417" y="1878"/>
                  <a:pt x="18513" y="2598"/>
                </a:cubicBezTo>
                <a:cubicBezTo>
                  <a:pt x="19885" y="3102"/>
                  <a:pt x="20694" y="5013"/>
                  <a:pt x="20321" y="6865"/>
                </a:cubicBezTo>
                <a:cubicBezTo>
                  <a:pt x="20289" y="7020"/>
                  <a:pt x="20250" y="7173"/>
                  <a:pt x="20203" y="7321"/>
                </a:cubicBezTo>
                <a:cubicBezTo>
                  <a:pt x="21303" y="9251"/>
                  <a:pt x="21034" y="12017"/>
                  <a:pt x="19601" y="13499"/>
                </a:cubicBezTo>
                <a:cubicBezTo>
                  <a:pt x="19156" y="13961"/>
                  <a:pt x="18629" y="14259"/>
                  <a:pt x="18072" y="14367"/>
                </a:cubicBezTo>
                <a:cubicBezTo>
                  <a:pt x="18072" y="16443"/>
                  <a:pt x="16822" y="18126"/>
                  <a:pt x="15280" y="18126"/>
                </a:cubicBezTo>
                <a:cubicBezTo>
                  <a:pt x="14757" y="18126"/>
                  <a:pt x="14245" y="17928"/>
                  <a:pt x="13801" y="17556"/>
                </a:cubicBezTo>
                <a:cubicBezTo>
                  <a:pt x="13280" y="19883"/>
                  <a:pt x="11460" y="21199"/>
                  <a:pt x="9738" y="20494"/>
                </a:cubicBezTo>
                <a:cubicBezTo>
                  <a:pt x="9016" y="20199"/>
                  <a:pt x="8392" y="19574"/>
                  <a:pt x="7973" y="18727"/>
                </a:cubicBezTo>
                <a:cubicBezTo>
                  <a:pt x="6209" y="20160"/>
                  <a:pt x="3920" y="19389"/>
                  <a:pt x="2859" y="17004"/>
                </a:cubicBezTo>
                <a:cubicBezTo>
                  <a:pt x="2846" y="16974"/>
                  <a:pt x="2833" y="16944"/>
                  <a:pt x="2820" y="16914"/>
                </a:cubicBezTo>
                <a:cubicBezTo>
                  <a:pt x="1666" y="17096"/>
                  <a:pt x="620" y="15986"/>
                  <a:pt x="485" y="14435"/>
                </a:cubicBezTo>
                <a:cubicBezTo>
                  <a:pt x="412" y="13608"/>
                  <a:pt x="615" y="12780"/>
                  <a:pt x="1038" y="12172"/>
                </a:cubicBezTo>
                <a:cubicBezTo>
                  <a:pt x="39" y="11379"/>
                  <a:pt x="-297" y="9639"/>
                  <a:pt x="288" y="8285"/>
                </a:cubicBezTo>
                <a:cubicBezTo>
                  <a:pt x="626" y="7504"/>
                  <a:pt x="1218" y="6988"/>
                  <a:pt x="1883" y="6895"/>
                </a:cubicBezTo>
                <a:close/>
              </a:path>
            </a:pathLst>
          </a:custGeom>
          <a:noFill/>
          <a:ln w="6350" cap="flat">
            <a:solidFill>
              <a:srgbClr val="FFC000"/>
            </a:solidFill>
            <a:prstDash val="solid"/>
            <a:miter lim="800000"/>
          </a:ln>
          <a:effectLst/>
        </xdr:spPr>
        <xdr:txBody>
          <a:bodyPr/>
          <a:lstStyle/>
          <a:p>
            <a:endParaRPr/>
          </a:p>
        </xdr:txBody>
      </xdr:sp>
      <xdr:sp macro="" textlink="">
        <xdr:nvSpPr>
          <xdr:cNvPr id="56" name="Shape">
            <a:extLst>
              <a:ext uri="{FF2B5EF4-FFF2-40B4-BE49-F238E27FC236}">
                <a16:creationId xmlns:a16="http://schemas.microsoft.com/office/drawing/2014/main" id="{F091213D-8186-7E79-D7E3-431C07CC48E2}"/>
              </a:ext>
            </a:extLst>
          </xdr:cNvPr>
          <xdr:cNvSpPr/>
        </xdr:nvSpPr>
        <xdr:spPr>
          <a:xfrm>
            <a:off x="26524" y="34006"/>
            <a:ext cx="478666" cy="567818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600" extrusionOk="0">
                <a:moveTo>
                  <a:pt x="1380" y="14010"/>
                </a:moveTo>
                <a:cubicBezTo>
                  <a:pt x="899" y="14066"/>
                  <a:pt x="417" y="13902"/>
                  <a:pt x="0" y="13542"/>
                </a:cubicBezTo>
                <a:moveTo>
                  <a:pt x="2598" y="19137"/>
                </a:moveTo>
                <a:cubicBezTo>
                  <a:pt x="2405" y="19250"/>
                  <a:pt x="2202" y="19325"/>
                  <a:pt x="1994" y="19361"/>
                </a:cubicBezTo>
                <a:moveTo>
                  <a:pt x="7802" y="21600"/>
                </a:moveTo>
                <a:cubicBezTo>
                  <a:pt x="7657" y="21279"/>
                  <a:pt x="7535" y="20936"/>
                  <a:pt x="7438" y="20577"/>
                </a:cubicBezTo>
                <a:moveTo>
                  <a:pt x="14532" y="19050"/>
                </a:moveTo>
                <a:cubicBezTo>
                  <a:pt x="14510" y="19430"/>
                  <a:pt x="14462" y="19806"/>
                  <a:pt x="14386" y="20172"/>
                </a:cubicBezTo>
                <a:moveTo>
                  <a:pt x="17421" y="12116"/>
                </a:moveTo>
                <a:cubicBezTo>
                  <a:pt x="18505" y="12890"/>
                  <a:pt x="19193" y="14504"/>
                  <a:pt x="19193" y="16273"/>
                </a:cubicBezTo>
                <a:moveTo>
                  <a:pt x="21600" y="7649"/>
                </a:moveTo>
                <a:cubicBezTo>
                  <a:pt x="21423" y="8256"/>
                  <a:pt x="21153" y="8794"/>
                  <a:pt x="20811" y="9222"/>
                </a:cubicBezTo>
                <a:moveTo>
                  <a:pt x="19707" y="1814"/>
                </a:moveTo>
                <a:cubicBezTo>
                  <a:pt x="19737" y="2059"/>
                  <a:pt x="19751" y="2307"/>
                  <a:pt x="19749" y="2556"/>
                </a:cubicBezTo>
                <a:moveTo>
                  <a:pt x="14668" y="947"/>
                </a:moveTo>
                <a:cubicBezTo>
                  <a:pt x="14771" y="605"/>
                  <a:pt x="14907" y="286"/>
                  <a:pt x="15073" y="0"/>
                </a:cubicBezTo>
                <a:moveTo>
                  <a:pt x="10888" y="1399"/>
                </a:moveTo>
                <a:cubicBezTo>
                  <a:pt x="10930" y="1115"/>
                  <a:pt x="10996" y="841"/>
                  <a:pt x="11084" y="582"/>
                </a:cubicBezTo>
                <a:moveTo>
                  <a:pt x="6452" y="1676"/>
                </a:moveTo>
                <a:cubicBezTo>
                  <a:pt x="6709" y="1897"/>
                  <a:pt x="6947" y="2163"/>
                  <a:pt x="7160" y="2469"/>
                </a:cubicBezTo>
                <a:moveTo>
                  <a:pt x="1072" y="7905"/>
                </a:moveTo>
                <a:lnTo>
                  <a:pt x="1072" y="7905"/>
                </a:lnTo>
                <a:cubicBezTo>
                  <a:pt x="1016" y="7632"/>
                  <a:pt x="974" y="7353"/>
                  <a:pt x="948" y="7071"/>
                </a:cubicBezTo>
              </a:path>
            </a:pathLst>
          </a:custGeom>
          <a:noFill/>
          <a:ln w="6350" cap="flat">
            <a:solidFill>
              <a:srgbClr val="FFC000"/>
            </a:solidFill>
            <a:prstDash val="solid"/>
            <a:miter lim="800000"/>
          </a:ln>
          <a:effectLst/>
        </xdr:spPr>
        <xdr:txBody>
          <a:bodyPr/>
          <a:lstStyle/>
          <a:p>
            <a:endParaRPr/>
          </a:p>
        </xdr:txBody>
      </xdr:sp>
    </xdr:grpSp>
    <xdr:clientData/>
  </xdr:twoCellAnchor>
  <xdr:oneCellAnchor>
    <xdr:from>
      <xdr:col>19</xdr:col>
      <xdr:colOff>400050</xdr:colOff>
      <xdr:row>12</xdr:row>
      <xdr:rowOff>15875</xdr:rowOff>
    </xdr:from>
    <xdr:ext cx="1450975" cy="57785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C59898C8-8D36-4DF7-999E-50719F7C47F8}"/>
            </a:ext>
          </a:extLst>
        </xdr:cNvPr>
        <xdr:cNvSpPr txBox="1"/>
      </xdr:nvSpPr>
      <xdr:spPr>
        <a:xfrm>
          <a:off x="12947650" y="2225675"/>
          <a:ext cx="1450975" cy="577850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E. Stud wall in front (Internal) of roller door</a:t>
          </a:r>
        </a:p>
      </xdr:txBody>
    </xdr:sp>
    <xdr:clientData/>
  </xdr:oneCellAnchor>
  <xdr:twoCellAnchor>
    <xdr:from>
      <xdr:col>18</xdr:col>
      <xdr:colOff>501650</xdr:colOff>
      <xdr:row>12</xdr:row>
      <xdr:rowOff>130175</xdr:rowOff>
    </xdr:from>
    <xdr:to>
      <xdr:col>19</xdr:col>
      <xdr:colOff>304800</xdr:colOff>
      <xdr:row>12</xdr:row>
      <xdr:rowOff>139700</xdr:rowOff>
    </xdr:to>
    <xdr:cxnSp macro="">
      <xdr:nvCxnSpPr>
        <xdr:cNvPr id="58" name="Straight Arrow Connector 57">
          <a:extLst>
            <a:ext uri="{FF2B5EF4-FFF2-40B4-BE49-F238E27FC236}">
              <a16:creationId xmlns:a16="http://schemas.microsoft.com/office/drawing/2014/main" id="{B2EA5D3B-FC70-48D2-8719-2FA9174A198A}"/>
            </a:ext>
          </a:extLst>
        </xdr:cNvPr>
        <xdr:cNvCxnSpPr/>
      </xdr:nvCxnSpPr>
      <xdr:spPr>
        <a:xfrm flipH="1" flipV="1">
          <a:off x="12388850" y="2339975"/>
          <a:ext cx="46355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18</xdr:col>
      <xdr:colOff>155574</xdr:colOff>
      <xdr:row>7</xdr:row>
      <xdr:rowOff>134253</xdr:rowOff>
    </xdr:from>
    <xdr:to>
      <xdr:col>18</xdr:col>
      <xdr:colOff>323849</xdr:colOff>
      <xdr:row>10</xdr:row>
      <xdr:rowOff>92226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26D39354-89A5-41D4-908D-D724AC1DB4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33495"/>
        <a:stretch/>
      </xdr:blipFill>
      <xdr:spPr>
        <a:xfrm rot="5400000">
          <a:off x="11876463" y="1589614"/>
          <a:ext cx="500898" cy="168275"/>
        </a:xfrm>
        <a:prstGeom prst="rect">
          <a:avLst/>
        </a:prstGeom>
      </xdr:spPr>
    </xdr:pic>
    <xdr:clientData/>
  </xdr:twoCellAnchor>
  <xdr:oneCellAnchor>
    <xdr:from>
      <xdr:col>19</xdr:col>
      <xdr:colOff>485775</xdr:colOff>
      <xdr:row>18</xdr:row>
      <xdr:rowOff>9525</xdr:rowOff>
    </xdr:from>
    <xdr:ext cx="1450975" cy="36195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F9411BA-908D-4643-A4B7-1B91F2D00B31}"/>
            </a:ext>
          </a:extLst>
        </xdr:cNvPr>
        <xdr:cNvSpPr txBox="1"/>
      </xdr:nvSpPr>
      <xdr:spPr>
        <a:xfrm>
          <a:off x="12973050" y="3267075"/>
          <a:ext cx="1450975" cy="361950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G. Sound Proofing</a:t>
          </a:r>
        </a:p>
      </xdr:txBody>
    </xdr:sp>
    <xdr:clientData/>
  </xdr:oneCellAnchor>
  <xdr:twoCellAnchor>
    <xdr:from>
      <xdr:col>18</xdr:col>
      <xdr:colOff>158750</xdr:colOff>
      <xdr:row>17</xdr:row>
      <xdr:rowOff>142875</xdr:rowOff>
    </xdr:from>
    <xdr:to>
      <xdr:col>19</xdr:col>
      <xdr:colOff>400050</xdr:colOff>
      <xdr:row>18</xdr:row>
      <xdr:rowOff>76200</xdr:rowOff>
    </xdr:to>
    <xdr:cxnSp macro="">
      <xdr:nvCxnSpPr>
        <xdr:cNvPr id="66" name="Straight Arrow Connector 65">
          <a:extLst>
            <a:ext uri="{FF2B5EF4-FFF2-40B4-BE49-F238E27FC236}">
              <a16:creationId xmlns:a16="http://schemas.microsoft.com/office/drawing/2014/main" id="{0363C0A3-0080-49DA-8F2A-344D2080C180}"/>
            </a:ext>
          </a:extLst>
        </xdr:cNvPr>
        <xdr:cNvCxnSpPr/>
      </xdr:nvCxnSpPr>
      <xdr:spPr>
        <a:xfrm flipH="1" flipV="1">
          <a:off x="11988800" y="3219450"/>
          <a:ext cx="898525" cy="114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0</xdr:col>
      <xdr:colOff>87313</xdr:colOff>
      <xdr:row>21</xdr:row>
      <xdr:rowOff>25398</xdr:rowOff>
    </xdr:from>
    <xdr:ext cx="2305050" cy="514351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9DEC2B64-A60A-40D3-AAEC-D84F8844E9D5}"/>
            </a:ext>
          </a:extLst>
        </xdr:cNvPr>
        <xdr:cNvSpPr txBox="1"/>
      </xdr:nvSpPr>
      <xdr:spPr>
        <a:xfrm>
          <a:off x="87313" y="3859211"/>
          <a:ext cx="2305050" cy="514351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J. Bunding of Lean-to-Extension </a:t>
          </a:r>
        </a:p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(c. 7.5m by 19m)</a:t>
          </a:r>
        </a:p>
      </xdr:txBody>
    </xdr:sp>
    <xdr:clientData/>
  </xdr:oneCellAnchor>
  <xdr:oneCellAnchor>
    <xdr:from>
      <xdr:col>14</xdr:col>
      <xdr:colOff>622301</xdr:colOff>
      <xdr:row>28</xdr:row>
      <xdr:rowOff>74611</xdr:rowOff>
    </xdr:from>
    <xdr:ext cx="2305050" cy="514351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233557F-E1A0-4DC1-A770-333D7590B6CD}"/>
            </a:ext>
          </a:extLst>
        </xdr:cNvPr>
        <xdr:cNvSpPr txBox="1"/>
      </xdr:nvSpPr>
      <xdr:spPr>
        <a:xfrm>
          <a:off x="9845676" y="5186361"/>
          <a:ext cx="2305050" cy="514351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F. Shower Room</a:t>
          </a:r>
        </a:p>
      </xdr:txBody>
    </xdr:sp>
    <xdr:clientData/>
  </xdr:oneCellAnchor>
  <xdr:oneCellAnchor>
    <xdr:from>
      <xdr:col>12</xdr:col>
      <xdr:colOff>508000</xdr:colOff>
      <xdr:row>34</xdr:row>
      <xdr:rowOff>150813</xdr:rowOff>
    </xdr:from>
    <xdr:ext cx="2305050" cy="514351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F70561F1-D6D9-4608-B3E7-9C67F1F6E0B0}"/>
            </a:ext>
          </a:extLst>
        </xdr:cNvPr>
        <xdr:cNvSpPr txBox="1"/>
      </xdr:nvSpPr>
      <xdr:spPr>
        <a:xfrm>
          <a:off x="8413750" y="6357938"/>
          <a:ext cx="2305050" cy="514351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H. Unisex and Disabled Toliet refurb</a:t>
          </a:r>
        </a:p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1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oneCellAnchor>
  <xdr:twoCellAnchor>
    <xdr:from>
      <xdr:col>12</xdr:col>
      <xdr:colOff>531813</xdr:colOff>
      <xdr:row>24</xdr:row>
      <xdr:rowOff>111125</xdr:rowOff>
    </xdr:from>
    <xdr:to>
      <xdr:col>12</xdr:col>
      <xdr:colOff>531813</xdr:colOff>
      <xdr:row>34</xdr:row>
      <xdr:rowOff>111125</xdr:rowOff>
    </xdr:to>
    <xdr:cxnSp macro="">
      <xdr:nvCxnSpPr>
        <xdr:cNvPr id="73" name="Straight Arrow Connector 72">
          <a:extLst>
            <a:ext uri="{FF2B5EF4-FFF2-40B4-BE49-F238E27FC236}">
              <a16:creationId xmlns:a16="http://schemas.microsoft.com/office/drawing/2014/main" id="{00CDB45A-1BE8-457D-A1E1-1D08DE3A83A5}"/>
            </a:ext>
          </a:extLst>
        </xdr:cNvPr>
        <xdr:cNvCxnSpPr/>
      </xdr:nvCxnSpPr>
      <xdr:spPr>
        <a:xfrm flipV="1">
          <a:off x="8437563" y="4492625"/>
          <a:ext cx="0" cy="1825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569912</xdr:colOff>
      <xdr:row>26</xdr:row>
      <xdr:rowOff>111125</xdr:rowOff>
    </xdr:from>
    <xdr:ext cx="2305050" cy="514351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E386AD89-0006-42D0-A1CA-7D59D717599A}"/>
            </a:ext>
          </a:extLst>
        </xdr:cNvPr>
        <xdr:cNvSpPr txBox="1"/>
      </xdr:nvSpPr>
      <xdr:spPr>
        <a:xfrm>
          <a:off x="13087350" y="4857750"/>
          <a:ext cx="2305050" cy="514351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K. Bunding of Lean-to-Extension </a:t>
          </a:r>
        </a:p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(c. 7.5m by 19m)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503153</xdr:colOff>
      <xdr:row>1</xdr:row>
      <xdr:rowOff>126986</xdr:rowOff>
    </xdr:from>
    <xdr:to>
      <xdr:col>19</xdr:col>
      <xdr:colOff>196850</xdr:colOff>
      <xdr:row>34</xdr:row>
      <xdr:rowOff>0</xdr:rowOff>
    </xdr:to>
    <xdr:pic>
      <xdr:nvPicPr>
        <xdr:cNvPr id="2" name="Picture 1" descr="Picture 1">
          <a:extLst>
            <a:ext uri="{FF2B5EF4-FFF2-40B4-BE49-F238E27FC236}">
              <a16:creationId xmlns:a16="http://schemas.microsoft.com/office/drawing/2014/main" id="{9E550CE2-FA94-4A97-AF88-24395B391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3953" y="311136"/>
          <a:ext cx="10920497" cy="59499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10</xdr:col>
      <xdr:colOff>34925</xdr:colOff>
      <xdr:row>25</xdr:row>
      <xdr:rowOff>142240</xdr:rowOff>
    </xdr:from>
    <xdr:to>
      <xdr:col>11</xdr:col>
      <xdr:colOff>257175</xdr:colOff>
      <xdr:row>31</xdr:row>
      <xdr:rowOff>118110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5360A0E-98DF-411D-BFD0-30EE986BB6EB}"/>
            </a:ext>
          </a:extLst>
        </xdr:cNvPr>
        <xdr:cNvSpPr txBox="1"/>
      </xdr:nvSpPr>
      <xdr:spPr>
        <a:xfrm>
          <a:off x="6638925" y="4745990"/>
          <a:ext cx="882650" cy="108077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sz="1100" b="0" i="0" u="none" strike="noStrike" cap="none" spc="0" baseline="0">
            <a:solidFill>
              <a:srgbClr val="C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Site Managers Office</a:t>
          </a:r>
        </a:p>
      </xdr:txBody>
    </xdr:sp>
    <xdr:clientData/>
  </xdr:twoCellAnchor>
  <xdr:twoCellAnchor>
    <xdr:from>
      <xdr:col>6</xdr:col>
      <xdr:colOff>114300</xdr:colOff>
      <xdr:row>15</xdr:row>
      <xdr:rowOff>144224</xdr:rowOff>
    </xdr:from>
    <xdr:to>
      <xdr:col>7</xdr:col>
      <xdr:colOff>333375</xdr:colOff>
      <xdr:row>18</xdr:row>
      <xdr:rowOff>106600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7E1FEA4-D549-4F20-957E-211FCEF21CF8}"/>
            </a:ext>
          </a:extLst>
        </xdr:cNvPr>
        <xdr:cNvSpPr txBox="1"/>
      </xdr:nvSpPr>
      <xdr:spPr>
        <a:xfrm>
          <a:off x="4076700" y="2906474"/>
          <a:ext cx="879475" cy="514826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Pilot Area</a:t>
          </a:r>
        </a:p>
      </xdr:txBody>
    </xdr:sp>
    <xdr:clientData/>
  </xdr:twoCellAnchor>
  <xdr:twoCellAnchor>
    <xdr:from>
      <xdr:col>10</xdr:col>
      <xdr:colOff>315828</xdr:colOff>
      <xdr:row>16</xdr:row>
      <xdr:rowOff>33339</xdr:rowOff>
    </xdr:from>
    <xdr:to>
      <xdr:col>11</xdr:col>
      <xdr:colOff>531728</xdr:colOff>
      <xdr:row>20</xdr:row>
      <xdr:rowOff>99997</xdr:rowOff>
    </xdr:to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id="{247CD3C8-A936-435B-9CF4-8AD20461B4E6}"/>
            </a:ext>
          </a:extLst>
        </xdr:cNvPr>
        <xdr:cNvSpPr txBox="1"/>
      </xdr:nvSpPr>
      <xdr:spPr>
        <a:xfrm>
          <a:off x="6919828" y="2979739"/>
          <a:ext cx="876300" cy="803258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Staff Rest Area &amp; Training</a:t>
          </a:r>
        </a:p>
      </xdr:txBody>
    </xdr:sp>
    <xdr:clientData/>
  </xdr:twoCellAnchor>
  <xdr:twoCellAnchor>
    <xdr:from>
      <xdr:col>8</xdr:col>
      <xdr:colOff>28573</xdr:colOff>
      <xdr:row>29</xdr:row>
      <xdr:rowOff>55787</xdr:rowOff>
    </xdr:from>
    <xdr:to>
      <xdr:col>8</xdr:col>
      <xdr:colOff>628648</xdr:colOff>
      <xdr:row>31</xdr:row>
      <xdr:rowOff>38101</xdr:rowOff>
    </xdr:to>
    <xdr:sp macro="" textlink="">
      <xdr:nvSpPr>
        <xdr:cNvPr id="6" name="TextBox 6">
          <a:extLst>
            <a:ext uri="{FF2B5EF4-FFF2-40B4-BE49-F238E27FC236}">
              <a16:creationId xmlns:a16="http://schemas.microsoft.com/office/drawing/2014/main" id="{17184102-B4A2-4245-AAA3-17EDB84A244C}"/>
            </a:ext>
          </a:extLst>
        </xdr:cNvPr>
        <xdr:cNvSpPr txBox="1"/>
      </xdr:nvSpPr>
      <xdr:spPr>
        <a:xfrm>
          <a:off x="5311773" y="5396137"/>
          <a:ext cx="600075" cy="350614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Office</a:t>
          </a:r>
          <a:endParaRPr sz="900" b="0" i="0" u="none" strike="noStrike" cap="none" spc="0" baseline="0">
            <a:solidFill>
              <a:srgbClr val="C0000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8</xdr:col>
      <xdr:colOff>17378</xdr:colOff>
      <xdr:row>22</xdr:row>
      <xdr:rowOff>61660</xdr:rowOff>
    </xdr:from>
    <xdr:to>
      <xdr:col>8</xdr:col>
      <xdr:colOff>549275</xdr:colOff>
      <xdr:row>25</xdr:row>
      <xdr:rowOff>24036</xdr:rowOff>
    </xdr:to>
    <xdr:sp macro="" textlink="">
      <xdr:nvSpPr>
        <xdr:cNvPr id="7" name="TextBox 7">
          <a:extLst>
            <a:ext uri="{FF2B5EF4-FFF2-40B4-BE49-F238E27FC236}">
              <a16:creationId xmlns:a16="http://schemas.microsoft.com/office/drawing/2014/main" id="{13C43FBE-D0AD-48C6-AC9C-CD6EFC2ED187}"/>
            </a:ext>
          </a:extLst>
        </xdr:cNvPr>
        <xdr:cNvSpPr txBox="1"/>
      </xdr:nvSpPr>
      <xdr:spPr>
        <a:xfrm>
          <a:off x="5300578" y="4112960"/>
          <a:ext cx="531897" cy="514826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Locker Room</a:t>
          </a:r>
        </a:p>
      </xdr:txBody>
    </xdr:sp>
    <xdr:clientData/>
  </xdr:twoCellAnchor>
  <xdr:twoCellAnchor>
    <xdr:from>
      <xdr:col>12</xdr:col>
      <xdr:colOff>350753</xdr:colOff>
      <xdr:row>27</xdr:row>
      <xdr:rowOff>112936</xdr:rowOff>
    </xdr:from>
    <xdr:to>
      <xdr:col>13</xdr:col>
      <xdr:colOff>569828</xdr:colOff>
      <xdr:row>30</xdr:row>
      <xdr:rowOff>64835</xdr:rowOff>
    </xdr:to>
    <xdr:sp macro="" textlink="">
      <xdr:nvSpPr>
        <xdr:cNvPr id="8" name="TextBox 8">
          <a:extLst>
            <a:ext uri="{FF2B5EF4-FFF2-40B4-BE49-F238E27FC236}">
              <a16:creationId xmlns:a16="http://schemas.microsoft.com/office/drawing/2014/main" id="{FFF13BEB-9A7F-4F30-B868-6E14CC86A412}"/>
            </a:ext>
          </a:extLst>
        </xdr:cNvPr>
        <xdr:cNvSpPr txBox="1"/>
      </xdr:nvSpPr>
      <xdr:spPr>
        <a:xfrm>
          <a:off x="8275553" y="5084986"/>
          <a:ext cx="879475" cy="504349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Design Office</a:t>
          </a:r>
        </a:p>
      </xdr:txBody>
    </xdr:sp>
    <xdr:clientData/>
  </xdr:twoCellAnchor>
  <xdr:twoCellAnchor>
    <xdr:from>
      <xdr:col>15</xdr:col>
      <xdr:colOff>122153</xdr:colOff>
      <xdr:row>18</xdr:row>
      <xdr:rowOff>172547</xdr:rowOff>
    </xdr:from>
    <xdr:to>
      <xdr:col>16</xdr:col>
      <xdr:colOff>388853</xdr:colOff>
      <xdr:row>21</xdr:row>
      <xdr:rowOff>132224</xdr:rowOff>
    </xdr:to>
    <xdr:sp macro="" textlink="">
      <xdr:nvSpPr>
        <xdr:cNvPr id="9" name="TextBox 9">
          <a:extLst>
            <a:ext uri="{FF2B5EF4-FFF2-40B4-BE49-F238E27FC236}">
              <a16:creationId xmlns:a16="http://schemas.microsoft.com/office/drawing/2014/main" id="{9476D6BE-FB86-49DE-A64B-1303E4DDD20A}"/>
            </a:ext>
          </a:extLst>
        </xdr:cNvPr>
        <xdr:cNvSpPr txBox="1"/>
      </xdr:nvSpPr>
      <xdr:spPr>
        <a:xfrm>
          <a:off x="10028153" y="3487247"/>
          <a:ext cx="927100" cy="512127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Met Laboratory</a:t>
          </a:r>
        </a:p>
      </xdr:txBody>
    </xdr:sp>
    <xdr:clientData/>
  </xdr:twoCellAnchor>
  <xdr:twoCellAnchor>
    <xdr:from>
      <xdr:col>13</xdr:col>
      <xdr:colOff>590551</xdr:colOff>
      <xdr:row>11</xdr:row>
      <xdr:rowOff>48087</xdr:rowOff>
    </xdr:from>
    <xdr:to>
      <xdr:col>15</xdr:col>
      <xdr:colOff>577851</xdr:colOff>
      <xdr:row>13</xdr:row>
      <xdr:rowOff>168276</xdr:rowOff>
    </xdr:to>
    <xdr:sp macro="" textlink="">
      <xdr:nvSpPr>
        <xdr:cNvPr id="10" name="TextBox 11">
          <a:extLst>
            <a:ext uri="{FF2B5EF4-FFF2-40B4-BE49-F238E27FC236}">
              <a16:creationId xmlns:a16="http://schemas.microsoft.com/office/drawing/2014/main" id="{3060DEE8-EF31-448C-9BF8-CF0BA5936C22}"/>
            </a:ext>
          </a:extLst>
        </xdr:cNvPr>
        <xdr:cNvSpPr txBox="1"/>
      </xdr:nvSpPr>
      <xdr:spPr>
        <a:xfrm>
          <a:off x="9175751" y="2073737"/>
          <a:ext cx="1308100" cy="488489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Analytical Lab </a:t>
          </a: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&amp; </a:t>
          </a: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Met Lab Overspill</a:t>
          </a:r>
          <a:endParaRPr sz="800" b="0" i="0" u="none" strike="noStrike" cap="none" spc="0" baseline="0">
            <a:solidFill>
              <a:srgbClr val="C0000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13</xdr:col>
      <xdr:colOff>419100</xdr:colOff>
      <xdr:row>6</xdr:row>
      <xdr:rowOff>104761</xdr:rowOff>
    </xdr:from>
    <xdr:to>
      <xdr:col>14</xdr:col>
      <xdr:colOff>449178</xdr:colOff>
      <xdr:row>9</xdr:row>
      <xdr:rowOff>3161</xdr:rowOff>
    </xdr:to>
    <xdr:sp macro="" textlink="">
      <xdr:nvSpPr>
        <xdr:cNvPr id="11" name="TextBox 12">
          <a:extLst>
            <a:ext uri="{FF2B5EF4-FFF2-40B4-BE49-F238E27FC236}">
              <a16:creationId xmlns:a16="http://schemas.microsoft.com/office/drawing/2014/main" id="{07AC0E03-D232-4C0B-866F-4A0BEAF201F8}"/>
            </a:ext>
          </a:extLst>
        </xdr:cNvPr>
        <xdr:cNvSpPr/>
      </xdr:nvSpPr>
      <xdr:spPr>
        <a:xfrm>
          <a:off x="9004300" y="1209661"/>
          <a:ext cx="690478" cy="45085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16</xdr:col>
      <xdr:colOff>606425</xdr:colOff>
      <xdr:row>16</xdr:row>
      <xdr:rowOff>98424</xdr:rowOff>
    </xdr:from>
    <xdr:to>
      <xdr:col>18</xdr:col>
      <xdr:colOff>77703</xdr:colOff>
      <xdr:row>18</xdr:row>
      <xdr:rowOff>38099</xdr:rowOff>
    </xdr:to>
    <xdr:sp macro="" textlink="">
      <xdr:nvSpPr>
        <xdr:cNvPr id="12" name="TextBox 13">
          <a:extLst>
            <a:ext uri="{FF2B5EF4-FFF2-40B4-BE49-F238E27FC236}">
              <a16:creationId xmlns:a16="http://schemas.microsoft.com/office/drawing/2014/main" id="{8FC52C3A-0A76-438C-A547-6E44F5052958}"/>
            </a:ext>
          </a:extLst>
        </xdr:cNvPr>
        <xdr:cNvSpPr/>
      </xdr:nvSpPr>
      <xdr:spPr>
        <a:xfrm>
          <a:off x="11172825" y="3044824"/>
          <a:ext cx="792078" cy="307975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560302</xdr:colOff>
      <xdr:row>16</xdr:row>
      <xdr:rowOff>31736</xdr:rowOff>
    </xdr:from>
    <xdr:to>
      <xdr:col>16</xdr:col>
      <xdr:colOff>323849</xdr:colOff>
      <xdr:row>18</xdr:row>
      <xdr:rowOff>104761</xdr:rowOff>
    </xdr:to>
    <xdr:sp macro="" textlink="">
      <xdr:nvSpPr>
        <xdr:cNvPr id="13" name="TextBox 14">
          <a:extLst>
            <a:ext uri="{FF2B5EF4-FFF2-40B4-BE49-F238E27FC236}">
              <a16:creationId xmlns:a16="http://schemas.microsoft.com/office/drawing/2014/main" id="{3231504E-710B-4AF2-884B-240B9B6A36A0}"/>
            </a:ext>
          </a:extLst>
        </xdr:cNvPr>
        <xdr:cNvSpPr/>
      </xdr:nvSpPr>
      <xdr:spPr>
        <a:xfrm>
          <a:off x="9805902" y="2978136"/>
          <a:ext cx="1084347" cy="441325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550778</xdr:colOff>
      <xdr:row>14</xdr:row>
      <xdr:rowOff>93281</xdr:rowOff>
    </xdr:from>
    <xdr:to>
      <xdr:col>15</xdr:col>
      <xdr:colOff>230117</xdr:colOff>
      <xdr:row>16</xdr:row>
      <xdr:rowOff>38101</xdr:rowOff>
    </xdr:to>
    <xdr:pic>
      <xdr:nvPicPr>
        <xdr:cNvPr id="14" name="Picture 16" descr="Picture 16">
          <a:extLst>
            <a:ext uri="{FF2B5EF4-FFF2-40B4-BE49-F238E27FC236}">
              <a16:creationId xmlns:a16="http://schemas.microsoft.com/office/drawing/2014/main" id="{39C1AE31-D09E-44E0-8AA7-8517F2857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96378" y="2671381"/>
          <a:ext cx="339739" cy="3131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12</xdr:col>
      <xdr:colOff>95250</xdr:colOff>
      <xdr:row>26</xdr:row>
      <xdr:rowOff>6350</xdr:rowOff>
    </xdr:from>
    <xdr:to>
      <xdr:col>13</xdr:col>
      <xdr:colOff>114300</xdr:colOff>
      <xdr:row>27</xdr:row>
      <xdr:rowOff>165085</xdr:rowOff>
    </xdr:to>
    <xdr:sp macro="" textlink="">
      <xdr:nvSpPr>
        <xdr:cNvPr id="15" name="TextBox 18">
          <a:extLst>
            <a:ext uri="{FF2B5EF4-FFF2-40B4-BE49-F238E27FC236}">
              <a16:creationId xmlns:a16="http://schemas.microsoft.com/office/drawing/2014/main" id="{27CED881-EE32-4978-B883-FCD3044CA6B1}"/>
            </a:ext>
          </a:extLst>
        </xdr:cNvPr>
        <xdr:cNvSpPr/>
      </xdr:nvSpPr>
      <xdr:spPr>
        <a:xfrm>
          <a:off x="8020050" y="4794250"/>
          <a:ext cx="679450" cy="342885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8</xdr:col>
      <xdr:colOff>234657</xdr:colOff>
      <xdr:row>25</xdr:row>
      <xdr:rowOff>126986</xdr:rowOff>
    </xdr:from>
    <xdr:to>
      <xdr:col>9</xdr:col>
      <xdr:colOff>192027</xdr:colOff>
      <xdr:row>26</xdr:row>
      <xdr:rowOff>142875</xdr:rowOff>
    </xdr:to>
    <xdr:pic>
      <xdr:nvPicPr>
        <xdr:cNvPr id="16" name="Picture 20" descr="Picture 20">
          <a:extLst>
            <a:ext uri="{FF2B5EF4-FFF2-40B4-BE49-F238E27FC236}">
              <a16:creationId xmlns:a16="http://schemas.microsoft.com/office/drawing/2014/main" id="{A536DD5E-B0F7-4226-93CA-28E806FF4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17857" y="4730736"/>
          <a:ext cx="617770" cy="2000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8</xdr:col>
      <xdr:colOff>9807</xdr:colOff>
      <xdr:row>24</xdr:row>
      <xdr:rowOff>139929</xdr:rowOff>
    </xdr:from>
    <xdr:to>
      <xdr:col>8</xdr:col>
      <xdr:colOff>301921</xdr:colOff>
      <xdr:row>26</xdr:row>
      <xdr:rowOff>84749</xdr:rowOff>
    </xdr:to>
    <xdr:pic>
      <xdr:nvPicPr>
        <xdr:cNvPr id="17" name="Picture 21" descr="Picture 21">
          <a:extLst>
            <a:ext uri="{FF2B5EF4-FFF2-40B4-BE49-F238E27FC236}">
              <a16:creationId xmlns:a16="http://schemas.microsoft.com/office/drawing/2014/main" id="{3010F784-3DC9-4210-8DD5-7110E8CCC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3007" y="4559529"/>
          <a:ext cx="292114" cy="3131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542925</xdr:colOff>
      <xdr:row>6</xdr:row>
      <xdr:rowOff>107936</xdr:rowOff>
    </xdr:from>
    <xdr:to>
      <xdr:col>14</xdr:col>
      <xdr:colOff>449178</xdr:colOff>
      <xdr:row>9</xdr:row>
      <xdr:rowOff>3161</xdr:rowOff>
    </xdr:to>
    <xdr:sp macro="" textlink="">
      <xdr:nvSpPr>
        <xdr:cNvPr id="18" name="TextBox 23">
          <a:extLst>
            <a:ext uri="{FF2B5EF4-FFF2-40B4-BE49-F238E27FC236}">
              <a16:creationId xmlns:a16="http://schemas.microsoft.com/office/drawing/2014/main" id="{18839792-CDAA-473B-A2DD-44E982E149F5}"/>
            </a:ext>
          </a:extLst>
        </xdr:cNvPr>
        <xdr:cNvSpPr/>
      </xdr:nvSpPr>
      <xdr:spPr>
        <a:xfrm>
          <a:off x="9128125" y="1212836"/>
          <a:ext cx="566653" cy="447675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9</xdr:col>
      <xdr:colOff>249153</xdr:colOff>
      <xdr:row>22</xdr:row>
      <xdr:rowOff>85711</xdr:rowOff>
    </xdr:from>
    <xdr:to>
      <xdr:col>10</xdr:col>
      <xdr:colOff>19050</xdr:colOff>
      <xdr:row>24</xdr:row>
      <xdr:rowOff>85724</xdr:rowOff>
    </xdr:to>
    <xdr:sp macro="" textlink="">
      <xdr:nvSpPr>
        <xdr:cNvPr id="19" name="TextBox 24">
          <a:extLst>
            <a:ext uri="{FF2B5EF4-FFF2-40B4-BE49-F238E27FC236}">
              <a16:creationId xmlns:a16="http://schemas.microsoft.com/office/drawing/2014/main" id="{E0335886-4A7B-4F37-AF44-80794434BB11}"/>
            </a:ext>
          </a:extLst>
        </xdr:cNvPr>
        <xdr:cNvSpPr/>
      </xdr:nvSpPr>
      <xdr:spPr>
        <a:xfrm>
          <a:off x="6192753" y="4137011"/>
          <a:ext cx="430297" cy="368313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4</xdr:col>
      <xdr:colOff>87228</xdr:colOff>
      <xdr:row>7</xdr:row>
      <xdr:rowOff>22211</xdr:rowOff>
    </xdr:from>
    <xdr:to>
      <xdr:col>5</xdr:col>
      <xdr:colOff>265028</xdr:colOff>
      <xdr:row>9</xdr:row>
      <xdr:rowOff>98411</xdr:rowOff>
    </xdr:to>
    <xdr:sp macro="" textlink="">
      <xdr:nvSpPr>
        <xdr:cNvPr id="20" name="TextBox 25">
          <a:extLst>
            <a:ext uri="{FF2B5EF4-FFF2-40B4-BE49-F238E27FC236}">
              <a16:creationId xmlns:a16="http://schemas.microsoft.com/office/drawing/2014/main" id="{1C7009BB-7960-49B3-8F8B-5FA4268B578B}"/>
            </a:ext>
          </a:extLst>
        </xdr:cNvPr>
        <xdr:cNvSpPr/>
      </xdr:nvSpPr>
      <xdr:spPr>
        <a:xfrm>
          <a:off x="2728828" y="1311261"/>
          <a:ext cx="838200" cy="44450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10</xdr:col>
      <xdr:colOff>274553</xdr:colOff>
      <xdr:row>13</xdr:row>
      <xdr:rowOff>22211</xdr:rowOff>
    </xdr:from>
    <xdr:to>
      <xdr:col>11</xdr:col>
      <xdr:colOff>333375</xdr:colOff>
      <xdr:row>15</xdr:row>
      <xdr:rowOff>98411</xdr:rowOff>
    </xdr:to>
    <xdr:sp macro="" textlink="">
      <xdr:nvSpPr>
        <xdr:cNvPr id="21" name="TextBox 27">
          <a:extLst>
            <a:ext uri="{FF2B5EF4-FFF2-40B4-BE49-F238E27FC236}">
              <a16:creationId xmlns:a16="http://schemas.microsoft.com/office/drawing/2014/main" id="{6C83DD23-2B4E-4786-9359-8A9E30BC4C17}"/>
            </a:ext>
          </a:extLst>
        </xdr:cNvPr>
        <xdr:cNvSpPr/>
      </xdr:nvSpPr>
      <xdr:spPr>
        <a:xfrm>
          <a:off x="6878553" y="2416161"/>
          <a:ext cx="719222" cy="44450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17</xdr:col>
      <xdr:colOff>38100</xdr:colOff>
      <xdr:row>17</xdr:row>
      <xdr:rowOff>78104</xdr:rowOff>
    </xdr:from>
    <xdr:to>
      <xdr:col>18</xdr:col>
      <xdr:colOff>247650</xdr:colOff>
      <xdr:row>18</xdr:row>
      <xdr:rowOff>85725</xdr:rowOff>
    </xdr:to>
    <xdr:sp macro="" textlink="">
      <xdr:nvSpPr>
        <xdr:cNvPr id="22" name="TextBox 30">
          <a:extLst>
            <a:ext uri="{FF2B5EF4-FFF2-40B4-BE49-F238E27FC236}">
              <a16:creationId xmlns:a16="http://schemas.microsoft.com/office/drawing/2014/main" id="{35228250-5B57-4A87-9A7A-A368301B45AA}"/>
            </a:ext>
          </a:extLst>
        </xdr:cNvPr>
        <xdr:cNvSpPr txBox="1"/>
      </xdr:nvSpPr>
      <xdr:spPr>
        <a:xfrm>
          <a:off x="11264900" y="3208654"/>
          <a:ext cx="869950" cy="191771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Grind &amp; Sieve</a:t>
          </a:r>
          <a:endParaRPr sz="900" b="0" i="0" u="none" strike="noStrike" cap="none" spc="0" baseline="0">
            <a:solidFill>
              <a:srgbClr val="C0000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11</xdr:col>
      <xdr:colOff>94188</xdr:colOff>
      <xdr:row>6</xdr:row>
      <xdr:rowOff>83147</xdr:rowOff>
    </xdr:from>
    <xdr:to>
      <xdr:col>11</xdr:col>
      <xdr:colOff>400958</xdr:colOff>
      <xdr:row>8</xdr:row>
      <xdr:rowOff>48236</xdr:rowOff>
    </xdr:to>
    <xdr:pic>
      <xdr:nvPicPr>
        <xdr:cNvPr id="23" name="Picture 16" descr="Picture 16">
          <a:extLst>
            <a:ext uri="{FF2B5EF4-FFF2-40B4-BE49-F238E27FC236}">
              <a16:creationId xmlns:a16="http://schemas.microsoft.com/office/drawing/2014/main" id="{413585D9-7DA9-4D30-A307-E32828412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7345278" y="1201357"/>
          <a:ext cx="333389" cy="3067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133350</xdr:colOff>
      <xdr:row>4</xdr:row>
      <xdr:rowOff>73025</xdr:rowOff>
    </xdr:from>
    <xdr:to>
      <xdr:col>16</xdr:col>
      <xdr:colOff>123825</xdr:colOff>
      <xdr:row>6</xdr:row>
      <xdr:rowOff>30390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4124B648-AC7D-4367-8935-16882A515A40}"/>
            </a:ext>
          </a:extLst>
        </xdr:cNvPr>
        <xdr:cNvSpPr/>
      </xdr:nvSpPr>
      <xdr:spPr>
        <a:xfrm>
          <a:off x="8718550" y="809625"/>
          <a:ext cx="1971675" cy="325665"/>
        </a:xfrm>
        <a:prstGeom prst="rect">
          <a:avLst/>
        </a:prstGeom>
        <a:solidFill>
          <a:srgbClr val="FFC00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15</xdr:col>
      <xdr:colOff>171450</xdr:colOff>
      <xdr:row>14</xdr:row>
      <xdr:rowOff>63500</xdr:rowOff>
    </xdr:from>
    <xdr:to>
      <xdr:col>15</xdr:col>
      <xdr:colOff>542019</xdr:colOff>
      <xdr:row>16</xdr:row>
      <xdr:rowOff>48967</xdr:rowOff>
    </xdr:to>
    <xdr:pic>
      <xdr:nvPicPr>
        <xdr:cNvPr id="25" name="Picture 24" descr="Picture 14">
          <a:extLst>
            <a:ext uri="{FF2B5EF4-FFF2-40B4-BE49-F238E27FC236}">
              <a16:creationId xmlns:a16="http://schemas.microsoft.com/office/drawing/2014/main" id="{9D3B1EE9-510B-4526-8BBB-87288EDCD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10077450" y="2641600"/>
          <a:ext cx="370569" cy="35376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15</xdr:col>
      <xdr:colOff>552450</xdr:colOff>
      <xdr:row>14</xdr:row>
      <xdr:rowOff>6350</xdr:rowOff>
    </xdr:from>
    <xdr:to>
      <xdr:col>18</xdr:col>
      <xdr:colOff>311150</xdr:colOff>
      <xdr:row>15</xdr:row>
      <xdr:rowOff>141515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2D3A41B6-0D93-409F-AEDD-BDE620E3424F}"/>
            </a:ext>
          </a:extLst>
        </xdr:cNvPr>
        <xdr:cNvSpPr/>
      </xdr:nvSpPr>
      <xdr:spPr>
        <a:xfrm>
          <a:off x="10458450" y="2584450"/>
          <a:ext cx="1739900" cy="319315"/>
        </a:xfrm>
        <a:prstGeom prst="rect">
          <a:avLst/>
        </a:prstGeom>
        <a:solidFill>
          <a:srgbClr val="FFC00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14</xdr:col>
      <xdr:colOff>419101</xdr:colOff>
      <xdr:row>30</xdr:row>
      <xdr:rowOff>85725</xdr:rowOff>
    </xdr:from>
    <xdr:to>
      <xdr:col>17</xdr:col>
      <xdr:colOff>47626</xdr:colOff>
      <xdr:row>32</xdr:row>
      <xdr:rowOff>39915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E07497F7-EFC2-4DD1-8414-3E074D520081}"/>
            </a:ext>
          </a:extLst>
        </xdr:cNvPr>
        <xdr:cNvSpPr/>
      </xdr:nvSpPr>
      <xdr:spPr>
        <a:xfrm>
          <a:off x="9664701" y="5610225"/>
          <a:ext cx="1609725" cy="322490"/>
        </a:xfrm>
        <a:prstGeom prst="rect">
          <a:avLst/>
        </a:prstGeom>
        <a:solidFill>
          <a:srgbClr val="FFC00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14</xdr:col>
      <xdr:colOff>430893</xdr:colOff>
      <xdr:row>17</xdr:row>
      <xdr:rowOff>169183</xdr:rowOff>
    </xdr:from>
    <xdr:to>
      <xdr:col>15</xdr:col>
      <xdr:colOff>92983</xdr:colOff>
      <xdr:row>30</xdr:row>
      <xdr:rowOff>66677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DBC7BC74-10BE-411F-B9F9-5B95E69CAB39}"/>
            </a:ext>
          </a:extLst>
        </xdr:cNvPr>
        <xdr:cNvSpPr/>
      </xdr:nvSpPr>
      <xdr:spPr>
        <a:xfrm rot="5400000">
          <a:off x="8692016" y="4284210"/>
          <a:ext cx="2291444" cy="322490"/>
        </a:xfrm>
        <a:prstGeom prst="rect">
          <a:avLst/>
        </a:prstGeom>
        <a:solidFill>
          <a:srgbClr val="FFC00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 editAs="oneCell">
    <xdr:from>
      <xdr:col>11</xdr:col>
      <xdr:colOff>172953</xdr:colOff>
      <xdr:row>8</xdr:row>
      <xdr:rowOff>76186</xdr:rowOff>
    </xdr:from>
    <xdr:to>
      <xdr:col>12</xdr:col>
      <xdr:colOff>430128</xdr:colOff>
      <xdr:row>9</xdr:row>
      <xdr:rowOff>124108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C42DADB1-4325-46F1-97A8-16598C0BD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37353" y="1549386"/>
          <a:ext cx="908050" cy="228897"/>
        </a:xfrm>
        <a:prstGeom prst="rect">
          <a:avLst/>
        </a:prstGeom>
      </xdr:spPr>
    </xdr:pic>
    <xdr:clientData/>
  </xdr:twoCellAnchor>
  <xdr:twoCellAnchor>
    <xdr:from>
      <xdr:col>16</xdr:col>
      <xdr:colOff>568326</xdr:colOff>
      <xdr:row>16</xdr:row>
      <xdr:rowOff>28575</xdr:rowOff>
    </xdr:from>
    <xdr:to>
      <xdr:col>18</xdr:col>
      <xdr:colOff>314326</xdr:colOff>
      <xdr:row>17</xdr:row>
      <xdr:rowOff>57150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9CFFA264-A82E-40D8-B3DE-4AA975828CBF}"/>
            </a:ext>
          </a:extLst>
        </xdr:cNvPr>
        <xdr:cNvSpPr/>
      </xdr:nvSpPr>
      <xdr:spPr>
        <a:xfrm>
          <a:off x="11134726" y="2974975"/>
          <a:ext cx="1066800" cy="212725"/>
        </a:xfrm>
        <a:prstGeom prst="rect">
          <a:avLst/>
        </a:prstGeom>
        <a:solidFill>
          <a:srgbClr val="FFC00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9</xdr:col>
      <xdr:colOff>492804</xdr:colOff>
      <xdr:row>12</xdr:row>
      <xdr:rowOff>139704</xdr:rowOff>
    </xdr:from>
    <xdr:to>
      <xdr:col>10</xdr:col>
      <xdr:colOff>142194</xdr:colOff>
      <xdr:row>21</xdr:row>
      <xdr:rowOff>95251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D4F01FFC-48A7-4AD7-A253-75B4C26E4D4D}"/>
            </a:ext>
          </a:extLst>
        </xdr:cNvPr>
        <xdr:cNvSpPr/>
      </xdr:nvSpPr>
      <xdr:spPr>
        <a:xfrm rot="5400000">
          <a:off x="5784850" y="3001058"/>
          <a:ext cx="1612897" cy="309790"/>
        </a:xfrm>
        <a:prstGeom prst="rect">
          <a:avLst/>
        </a:prstGeom>
        <a:solidFill>
          <a:srgbClr val="FFC00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21</xdr:col>
      <xdr:colOff>552450</xdr:colOff>
      <xdr:row>6</xdr:row>
      <xdr:rowOff>63500</xdr:rowOff>
    </xdr:from>
    <xdr:to>
      <xdr:col>22</xdr:col>
      <xdr:colOff>95250</xdr:colOff>
      <xdr:row>7</xdr:row>
      <xdr:rowOff>95250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37A959D-5DB9-454E-8F77-95991B5C5EC2}"/>
            </a:ext>
          </a:extLst>
        </xdr:cNvPr>
        <xdr:cNvSpPr/>
      </xdr:nvSpPr>
      <xdr:spPr>
        <a:xfrm>
          <a:off x="14433550" y="1168400"/>
          <a:ext cx="215900" cy="215900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21</xdr:col>
      <xdr:colOff>561975</xdr:colOff>
      <xdr:row>8</xdr:row>
      <xdr:rowOff>95250</xdr:rowOff>
    </xdr:from>
    <xdr:to>
      <xdr:col>22</xdr:col>
      <xdr:colOff>104775</xdr:colOff>
      <xdr:row>9</xdr:row>
      <xdr:rowOff>120650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EAB7537A-8C5D-4159-84A9-F516EA4F9112}"/>
            </a:ext>
          </a:extLst>
        </xdr:cNvPr>
        <xdr:cNvSpPr/>
      </xdr:nvSpPr>
      <xdr:spPr>
        <a:xfrm>
          <a:off x="14443075" y="1568450"/>
          <a:ext cx="215900" cy="2095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21</xdr:col>
      <xdr:colOff>568325</xdr:colOff>
      <xdr:row>10</xdr:row>
      <xdr:rowOff>142875</xdr:rowOff>
    </xdr:from>
    <xdr:to>
      <xdr:col>22</xdr:col>
      <xdr:colOff>111125</xdr:colOff>
      <xdr:row>11</xdr:row>
      <xdr:rowOff>168275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EC744EF0-FEFC-4FF5-8C0D-0A456E3BC757}"/>
            </a:ext>
          </a:extLst>
        </xdr:cNvPr>
        <xdr:cNvSpPr/>
      </xdr:nvSpPr>
      <xdr:spPr>
        <a:xfrm>
          <a:off x="14449425" y="1984375"/>
          <a:ext cx="215900" cy="20955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21</xdr:col>
      <xdr:colOff>514350</xdr:colOff>
      <xdr:row>3</xdr:row>
      <xdr:rowOff>177800</xdr:rowOff>
    </xdr:from>
    <xdr:to>
      <xdr:col>22</xdr:col>
      <xdr:colOff>57150</xdr:colOff>
      <xdr:row>5</xdr:row>
      <xdr:rowOff>25400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77F5D22F-E6E2-4E2D-9A07-300411ACC5AF}"/>
            </a:ext>
          </a:extLst>
        </xdr:cNvPr>
        <xdr:cNvSpPr/>
      </xdr:nvSpPr>
      <xdr:spPr>
        <a:xfrm>
          <a:off x="14395450" y="730250"/>
          <a:ext cx="215900" cy="215900"/>
        </a:xfrm>
        <a:prstGeom prst="rect">
          <a:avLst/>
        </a:prstGeom>
        <a:pattFill prst="wdDnDiag">
          <a:fgClr>
            <a:schemeClr val="bg2"/>
          </a:fgClr>
          <a:bgClr>
            <a:schemeClr val="bg1"/>
          </a:bgClr>
        </a:patt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21</xdr:col>
      <xdr:colOff>577850</xdr:colOff>
      <xdr:row>13</xdr:row>
      <xdr:rowOff>6350</xdr:rowOff>
    </xdr:from>
    <xdr:to>
      <xdr:col>22</xdr:col>
      <xdr:colOff>120650</xdr:colOff>
      <xdr:row>14</xdr:row>
      <xdr:rowOff>34925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F5518F5D-EB89-43F7-A42E-3F2985EF7282}"/>
            </a:ext>
          </a:extLst>
        </xdr:cNvPr>
        <xdr:cNvSpPr/>
      </xdr:nvSpPr>
      <xdr:spPr>
        <a:xfrm>
          <a:off x="14458950" y="2400300"/>
          <a:ext cx="215900" cy="212725"/>
        </a:xfrm>
        <a:prstGeom prst="rect">
          <a:avLst/>
        </a:prstGeom>
        <a:solidFill>
          <a:schemeClr val="tx1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18</xdr:col>
      <xdr:colOff>466725</xdr:colOff>
      <xdr:row>4</xdr:row>
      <xdr:rowOff>95250</xdr:rowOff>
    </xdr:from>
    <xdr:to>
      <xdr:col>19</xdr:col>
      <xdr:colOff>28575</xdr:colOff>
      <xdr:row>5</xdr:row>
      <xdr:rowOff>114300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DCA79E00-FC5B-417D-AEF7-201263E168DC}"/>
            </a:ext>
          </a:extLst>
        </xdr:cNvPr>
        <xdr:cNvSpPr/>
      </xdr:nvSpPr>
      <xdr:spPr>
        <a:xfrm>
          <a:off x="12353925" y="831850"/>
          <a:ext cx="222250" cy="203200"/>
        </a:xfrm>
        <a:prstGeom prst="rect">
          <a:avLst/>
        </a:prstGeom>
        <a:solidFill>
          <a:schemeClr val="tx1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18</xdr:col>
      <xdr:colOff>473075</xdr:colOff>
      <xdr:row>29</xdr:row>
      <xdr:rowOff>57150</xdr:rowOff>
    </xdr:from>
    <xdr:to>
      <xdr:col>19</xdr:col>
      <xdr:colOff>34925</xdr:colOff>
      <xdr:row>30</xdr:row>
      <xdr:rowOff>76200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4B42FA66-A808-431D-8260-CFCF04BA0A77}"/>
            </a:ext>
          </a:extLst>
        </xdr:cNvPr>
        <xdr:cNvSpPr/>
      </xdr:nvSpPr>
      <xdr:spPr>
        <a:xfrm>
          <a:off x="12360275" y="5397500"/>
          <a:ext cx="222250" cy="203200"/>
        </a:xfrm>
        <a:prstGeom prst="rect">
          <a:avLst/>
        </a:prstGeom>
        <a:solidFill>
          <a:schemeClr val="tx1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635000</xdr:colOff>
      <xdr:row>2</xdr:row>
      <xdr:rowOff>57150</xdr:rowOff>
    </xdr:from>
    <xdr:to>
      <xdr:col>4</xdr:col>
      <xdr:colOff>196850</xdr:colOff>
      <xdr:row>3</xdr:row>
      <xdr:rowOff>76200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996D1850-0F28-418F-BF87-CE4AC97322BB}"/>
            </a:ext>
          </a:extLst>
        </xdr:cNvPr>
        <xdr:cNvSpPr/>
      </xdr:nvSpPr>
      <xdr:spPr>
        <a:xfrm>
          <a:off x="2616200" y="425450"/>
          <a:ext cx="222250" cy="203200"/>
        </a:xfrm>
        <a:prstGeom prst="rect">
          <a:avLst/>
        </a:prstGeom>
        <a:solidFill>
          <a:schemeClr val="tx1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18</xdr:col>
      <xdr:colOff>476250</xdr:colOff>
      <xdr:row>14</xdr:row>
      <xdr:rowOff>66675</xdr:rowOff>
    </xdr:from>
    <xdr:to>
      <xdr:col>19</xdr:col>
      <xdr:colOff>38100</xdr:colOff>
      <xdr:row>15</xdr:row>
      <xdr:rowOff>85725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CB749215-2019-46E7-8053-0D60F4406A64}"/>
            </a:ext>
          </a:extLst>
        </xdr:cNvPr>
        <xdr:cNvSpPr/>
      </xdr:nvSpPr>
      <xdr:spPr>
        <a:xfrm>
          <a:off x="12363450" y="2644775"/>
          <a:ext cx="222250" cy="203200"/>
        </a:xfrm>
        <a:prstGeom prst="rect">
          <a:avLst/>
        </a:prstGeom>
        <a:solidFill>
          <a:schemeClr val="tx1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18</xdr:col>
      <xdr:colOff>63500</xdr:colOff>
      <xdr:row>6</xdr:row>
      <xdr:rowOff>25400</xdr:rowOff>
    </xdr:from>
    <xdr:to>
      <xdr:col>18</xdr:col>
      <xdr:colOff>282575</xdr:colOff>
      <xdr:row>7</xdr:row>
      <xdr:rowOff>57150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9B6BDF16-5036-4B6A-B497-EE0B66398518}"/>
            </a:ext>
          </a:extLst>
        </xdr:cNvPr>
        <xdr:cNvSpPr/>
      </xdr:nvSpPr>
      <xdr:spPr>
        <a:xfrm>
          <a:off x="11950700" y="1130300"/>
          <a:ext cx="219075" cy="21590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18</xdr:col>
      <xdr:colOff>85725</xdr:colOff>
      <xdr:row>14</xdr:row>
      <xdr:rowOff>66675</xdr:rowOff>
    </xdr:from>
    <xdr:to>
      <xdr:col>18</xdr:col>
      <xdr:colOff>301625</xdr:colOff>
      <xdr:row>15</xdr:row>
      <xdr:rowOff>92075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9A702442-E834-4BAD-823F-9F86B3E33914}"/>
            </a:ext>
          </a:extLst>
        </xdr:cNvPr>
        <xdr:cNvSpPr/>
      </xdr:nvSpPr>
      <xdr:spPr>
        <a:xfrm>
          <a:off x="11972925" y="2644775"/>
          <a:ext cx="215900" cy="20955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18</xdr:col>
      <xdr:colOff>63500</xdr:colOff>
      <xdr:row>29</xdr:row>
      <xdr:rowOff>63500</xdr:rowOff>
    </xdr:from>
    <xdr:to>
      <xdr:col>18</xdr:col>
      <xdr:colOff>285750</xdr:colOff>
      <xdr:row>30</xdr:row>
      <xdr:rowOff>95250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4A21A00A-7164-4193-91F5-D19FA88DF643}"/>
            </a:ext>
          </a:extLst>
        </xdr:cNvPr>
        <xdr:cNvSpPr/>
      </xdr:nvSpPr>
      <xdr:spPr>
        <a:xfrm>
          <a:off x="11950700" y="5403850"/>
          <a:ext cx="222250" cy="21590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4</xdr:col>
      <xdr:colOff>19050</xdr:colOff>
      <xdr:row>4</xdr:row>
      <xdr:rowOff>104775</xdr:rowOff>
    </xdr:from>
    <xdr:to>
      <xdr:col>4</xdr:col>
      <xdr:colOff>234950</xdr:colOff>
      <xdr:row>5</xdr:row>
      <xdr:rowOff>130175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D137E46E-162A-4EC8-8D23-F114F6485ABF}"/>
            </a:ext>
          </a:extLst>
        </xdr:cNvPr>
        <xdr:cNvSpPr/>
      </xdr:nvSpPr>
      <xdr:spPr>
        <a:xfrm>
          <a:off x="2660650" y="841375"/>
          <a:ext cx="215900" cy="20955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16</xdr:col>
      <xdr:colOff>609599</xdr:colOff>
      <xdr:row>16</xdr:row>
      <xdr:rowOff>38100</xdr:rowOff>
    </xdr:from>
    <xdr:to>
      <xdr:col>17</xdr:col>
      <xdr:colOff>79374</xdr:colOff>
      <xdr:row>16</xdr:row>
      <xdr:rowOff>168275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F4F299C2-B397-42D7-88A1-AC8A5CBA5C09}"/>
            </a:ext>
          </a:extLst>
        </xdr:cNvPr>
        <xdr:cNvSpPr/>
      </xdr:nvSpPr>
      <xdr:spPr>
        <a:xfrm>
          <a:off x="11175999" y="2984500"/>
          <a:ext cx="130175" cy="130175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17</xdr:col>
      <xdr:colOff>241299</xdr:colOff>
      <xdr:row>16</xdr:row>
      <xdr:rowOff>34925</xdr:rowOff>
    </xdr:from>
    <xdr:to>
      <xdr:col>17</xdr:col>
      <xdr:colOff>365124</xdr:colOff>
      <xdr:row>16</xdr:row>
      <xdr:rowOff>171450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D90B0E6E-FEA8-4939-B1B7-67A0307A621F}"/>
            </a:ext>
          </a:extLst>
        </xdr:cNvPr>
        <xdr:cNvSpPr/>
      </xdr:nvSpPr>
      <xdr:spPr>
        <a:xfrm>
          <a:off x="11468099" y="2981325"/>
          <a:ext cx="123825" cy="136525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16</xdr:col>
      <xdr:colOff>581024</xdr:colOff>
      <xdr:row>17</xdr:row>
      <xdr:rowOff>111125</xdr:rowOff>
    </xdr:from>
    <xdr:to>
      <xdr:col>17</xdr:col>
      <xdr:colOff>57149</xdr:colOff>
      <xdr:row>18</xdr:row>
      <xdr:rowOff>66675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B3D131C4-197C-42E7-992A-5D3AB7B89FFF}"/>
            </a:ext>
          </a:extLst>
        </xdr:cNvPr>
        <xdr:cNvSpPr/>
      </xdr:nvSpPr>
      <xdr:spPr>
        <a:xfrm>
          <a:off x="11147424" y="3241675"/>
          <a:ext cx="136525" cy="139700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14</xdr:col>
      <xdr:colOff>438149</xdr:colOff>
      <xdr:row>20</xdr:row>
      <xdr:rowOff>168275</xdr:rowOff>
    </xdr:from>
    <xdr:to>
      <xdr:col>14</xdr:col>
      <xdr:colOff>565149</xdr:colOff>
      <xdr:row>21</xdr:row>
      <xdr:rowOff>120650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79375C69-F03C-4F83-A6A9-7FA5B4A1FF4D}"/>
            </a:ext>
          </a:extLst>
        </xdr:cNvPr>
        <xdr:cNvSpPr/>
      </xdr:nvSpPr>
      <xdr:spPr>
        <a:xfrm>
          <a:off x="9683749" y="3851275"/>
          <a:ext cx="127000" cy="136525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14</xdr:col>
      <xdr:colOff>428624</xdr:colOff>
      <xdr:row>22</xdr:row>
      <xdr:rowOff>123825</xdr:rowOff>
    </xdr:from>
    <xdr:to>
      <xdr:col>14</xdr:col>
      <xdr:colOff>552449</xdr:colOff>
      <xdr:row>23</xdr:row>
      <xdr:rowOff>76200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41B8707D-A52F-4707-AC01-9E948261264B}"/>
            </a:ext>
          </a:extLst>
        </xdr:cNvPr>
        <xdr:cNvSpPr/>
      </xdr:nvSpPr>
      <xdr:spPr>
        <a:xfrm>
          <a:off x="9674224" y="4175125"/>
          <a:ext cx="123825" cy="136525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14</xdr:col>
      <xdr:colOff>441324</xdr:colOff>
      <xdr:row>24</xdr:row>
      <xdr:rowOff>120650</xdr:rowOff>
    </xdr:from>
    <xdr:to>
      <xdr:col>14</xdr:col>
      <xdr:colOff>555624</xdr:colOff>
      <xdr:row>25</xdr:row>
      <xdr:rowOff>82550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1D651E90-44F6-4A4F-B538-1D4725F0B0E8}"/>
            </a:ext>
          </a:extLst>
        </xdr:cNvPr>
        <xdr:cNvSpPr/>
      </xdr:nvSpPr>
      <xdr:spPr>
        <a:xfrm>
          <a:off x="9686924" y="4540250"/>
          <a:ext cx="114300" cy="146050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14</xdr:col>
      <xdr:colOff>441324</xdr:colOff>
      <xdr:row>26</xdr:row>
      <xdr:rowOff>114300</xdr:rowOff>
    </xdr:from>
    <xdr:to>
      <xdr:col>14</xdr:col>
      <xdr:colOff>555624</xdr:colOff>
      <xdr:row>27</xdr:row>
      <xdr:rowOff>76200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61B6D6F9-60B4-4209-9A3F-24CBA2FDE57C}"/>
            </a:ext>
          </a:extLst>
        </xdr:cNvPr>
        <xdr:cNvSpPr/>
      </xdr:nvSpPr>
      <xdr:spPr>
        <a:xfrm>
          <a:off x="9686924" y="4902200"/>
          <a:ext cx="114300" cy="146050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14</xdr:col>
      <xdr:colOff>441324</xdr:colOff>
      <xdr:row>28</xdr:row>
      <xdr:rowOff>111125</xdr:rowOff>
    </xdr:from>
    <xdr:to>
      <xdr:col>14</xdr:col>
      <xdr:colOff>552449</xdr:colOff>
      <xdr:row>29</xdr:row>
      <xdr:rowOff>73025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B21F1D3C-BF0C-4B2F-AC61-E728186D3BB4}"/>
            </a:ext>
          </a:extLst>
        </xdr:cNvPr>
        <xdr:cNvSpPr/>
      </xdr:nvSpPr>
      <xdr:spPr>
        <a:xfrm>
          <a:off x="9686924" y="5267325"/>
          <a:ext cx="111125" cy="146050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14</xdr:col>
      <xdr:colOff>438149</xdr:colOff>
      <xdr:row>30</xdr:row>
      <xdr:rowOff>123825</xdr:rowOff>
    </xdr:from>
    <xdr:to>
      <xdr:col>14</xdr:col>
      <xdr:colOff>552449</xdr:colOff>
      <xdr:row>31</xdr:row>
      <xdr:rowOff>82550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E322FF95-871E-4B48-9A21-47FB5B677051}"/>
            </a:ext>
          </a:extLst>
        </xdr:cNvPr>
        <xdr:cNvSpPr/>
      </xdr:nvSpPr>
      <xdr:spPr>
        <a:xfrm>
          <a:off x="9683749" y="5648325"/>
          <a:ext cx="114300" cy="142875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15</xdr:col>
      <xdr:colOff>123824</xdr:colOff>
      <xdr:row>31</xdr:row>
      <xdr:rowOff>66675</xdr:rowOff>
    </xdr:from>
    <xdr:to>
      <xdr:col>15</xdr:col>
      <xdr:colOff>238124</xdr:colOff>
      <xdr:row>32</xdr:row>
      <xdr:rowOff>28575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E11D089D-034B-4061-A786-F98BF58B9049}"/>
            </a:ext>
          </a:extLst>
        </xdr:cNvPr>
        <xdr:cNvSpPr/>
      </xdr:nvSpPr>
      <xdr:spPr>
        <a:xfrm>
          <a:off x="10029824" y="5775325"/>
          <a:ext cx="114300" cy="146050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16</xdr:col>
      <xdr:colOff>85724</xdr:colOff>
      <xdr:row>31</xdr:row>
      <xdr:rowOff>63500</xdr:rowOff>
    </xdr:from>
    <xdr:to>
      <xdr:col>16</xdr:col>
      <xdr:colOff>200024</xdr:colOff>
      <xdr:row>32</xdr:row>
      <xdr:rowOff>28575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C52603B-E440-4227-A44E-AE2FA7B00414}"/>
            </a:ext>
          </a:extLst>
        </xdr:cNvPr>
        <xdr:cNvSpPr/>
      </xdr:nvSpPr>
      <xdr:spPr>
        <a:xfrm>
          <a:off x="10652124" y="5772150"/>
          <a:ext cx="114300" cy="149225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16</xdr:col>
      <xdr:colOff>412749</xdr:colOff>
      <xdr:row>31</xdr:row>
      <xdr:rowOff>57150</xdr:rowOff>
    </xdr:from>
    <xdr:to>
      <xdr:col>16</xdr:col>
      <xdr:colOff>527049</xdr:colOff>
      <xdr:row>32</xdr:row>
      <xdr:rowOff>15875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A0384A4A-6392-4473-A630-D794E8369317}"/>
            </a:ext>
          </a:extLst>
        </xdr:cNvPr>
        <xdr:cNvSpPr/>
      </xdr:nvSpPr>
      <xdr:spPr>
        <a:xfrm>
          <a:off x="10979149" y="5765800"/>
          <a:ext cx="114300" cy="142875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10</xdr:col>
      <xdr:colOff>19050</xdr:colOff>
      <xdr:row>18</xdr:row>
      <xdr:rowOff>111125</xdr:rowOff>
    </xdr:from>
    <xdr:to>
      <xdr:col>10</xdr:col>
      <xdr:colOff>133350</xdr:colOff>
      <xdr:row>19</xdr:row>
      <xdr:rowOff>73025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FCC2821D-D18C-4C5F-8B80-8F51F389A1ED}"/>
            </a:ext>
          </a:extLst>
        </xdr:cNvPr>
        <xdr:cNvSpPr/>
      </xdr:nvSpPr>
      <xdr:spPr>
        <a:xfrm>
          <a:off x="6623050" y="3425825"/>
          <a:ext cx="114300" cy="146050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10</xdr:col>
      <xdr:colOff>9525</xdr:colOff>
      <xdr:row>20</xdr:row>
      <xdr:rowOff>6350</xdr:rowOff>
    </xdr:from>
    <xdr:to>
      <xdr:col>10</xdr:col>
      <xdr:colOff>123825</xdr:colOff>
      <xdr:row>20</xdr:row>
      <xdr:rowOff>152400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7B29DB33-07EA-4902-9CF0-589EF9C7E7EB}"/>
            </a:ext>
          </a:extLst>
        </xdr:cNvPr>
        <xdr:cNvSpPr/>
      </xdr:nvSpPr>
      <xdr:spPr>
        <a:xfrm>
          <a:off x="6613525" y="3689350"/>
          <a:ext cx="114300" cy="146050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10</xdr:col>
      <xdr:colOff>28575</xdr:colOff>
      <xdr:row>16</xdr:row>
      <xdr:rowOff>168275</xdr:rowOff>
    </xdr:from>
    <xdr:to>
      <xdr:col>10</xdr:col>
      <xdr:colOff>142875</xdr:colOff>
      <xdr:row>17</xdr:row>
      <xdr:rowOff>123825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AC46A59B-CAAC-4496-A6BE-152EF10F4CF8}"/>
            </a:ext>
          </a:extLst>
        </xdr:cNvPr>
        <xdr:cNvSpPr/>
      </xdr:nvSpPr>
      <xdr:spPr>
        <a:xfrm>
          <a:off x="6632575" y="3114675"/>
          <a:ext cx="114300" cy="139700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10</xdr:col>
      <xdr:colOff>25400</xdr:colOff>
      <xdr:row>15</xdr:row>
      <xdr:rowOff>101600</xdr:rowOff>
    </xdr:from>
    <xdr:to>
      <xdr:col>10</xdr:col>
      <xdr:colOff>139700</xdr:colOff>
      <xdr:row>16</xdr:row>
      <xdr:rowOff>57150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1038DC01-45F1-4DC1-BE6A-1D05B1227856}"/>
            </a:ext>
          </a:extLst>
        </xdr:cNvPr>
        <xdr:cNvSpPr/>
      </xdr:nvSpPr>
      <xdr:spPr>
        <a:xfrm>
          <a:off x="6629400" y="2863850"/>
          <a:ext cx="114300" cy="139700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13</xdr:col>
      <xdr:colOff>247650</xdr:colOff>
      <xdr:row>4</xdr:row>
      <xdr:rowOff>95250</xdr:rowOff>
    </xdr:from>
    <xdr:to>
      <xdr:col>13</xdr:col>
      <xdr:colOff>361950</xdr:colOff>
      <xdr:row>5</xdr:row>
      <xdr:rowOff>53975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2A38FB0-3D45-47FF-A22D-96BD9B582B2D}"/>
            </a:ext>
          </a:extLst>
        </xdr:cNvPr>
        <xdr:cNvSpPr/>
      </xdr:nvSpPr>
      <xdr:spPr>
        <a:xfrm>
          <a:off x="8832850" y="831850"/>
          <a:ext cx="114300" cy="142875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13</xdr:col>
      <xdr:colOff>514350</xdr:colOff>
      <xdr:row>4</xdr:row>
      <xdr:rowOff>82550</xdr:rowOff>
    </xdr:from>
    <xdr:to>
      <xdr:col>13</xdr:col>
      <xdr:colOff>628650</xdr:colOff>
      <xdr:row>5</xdr:row>
      <xdr:rowOff>47625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C922B208-557A-4EB8-9C5E-CDB1412B9F37}"/>
            </a:ext>
          </a:extLst>
        </xdr:cNvPr>
        <xdr:cNvSpPr/>
      </xdr:nvSpPr>
      <xdr:spPr>
        <a:xfrm>
          <a:off x="9099550" y="819150"/>
          <a:ext cx="114300" cy="149225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14</xdr:col>
      <xdr:colOff>476250</xdr:colOff>
      <xdr:row>4</xdr:row>
      <xdr:rowOff>85725</xdr:rowOff>
    </xdr:from>
    <xdr:to>
      <xdr:col>14</xdr:col>
      <xdr:colOff>590550</xdr:colOff>
      <xdr:row>5</xdr:row>
      <xdr:rowOff>44450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55C996FC-C9A0-4044-9DA3-EF826C852B6A}"/>
            </a:ext>
          </a:extLst>
        </xdr:cNvPr>
        <xdr:cNvSpPr/>
      </xdr:nvSpPr>
      <xdr:spPr>
        <a:xfrm>
          <a:off x="9721850" y="822325"/>
          <a:ext cx="114300" cy="142875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15</xdr:col>
      <xdr:colOff>133350</xdr:colOff>
      <xdr:row>4</xdr:row>
      <xdr:rowOff>82550</xdr:rowOff>
    </xdr:from>
    <xdr:to>
      <xdr:col>15</xdr:col>
      <xdr:colOff>247650</xdr:colOff>
      <xdr:row>5</xdr:row>
      <xdr:rowOff>47625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FBC07C35-D528-49A0-9BC9-999668D7F776}"/>
            </a:ext>
          </a:extLst>
        </xdr:cNvPr>
        <xdr:cNvSpPr/>
      </xdr:nvSpPr>
      <xdr:spPr>
        <a:xfrm>
          <a:off x="10039350" y="819150"/>
          <a:ext cx="114300" cy="149225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14</xdr:col>
      <xdr:colOff>215900</xdr:colOff>
      <xdr:row>4</xdr:row>
      <xdr:rowOff>85725</xdr:rowOff>
    </xdr:from>
    <xdr:to>
      <xdr:col>14</xdr:col>
      <xdr:colOff>333375</xdr:colOff>
      <xdr:row>5</xdr:row>
      <xdr:rowOff>44450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D88E6B96-E2B1-4E3D-AF2F-42086949FADB}"/>
            </a:ext>
          </a:extLst>
        </xdr:cNvPr>
        <xdr:cNvSpPr/>
      </xdr:nvSpPr>
      <xdr:spPr>
        <a:xfrm>
          <a:off x="9461500" y="822325"/>
          <a:ext cx="117475" cy="142875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17</xdr:col>
      <xdr:colOff>476250</xdr:colOff>
      <xdr:row>14</xdr:row>
      <xdr:rowOff>158750</xdr:rowOff>
    </xdr:from>
    <xdr:to>
      <xdr:col>17</xdr:col>
      <xdr:colOff>587375</xdr:colOff>
      <xdr:row>15</xdr:row>
      <xdr:rowOff>123825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69000626-C36A-44BA-81CB-07B5BD23612F}"/>
            </a:ext>
          </a:extLst>
        </xdr:cNvPr>
        <xdr:cNvSpPr/>
      </xdr:nvSpPr>
      <xdr:spPr>
        <a:xfrm>
          <a:off x="11703050" y="2736850"/>
          <a:ext cx="111125" cy="149225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17</xdr:col>
      <xdr:colOff>152400</xdr:colOff>
      <xdr:row>14</xdr:row>
      <xdr:rowOff>149225</xdr:rowOff>
    </xdr:from>
    <xdr:to>
      <xdr:col>17</xdr:col>
      <xdr:colOff>266700</xdr:colOff>
      <xdr:row>15</xdr:row>
      <xdr:rowOff>114300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847F4B90-D92B-4233-8AE7-DA09D4DF139D}"/>
            </a:ext>
          </a:extLst>
        </xdr:cNvPr>
        <xdr:cNvSpPr/>
      </xdr:nvSpPr>
      <xdr:spPr>
        <a:xfrm>
          <a:off x="11379200" y="2727325"/>
          <a:ext cx="114300" cy="149225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16</xdr:col>
      <xdr:colOff>495300</xdr:colOff>
      <xdr:row>14</xdr:row>
      <xdr:rowOff>158750</xdr:rowOff>
    </xdr:from>
    <xdr:to>
      <xdr:col>16</xdr:col>
      <xdr:colOff>609600</xdr:colOff>
      <xdr:row>15</xdr:row>
      <xdr:rowOff>114300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E0F8663B-745C-49C8-AF6E-C61D980BB693}"/>
            </a:ext>
          </a:extLst>
        </xdr:cNvPr>
        <xdr:cNvSpPr/>
      </xdr:nvSpPr>
      <xdr:spPr>
        <a:xfrm>
          <a:off x="11061700" y="2736850"/>
          <a:ext cx="114300" cy="139700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16</xdr:col>
      <xdr:colOff>142875</xdr:colOff>
      <xdr:row>14</xdr:row>
      <xdr:rowOff>161925</xdr:rowOff>
    </xdr:from>
    <xdr:to>
      <xdr:col>16</xdr:col>
      <xdr:colOff>257175</xdr:colOff>
      <xdr:row>15</xdr:row>
      <xdr:rowOff>120650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1B1B44FF-119F-434F-941B-919221FFD6FF}"/>
            </a:ext>
          </a:extLst>
        </xdr:cNvPr>
        <xdr:cNvSpPr/>
      </xdr:nvSpPr>
      <xdr:spPr>
        <a:xfrm>
          <a:off x="10709275" y="2740025"/>
          <a:ext cx="114300" cy="142875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13</xdr:col>
      <xdr:colOff>149225</xdr:colOff>
      <xdr:row>12</xdr:row>
      <xdr:rowOff>120650</xdr:rowOff>
    </xdr:from>
    <xdr:to>
      <xdr:col>13</xdr:col>
      <xdr:colOff>263525</xdr:colOff>
      <xdr:row>13</xdr:row>
      <xdr:rowOff>85725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DB701409-B897-48BC-BAE8-F5C403F52433}"/>
            </a:ext>
          </a:extLst>
        </xdr:cNvPr>
        <xdr:cNvSpPr/>
      </xdr:nvSpPr>
      <xdr:spPr>
        <a:xfrm>
          <a:off x="8734425" y="2330450"/>
          <a:ext cx="114300" cy="149225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13</xdr:col>
      <xdr:colOff>149225</xdr:colOff>
      <xdr:row>11</xdr:row>
      <xdr:rowOff>19050</xdr:rowOff>
    </xdr:from>
    <xdr:to>
      <xdr:col>13</xdr:col>
      <xdr:colOff>263525</xdr:colOff>
      <xdr:row>11</xdr:row>
      <xdr:rowOff>158750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7A326D22-E1DA-4B73-BDDE-8D59600E1BAB}"/>
            </a:ext>
          </a:extLst>
        </xdr:cNvPr>
        <xdr:cNvSpPr/>
      </xdr:nvSpPr>
      <xdr:spPr>
        <a:xfrm>
          <a:off x="8734425" y="2044700"/>
          <a:ext cx="114300" cy="139700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16</xdr:col>
      <xdr:colOff>476250</xdr:colOff>
      <xdr:row>0</xdr:row>
      <xdr:rowOff>-3175</xdr:rowOff>
    </xdr:from>
    <xdr:to>
      <xdr:col>19</xdr:col>
      <xdr:colOff>82550</xdr:colOff>
      <xdr:row>3</xdr:row>
      <xdr:rowOff>32903</xdr:rowOff>
    </xdr:to>
    <xdr:sp macro="" textlink="">
      <xdr:nvSpPr>
        <xdr:cNvPr id="72" name="Speech Bubble: Rectangle 71">
          <a:extLst>
            <a:ext uri="{FF2B5EF4-FFF2-40B4-BE49-F238E27FC236}">
              <a16:creationId xmlns:a16="http://schemas.microsoft.com/office/drawing/2014/main" id="{D0074A4B-BBCB-433C-AAD7-EC9C73407FEF}"/>
            </a:ext>
          </a:extLst>
        </xdr:cNvPr>
        <xdr:cNvSpPr/>
      </xdr:nvSpPr>
      <xdr:spPr>
        <a:xfrm>
          <a:off x="11042650" y="-3175"/>
          <a:ext cx="1587500" cy="588528"/>
        </a:xfrm>
        <a:prstGeom prst="wedgeRectCallout">
          <a:avLst/>
        </a:prstGeom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Fume cupboards to have three pin sockets installed</a:t>
          </a:r>
        </a:p>
      </xdr:txBody>
    </xdr:sp>
    <xdr:clientData/>
  </xdr:twoCellAnchor>
  <xdr:twoCellAnchor>
    <xdr:from>
      <xdr:col>9</xdr:col>
      <xdr:colOff>409575</xdr:colOff>
      <xdr:row>4</xdr:row>
      <xdr:rowOff>130175</xdr:rowOff>
    </xdr:from>
    <xdr:to>
      <xdr:col>9</xdr:col>
      <xdr:colOff>628650</xdr:colOff>
      <xdr:row>5</xdr:row>
      <xdr:rowOff>158750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4D7DE278-33FF-4488-B22D-03ED42BCFA04}"/>
            </a:ext>
          </a:extLst>
        </xdr:cNvPr>
        <xdr:cNvSpPr/>
      </xdr:nvSpPr>
      <xdr:spPr>
        <a:xfrm>
          <a:off x="6353175" y="866775"/>
          <a:ext cx="219075" cy="2127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8</xdr:col>
      <xdr:colOff>457200</xdr:colOff>
      <xdr:row>4</xdr:row>
      <xdr:rowOff>133350</xdr:rowOff>
    </xdr:from>
    <xdr:to>
      <xdr:col>9</xdr:col>
      <xdr:colOff>15875</xdr:colOff>
      <xdr:row>5</xdr:row>
      <xdr:rowOff>161925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71DFB0D0-CA50-4669-A146-B03202F8076E}"/>
            </a:ext>
          </a:extLst>
        </xdr:cNvPr>
        <xdr:cNvSpPr/>
      </xdr:nvSpPr>
      <xdr:spPr>
        <a:xfrm>
          <a:off x="5740400" y="869950"/>
          <a:ext cx="219075" cy="2127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7</xdr:col>
      <xdr:colOff>533400</xdr:colOff>
      <xdr:row>4</xdr:row>
      <xdr:rowOff>120650</xdr:rowOff>
    </xdr:from>
    <xdr:to>
      <xdr:col>8</xdr:col>
      <xdr:colOff>92075</xdr:colOff>
      <xdr:row>5</xdr:row>
      <xdr:rowOff>149225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4E505658-5B1D-474E-84E2-F00AFB62C1F5}"/>
            </a:ext>
          </a:extLst>
        </xdr:cNvPr>
        <xdr:cNvSpPr/>
      </xdr:nvSpPr>
      <xdr:spPr>
        <a:xfrm>
          <a:off x="5156200" y="857250"/>
          <a:ext cx="219075" cy="2127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6</xdr:col>
      <xdr:colOff>542925</xdr:colOff>
      <xdr:row>4</xdr:row>
      <xdr:rowOff>123825</xdr:rowOff>
    </xdr:from>
    <xdr:to>
      <xdr:col>7</xdr:col>
      <xdr:colOff>104775</xdr:colOff>
      <xdr:row>5</xdr:row>
      <xdr:rowOff>152400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9808F61A-2822-499B-9F1F-169FF9BF2BCC}"/>
            </a:ext>
          </a:extLst>
        </xdr:cNvPr>
        <xdr:cNvSpPr/>
      </xdr:nvSpPr>
      <xdr:spPr>
        <a:xfrm>
          <a:off x="4505325" y="860425"/>
          <a:ext cx="222250" cy="2127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5</xdr:col>
      <xdr:colOff>514350</xdr:colOff>
      <xdr:row>4</xdr:row>
      <xdr:rowOff>104775</xdr:rowOff>
    </xdr:from>
    <xdr:to>
      <xdr:col>6</xdr:col>
      <xdr:colOff>76200</xdr:colOff>
      <xdr:row>5</xdr:row>
      <xdr:rowOff>133350</xdr:rowOff>
    </xdr:to>
    <xdr:sp macro="" textlink="">
      <xdr:nvSpPr>
        <xdr:cNvPr id="77" name="Rectangle 76">
          <a:extLst>
            <a:ext uri="{FF2B5EF4-FFF2-40B4-BE49-F238E27FC236}">
              <a16:creationId xmlns:a16="http://schemas.microsoft.com/office/drawing/2014/main" id="{FA4D0C72-BBF1-4C9F-8CCB-5E3FFCF372F9}"/>
            </a:ext>
          </a:extLst>
        </xdr:cNvPr>
        <xdr:cNvSpPr/>
      </xdr:nvSpPr>
      <xdr:spPr>
        <a:xfrm>
          <a:off x="3816350" y="841375"/>
          <a:ext cx="222250" cy="2127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568325</xdr:colOff>
      <xdr:row>8</xdr:row>
      <xdr:rowOff>15875</xdr:rowOff>
    </xdr:from>
    <xdr:to>
      <xdr:col>4</xdr:col>
      <xdr:colOff>133350</xdr:colOff>
      <xdr:row>9</xdr:row>
      <xdr:rowOff>47625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93DBA003-A0ED-4F67-B303-C1094EA92088}"/>
            </a:ext>
          </a:extLst>
        </xdr:cNvPr>
        <xdr:cNvSpPr/>
      </xdr:nvSpPr>
      <xdr:spPr>
        <a:xfrm>
          <a:off x="2549525" y="1489075"/>
          <a:ext cx="225425" cy="2159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571500</xdr:colOff>
      <xdr:row>10</xdr:row>
      <xdr:rowOff>168275</xdr:rowOff>
    </xdr:from>
    <xdr:to>
      <xdr:col>4</xdr:col>
      <xdr:colOff>133350</xdr:colOff>
      <xdr:row>12</xdr:row>
      <xdr:rowOff>19050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1DE5D782-7F6A-4A44-B2D1-B4D89639357B}"/>
            </a:ext>
          </a:extLst>
        </xdr:cNvPr>
        <xdr:cNvSpPr/>
      </xdr:nvSpPr>
      <xdr:spPr>
        <a:xfrm>
          <a:off x="2552700" y="2009775"/>
          <a:ext cx="222250" cy="2190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590550</xdr:colOff>
      <xdr:row>16</xdr:row>
      <xdr:rowOff>76200</xdr:rowOff>
    </xdr:from>
    <xdr:to>
      <xdr:col>4</xdr:col>
      <xdr:colOff>149225</xdr:colOff>
      <xdr:row>17</xdr:row>
      <xdr:rowOff>101600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B95F4CDC-6876-43AD-ABD7-5736DD524BAE}"/>
            </a:ext>
          </a:extLst>
        </xdr:cNvPr>
        <xdr:cNvSpPr/>
      </xdr:nvSpPr>
      <xdr:spPr>
        <a:xfrm>
          <a:off x="2571750" y="3022600"/>
          <a:ext cx="219075" cy="2095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587375</xdr:colOff>
      <xdr:row>19</xdr:row>
      <xdr:rowOff>57150</xdr:rowOff>
    </xdr:from>
    <xdr:to>
      <xdr:col>4</xdr:col>
      <xdr:colOff>149225</xdr:colOff>
      <xdr:row>20</xdr:row>
      <xdr:rowOff>82550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179054FD-D0A0-4D99-BA06-3AC4B946C13F}"/>
            </a:ext>
          </a:extLst>
        </xdr:cNvPr>
        <xdr:cNvSpPr/>
      </xdr:nvSpPr>
      <xdr:spPr>
        <a:xfrm>
          <a:off x="2568575" y="3556000"/>
          <a:ext cx="222250" cy="2095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600075</xdr:colOff>
      <xdr:row>22</xdr:row>
      <xdr:rowOff>139700</xdr:rowOff>
    </xdr:from>
    <xdr:to>
      <xdr:col>4</xdr:col>
      <xdr:colOff>161925</xdr:colOff>
      <xdr:row>23</xdr:row>
      <xdr:rowOff>171450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8221E24E-F14E-49FD-907B-9E9AB053A6D6}"/>
            </a:ext>
          </a:extLst>
        </xdr:cNvPr>
        <xdr:cNvSpPr/>
      </xdr:nvSpPr>
      <xdr:spPr>
        <a:xfrm>
          <a:off x="2581275" y="4191000"/>
          <a:ext cx="222250" cy="2159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609600</xdr:colOff>
      <xdr:row>28</xdr:row>
      <xdr:rowOff>171450</xdr:rowOff>
    </xdr:from>
    <xdr:to>
      <xdr:col>4</xdr:col>
      <xdr:colOff>171450</xdr:colOff>
      <xdr:row>30</xdr:row>
      <xdr:rowOff>25400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F9AB0D1F-5C96-4E40-844A-EFE4F32B85E6}"/>
            </a:ext>
          </a:extLst>
        </xdr:cNvPr>
        <xdr:cNvSpPr/>
      </xdr:nvSpPr>
      <xdr:spPr>
        <a:xfrm>
          <a:off x="2590800" y="5327650"/>
          <a:ext cx="222250" cy="2222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609600</xdr:colOff>
      <xdr:row>25</xdr:row>
      <xdr:rowOff>63500</xdr:rowOff>
    </xdr:from>
    <xdr:to>
      <xdr:col>4</xdr:col>
      <xdr:colOff>171450</xdr:colOff>
      <xdr:row>26</xdr:row>
      <xdr:rowOff>92075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4C4CDD0A-E6D0-4DB7-B330-33E2E95FC878}"/>
            </a:ext>
          </a:extLst>
        </xdr:cNvPr>
        <xdr:cNvSpPr/>
      </xdr:nvSpPr>
      <xdr:spPr>
        <a:xfrm>
          <a:off x="2590800" y="4667250"/>
          <a:ext cx="222250" cy="2127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9</xdr:col>
      <xdr:colOff>114300</xdr:colOff>
      <xdr:row>4</xdr:row>
      <xdr:rowOff>161925</xdr:rowOff>
    </xdr:from>
    <xdr:to>
      <xdr:col>9</xdr:col>
      <xdr:colOff>333375</xdr:colOff>
      <xdr:row>6</xdr:row>
      <xdr:rowOff>6350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7E0C4661-38F2-424D-A939-60936ACCBB3E}"/>
            </a:ext>
          </a:extLst>
        </xdr:cNvPr>
        <xdr:cNvSpPr/>
      </xdr:nvSpPr>
      <xdr:spPr>
        <a:xfrm>
          <a:off x="6057900" y="898525"/>
          <a:ext cx="219075" cy="212725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8</xdr:col>
      <xdr:colOff>190500</xdr:colOff>
      <xdr:row>4</xdr:row>
      <xdr:rowOff>120650</xdr:rowOff>
    </xdr:from>
    <xdr:to>
      <xdr:col>8</xdr:col>
      <xdr:colOff>409575</xdr:colOff>
      <xdr:row>5</xdr:row>
      <xdr:rowOff>152400</xdr:rowOff>
    </xdr:to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id="{D6F1BB1E-0E2E-4E6C-AFFB-C22E39490896}"/>
            </a:ext>
          </a:extLst>
        </xdr:cNvPr>
        <xdr:cNvSpPr/>
      </xdr:nvSpPr>
      <xdr:spPr>
        <a:xfrm>
          <a:off x="5473700" y="857250"/>
          <a:ext cx="219075" cy="215900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7</xdr:col>
      <xdr:colOff>219075</xdr:colOff>
      <xdr:row>4</xdr:row>
      <xdr:rowOff>142875</xdr:rowOff>
    </xdr:from>
    <xdr:to>
      <xdr:col>7</xdr:col>
      <xdr:colOff>438150</xdr:colOff>
      <xdr:row>5</xdr:row>
      <xdr:rowOff>171450</xdr:rowOff>
    </xdr:to>
    <xdr:sp macro="" textlink="">
      <xdr:nvSpPr>
        <xdr:cNvPr id="87" name="Rectangle 86">
          <a:extLst>
            <a:ext uri="{FF2B5EF4-FFF2-40B4-BE49-F238E27FC236}">
              <a16:creationId xmlns:a16="http://schemas.microsoft.com/office/drawing/2014/main" id="{56E2A72E-D4E8-421A-8086-16D52A9DB063}"/>
            </a:ext>
          </a:extLst>
        </xdr:cNvPr>
        <xdr:cNvSpPr/>
      </xdr:nvSpPr>
      <xdr:spPr>
        <a:xfrm>
          <a:off x="4841875" y="879475"/>
          <a:ext cx="219075" cy="212725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6</xdr:col>
      <xdr:colOff>177800</xdr:colOff>
      <xdr:row>4</xdr:row>
      <xdr:rowOff>111125</xdr:rowOff>
    </xdr:from>
    <xdr:to>
      <xdr:col>6</xdr:col>
      <xdr:colOff>396875</xdr:colOff>
      <xdr:row>5</xdr:row>
      <xdr:rowOff>149225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B19BDBB7-4D8E-4EED-8297-7A2AC5B9DDEF}"/>
            </a:ext>
          </a:extLst>
        </xdr:cNvPr>
        <xdr:cNvSpPr/>
      </xdr:nvSpPr>
      <xdr:spPr>
        <a:xfrm>
          <a:off x="4140200" y="847725"/>
          <a:ext cx="219075" cy="222250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577850</xdr:colOff>
      <xdr:row>9</xdr:row>
      <xdr:rowOff>73025</xdr:rowOff>
    </xdr:from>
    <xdr:to>
      <xdr:col>4</xdr:col>
      <xdr:colOff>133350</xdr:colOff>
      <xdr:row>10</xdr:row>
      <xdr:rowOff>104775</xdr:rowOff>
    </xdr:to>
    <xdr:sp macro="" textlink="">
      <xdr:nvSpPr>
        <xdr:cNvPr id="89" name="Rectangle 88">
          <a:extLst>
            <a:ext uri="{FF2B5EF4-FFF2-40B4-BE49-F238E27FC236}">
              <a16:creationId xmlns:a16="http://schemas.microsoft.com/office/drawing/2014/main" id="{BDF97ACA-AC29-4811-A3F0-67A19E3F66E7}"/>
            </a:ext>
          </a:extLst>
        </xdr:cNvPr>
        <xdr:cNvSpPr/>
      </xdr:nvSpPr>
      <xdr:spPr>
        <a:xfrm>
          <a:off x="2559050" y="1730375"/>
          <a:ext cx="215900" cy="215900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558800</xdr:colOff>
      <xdr:row>6</xdr:row>
      <xdr:rowOff>152400</xdr:rowOff>
    </xdr:from>
    <xdr:to>
      <xdr:col>4</xdr:col>
      <xdr:colOff>123825</xdr:colOff>
      <xdr:row>7</xdr:row>
      <xdr:rowOff>177800</xdr:rowOff>
    </xdr:to>
    <xdr:sp macro="" textlink="">
      <xdr:nvSpPr>
        <xdr:cNvPr id="90" name="Rectangle 89">
          <a:extLst>
            <a:ext uri="{FF2B5EF4-FFF2-40B4-BE49-F238E27FC236}">
              <a16:creationId xmlns:a16="http://schemas.microsoft.com/office/drawing/2014/main" id="{597A382E-82C7-4F58-8D3C-F3B1965A5FC2}"/>
            </a:ext>
          </a:extLst>
        </xdr:cNvPr>
        <xdr:cNvSpPr/>
      </xdr:nvSpPr>
      <xdr:spPr>
        <a:xfrm>
          <a:off x="2540000" y="1257300"/>
          <a:ext cx="225425" cy="209550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568325</xdr:colOff>
      <xdr:row>12</xdr:row>
      <xdr:rowOff>133350</xdr:rowOff>
    </xdr:from>
    <xdr:to>
      <xdr:col>4</xdr:col>
      <xdr:colOff>123825</xdr:colOff>
      <xdr:row>13</xdr:row>
      <xdr:rowOff>161925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9E0A1038-A9E5-482A-BEBB-4B704CC0E599}"/>
            </a:ext>
          </a:extLst>
        </xdr:cNvPr>
        <xdr:cNvSpPr/>
      </xdr:nvSpPr>
      <xdr:spPr>
        <a:xfrm>
          <a:off x="2549525" y="2343150"/>
          <a:ext cx="215900" cy="212725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568325</xdr:colOff>
      <xdr:row>14</xdr:row>
      <xdr:rowOff>57150</xdr:rowOff>
    </xdr:from>
    <xdr:to>
      <xdr:col>4</xdr:col>
      <xdr:colOff>123825</xdr:colOff>
      <xdr:row>15</xdr:row>
      <xdr:rowOff>85725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7F593A0A-2AE2-4292-BD73-0AE920D4D7A1}"/>
            </a:ext>
          </a:extLst>
        </xdr:cNvPr>
        <xdr:cNvSpPr/>
      </xdr:nvSpPr>
      <xdr:spPr>
        <a:xfrm>
          <a:off x="2549525" y="2635250"/>
          <a:ext cx="215900" cy="212725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587375</xdr:colOff>
      <xdr:row>17</xdr:row>
      <xdr:rowOff>171450</xdr:rowOff>
    </xdr:from>
    <xdr:to>
      <xdr:col>4</xdr:col>
      <xdr:colOff>142875</xdr:colOff>
      <xdr:row>19</xdr:row>
      <xdr:rowOff>19050</xdr:rowOff>
    </xdr:to>
    <xdr:sp macro="" textlink="">
      <xdr:nvSpPr>
        <xdr:cNvPr id="93" name="Rectangle 92">
          <a:extLst>
            <a:ext uri="{FF2B5EF4-FFF2-40B4-BE49-F238E27FC236}">
              <a16:creationId xmlns:a16="http://schemas.microsoft.com/office/drawing/2014/main" id="{6F094C59-F882-4CB7-9909-525EB901E51D}"/>
            </a:ext>
          </a:extLst>
        </xdr:cNvPr>
        <xdr:cNvSpPr/>
      </xdr:nvSpPr>
      <xdr:spPr>
        <a:xfrm>
          <a:off x="2568575" y="3302000"/>
          <a:ext cx="215900" cy="215900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606425</xdr:colOff>
      <xdr:row>20</xdr:row>
      <xdr:rowOff>142875</xdr:rowOff>
    </xdr:from>
    <xdr:to>
      <xdr:col>4</xdr:col>
      <xdr:colOff>161925</xdr:colOff>
      <xdr:row>21</xdr:row>
      <xdr:rowOff>177800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063BF783-CF7E-472E-8C69-781398348DE3}"/>
            </a:ext>
          </a:extLst>
        </xdr:cNvPr>
        <xdr:cNvSpPr/>
      </xdr:nvSpPr>
      <xdr:spPr>
        <a:xfrm>
          <a:off x="2587625" y="3825875"/>
          <a:ext cx="215900" cy="219075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606425</xdr:colOff>
      <xdr:row>24</xdr:row>
      <xdr:rowOff>34925</xdr:rowOff>
    </xdr:from>
    <xdr:to>
      <xdr:col>4</xdr:col>
      <xdr:colOff>161925</xdr:colOff>
      <xdr:row>25</xdr:row>
      <xdr:rowOff>73025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20372FD0-2B78-4585-922E-1E6F5DE2DF6C}"/>
            </a:ext>
          </a:extLst>
        </xdr:cNvPr>
        <xdr:cNvSpPr/>
      </xdr:nvSpPr>
      <xdr:spPr>
        <a:xfrm>
          <a:off x="2587625" y="4454525"/>
          <a:ext cx="215900" cy="222250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606425</xdr:colOff>
      <xdr:row>27</xdr:row>
      <xdr:rowOff>34925</xdr:rowOff>
    </xdr:from>
    <xdr:to>
      <xdr:col>4</xdr:col>
      <xdr:colOff>161925</xdr:colOff>
      <xdr:row>28</xdr:row>
      <xdr:rowOff>63500</xdr:rowOff>
    </xdr:to>
    <xdr:sp macro="" textlink="">
      <xdr:nvSpPr>
        <xdr:cNvPr id="96" name="Rectangle 95">
          <a:extLst>
            <a:ext uri="{FF2B5EF4-FFF2-40B4-BE49-F238E27FC236}">
              <a16:creationId xmlns:a16="http://schemas.microsoft.com/office/drawing/2014/main" id="{91A69270-234F-4A12-9CBC-474860437247}"/>
            </a:ext>
          </a:extLst>
        </xdr:cNvPr>
        <xdr:cNvSpPr/>
      </xdr:nvSpPr>
      <xdr:spPr>
        <a:xfrm>
          <a:off x="2587625" y="5006975"/>
          <a:ext cx="215900" cy="212725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4</xdr:col>
      <xdr:colOff>377825</xdr:colOff>
      <xdr:row>30</xdr:row>
      <xdr:rowOff>34925</xdr:rowOff>
    </xdr:from>
    <xdr:to>
      <xdr:col>4</xdr:col>
      <xdr:colOff>590550</xdr:colOff>
      <xdr:row>31</xdr:row>
      <xdr:rowOff>63500</xdr:rowOff>
    </xdr:to>
    <xdr:sp macro="" textlink="">
      <xdr:nvSpPr>
        <xdr:cNvPr id="97" name="Rectangle 96">
          <a:extLst>
            <a:ext uri="{FF2B5EF4-FFF2-40B4-BE49-F238E27FC236}">
              <a16:creationId xmlns:a16="http://schemas.microsoft.com/office/drawing/2014/main" id="{36E5C4AF-4183-4B37-B2B2-79B2113C7004}"/>
            </a:ext>
          </a:extLst>
        </xdr:cNvPr>
        <xdr:cNvSpPr/>
      </xdr:nvSpPr>
      <xdr:spPr>
        <a:xfrm>
          <a:off x="3019425" y="5559425"/>
          <a:ext cx="212725" cy="212725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5</xdr:col>
      <xdr:colOff>6350</xdr:colOff>
      <xdr:row>30</xdr:row>
      <xdr:rowOff>34925</xdr:rowOff>
    </xdr:from>
    <xdr:to>
      <xdr:col>5</xdr:col>
      <xdr:colOff>225425</xdr:colOff>
      <xdr:row>31</xdr:row>
      <xdr:rowOff>63500</xdr:rowOff>
    </xdr:to>
    <xdr:sp macro="" textlink="">
      <xdr:nvSpPr>
        <xdr:cNvPr id="98" name="Rectangle 97">
          <a:extLst>
            <a:ext uri="{FF2B5EF4-FFF2-40B4-BE49-F238E27FC236}">
              <a16:creationId xmlns:a16="http://schemas.microsoft.com/office/drawing/2014/main" id="{67AC354F-4360-4835-8B5A-B33112B334E0}"/>
            </a:ext>
          </a:extLst>
        </xdr:cNvPr>
        <xdr:cNvSpPr/>
      </xdr:nvSpPr>
      <xdr:spPr>
        <a:xfrm>
          <a:off x="3308350" y="5559425"/>
          <a:ext cx="219075" cy="212725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7</xdr:col>
      <xdr:colOff>352425</xdr:colOff>
      <xdr:row>29</xdr:row>
      <xdr:rowOff>177800</xdr:rowOff>
    </xdr:from>
    <xdr:to>
      <xdr:col>7</xdr:col>
      <xdr:colOff>561975</xdr:colOff>
      <xdr:row>31</xdr:row>
      <xdr:rowOff>25400</xdr:rowOff>
    </xdr:to>
    <xdr:sp macro="" textlink="">
      <xdr:nvSpPr>
        <xdr:cNvPr id="99" name="Rectangle 98">
          <a:extLst>
            <a:ext uri="{FF2B5EF4-FFF2-40B4-BE49-F238E27FC236}">
              <a16:creationId xmlns:a16="http://schemas.microsoft.com/office/drawing/2014/main" id="{6163CE60-3E9E-48EC-8284-3B181EB607A0}"/>
            </a:ext>
          </a:extLst>
        </xdr:cNvPr>
        <xdr:cNvSpPr/>
      </xdr:nvSpPr>
      <xdr:spPr>
        <a:xfrm>
          <a:off x="4975225" y="5518150"/>
          <a:ext cx="209550" cy="215900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7</xdr:col>
      <xdr:colOff>349250</xdr:colOff>
      <xdr:row>27</xdr:row>
      <xdr:rowOff>85725</xdr:rowOff>
    </xdr:from>
    <xdr:to>
      <xdr:col>7</xdr:col>
      <xdr:colOff>568325</xdr:colOff>
      <xdr:row>28</xdr:row>
      <xdr:rowOff>111125</xdr:rowOff>
    </xdr:to>
    <xdr:sp macro="" textlink="">
      <xdr:nvSpPr>
        <xdr:cNvPr id="100" name="Rectangle 99">
          <a:extLst>
            <a:ext uri="{FF2B5EF4-FFF2-40B4-BE49-F238E27FC236}">
              <a16:creationId xmlns:a16="http://schemas.microsoft.com/office/drawing/2014/main" id="{BC4A1F98-CDAC-45C9-A556-7A6ED92C9B80}"/>
            </a:ext>
          </a:extLst>
        </xdr:cNvPr>
        <xdr:cNvSpPr/>
      </xdr:nvSpPr>
      <xdr:spPr>
        <a:xfrm>
          <a:off x="4972050" y="5057775"/>
          <a:ext cx="219075" cy="209550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7</xdr:col>
      <xdr:colOff>342900</xdr:colOff>
      <xdr:row>24</xdr:row>
      <xdr:rowOff>139700</xdr:rowOff>
    </xdr:from>
    <xdr:to>
      <xdr:col>7</xdr:col>
      <xdr:colOff>552450</xdr:colOff>
      <xdr:row>25</xdr:row>
      <xdr:rowOff>177800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E33BCCCF-5DED-445E-9281-57313235C44F}"/>
            </a:ext>
          </a:extLst>
        </xdr:cNvPr>
        <xdr:cNvSpPr/>
      </xdr:nvSpPr>
      <xdr:spPr>
        <a:xfrm>
          <a:off x="4965700" y="4559300"/>
          <a:ext cx="209550" cy="222250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oneCellAnchor>
    <xdr:from>
      <xdr:col>6</xdr:col>
      <xdr:colOff>169778</xdr:colOff>
      <xdr:row>5</xdr:row>
      <xdr:rowOff>133336</xdr:rowOff>
    </xdr:from>
    <xdr:ext cx="303297" cy="257189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2F452B59-AA8C-4E27-9C3C-FFD0752ED0C0}"/>
            </a:ext>
          </a:extLst>
        </xdr:cNvPr>
        <xdr:cNvSpPr txBox="1"/>
      </xdr:nvSpPr>
      <xdr:spPr>
        <a:xfrm>
          <a:off x="4132178" y="1054086"/>
          <a:ext cx="303297" cy="257189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x2</a:t>
          </a:r>
        </a:p>
      </xdr:txBody>
    </xdr:sp>
    <xdr:clientData/>
  </xdr:oneCellAnchor>
  <xdr:oneCellAnchor>
    <xdr:from>
      <xdr:col>7</xdr:col>
      <xdr:colOff>201528</xdr:colOff>
      <xdr:row>5</xdr:row>
      <xdr:rowOff>155561</xdr:rowOff>
    </xdr:from>
    <xdr:ext cx="303297" cy="257189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86E41544-63ED-4C09-88D2-0CAB72FD158B}"/>
            </a:ext>
          </a:extLst>
        </xdr:cNvPr>
        <xdr:cNvSpPr txBox="1"/>
      </xdr:nvSpPr>
      <xdr:spPr>
        <a:xfrm>
          <a:off x="4824328" y="1076311"/>
          <a:ext cx="303297" cy="257189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x2</a:t>
          </a:r>
        </a:p>
      </xdr:txBody>
    </xdr:sp>
    <xdr:clientData/>
  </xdr:oneCellAnchor>
  <xdr:oneCellAnchor>
    <xdr:from>
      <xdr:col>4</xdr:col>
      <xdr:colOff>144378</xdr:colOff>
      <xdr:row>6</xdr:row>
      <xdr:rowOff>136512</xdr:rowOff>
    </xdr:from>
    <xdr:ext cx="303297" cy="23496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986E0583-148B-460E-B361-774958B10BF5}"/>
            </a:ext>
          </a:extLst>
        </xdr:cNvPr>
        <xdr:cNvSpPr txBox="1"/>
      </xdr:nvSpPr>
      <xdr:spPr>
        <a:xfrm>
          <a:off x="2785978" y="1241412"/>
          <a:ext cx="303297" cy="234964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x4</a:t>
          </a:r>
        </a:p>
      </xdr:txBody>
    </xdr:sp>
    <xdr:clientData/>
  </xdr:oneCellAnchor>
  <xdr:oneCellAnchor>
    <xdr:from>
      <xdr:col>8</xdr:col>
      <xdr:colOff>179303</xdr:colOff>
      <xdr:row>5</xdr:row>
      <xdr:rowOff>126987</xdr:rowOff>
    </xdr:from>
    <xdr:ext cx="303297" cy="23496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B0B51B92-5597-434A-B654-7CB81915359D}"/>
            </a:ext>
          </a:extLst>
        </xdr:cNvPr>
        <xdr:cNvSpPr txBox="1"/>
      </xdr:nvSpPr>
      <xdr:spPr>
        <a:xfrm>
          <a:off x="5462503" y="1047737"/>
          <a:ext cx="303297" cy="234964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x2</a:t>
          </a:r>
        </a:p>
      </xdr:txBody>
    </xdr:sp>
    <xdr:clientData/>
  </xdr:oneCellAnchor>
  <xdr:oneCellAnchor>
    <xdr:from>
      <xdr:col>9</xdr:col>
      <xdr:colOff>112628</xdr:colOff>
      <xdr:row>5</xdr:row>
      <xdr:rowOff>152387</xdr:rowOff>
    </xdr:from>
    <xdr:ext cx="303297" cy="23496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ABB560F0-AEC2-477B-ACF4-F6C7A0E7DA60}"/>
            </a:ext>
          </a:extLst>
        </xdr:cNvPr>
        <xdr:cNvSpPr txBox="1"/>
      </xdr:nvSpPr>
      <xdr:spPr>
        <a:xfrm>
          <a:off x="6056228" y="1073137"/>
          <a:ext cx="303297" cy="234964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x2</a:t>
          </a:r>
        </a:p>
      </xdr:txBody>
    </xdr:sp>
    <xdr:clientData/>
  </xdr:oneCellAnchor>
  <xdr:oneCellAnchor>
    <xdr:from>
      <xdr:col>4</xdr:col>
      <xdr:colOff>144378</xdr:colOff>
      <xdr:row>9</xdr:row>
      <xdr:rowOff>41262</xdr:rowOff>
    </xdr:from>
    <xdr:ext cx="303297" cy="23496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C51B45AD-E003-4024-812C-D5970FDF4758}"/>
            </a:ext>
          </a:extLst>
        </xdr:cNvPr>
        <xdr:cNvSpPr txBox="1"/>
      </xdr:nvSpPr>
      <xdr:spPr>
        <a:xfrm>
          <a:off x="2785978" y="1698612"/>
          <a:ext cx="303297" cy="234964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x4</a:t>
          </a:r>
        </a:p>
      </xdr:txBody>
    </xdr:sp>
    <xdr:clientData/>
  </xdr:oneCellAnchor>
  <xdr:oneCellAnchor>
    <xdr:from>
      <xdr:col>4</xdr:col>
      <xdr:colOff>131678</xdr:colOff>
      <xdr:row>12</xdr:row>
      <xdr:rowOff>88887</xdr:rowOff>
    </xdr:from>
    <xdr:ext cx="303297" cy="23496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1365200D-8D14-42D1-B567-827780B26C5E}"/>
            </a:ext>
          </a:extLst>
        </xdr:cNvPr>
        <xdr:cNvSpPr txBox="1"/>
      </xdr:nvSpPr>
      <xdr:spPr>
        <a:xfrm>
          <a:off x="2773278" y="2298687"/>
          <a:ext cx="303297" cy="234964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x4</a:t>
          </a:r>
        </a:p>
      </xdr:txBody>
    </xdr:sp>
    <xdr:clientData/>
  </xdr:oneCellAnchor>
  <xdr:oneCellAnchor>
    <xdr:from>
      <xdr:col>4</xdr:col>
      <xdr:colOff>131678</xdr:colOff>
      <xdr:row>14</xdr:row>
      <xdr:rowOff>19037</xdr:rowOff>
    </xdr:from>
    <xdr:ext cx="303297" cy="23496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89F5BE60-C15E-4E05-9EBF-0D5DC47241F0}"/>
            </a:ext>
          </a:extLst>
        </xdr:cNvPr>
        <xdr:cNvSpPr txBox="1"/>
      </xdr:nvSpPr>
      <xdr:spPr>
        <a:xfrm>
          <a:off x="2773278" y="2597137"/>
          <a:ext cx="303297" cy="234964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x4</a:t>
          </a:r>
        </a:p>
      </xdr:txBody>
    </xdr:sp>
    <xdr:clientData/>
  </xdr:oneCellAnchor>
  <xdr:oneCellAnchor>
    <xdr:from>
      <xdr:col>4</xdr:col>
      <xdr:colOff>160253</xdr:colOff>
      <xdr:row>17</xdr:row>
      <xdr:rowOff>133337</xdr:rowOff>
    </xdr:from>
    <xdr:ext cx="303297" cy="23496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5BA9CD88-B927-4C1A-8579-C4C827837486}"/>
            </a:ext>
          </a:extLst>
        </xdr:cNvPr>
        <xdr:cNvSpPr txBox="1"/>
      </xdr:nvSpPr>
      <xdr:spPr>
        <a:xfrm>
          <a:off x="2801853" y="3263887"/>
          <a:ext cx="303297" cy="234964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x4</a:t>
          </a:r>
        </a:p>
      </xdr:txBody>
    </xdr:sp>
    <xdr:clientData/>
  </xdr:oneCellAnchor>
  <xdr:oneCellAnchor>
    <xdr:from>
      <xdr:col>4</xdr:col>
      <xdr:colOff>163428</xdr:colOff>
      <xdr:row>20</xdr:row>
      <xdr:rowOff>123812</xdr:rowOff>
    </xdr:from>
    <xdr:ext cx="303297" cy="23496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C804B9D1-8C99-4D6E-AE44-61B306E15BE9}"/>
            </a:ext>
          </a:extLst>
        </xdr:cNvPr>
        <xdr:cNvSpPr txBox="1"/>
      </xdr:nvSpPr>
      <xdr:spPr>
        <a:xfrm>
          <a:off x="2805028" y="3806812"/>
          <a:ext cx="303297" cy="234964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x4</a:t>
          </a:r>
        </a:p>
      </xdr:txBody>
    </xdr:sp>
    <xdr:clientData/>
  </xdr:oneCellAnchor>
  <xdr:oneCellAnchor>
    <xdr:from>
      <xdr:col>4</xdr:col>
      <xdr:colOff>141203</xdr:colOff>
      <xdr:row>23</xdr:row>
      <xdr:rowOff>165087</xdr:rowOff>
    </xdr:from>
    <xdr:ext cx="303297" cy="234964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AAAB2F3-AEED-4B91-848A-777D61B4EDE7}"/>
            </a:ext>
          </a:extLst>
        </xdr:cNvPr>
        <xdr:cNvSpPr txBox="1"/>
      </xdr:nvSpPr>
      <xdr:spPr>
        <a:xfrm>
          <a:off x="2782803" y="4400537"/>
          <a:ext cx="303297" cy="234964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x4</a:t>
          </a:r>
        </a:p>
      </xdr:txBody>
    </xdr:sp>
    <xdr:clientData/>
  </xdr:oneCellAnchor>
  <xdr:oneCellAnchor>
    <xdr:from>
      <xdr:col>4</xdr:col>
      <xdr:colOff>144378</xdr:colOff>
      <xdr:row>26</xdr:row>
      <xdr:rowOff>171437</xdr:rowOff>
    </xdr:from>
    <xdr:ext cx="303297" cy="23496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B2264EA5-12A4-41FA-B9CB-CACBBEA700F9}"/>
            </a:ext>
          </a:extLst>
        </xdr:cNvPr>
        <xdr:cNvSpPr txBox="1"/>
      </xdr:nvSpPr>
      <xdr:spPr>
        <a:xfrm>
          <a:off x="2785978" y="4959337"/>
          <a:ext cx="303297" cy="234964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x4</a:t>
          </a:r>
        </a:p>
      </xdr:txBody>
    </xdr:sp>
    <xdr:clientData/>
  </xdr:oneCellAnchor>
  <xdr:oneCellAnchor>
    <xdr:from>
      <xdr:col>4</xdr:col>
      <xdr:colOff>360278</xdr:colOff>
      <xdr:row>28</xdr:row>
      <xdr:rowOff>114287</xdr:rowOff>
    </xdr:from>
    <xdr:ext cx="303297" cy="23496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4DCBA4A4-F955-47CB-9A9B-81C1D76E7BC4}"/>
            </a:ext>
          </a:extLst>
        </xdr:cNvPr>
        <xdr:cNvSpPr txBox="1"/>
      </xdr:nvSpPr>
      <xdr:spPr>
        <a:xfrm>
          <a:off x="3001878" y="5270487"/>
          <a:ext cx="303297" cy="234964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x2</a:t>
          </a:r>
        </a:p>
      </xdr:txBody>
    </xdr:sp>
    <xdr:clientData/>
  </xdr:oneCellAnchor>
  <xdr:oneCellAnchor>
    <xdr:from>
      <xdr:col>5</xdr:col>
      <xdr:colOff>1503</xdr:colOff>
      <xdr:row>28</xdr:row>
      <xdr:rowOff>126987</xdr:rowOff>
    </xdr:from>
    <xdr:ext cx="303297" cy="23496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E0C92908-87AD-44D6-A1D6-3790C1958B12}"/>
            </a:ext>
          </a:extLst>
        </xdr:cNvPr>
        <xdr:cNvSpPr txBox="1"/>
      </xdr:nvSpPr>
      <xdr:spPr>
        <a:xfrm>
          <a:off x="3303503" y="5283187"/>
          <a:ext cx="303297" cy="234964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x2</a:t>
          </a:r>
        </a:p>
      </xdr:txBody>
    </xdr:sp>
    <xdr:clientData/>
  </xdr:oneCellAnchor>
  <xdr:oneCellAnchor>
    <xdr:from>
      <xdr:col>7</xdr:col>
      <xdr:colOff>49128</xdr:colOff>
      <xdr:row>24</xdr:row>
      <xdr:rowOff>98412</xdr:rowOff>
    </xdr:from>
    <xdr:ext cx="303297" cy="23496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DAB13E59-97BB-4451-9B00-42F56A470BC8}"/>
            </a:ext>
          </a:extLst>
        </xdr:cNvPr>
        <xdr:cNvSpPr txBox="1"/>
      </xdr:nvSpPr>
      <xdr:spPr>
        <a:xfrm>
          <a:off x="4671928" y="4518012"/>
          <a:ext cx="303297" cy="234964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x2</a:t>
          </a:r>
        </a:p>
      </xdr:txBody>
    </xdr:sp>
    <xdr:clientData/>
  </xdr:oneCellAnchor>
  <xdr:oneCellAnchor>
    <xdr:from>
      <xdr:col>7</xdr:col>
      <xdr:colOff>49128</xdr:colOff>
      <xdr:row>24</xdr:row>
      <xdr:rowOff>98412</xdr:rowOff>
    </xdr:from>
    <xdr:ext cx="303297" cy="23496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33FA0A4C-BCDB-46BC-9742-72FA8BB765E6}"/>
            </a:ext>
          </a:extLst>
        </xdr:cNvPr>
        <xdr:cNvSpPr txBox="1"/>
      </xdr:nvSpPr>
      <xdr:spPr>
        <a:xfrm>
          <a:off x="4671928" y="4518012"/>
          <a:ext cx="303297" cy="234964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x2</a:t>
          </a:r>
        </a:p>
      </xdr:txBody>
    </xdr:sp>
    <xdr:clientData/>
  </xdr:oneCellAnchor>
  <xdr:oneCellAnchor>
    <xdr:from>
      <xdr:col>7</xdr:col>
      <xdr:colOff>65003</xdr:colOff>
      <xdr:row>27</xdr:row>
      <xdr:rowOff>31737</xdr:rowOff>
    </xdr:from>
    <xdr:ext cx="303297" cy="23496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AF6CD66D-9B51-40BB-8F71-FC81CBE4D9C7}"/>
            </a:ext>
          </a:extLst>
        </xdr:cNvPr>
        <xdr:cNvSpPr txBox="1"/>
      </xdr:nvSpPr>
      <xdr:spPr>
        <a:xfrm>
          <a:off x="4687803" y="5003787"/>
          <a:ext cx="303297" cy="234964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x2</a:t>
          </a:r>
        </a:p>
      </xdr:txBody>
    </xdr:sp>
    <xdr:clientData/>
  </xdr:oneCellAnchor>
  <xdr:oneCellAnchor>
    <xdr:from>
      <xdr:col>7</xdr:col>
      <xdr:colOff>68178</xdr:colOff>
      <xdr:row>29</xdr:row>
      <xdr:rowOff>114287</xdr:rowOff>
    </xdr:from>
    <xdr:ext cx="303297" cy="23496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15AE9CC0-B8FB-4B6A-AE9E-1B23EA29937C}"/>
            </a:ext>
          </a:extLst>
        </xdr:cNvPr>
        <xdr:cNvSpPr txBox="1"/>
      </xdr:nvSpPr>
      <xdr:spPr>
        <a:xfrm>
          <a:off x="4690978" y="5454637"/>
          <a:ext cx="303297" cy="234964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x2</a:t>
          </a:r>
        </a:p>
      </xdr:txBody>
    </xdr:sp>
    <xdr:clientData/>
  </xdr:oneCellAnchor>
  <xdr:twoCellAnchor>
    <xdr:from>
      <xdr:col>18</xdr:col>
      <xdr:colOff>6350</xdr:colOff>
      <xdr:row>33</xdr:row>
      <xdr:rowOff>161925</xdr:rowOff>
    </xdr:from>
    <xdr:to>
      <xdr:col>18</xdr:col>
      <xdr:colOff>225425</xdr:colOff>
      <xdr:row>34</xdr:row>
      <xdr:rowOff>180975</xdr:rowOff>
    </xdr:to>
    <xdr:sp macro="" textlink="">
      <xdr:nvSpPr>
        <xdr:cNvPr id="120" name="Rectangle 119">
          <a:extLst>
            <a:ext uri="{FF2B5EF4-FFF2-40B4-BE49-F238E27FC236}">
              <a16:creationId xmlns:a16="http://schemas.microsoft.com/office/drawing/2014/main" id="{E79D6BE3-21A3-4D7A-A5BD-223214CED0A9}"/>
            </a:ext>
          </a:extLst>
        </xdr:cNvPr>
        <xdr:cNvSpPr/>
      </xdr:nvSpPr>
      <xdr:spPr>
        <a:xfrm>
          <a:off x="11893550" y="6238875"/>
          <a:ext cx="219075" cy="203200"/>
        </a:xfrm>
        <a:prstGeom prst="rect">
          <a:avLst/>
        </a:prstGeom>
        <a:solidFill>
          <a:schemeClr val="tx1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123825</xdr:colOff>
      <xdr:row>6</xdr:row>
      <xdr:rowOff>57150</xdr:rowOff>
    </xdr:from>
    <xdr:to>
      <xdr:col>3</xdr:col>
      <xdr:colOff>339725</xdr:colOff>
      <xdr:row>7</xdr:row>
      <xdr:rowOff>76200</xdr:rowOff>
    </xdr:to>
    <xdr:sp macro="" textlink="">
      <xdr:nvSpPr>
        <xdr:cNvPr id="121" name="Rectangle 120">
          <a:extLst>
            <a:ext uri="{FF2B5EF4-FFF2-40B4-BE49-F238E27FC236}">
              <a16:creationId xmlns:a16="http://schemas.microsoft.com/office/drawing/2014/main" id="{69D21F35-9C44-4853-B7D6-D805025B762D}"/>
            </a:ext>
          </a:extLst>
        </xdr:cNvPr>
        <xdr:cNvSpPr/>
      </xdr:nvSpPr>
      <xdr:spPr>
        <a:xfrm>
          <a:off x="2105025" y="1162050"/>
          <a:ext cx="215900" cy="203200"/>
        </a:xfrm>
        <a:prstGeom prst="rect">
          <a:avLst/>
        </a:prstGeom>
        <a:solidFill>
          <a:schemeClr val="tx1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511175</xdr:colOff>
      <xdr:row>5</xdr:row>
      <xdr:rowOff>85725</xdr:rowOff>
    </xdr:from>
    <xdr:to>
      <xdr:col>4</xdr:col>
      <xdr:colOff>63500</xdr:colOff>
      <xdr:row>6</xdr:row>
      <xdr:rowOff>114300</xdr:rowOff>
    </xdr:to>
    <xdr:sp macro="" textlink="">
      <xdr:nvSpPr>
        <xdr:cNvPr id="122" name="Rectangle 121">
          <a:extLst>
            <a:ext uri="{FF2B5EF4-FFF2-40B4-BE49-F238E27FC236}">
              <a16:creationId xmlns:a16="http://schemas.microsoft.com/office/drawing/2014/main" id="{784E8C7C-E2A4-4A47-9878-D02CD6D6CB7C}"/>
            </a:ext>
          </a:extLst>
        </xdr:cNvPr>
        <xdr:cNvSpPr/>
      </xdr:nvSpPr>
      <xdr:spPr>
        <a:xfrm>
          <a:off x="2492375" y="1006475"/>
          <a:ext cx="212725" cy="212725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16</xdr:col>
      <xdr:colOff>587375</xdr:colOff>
      <xdr:row>30</xdr:row>
      <xdr:rowOff>161925</xdr:rowOff>
    </xdr:from>
    <xdr:to>
      <xdr:col>17</xdr:col>
      <xdr:colOff>142875</xdr:colOff>
      <xdr:row>32</xdr:row>
      <xdr:rowOff>15875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1804B9B4-0938-42C6-9F56-85F92F87F56B}"/>
            </a:ext>
          </a:extLst>
        </xdr:cNvPr>
        <xdr:cNvSpPr/>
      </xdr:nvSpPr>
      <xdr:spPr>
        <a:xfrm>
          <a:off x="11153775" y="5686425"/>
          <a:ext cx="215900" cy="22225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18</xdr:col>
      <xdr:colOff>219075</xdr:colOff>
      <xdr:row>5</xdr:row>
      <xdr:rowOff>14288</xdr:rowOff>
    </xdr:from>
    <xdr:to>
      <xdr:col>19</xdr:col>
      <xdr:colOff>25400</xdr:colOff>
      <xdr:row>6</xdr:row>
      <xdr:rowOff>82550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88C1AF4E-C3DB-4371-9B94-33B9F0AAC6E5}"/>
            </a:ext>
          </a:extLst>
        </xdr:cNvPr>
        <xdr:cNvCxnSpPr>
          <a:endCxn id="37" idx="3"/>
        </xdr:cNvCxnSpPr>
      </xdr:nvCxnSpPr>
      <xdr:spPr>
        <a:xfrm flipV="1">
          <a:off x="12106275" y="935038"/>
          <a:ext cx="466725" cy="252412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180975</xdr:colOff>
      <xdr:row>14</xdr:row>
      <xdr:rowOff>163513</xdr:rowOff>
    </xdr:from>
    <xdr:to>
      <xdr:col>19</xdr:col>
      <xdr:colOff>38100</xdr:colOff>
      <xdr:row>15</xdr:row>
      <xdr:rowOff>6350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D81EBE96-56FF-4921-B00C-D6AC6DC77ABC}"/>
            </a:ext>
          </a:extLst>
        </xdr:cNvPr>
        <xdr:cNvCxnSpPr>
          <a:endCxn id="40" idx="3"/>
        </xdr:cNvCxnSpPr>
      </xdr:nvCxnSpPr>
      <xdr:spPr>
        <a:xfrm flipV="1">
          <a:off x="12068175" y="2741613"/>
          <a:ext cx="517525" cy="26987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6350</xdr:colOff>
      <xdr:row>31</xdr:row>
      <xdr:rowOff>101600</xdr:rowOff>
    </xdr:from>
    <xdr:to>
      <xdr:col>18</xdr:col>
      <xdr:colOff>117475</xdr:colOff>
      <xdr:row>34</xdr:row>
      <xdr:rowOff>177800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F88BE60D-0A35-4728-B9A9-DDB0A17C7C7B}"/>
            </a:ext>
          </a:extLst>
        </xdr:cNvPr>
        <xdr:cNvCxnSpPr>
          <a:endCxn id="120" idx="2"/>
        </xdr:cNvCxnSpPr>
      </xdr:nvCxnSpPr>
      <xdr:spPr>
        <a:xfrm>
          <a:off x="11233150" y="5810250"/>
          <a:ext cx="771525" cy="628650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6</xdr:row>
      <xdr:rowOff>7938</xdr:rowOff>
    </xdr:from>
    <xdr:to>
      <xdr:col>3</xdr:col>
      <xdr:colOff>511175</xdr:colOff>
      <xdr:row>6</xdr:row>
      <xdr:rowOff>152400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0ED94E89-EC87-44FC-80AD-DF1EF76B861C}"/>
            </a:ext>
          </a:extLst>
        </xdr:cNvPr>
        <xdr:cNvCxnSpPr>
          <a:endCxn id="122" idx="1"/>
        </xdr:cNvCxnSpPr>
      </xdr:nvCxnSpPr>
      <xdr:spPr>
        <a:xfrm flipV="1">
          <a:off x="2114550" y="1112838"/>
          <a:ext cx="377825" cy="144462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</xdr:row>
      <xdr:rowOff>158750</xdr:rowOff>
    </xdr:from>
    <xdr:to>
      <xdr:col>4</xdr:col>
      <xdr:colOff>238125</xdr:colOff>
      <xdr:row>5</xdr:row>
      <xdr:rowOff>25400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78025F28-C638-4ADD-9473-22C50BF62638}"/>
            </a:ext>
          </a:extLst>
        </xdr:cNvPr>
        <xdr:cNvCxnSpPr>
          <a:endCxn id="44" idx="3"/>
        </xdr:cNvCxnSpPr>
      </xdr:nvCxnSpPr>
      <xdr:spPr>
        <a:xfrm>
          <a:off x="2641600" y="527050"/>
          <a:ext cx="238125" cy="419100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152400</xdr:colOff>
      <xdr:row>29</xdr:row>
      <xdr:rowOff>134938</xdr:rowOff>
    </xdr:from>
    <xdr:to>
      <xdr:col>19</xdr:col>
      <xdr:colOff>9525</xdr:colOff>
      <xdr:row>29</xdr:row>
      <xdr:rowOff>161925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454F95CA-6665-4BD9-B38B-A2E75F9B418A}"/>
            </a:ext>
          </a:extLst>
        </xdr:cNvPr>
        <xdr:cNvCxnSpPr/>
      </xdr:nvCxnSpPr>
      <xdr:spPr>
        <a:xfrm flipV="1">
          <a:off x="12039600" y="5475288"/>
          <a:ext cx="517525" cy="26987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134853</xdr:colOff>
      <xdr:row>4</xdr:row>
      <xdr:rowOff>85249</xdr:rowOff>
    </xdr:from>
    <xdr:to>
      <xdr:col>20</xdr:col>
      <xdr:colOff>350753</xdr:colOff>
      <xdr:row>6</xdr:row>
      <xdr:rowOff>133350</xdr:rowOff>
    </xdr:to>
    <xdr:sp macro="" textlink="">
      <xdr:nvSpPr>
        <xdr:cNvPr id="130" name="TextBox 10">
          <a:extLst>
            <a:ext uri="{FF2B5EF4-FFF2-40B4-BE49-F238E27FC236}">
              <a16:creationId xmlns:a16="http://schemas.microsoft.com/office/drawing/2014/main" id="{3F84001E-EC6D-417C-9FC7-1A44ED187C23}"/>
            </a:ext>
          </a:extLst>
        </xdr:cNvPr>
        <xdr:cNvSpPr txBox="1"/>
      </xdr:nvSpPr>
      <xdr:spPr>
        <a:xfrm>
          <a:off x="12682453" y="821849"/>
          <a:ext cx="876300" cy="416401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800" b="0" i="0" u="none" strike="noStrike" cap="none" spc="0" baseline="0">
              <a:solidFill>
                <a:schemeClr val="tx1"/>
              </a:solidFill>
              <a:uFillTx/>
              <a:latin typeface="+mn-lt"/>
              <a:ea typeface="+mn-ea"/>
              <a:cs typeface="+mn-cs"/>
              <a:sym typeface="Helvetica Neue"/>
            </a:rPr>
            <a:t>Fan</a:t>
          </a:r>
          <a:endParaRPr sz="800" b="0" i="0" u="none" strike="noStrike" cap="none" spc="0" baseline="0">
            <a:solidFill>
              <a:schemeClr val="tx1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19</xdr:col>
      <xdr:colOff>134853</xdr:colOff>
      <xdr:row>4</xdr:row>
      <xdr:rowOff>85249</xdr:rowOff>
    </xdr:from>
    <xdr:to>
      <xdr:col>20</xdr:col>
      <xdr:colOff>353928</xdr:colOff>
      <xdr:row>6</xdr:row>
      <xdr:rowOff>130175</xdr:rowOff>
    </xdr:to>
    <xdr:sp macro="" textlink="">
      <xdr:nvSpPr>
        <xdr:cNvPr id="131" name="TextBox 10">
          <a:extLst>
            <a:ext uri="{FF2B5EF4-FFF2-40B4-BE49-F238E27FC236}">
              <a16:creationId xmlns:a16="http://schemas.microsoft.com/office/drawing/2014/main" id="{72D1C2E0-FD2C-4BFA-929D-50E136F4E09F}"/>
            </a:ext>
          </a:extLst>
        </xdr:cNvPr>
        <xdr:cNvSpPr txBox="1"/>
      </xdr:nvSpPr>
      <xdr:spPr>
        <a:xfrm>
          <a:off x="12682453" y="821849"/>
          <a:ext cx="879475" cy="413226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800" b="0" i="0" u="none" strike="noStrike" cap="none" spc="0" baseline="0">
              <a:solidFill>
                <a:schemeClr val="tx1"/>
              </a:solidFill>
              <a:uFillTx/>
              <a:latin typeface="+mn-lt"/>
              <a:ea typeface="+mn-ea"/>
              <a:cs typeface="+mn-cs"/>
              <a:sym typeface="Helvetica Neue"/>
            </a:rPr>
            <a:t>Fan</a:t>
          </a:r>
          <a:endParaRPr sz="800" b="0" i="0" u="none" strike="noStrike" cap="none" spc="0" baseline="0">
            <a:solidFill>
              <a:schemeClr val="tx1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19</xdr:col>
      <xdr:colOff>201528</xdr:colOff>
      <xdr:row>14</xdr:row>
      <xdr:rowOff>69374</xdr:rowOff>
    </xdr:from>
    <xdr:to>
      <xdr:col>20</xdr:col>
      <xdr:colOff>417428</xdr:colOff>
      <xdr:row>16</xdr:row>
      <xdr:rowOff>111125</xdr:rowOff>
    </xdr:to>
    <xdr:sp macro="" textlink="">
      <xdr:nvSpPr>
        <xdr:cNvPr id="132" name="TextBox 10">
          <a:extLst>
            <a:ext uri="{FF2B5EF4-FFF2-40B4-BE49-F238E27FC236}">
              <a16:creationId xmlns:a16="http://schemas.microsoft.com/office/drawing/2014/main" id="{30251D37-8E84-4724-9A16-F330D4982B82}"/>
            </a:ext>
          </a:extLst>
        </xdr:cNvPr>
        <xdr:cNvSpPr txBox="1"/>
      </xdr:nvSpPr>
      <xdr:spPr>
        <a:xfrm>
          <a:off x="12749128" y="2647474"/>
          <a:ext cx="876300" cy="410051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800" b="0" i="0" u="none" strike="noStrike" cap="none" spc="0" baseline="0">
              <a:solidFill>
                <a:schemeClr val="tx1"/>
              </a:solidFill>
              <a:uFillTx/>
              <a:latin typeface="+mn-lt"/>
              <a:ea typeface="+mn-ea"/>
              <a:cs typeface="+mn-cs"/>
              <a:sym typeface="Helvetica Neue"/>
            </a:rPr>
            <a:t>Fan</a:t>
          </a:r>
          <a:endParaRPr sz="800" b="0" i="0" u="none" strike="noStrike" cap="none" spc="0" baseline="0">
            <a:solidFill>
              <a:schemeClr val="tx1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19</xdr:col>
      <xdr:colOff>188828</xdr:colOff>
      <xdr:row>29</xdr:row>
      <xdr:rowOff>85249</xdr:rowOff>
    </xdr:from>
    <xdr:to>
      <xdr:col>20</xdr:col>
      <xdr:colOff>411078</xdr:colOff>
      <xdr:row>31</xdr:row>
      <xdr:rowOff>133350</xdr:rowOff>
    </xdr:to>
    <xdr:sp macro="" textlink="">
      <xdr:nvSpPr>
        <xdr:cNvPr id="133" name="TextBox 10">
          <a:extLst>
            <a:ext uri="{FF2B5EF4-FFF2-40B4-BE49-F238E27FC236}">
              <a16:creationId xmlns:a16="http://schemas.microsoft.com/office/drawing/2014/main" id="{6501C5BD-6288-4922-94C1-BD3921D11935}"/>
            </a:ext>
          </a:extLst>
        </xdr:cNvPr>
        <xdr:cNvSpPr txBox="1"/>
      </xdr:nvSpPr>
      <xdr:spPr>
        <a:xfrm>
          <a:off x="12736428" y="5425599"/>
          <a:ext cx="882650" cy="416401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800" b="0" i="0" u="none" strike="noStrike" cap="none" spc="0" baseline="0">
              <a:solidFill>
                <a:schemeClr val="tx1"/>
              </a:solidFill>
              <a:uFillTx/>
              <a:latin typeface="+mn-lt"/>
              <a:ea typeface="+mn-ea"/>
              <a:cs typeface="+mn-cs"/>
              <a:sym typeface="Helvetica Neue"/>
            </a:rPr>
            <a:t>Fan</a:t>
          </a:r>
          <a:endParaRPr sz="800" b="0" i="0" u="none" strike="noStrike" cap="none" spc="0" baseline="0">
            <a:solidFill>
              <a:schemeClr val="tx1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207878</xdr:colOff>
      <xdr:row>2</xdr:row>
      <xdr:rowOff>2700</xdr:rowOff>
    </xdr:from>
    <xdr:to>
      <xdr:col>3</xdr:col>
      <xdr:colOff>558800</xdr:colOff>
      <xdr:row>3</xdr:row>
      <xdr:rowOff>92076</xdr:rowOff>
    </xdr:to>
    <xdr:sp macro="" textlink="">
      <xdr:nvSpPr>
        <xdr:cNvPr id="134" name="TextBox 10">
          <a:extLst>
            <a:ext uri="{FF2B5EF4-FFF2-40B4-BE49-F238E27FC236}">
              <a16:creationId xmlns:a16="http://schemas.microsoft.com/office/drawing/2014/main" id="{86E8B5CB-AC45-4B58-B53C-53FFC919DA15}"/>
            </a:ext>
          </a:extLst>
        </xdr:cNvPr>
        <xdr:cNvSpPr txBox="1"/>
      </xdr:nvSpPr>
      <xdr:spPr>
        <a:xfrm>
          <a:off x="2189078" y="371000"/>
          <a:ext cx="350922" cy="273526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800" b="0" i="0" u="none" strike="noStrike" cap="none" spc="0" baseline="0">
              <a:solidFill>
                <a:schemeClr val="tx1"/>
              </a:solidFill>
              <a:uFillTx/>
              <a:latin typeface="+mn-lt"/>
              <a:ea typeface="+mn-ea"/>
              <a:cs typeface="+mn-cs"/>
              <a:sym typeface="Helvetica Neue"/>
            </a:rPr>
            <a:t>Fan</a:t>
          </a:r>
          <a:endParaRPr sz="800" b="0" i="0" u="none" strike="noStrike" cap="none" spc="0" baseline="0">
            <a:solidFill>
              <a:schemeClr val="tx1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2</xdr:col>
      <xdr:colOff>287253</xdr:colOff>
      <xdr:row>7</xdr:row>
      <xdr:rowOff>136050</xdr:rowOff>
    </xdr:from>
    <xdr:to>
      <xdr:col>3</xdr:col>
      <xdr:colOff>304800</xdr:colOff>
      <xdr:row>9</xdr:row>
      <xdr:rowOff>95250</xdr:rowOff>
    </xdr:to>
    <xdr:sp macro="" textlink="">
      <xdr:nvSpPr>
        <xdr:cNvPr id="135" name="TextBox 10">
          <a:extLst>
            <a:ext uri="{FF2B5EF4-FFF2-40B4-BE49-F238E27FC236}">
              <a16:creationId xmlns:a16="http://schemas.microsoft.com/office/drawing/2014/main" id="{F2BC2161-4358-4913-88E6-23BF60E7A8E7}"/>
            </a:ext>
          </a:extLst>
        </xdr:cNvPr>
        <xdr:cNvSpPr txBox="1"/>
      </xdr:nvSpPr>
      <xdr:spPr>
        <a:xfrm>
          <a:off x="1608053" y="1425100"/>
          <a:ext cx="677947" cy="32750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800" b="0" i="0" u="none" strike="noStrike" cap="none" spc="0" baseline="0">
              <a:solidFill>
                <a:schemeClr val="tx1"/>
              </a:solidFill>
              <a:uFillTx/>
              <a:latin typeface="+mn-lt"/>
              <a:ea typeface="+mn-ea"/>
              <a:cs typeface="+mn-cs"/>
              <a:sym typeface="Helvetica Neue"/>
            </a:rPr>
            <a:t>Compressor</a:t>
          </a:r>
          <a:endParaRPr sz="800" b="0" i="0" u="none" strike="noStrike" cap="none" spc="0" baseline="0">
            <a:solidFill>
              <a:schemeClr val="tx1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17</xdr:col>
      <xdr:colOff>468228</xdr:colOff>
      <xdr:row>35</xdr:row>
      <xdr:rowOff>75725</xdr:rowOff>
    </xdr:from>
    <xdr:to>
      <xdr:col>18</xdr:col>
      <xdr:colOff>485775</xdr:colOff>
      <xdr:row>37</xdr:row>
      <xdr:rowOff>15875</xdr:rowOff>
    </xdr:to>
    <xdr:sp macro="" textlink="">
      <xdr:nvSpPr>
        <xdr:cNvPr id="136" name="TextBox 10">
          <a:extLst>
            <a:ext uri="{FF2B5EF4-FFF2-40B4-BE49-F238E27FC236}">
              <a16:creationId xmlns:a16="http://schemas.microsoft.com/office/drawing/2014/main" id="{AAABA6DF-BA9E-43D1-A9AF-CC139F2AB2DD}"/>
            </a:ext>
          </a:extLst>
        </xdr:cNvPr>
        <xdr:cNvSpPr txBox="1"/>
      </xdr:nvSpPr>
      <xdr:spPr>
        <a:xfrm>
          <a:off x="11695028" y="6527325"/>
          <a:ext cx="677947" cy="32115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800" b="0" i="0" u="none" strike="noStrike" cap="none" spc="0" baseline="0">
              <a:solidFill>
                <a:schemeClr val="tx1"/>
              </a:solidFill>
              <a:uFillTx/>
              <a:latin typeface="+mn-lt"/>
              <a:ea typeface="+mn-ea"/>
              <a:cs typeface="+mn-cs"/>
              <a:sym typeface="Helvetica Neue"/>
            </a:rPr>
            <a:t>Compressor</a:t>
          </a:r>
          <a:endParaRPr sz="800" b="0" i="0" u="none" strike="noStrike" cap="none" spc="0" baseline="0">
            <a:solidFill>
              <a:schemeClr val="tx1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12</xdr:col>
      <xdr:colOff>428625</xdr:colOff>
      <xdr:row>8</xdr:row>
      <xdr:rowOff>161925</xdr:rowOff>
    </xdr:from>
    <xdr:to>
      <xdr:col>13</xdr:col>
      <xdr:colOff>57251</xdr:colOff>
      <xdr:row>10</xdr:row>
      <xdr:rowOff>67583</xdr:rowOff>
    </xdr:to>
    <xdr:pic>
      <xdr:nvPicPr>
        <xdr:cNvPr id="137" name="Picture 16" descr="Picture 16">
          <a:extLst>
            <a:ext uri="{FF2B5EF4-FFF2-40B4-BE49-F238E27FC236}">
              <a16:creationId xmlns:a16="http://schemas.microsoft.com/office/drawing/2014/main" id="{B70F6742-3997-4BE1-A9F6-AFA2DA6B5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8353425" y="1635125"/>
          <a:ext cx="289026" cy="2739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382503</xdr:colOff>
      <xdr:row>6</xdr:row>
      <xdr:rowOff>28561</xdr:rowOff>
    </xdr:from>
    <xdr:to>
      <xdr:col>12</xdr:col>
      <xdr:colOff>321606</xdr:colOff>
      <xdr:row>8</xdr:row>
      <xdr:rowOff>68048</xdr:rowOff>
    </xdr:to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AA6A80F7-BBC7-4EE2-A732-0CC9C4FD2A8E}"/>
            </a:ext>
          </a:extLst>
        </xdr:cNvPr>
        <xdr:cNvSpPr txBox="1"/>
      </xdr:nvSpPr>
      <xdr:spPr>
        <a:xfrm>
          <a:off x="7646903" y="1133461"/>
          <a:ext cx="599503" cy="407787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Office</a:t>
          </a:r>
          <a:endParaRPr sz="900" b="0" i="0" u="none" strike="noStrike" cap="none" spc="0" baseline="0">
            <a:solidFill>
              <a:srgbClr val="C0000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11</xdr:col>
      <xdr:colOff>307974</xdr:colOff>
      <xdr:row>4</xdr:row>
      <xdr:rowOff>142876</xdr:rowOff>
    </xdr:from>
    <xdr:to>
      <xdr:col>11</xdr:col>
      <xdr:colOff>495299</xdr:colOff>
      <xdr:row>5</xdr:row>
      <xdr:rowOff>149226</xdr:rowOff>
    </xdr:to>
    <xdr:sp macro="" textlink="">
      <xdr:nvSpPr>
        <xdr:cNvPr id="139" name="Rectangle 138">
          <a:extLst>
            <a:ext uri="{FF2B5EF4-FFF2-40B4-BE49-F238E27FC236}">
              <a16:creationId xmlns:a16="http://schemas.microsoft.com/office/drawing/2014/main" id="{44AFA56A-FE13-425E-A074-2B2388AF21B4}"/>
            </a:ext>
          </a:extLst>
        </xdr:cNvPr>
        <xdr:cNvSpPr/>
      </xdr:nvSpPr>
      <xdr:spPr>
        <a:xfrm>
          <a:off x="7572374" y="879476"/>
          <a:ext cx="187325" cy="190500"/>
        </a:xfrm>
        <a:prstGeom prst="rect">
          <a:avLst/>
        </a:prstGeom>
        <a:pattFill prst="wdDnDiag">
          <a:fgClr>
            <a:schemeClr val="bg2"/>
          </a:fgClr>
          <a:bgClr>
            <a:schemeClr val="bg1"/>
          </a:bgClr>
        </a:patt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11</xdr:col>
      <xdr:colOff>546099</xdr:colOff>
      <xdr:row>4</xdr:row>
      <xdr:rowOff>139701</xdr:rowOff>
    </xdr:from>
    <xdr:to>
      <xdr:col>12</xdr:col>
      <xdr:colOff>76199</xdr:colOff>
      <xdr:row>5</xdr:row>
      <xdr:rowOff>152401</xdr:rowOff>
    </xdr:to>
    <xdr:sp macro="" textlink="">
      <xdr:nvSpPr>
        <xdr:cNvPr id="140" name="Rectangle 139">
          <a:extLst>
            <a:ext uri="{FF2B5EF4-FFF2-40B4-BE49-F238E27FC236}">
              <a16:creationId xmlns:a16="http://schemas.microsoft.com/office/drawing/2014/main" id="{90000CF6-6901-4C2D-9DE0-F67380FEAF2E}"/>
            </a:ext>
          </a:extLst>
        </xdr:cNvPr>
        <xdr:cNvSpPr/>
      </xdr:nvSpPr>
      <xdr:spPr>
        <a:xfrm>
          <a:off x="7810499" y="876301"/>
          <a:ext cx="190500" cy="196850"/>
        </a:xfrm>
        <a:prstGeom prst="rect">
          <a:avLst/>
        </a:prstGeom>
        <a:pattFill prst="wdDnDiag">
          <a:fgClr>
            <a:schemeClr val="bg2"/>
          </a:fgClr>
          <a:bgClr>
            <a:schemeClr val="bg1"/>
          </a:bgClr>
        </a:patt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12</xdr:col>
      <xdr:colOff>123824</xdr:colOff>
      <xdr:row>4</xdr:row>
      <xdr:rowOff>142876</xdr:rowOff>
    </xdr:from>
    <xdr:to>
      <xdr:col>12</xdr:col>
      <xdr:colOff>314324</xdr:colOff>
      <xdr:row>5</xdr:row>
      <xdr:rowOff>149226</xdr:rowOff>
    </xdr:to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id="{884F9529-D341-45A4-A9D1-5DD4AAA1B0DF}"/>
            </a:ext>
          </a:extLst>
        </xdr:cNvPr>
        <xdr:cNvSpPr/>
      </xdr:nvSpPr>
      <xdr:spPr>
        <a:xfrm>
          <a:off x="8048624" y="879476"/>
          <a:ext cx="190500" cy="190500"/>
        </a:xfrm>
        <a:prstGeom prst="rect">
          <a:avLst/>
        </a:prstGeom>
        <a:pattFill prst="wdDnDiag">
          <a:fgClr>
            <a:schemeClr val="bg2"/>
          </a:fgClr>
          <a:bgClr>
            <a:schemeClr val="bg1"/>
          </a:bgClr>
        </a:patt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21</xdr:col>
      <xdr:colOff>581025</xdr:colOff>
      <xdr:row>15</xdr:row>
      <xdr:rowOff>19050</xdr:rowOff>
    </xdr:from>
    <xdr:to>
      <xdr:col>22</xdr:col>
      <xdr:colOff>123825</xdr:colOff>
      <xdr:row>16</xdr:row>
      <xdr:rowOff>38100</xdr:rowOff>
    </xdr:to>
    <xdr:sp macro="" textlink="">
      <xdr:nvSpPr>
        <xdr:cNvPr id="142" name="Rectangle 141">
          <a:extLst>
            <a:ext uri="{FF2B5EF4-FFF2-40B4-BE49-F238E27FC236}">
              <a16:creationId xmlns:a16="http://schemas.microsoft.com/office/drawing/2014/main" id="{22D6FC0B-8C92-49DF-BB92-0CCF4FB83C19}"/>
            </a:ext>
          </a:extLst>
        </xdr:cNvPr>
        <xdr:cNvSpPr/>
      </xdr:nvSpPr>
      <xdr:spPr>
        <a:xfrm>
          <a:off x="14462125" y="2781300"/>
          <a:ext cx="215900" cy="203200"/>
        </a:xfrm>
        <a:prstGeom prst="rect">
          <a:avLst/>
        </a:prstGeom>
        <a:solidFill>
          <a:schemeClr val="accent6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11</xdr:col>
      <xdr:colOff>368300</xdr:colOff>
      <xdr:row>7</xdr:row>
      <xdr:rowOff>15875</xdr:rowOff>
    </xdr:from>
    <xdr:to>
      <xdr:col>11</xdr:col>
      <xdr:colOff>587375</xdr:colOff>
      <xdr:row>8</xdr:row>
      <xdr:rowOff>34925</xdr:rowOff>
    </xdr:to>
    <xdr:sp macro="" textlink="">
      <xdr:nvSpPr>
        <xdr:cNvPr id="143" name="Rectangle 142">
          <a:extLst>
            <a:ext uri="{FF2B5EF4-FFF2-40B4-BE49-F238E27FC236}">
              <a16:creationId xmlns:a16="http://schemas.microsoft.com/office/drawing/2014/main" id="{FB532E2C-3182-406B-89CE-16AE25C58C83}"/>
            </a:ext>
          </a:extLst>
        </xdr:cNvPr>
        <xdr:cNvSpPr/>
      </xdr:nvSpPr>
      <xdr:spPr>
        <a:xfrm>
          <a:off x="7632700" y="1304925"/>
          <a:ext cx="219075" cy="203200"/>
        </a:xfrm>
        <a:prstGeom prst="rect">
          <a:avLst/>
        </a:prstGeom>
        <a:solidFill>
          <a:schemeClr val="accent6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12</xdr:col>
      <xdr:colOff>225425</xdr:colOff>
      <xdr:row>10</xdr:row>
      <xdr:rowOff>53975</xdr:rowOff>
    </xdr:from>
    <xdr:to>
      <xdr:col>12</xdr:col>
      <xdr:colOff>444500</xdr:colOff>
      <xdr:row>11</xdr:row>
      <xdr:rowOff>73025</xdr:rowOff>
    </xdr:to>
    <xdr:sp macro="" textlink="">
      <xdr:nvSpPr>
        <xdr:cNvPr id="144" name="Rectangle 143">
          <a:extLst>
            <a:ext uri="{FF2B5EF4-FFF2-40B4-BE49-F238E27FC236}">
              <a16:creationId xmlns:a16="http://schemas.microsoft.com/office/drawing/2014/main" id="{219EA494-5E76-48C9-BD08-107340343097}"/>
            </a:ext>
          </a:extLst>
        </xdr:cNvPr>
        <xdr:cNvSpPr/>
      </xdr:nvSpPr>
      <xdr:spPr>
        <a:xfrm>
          <a:off x="8150225" y="1895475"/>
          <a:ext cx="219075" cy="203200"/>
        </a:xfrm>
        <a:prstGeom prst="rect">
          <a:avLst/>
        </a:prstGeom>
        <a:solidFill>
          <a:schemeClr val="accent6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11</xdr:col>
      <xdr:colOff>482600</xdr:colOff>
      <xdr:row>10</xdr:row>
      <xdr:rowOff>38100</xdr:rowOff>
    </xdr:from>
    <xdr:to>
      <xdr:col>12</xdr:col>
      <xdr:colOff>44450</xdr:colOff>
      <xdr:row>11</xdr:row>
      <xdr:rowOff>57150</xdr:rowOff>
    </xdr:to>
    <xdr:sp macro="" textlink="">
      <xdr:nvSpPr>
        <xdr:cNvPr id="145" name="Rectangle 144">
          <a:extLst>
            <a:ext uri="{FF2B5EF4-FFF2-40B4-BE49-F238E27FC236}">
              <a16:creationId xmlns:a16="http://schemas.microsoft.com/office/drawing/2014/main" id="{6F1F6E0F-A58B-4984-940D-957B603A1EE4}"/>
            </a:ext>
          </a:extLst>
        </xdr:cNvPr>
        <xdr:cNvSpPr/>
      </xdr:nvSpPr>
      <xdr:spPr>
        <a:xfrm>
          <a:off x="7747000" y="1879600"/>
          <a:ext cx="222250" cy="203200"/>
        </a:xfrm>
        <a:prstGeom prst="rect">
          <a:avLst/>
        </a:prstGeom>
        <a:solidFill>
          <a:schemeClr val="accent6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12</xdr:col>
      <xdr:colOff>323850</xdr:colOff>
      <xdr:row>7</xdr:row>
      <xdr:rowOff>28575</xdr:rowOff>
    </xdr:from>
    <xdr:to>
      <xdr:col>12</xdr:col>
      <xdr:colOff>539750</xdr:colOff>
      <xdr:row>8</xdr:row>
      <xdr:rowOff>47625</xdr:rowOff>
    </xdr:to>
    <xdr:sp macro="" textlink="">
      <xdr:nvSpPr>
        <xdr:cNvPr id="146" name="Rectangle 145">
          <a:extLst>
            <a:ext uri="{FF2B5EF4-FFF2-40B4-BE49-F238E27FC236}">
              <a16:creationId xmlns:a16="http://schemas.microsoft.com/office/drawing/2014/main" id="{81FE4D70-FDF2-4535-A7F3-39724EB2B2CD}"/>
            </a:ext>
          </a:extLst>
        </xdr:cNvPr>
        <xdr:cNvSpPr/>
      </xdr:nvSpPr>
      <xdr:spPr>
        <a:xfrm>
          <a:off x="8248650" y="1317625"/>
          <a:ext cx="215900" cy="203200"/>
        </a:xfrm>
        <a:prstGeom prst="rect">
          <a:avLst/>
        </a:prstGeom>
        <a:solidFill>
          <a:schemeClr val="accent6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12</xdr:col>
      <xdr:colOff>19050</xdr:colOff>
      <xdr:row>7</xdr:row>
      <xdr:rowOff>25400</xdr:rowOff>
    </xdr:from>
    <xdr:to>
      <xdr:col>12</xdr:col>
      <xdr:colOff>238125</xdr:colOff>
      <xdr:row>8</xdr:row>
      <xdr:rowOff>44450</xdr:rowOff>
    </xdr:to>
    <xdr:sp macro="" textlink="">
      <xdr:nvSpPr>
        <xdr:cNvPr id="147" name="Rectangle 146">
          <a:extLst>
            <a:ext uri="{FF2B5EF4-FFF2-40B4-BE49-F238E27FC236}">
              <a16:creationId xmlns:a16="http://schemas.microsoft.com/office/drawing/2014/main" id="{C3905347-7643-4EFF-A6BD-FFB328FFDA18}"/>
            </a:ext>
          </a:extLst>
        </xdr:cNvPr>
        <xdr:cNvSpPr/>
      </xdr:nvSpPr>
      <xdr:spPr>
        <a:xfrm>
          <a:off x="7943850" y="1314450"/>
          <a:ext cx="219075" cy="203200"/>
        </a:xfrm>
        <a:prstGeom prst="rect">
          <a:avLst/>
        </a:prstGeom>
        <a:solidFill>
          <a:schemeClr val="accent6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8</xdr:col>
      <xdr:colOff>101600</xdr:colOff>
      <xdr:row>26</xdr:row>
      <xdr:rowOff>111125</xdr:rowOff>
    </xdr:from>
    <xdr:to>
      <xdr:col>8</xdr:col>
      <xdr:colOff>323850</xdr:colOff>
      <xdr:row>27</xdr:row>
      <xdr:rowOff>130175</xdr:rowOff>
    </xdr:to>
    <xdr:sp macro="" textlink="">
      <xdr:nvSpPr>
        <xdr:cNvPr id="148" name="Rectangle 147">
          <a:extLst>
            <a:ext uri="{FF2B5EF4-FFF2-40B4-BE49-F238E27FC236}">
              <a16:creationId xmlns:a16="http://schemas.microsoft.com/office/drawing/2014/main" id="{DB6E2584-9DDC-455C-AEA8-7E8761677001}"/>
            </a:ext>
          </a:extLst>
        </xdr:cNvPr>
        <xdr:cNvSpPr/>
      </xdr:nvSpPr>
      <xdr:spPr>
        <a:xfrm>
          <a:off x="5384800" y="4899025"/>
          <a:ext cx="222250" cy="203200"/>
        </a:xfrm>
        <a:prstGeom prst="rect">
          <a:avLst/>
        </a:prstGeom>
        <a:solidFill>
          <a:schemeClr val="accent6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21</xdr:col>
      <xdr:colOff>587375</xdr:colOff>
      <xdr:row>17</xdr:row>
      <xdr:rowOff>38100</xdr:rowOff>
    </xdr:from>
    <xdr:to>
      <xdr:col>22</xdr:col>
      <xdr:colOff>130175</xdr:colOff>
      <xdr:row>18</xdr:row>
      <xdr:rowOff>57150</xdr:rowOff>
    </xdr:to>
    <xdr:sp macro="" textlink="">
      <xdr:nvSpPr>
        <xdr:cNvPr id="149" name="Rectangle 148">
          <a:extLst>
            <a:ext uri="{FF2B5EF4-FFF2-40B4-BE49-F238E27FC236}">
              <a16:creationId xmlns:a16="http://schemas.microsoft.com/office/drawing/2014/main" id="{7675ADFD-7927-45F4-A702-23427A901DC9}"/>
            </a:ext>
          </a:extLst>
        </xdr:cNvPr>
        <xdr:cNvSpPr/>
      </xdr:nvSpPr>
      <xdr:spPr>
        <a:xfrm>
          <a:off x="14468475" y="3168650"/>
          <a:ext cx="215900" cy="203200"/>
        </a:xfrm>
        <a:prstGeom prst="rect">
          <a:avLst/>
        </a:prstGeom>
        <a:solidFill>
          <a:schemeClr val="accent5">
            <a:lumMod val="75000"/>
          </a:schemeClr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8</xdr:col>
      <xdr:colOff>396875</xdr:colOff>
      <xdr:row>26</xdr:row>
      <xdr:rowOff>123825</xdr:rowOff>
    </xdr:from>
    <xdr:to>
      <xdr:col>8</xdr:col>
      <xdr:colOff>619125</xdr:colOff>
      <xdr:row>27</xdr:row>
      <xdr:rowOff>139700</xdr:rowOff>
    </xdr:to>
    <xdr:sp macro="" textlink="">
      <xdr:nvSpPr>
        <xdr:cNvPr id="150" name="Rectangle 149">
          <a:extLst>
            <a:ext uri="{FF2B5EF4-FFF2-40B4-BE49-F238E27FC236}">
              <a16:creationId xmlns:a16="http://schemas.microsoft.com/office/drawing/2014/main" id="{D0CDE428-64A0-4123-9A66-061E2595FEF6}"/>
            </a:ext>
          </a:extLst>
        </xdr:cNvPr>
        <xdr:cNvSpPr/>
      </xdr:nvSpPr>
      <xdr:spPr>
        <a:xfrm>
          <a:off x="5680075" y="4911725"/>
          <a:ext cx="222250" cy="200025"/>
        </a:xfrm>
        <a:prstGeom prst="rect">
          <a:avLst/>
        </a:prstGeom>
        <a:solidFill>
          <a:schemeClr val="accent5">
            <a:lumMod val="75000"/>
          </a:schemeClr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7</xdr:col>
      <xdr:colOff>368300</xdr:colOff>
      <xdr:row>26</xdr:row>
      <xdr:rowOff>161925</xdr:rowOff>
    </xdr:from>
    <xdr:to>
      <xdr:col>9</xdr:col>
      <xdr:colOff>0</xdr:colOff>
      <xdr:row>26</xdr:row>
      <xdr:rowOff>161925</xdr:rowOff>
    </xdr:to>
    <xdr:cxnSp macro="">
      <xdr:nvCxnSpPr>
        <xdr:cNvPr id="151" name="Straight Arrow Connector 150">
          <a:extLst>
            <a:ext uri="{FF2B5EF4-FFF2-40B4-BE49-F238E27FC236}">
              <a16:creationId xmlns:a16="http://schemas.microsoft.com/office/drawing/2014/main" id="{24F5B7CF-01CC-485B-B9B5-87F45BD79660}"/>
            </a:ext>
          </a:extLst>
        </xdr:cNvPr>
        <xdr:cNvCxnSpPr/>
      </xdr:nvCxnSpPr>
      <xdr:spPr>
        <a:xfrm>
          <a:off x="4991100" y="4949825"/>
          <a:ext cx="952500" cy="0"/>
        </a:xfrm>
        <a:prstGeom prst="straightConnector1">
          <a:avLst/>
        </a:prstGeom>
        <a:noFill/>
        <a:ln w="12700" cap="flat">
          <a:solidFill>
            <a:schemeClr val="accent2"/>
          </a:solidFill>
          <a:prstDash val="solid"/>
          <a:miter lim="800000"/>
          <a:headEnd type="arrow" w="med" len="med"/>
          <a:tailEnd type="none" w="med" len="med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</xdr:cxnSp>
    <xdr:clientData/>
  </xdr:twoCellAnchor>
  <xdr:twoCellAnchor>
    <xdr:from>
      <xdr:col>3</xdr:col>
      <xdr:colOff>111125</xdr:colOff>
      <xdr:row>29</xdr:row>
      <xdr:rowOff>139700</xdr:rowOff>
    </xdr:from>
    <xdr:to>
      <xdr:col>3</xdr:col>
      <xdr:colOff>333375</xdr:colOff>
      <xdr:row>30</xdr:row>
      <xdr:rowOff>158750</xdr:rowOff>
    </xdr:to>
    <xdr:sp macro="" textlink="">
      <xdr:nvSpPr>
        <xdr:cNvPr id="152" name="Rectangle 151">
          <a:extLst>
            <a:ext uri="{FF2B5EF4-FFF2-40B4-BE49-F238E27FC236}">
              <a16:creationId xmlns:a16="http://schemas.microsoft.com/office/drawing/2014/main" id="{A1853906-57F0-4FD7-AAA5-164D42A420D7}"/>
            </a:ext>
          </a:extLst>
        </xdr:cNvPr>
        <xdr:cNvSpPr/>
      </xdr:nvSpPr>
      <xdr:spPr>
        <a:xfrm>
          <a:off x="2092325" y="5480050"/>
          <a:ext cx="222250" cy="203200"/>
        </a:xfrm>
        <a:prstGeom prst="rect">
          <a:avLst/>
        </a:prstGeom>
        <a:solidFill>
          <a:schemeClr val="tx1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504825</xdr:colOff>
      <xdr:row>28</xdr:row>
      <xdr:rowOff>158750</xdr:rowOff>
    </xdr:from>
    <xdr:to>
      <xdr:col>4</xdr:col>
      <xdr:colOff>57150</xdr:colOff>
      <xdr:row>30</xdr:row>
      <xdr:rowOff>15875</xdr:rowOff>
    </xdr:to>
    <xdr:sp macro="" textlink="">
      <xdr:nvSpPr>
        <xdr:cNvPr id="153" name="Rectangle 152">
          <a:extLst>
            <a:ext uri="{FF2B5EF4-FFF2-40B4-BE49-F238E27FC236}">
              <a16:creationId xmlns:a16="http://schemas.microsoft.com/office/drawing/2014/main" id="{98D424B9-8B1E-45E0-ABB3-66C21E7BBF12}"/>
            </a:ext>
          </a:extLst>
        </xdr:cNvPr>
        <xdr:cNvSpPr/>
      </xdr:nvSpPr>
      <xdr:spPr>
        <a:xfrm>
          <a:off x="2486025" y="5314950"/>
          <a:ext cx="212725" cy="225425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130175</xdr:colOff>
      <xdr:row>29</xdr:row>
      <xdr:rowOff>87313</xdr:rowOff>
    </xdr:from>
    <xdr:to>
      <xdr:col>3</xdr:col>
      <xdr:colOff>504825</xdr:colOff>
      <xdr:row>30</xdr:row>
      <xdr:rowOff>53975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A2DB4AB2-F580-4A39-9F8F-08383239036A}"/>
            </a:ext>
          </a:extLst>
        </xdr:cNvPr>
        <xdr:cNvCxnSpPr>
          <a:endCxn id="153" idx="1"/>
        </xdr:cNvCxnSpPr>
      </xdr:nvCxnSpPr>
      <xdr:spPr>
        <a:xfrm flipV="1">
          <a:off x="2111375" y="5427663"/>
          <a:ext cx="374650" cy="150812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331703</xdr:colOff>
      <xdr:row>31</xdr:row>
      <xdr:rowOff>40800</xdr:rowOff>
    </xdr:from>
    <xdr:to>
      <xdr:col>3</xdr:col>
      <xdr:colOff>349250</xdr:colOff>
      <xdr:row>33</xdr:row>
      <xdr:rowOff>0</xdr:rowOff>
    </xdr:to>
    <xdr:sp macro="" textlink="">
      <xdr:nvSpPr>
        <xdr:cNvPr id="155" name="TextBox 10">
          <a:extLst>
            <a:ext uri="{FF2B5EF4-FFF2-40B4-BE49-F238E27FC236}">
              <a16:creationId xmlns:a16="http://schemas.microsoft.com/office/drawing/2014/main" id="{B5C8845B-0D1A-41E0-9E1F-2D0B8D3B9478}"/>
            </a:ext>
          </a:extLst>
        </xdr:cNvPr>
        <xdr:cNvSpPr txBox="1"/>
      </xdr:nvSpPr>
      <xdr:spPr>
        <a:xfrm>
          <a:off x="1652503" y="5749450"/>
          <a:ext cx="677947" cy="32750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800" b="0" i="0" u="none" strike="noStrike" cap="none" spc="0" baseline="0">
              <a:solidFill>
                <a:schemeClr val="tx1"/>
              </a:solidFill>
              <a:uFillTx/>
              <a:latin typeface="+mn-lt"/>
              <a:ea typeface="+mn-ea"/>
              <a:cs typeface="+mn-cs"/>
              <a:sym typeface="Helvetica Neue"/>
            </a:rPr>
            <a:t>Sump Pump</a:t>
          </a:r>
          <a:endParaRPr sz="800" b="0" i="0" u="none" strike="noStrike" cap="none" spc="0" baseline="0">
            <a:solidFill>
              <a:schemeClr val="tx1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11</xdr:col>
      <xdr:colOff>527049</xdr:colOff>
      <xdr:row>20</xdr:row>
      <xdr:rowOff>101601</xdr:rowOff>
    </xdr:from>
    <xdr:to>
      <xdr:col>12</xdr:col>
      <xdr:colOff>60324</xdr:colOff>
      <xdr:row>21</xdr:row>
      <xdr:rowOff>114301</xdr:rowOff>
    </xdr:to>
    <xdr:sp macro="" textlink="">
      <xdr:nvSpPr>
        <xdr:cNvPr id="156" name="Rectangle 155">
          <a:extLst>
            <a:ext uri="{FF2B5EF4-FFF2-40B4-BE49-F238E27FC236}">
              <a16:creationId xmlns:a16="http://schemas.microsoft.com/office/drawing/2014/main" id="{DA6E146B-0267-4608-AFDE-FCCFBAC7BFA2}"/>
            </a:ext>
          </a:extLst>
        </xdr:cNvPr>
        <xdr:cNvSpPr/>
      </xdr:nvSpPr>
      <xdr:spPr>
        <a:xfrm>
          <a:off x="7791449" y="3784601"/>
          <a:ext cx="193675" cy="196850"/>
        </a:xfrm>
        <a:prstGeom prst="rect">
          <a:avLst/>
        </a:prstGeom>
        <a:pattFill prst="wdDnDiag">
          <a:fgClr>
            <a:schemeClr val="bg2"/>
          </a:fgClr>
          <a:bgClr>
            <a:schemeClr val="bg1"/>
          </a:bgClr>
        </a:patt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8</xdr:col>
      <xdr:colOff>9524</xdr:colOff>
      <xdr:row>28</xdr:row>
      <xdr:rowOff>76201</xdr:rowOff>
    </xdr:from>
    <xdr:to>
      <xdr:col>8</xdr:col>
      <xdr:colOff>209549</xdr:colOff>
      <xdr:row>29</xdr:row>
      <xdr:rowOff>82551</xdr:rowOff>
    </xdr:to>
    <xdr:sp macro="" textlink="">
      <xdr:nvSpPr>
        <xdr:cNvPr id="157" name="Rectangle 156">
          <a:extLst>
            <a:ext uri="{FF2B5EF4-FFF2-40B4-BE49-F238E27FC236}">
              <a16:creationId xmlns:a16="http://schemas.microsoft.com/office/drawing/2014/main" id="{53473B65-20B3-41FC-824F-BC0D28F2A9C7}"/>
            </a:ext>
          </a:extLst>
        </xdr:cNvPr>
        <xdr:cNvSpPr/>
      </xdr:nvSpPr>
      <xdr:spPr>
        <a:xfrm>
          <a:off x="5292724" y="5232401"/>
          <a:ext cx="200025" cy="190500"/>
        </a:xfrm>
        <a:prstGeom prst="rect">
          <a:avLst/>
        </a:prstGeom>
        <a:pattFill prst="wdDnDiag">
          <a:fgClr>
            <a:schemeClr val="bg2"/>
          </a:fgClr>
          <a:bgClr>
            <a:schemeClr val="bg1"/>
          </a:bgClr>
        </a:patt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8</xdr:col>
      <xdr:colOff>298449</xdr:colOff>
      <xdr:row>28</xdr:row>
      <xdr:rowOff>76201</xdr:rowOff>
    </xdr:from>
    <xdr:to>
      <xdr:col>8</xdr:col>
      <xdr:colOff>488949</xdr:colOff>
      <xdr:row>29</xdr:row>
      <xdr:rowOff>82551</xdr:rowOff>
    </xdr:to>
    <xdr:sp macro="" textlink="">
      <xdr:nvSpPr>
        <xdr:cNvPr id="158" name="Rectangle 157">
          <a:extLst>
            <a:ext uri="{FF2B5EF4-FFF2-40B4-BE49-F238E27FC236}">
              <a16:creationId xmlns:a16="http://schemas.microsoft.com/office/drawing/2014/main" id="{352F0F48-50DD-45D9-AB33-EECFF8AA4DA3}"/>
            </a:ext>
          </a:extLst>
        </xdr:cNvPr>
        <xdr:cNvSpPr/>
      </xdr:nvSpPr>
      <xdr:spPr>
        <a:xfrm>
          <a:off x="5581649" y="5232401"/>
          <a:ext cx="190500" cy="190500"/>
        </a:xfrm>
        <a:prstGeom prst="rect">
          <a:avLst/>
        </a:prstGeom>
        <a:pattFill prst="wdDnDiag">
          <a:fgClr>
            <a:schemeClr val="bg2"/>
          </a:fgClr>
          <a:bgClr>
            <a:schemeClr val="bg1"/>
          </a:bgClr>
        </a:patt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8</xdr:col>
      <xdr:colOff>581024</xdr:colOff>
      <xdr:row>28</xdr:row>
      <xdr:rowOff>76201</xdr:rowOff>
    </xdr:from>
    <xdr:to>
      <xdr:col>9</xdr:col>
      <xdr:colOff>114299</xdr:colOff>
      <xdr:row>29</xdr:row>
      <xdr:rowOff>82551</xdr:rowOff>
    </xdr:to>
    <xdr:sp macro="" textlink="">
      <xdr:nvSpPr>
        <xdr:cNvPr id="159" name="Rectangle 158">
          <a:extLst>
            <a:ext uri="{FF2B5EF4-FFF2-40B4-BE49-F238E27FC236}">
              <a16:creationId xmlns:a16="http://schemas.microsoft.com/office/drawing/2014/main" id="{00B6CB1D-86FA-4E1D-A3FA-ED9627A6DF63}"/>
            </a:ext>
          </a:extLst>
        </xdr:cNvPr>
        <xdr:cNvSpPr/>
      </xdr:nvSpPr>
      <xdr:spPr>
        <a:xfrm>
          <a:off x="5864224" y="5232401"/>
          <a:ext cx="193675" cy="190500"/>
        </a:xfrm>
        <a:prstGeom prst="rect">
          <a:avLst/>
        </a:prstGeom>
        <a:pattFill prst="wdDnDiag">
          <a:fgClr>
            <a:schemeClr val="bg2"/>
          </a:fgClr>
          <a:bgClr>
            <a:schemeClr val="bg1"/>
          </a:bgClr>
        </a:patt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8</xdr:col>
      <xdr:colOff>3174</xdr:colOff>
      <xdr:row>30</xdr:row>
      <xdr:rowOff>9526</xdr:rowOff>
    </xdr:from>
    <xdr:to>
      <xdr:col>8</xdr:col>
      <xdr:colOff>184149</xdr:colOff>
      <xdr:row>31</xdr:row>
      <xdr:rowOff>15876</xdr:rowOff>
    </xdr:to>
    <xdr:sp macro="" textlink="">
      <xdr:nvSpPr>
        <xdr:cNvPr id="160" name="Rectangle 159">
          <a:extLst>
            <a:ext uri="{FF2B5EF4-FFF2-40B4-BE49-F238E27FC236}">
              <a16:creationId xmlns:a16="http://schemas.microsoft.com/office/drawing/2014/main" id="{331632E3-9829-4B82-A582-ED6E24DCEBA1}"/>
            </a:ext>
          </a:extLst>
        </xdr:cNvPr>
        <xdr:cNvSpPr/>
      </xdr:nvSpPr>
      <xdr:spPr>
        <a:xfrm>
          <a:off x="5286374" y="5534026"/>
          <a:ext cx="180975" cy="190500"/>
        </a:xfrm>
        <a:prstGeom prst="rect">
          <a:avLst/>
        </a:prstGeom>
        <a:pattFill prst="wdDnDiag">
          <a:fgClr>
            <a:schemeClr val="bg2"/>
          </a:fgClr>
          <a:bgClr>
            <a:schemeClr val="bg1"/>
          </a:bgClr>
        </a:patt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15</xdr:col>
      <xdr:colOff>466724</xdr:colOff>
      <xdr:row>21</xdr:row>
      <xdr:rowOff>170880</xdr:rowOff>
    </xdr:from>
    <xdr:to>
      <xdr:col>17</xdr:col>
      <xdr:colOff>327024</xdr:colOff>
      <xdr:row>23</xdr:row>
      <xdr:rowOff>140270</xdr:rowOff>
    </xdr:to>
    <xdr:sp macro="" textlink="">
      <xdr:nvSpPr>
        <xdr:cNvPr id="161" name="Callout: Line 160">
          <a:extLst>
            <a:ext uri="{FF2B5EF4-FFF2-40B4-BE49-F238E27FC236}">
              <a16:creationId xmlns:a16="http://schemas.microsoft.com/office/drawing/2014/main" id="{3FC16570-A95A-4FCC-ADB9-AB7E7B0A1AA6}"/>
            </a:ext>
          </a:extLst>
        </xdr:cNvPr>
        <xdr:cNvSpPr/>
      </xdr:nvSpPr>
      <xdr:spPr>
        <a:xfrm>
          <a:off x="10372724" y="4038030"/>
          <a:ext cx="1181100" cy="337690"/>
        </a:xfrm>
        <a:prstGeom prst="borderCallout1">
          <a:avLst>
            <a:gd name="adj1" fmla="val 18750"/>
            <a:gd name="adj2" fmla="val -8333"/>
            <a:gd name="adj3" fmla="val 11886"/>
            <a:gd name="adj4" fmla="val -56982"/>
          </a:avLst>
        </a:prstGeom>
        <a:solidFill>
          <a:srgbClr val="FFFFFF"/>
        </a:solidFill>
        <a:ln w="3175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Isolator for dishwasher under bench near sink</a:t>
          </a:r>
        </a:p>
      </xdr:txBody>
    </xdr:sp>
    <xdr:clientData/>
  </xdr:twoCellAnchor>
  <xdr:twoCellAnchor>
    <xdr:from>
      <xdr:col>15</xdr:col>
      <xdr:colOff>536574</xdr:colOff>
      <xdr:row>7</xdr:row>
      <xdr:rowOff>107380</xdr:rowOff>
    </xdr:from>
    <xdr:to>
      <xdr:col>17</xdr:col>
      <xdr:colOff>393699</xdr:colOff>
      <xdr:row>9</xdr:row>
      <xdr:rowOff>73595</xdr:rowOff>
    </xdr:to>
    <xdr:sp macro="" textlink="">
      <xdr:nvSpPr>
        <xdr:cNvPr id="162" name="Callout: Line 161">
          <a:extLst>
            <a:ext uri="{FF2B5EF4-FFF2-40B4-BE49-F238E27FC236}">
              <a16:creationId xmlns:a16="http://schemas.microsoft.com/office/drawing/2014/main" id="{15E7FBCF-001C-4CCB-848E-96920366C82D}"/>
            </a:ext>
          </a:extLst>
        </xdr:cNvPr>
        <xdr:cNvSpPr/>
      </xdr:nvSpPr>
      <xdr:spPr>
        <a:xfrm>
          <a:off x="10442574" y="1396430"/>
          <a:ext cx="1177925" cy="334515"/>
        </a:xfrm>
        <a:prstGeom prst="borderCallout1">
          <a:avLst>
            <a:gd name="adj1" fmla="val 18750"/>
            <a:gd name="adj2" fmla="val -8333"/>
            <a:gd name="adj3" fmla="val -107117"/>
            <a:gd name="adj4" fmla="val -26901"/>
          </a:avLst>
        </a:prstGeom>
        <a:solidFill>
          <a:srgbClr val="FFFFFF"/>
        </a:solidFill>
        <a:ln w="3175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Isolator for dishwasher under bench near sink</a:t>
          </a:r>
        </a:p>
      </xdr:txBody>
    </xdr:sp>
    <xdr:clientData/>
  </xdr:twoCellAnchor>
  <xdr:twoCellAnchor>
    <xdr:from>
      <xdr:col>15</xdr:col>
      <xdr:colOff>460374</xdr:colOff>
      <xdr:row>24</xdr:row>
      <xdr:rowOff>13717</xdr:rowOff>
    </xdr:from>
    <xdr:to>
      <xdr:col>17</xdr:col>
      <xdr:colOff>314324</xdr:colOff>
      <xdr:row>25</xdr:row>
      <xdr:rowOff>160907</xdr:rowOff>
    </xdr:to>
    <xdr:sp macro="" textlink="">
      <xdr:nvSpPr>
        <xdr:cNvPr id="163" name="Callout: Line 162">
          <a:extLst>
            <a:ext uri="{FF2B5EF4-FFF2-40B4-BE49-F238E27FC236}">
              <a16:creationId xmlns:a16="http://schemas.microsoft.com/office/drawing/2014/main" id="{54E06D1B-00E1-4AAA-94FF-0C59F334C35B}"/>
            </a:ext>
          </a:extLst>
        </xdr:cNvPr>
        <xdr:cNvSpPr/>
      </xdr:nvSpPr>
      <xdr:spPr>
        <a:xfrm>
          <a:off x="10366374" y="4433317"/>
          <a:ext cx="1174750" cy="331340"/>
        </a:xfrm>
        <a:prstGeom prst="borderCallout1">
          <a:avLst>
            <a:gd name="adj1" fmla="val 18750"/>
            <a:gd name="adj2" fmla="val -8333"/>
            <a:gd name="adj3" fmla="val 11886"/>
            <a:gd name="adj4" fmla="val -56982"/>
          </a:avLst>
        </a:prstGeom>
        <a:solidFill>
          <a:srgbClr val="FFFFFF"/>
        </a:solidFill>
        <a:ln w="3175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Isolator for undercounter freezer</a:t>
          </a:r>
        </a:p>
      </xdr:txBody>
    </xdr:sp>
    <xdr:clientData/>
  </xdr:twoCellAnchor>
  <xdr:twoCellAnchor>
    <xdr:from>
      <xdr:col>14</xdr:col>
      <xdr:colOff>593724</xdr:colOff>
      <xdr:row>9</xdr:row>
      <xdr:rowOff>96267</xdr:rowOff>
    </xdr:from>
    <xdr:to>
      <xdr:col>16</xdr:col>
      <xdr:colOff>450849</xdr:colOff>
      <xdr:row>11</xdr:row>
      <xdr:rowOff>65657</xdr:rowOff>
    </xdr:to>
    <xdr:sp macro="" textlink="">
      <xdr:nvSpPr>
        <xdr:cNvPr id="164" name="Callout: Line 163">
          <a:extLst>
            <a:ext uri="{FF2B5EF4-FFF2-40B4-BE49-F238E27FC236}">
              <a16:creationId xmlns:a16="http://schemas.microsoft.com/office/drawing/2014/main" id="{6614A42C-986E-4F2E-9528-DD124F8D60D2}"/>
            </a:ext>
          </a:extLst>
        </xdr:cNvPr>
        <xdr:cNvSpPr/>
      </xdr:nvSpPr>
      <xdr:spPr>
        <a:xfrm>
          <a:off x="9839324" y="1753617"/>
          <a:ext cx="1177925" cy="337690"/>
        </a:xfrm>
        <a:prstGeom prst="borderCallout1">
          <a:avLst>
            <a:gd name="adj1" fmla="val 18750"/>
            <a:gd name="adj2" fmla="val -8333"/>
            <a:gd name="adj3" fmla="val -263500"/>
            <a:gd name="adj4" fmla="val 2367"/>
          </a:avLst>
        </a:prstGeom>
        <a:solidFill>
          <a:srgbClr val="FFFFFF"/>
        </a:solidFill>
        <a:ln w="3175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Isolator for undercounter freezer</a:t>
          </a:r>
        </a:p>
      </xdr:txBody>
    </xdr:sp>
    <xdr:clientData/>
  </xdr:twoCellAnchor>
  <xdr:twoCellAnchor>
    <xdr:from>
      <xdr:col>22</xdr:col>
      <xdr:colOff>237332</xdr:colOff>
      <xdr:row>26</xdr:row>
      <xdr:rowOff>167480</xdr:rowOff>
    </xdr:from>
    <xdr:to>
      <xdr:col>22</xdr:col>
      <xdr:colOff>459582</xdr:colOff>
      <xdr:row>28</xdr:row>
      <xdr:rowOff>20637</xdr:rowOff>
    </xdr:to>
    <xdr:sp macro="" textlink="">
      <xdr:nvSpPr>
        <xdr:cNvPr id="172" name="Rectangle 171">
          <a:extLst>
            <a:ext uri="{FF2B5EF4-FFF2-40B4-BE49-F238E27FC236}">
              <a16:creationId xmlns:a16="http://schemas.microsoft.com/office/drawing/2014/main" id="{51D294C4-2F66-4D47-B6BF-3CE45EE914BE}"/>
            </a:ext>
          </a:extLst>
        </xdr:cNvPr>
        <xdr:cNvSpPr/>
      </xdr:nvSpPr>
      <xdr:spPr>
        <a:xfrm>
          <a:off x="14691520" y="4810918"/>
          <a:ext cx="222250" cy="210344"/>
        </a:xfrm>
        <a:prstGeom prst="rect">
          <a:avLst/>
        </a:prstGeom>
        <a:solidFill>
          <a:srgbClr val="FF0000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22</xdr:col>
      <xdr:colOff>234949</xdr:colOff>
      <xdr:row>28</xdr:row>
      <xdr:rowOff>142875</xdr:rowOff>
    </xdr:from>
    <xdr:to>
      <xdr:col>22</xdr:col>
      <xdr:colOff>460374</xdr:colOff>
      <xdr:row>29</xdr:row>
      <xdr:rowOff>174625</xdr:rowOff>
    </xdr:to>
    <xdr:sp macro="" textlink="">
      <xdr:nvSpPr>
        <xdr:cNvPr id="173" name="Rectangle 172">
          <a:extLst>
            <a:ext uri="{FF2B5EF4-FFF2-40B4-BE49-F238E27FC236}">
              <a16:creationId xmlns:a16="http://schemas.microsoft.com/office/drawing/2014/main" id="{563A2F7E-946E-4D9F-8FB2-4C38B02FA0E1}"/>
            </a:ext>
          </a:extLst>
        </xdr:cNvPr>
        <xdr:cNvSpPr/>
      </xdr:nvSpPr>
      <xdr:spPr>
        <a:xfrm>
          <a:off x="14689137" y="5143500"/>
          <a:ext cx="225425" cy="210344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22</xdr:col>
      <xdr:colOff>256381</xdr:colOff>
      <xdr:row>31</xdr:row>
      <xdr:rowOff>11906</xdr:rowOff>
    </xdr:from>
    <xdr:to>
      <xdr:col>22</xdr:col>
      <xdr:colOff>478631</xdr:colOff>
      <xdr:row>32</xdr:row>
      <xdr:rowOff>37306</xdr:rowOff>
    </xdr:to>
    <xdr:sp macro="" textlink="">
      <xdr:nvSpPr>
        <xdr:cNvPr id="174" name="Rectangle 173">
          <a:extLst>
            <a:ext uri="{FF2B5EF4-FFF2-40B4-BE49-F238E27FC236}">
              <a16:creationId xmlns:a16="http://schemas.microsoft.com/office/drawing/2014/main" id="{024E3C28-607A-41EF-A842-7659E8CC3740}"/>
            </a:ext>
          </a:extLst>
        </xdr:cNvPr>
        <xdr:cNvSpPr/>
      </xdr:nvSpPr>
      <xdr:spPr>
        <a:xfrm>
          <a:off x="14710569" y="5548312"/>
          <a:ext cx="222250" cy="203994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22</xdr:col>
      <xdr:colOff>226218</xdr:colOff>
      <xdr:row>24</xdr:row>
      <xdr:rowOff>166688</xdr:rowOff>
    </xdr:from>
    <xdr:to>
      <xdr:col>22</xdr:col>
      <xdr:colOff>442118</xdr:colOff>
      <xdr:row>26</xdr:row>
      <xdr:rowOff>13494</xdr:rowOff>
    </xdr:to>
    <xdr:sp macro="" textlink="">
      <xdr:nvSpPr>
        <xdr:cNvPr id="175" name="Rectangle 174">
          <a:extLst>
            <a:ext uri="{FF2B5EF4-FFF2-40B4-BE49-F238E27FC236}">
              <a16:creationId xmlns:a16="http://schemas.microsoft.com/office/drawing/2014/main" id="{53B9F284-28C5-431D-9552-81F596E0279F}"/>
            </a:ext>
          </a:extLst>
        </xdr:cNvPr>
        <xdr:cNvSpPr/>
      </xdr:nvSpPr>
      <xdr:spPr>
        <a:xfrm>
          <a:off x="14680406" y="4452938"/>
          <a:ext cx="215900" cy="203994"/>
        </a:xfrm>
        <a:prstGeom prst="rect">
          <a:avLst/>
        </a:prstGeom>
        <a:pattFill prst="wdDnDiag">
          <a:fgClr>
            <a:schemeClr val="bg2"/>
          </a:fgClr>
          <a:bgClr>
            <a:schemeClr val="bg1"/>
          </a:bgClr>
        </a:patt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22</xdr:col>
      <xdr:colOff>277813</xdr:colOff>
      <xdr:row>33</xdr:row>
      <xdr:rowOff>30163</xdr:rowOff>
    </xdr:from>
    <xdr:to>
      <xdr:col>22</xdr:col>
      <xdr:colOff>500063</xdr:colOff>
      <xdr:row>34</xdr:row>
      <xdr:rowOff>64294</xdr:rowOff>
    </xdr:to>
    <xdr:sp macro="" textlink="">
      <xdr:nvSpPr>
        <xdr:cNvPr id="176" name="Rectangle 175">
          <a:extLst>
            <a:ext uri="{FF2B5EF4-FFF2-40B4-BE49-F238E27FC236}">
              <a16:creationId xmlns:a16="http://schemas.microsoft.com/office/drawing/2014/main" id="{FCD30891-0F81-4BC3-BCE9-5934E06FD553}"/>
            </a:ext>
          </a:extLst>
        </xdr:cNvPr>
        <xdr:cNvSpPr/>
      </xdr:nvSpPr>
      <xdr:spPr>
        <a:xfrm>
          <a:off x="14732001" y="5923757"/>
          <a:ext cx="222250" cy="212725"/>
        </a:xfrm>
        <a:prstGeom prst="rect">
          <a:avLst/>
        </a:prstGeom>
        <a:solidFill>
          <a:schemeClr val="tx1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22</xdr:col>
      <xdr:colOff>292894</xdr:colOff>
      <xdr:row>35</xdr:row>
      <xdr:rowOff>11907</xdr:rowOff>
    </xdr:from>
    <xdr:to>
      <xdr:col>22</xdr:col>
      <xdr:colOff>508794</xdr:colOff>
      <xdr:row>36</xdr:row>
      <xdr:rowOff>18257</xdr:rowOff>
    </xdr:to>
    <xdr:sp macro="" textlink="">
      <xdr:nvSpPr>
        <xdr:cNvPr id="177" name="Rectangle 176">
          <a:extLst>
            <a:ext uri="{FF2B5EF4-FFF2-40B4-BE49-F238E27FC236}">
              <a16:creationId xmlns:a16="http://schemas.microsoft.com/office/drawing/2014/main" id="{D9DE5591-01C8-4824-8617-899DD31F56F6}"/>
            </a:ext>
          </a:extLst>
        </xdr:cNvPr>
        <xdr:cNvSpPr/>
      </xdr:nvSpPr>
      <xdr:spPr>
        <a:xfrm>
          <a:off x="14747082" y="6274595"/>
          <a:ext cx="215900" cy="196850"/>
        </a:xfrm>
        <a:prstGeom prst="rect">
          <a:avLst/>
        </a:prstGeom>
        <a:solidFill>
          <a:schemeClr val="accent6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22</xdr:col>
      <xdr:colOff>299243</xdr:colOff>
      <xdr:row>37</xdr:row>
      <xdr:rowOff>0</xdr:rowOff>
    </xdr:from>
    <xdr:to>
      <xdr:col>22</xdr:col>
      <xdr:colOff>521493</xdr:colOff>
      <xdr:row>38</xdr:row>
      <xdr:rowOff>6350</xdr:rowOff>
    </xdr:to>
    <xdr:sp macro="" textlink="">
      <xdr:nvSpPr>
        <xdr:cNvPr id="178" name="Rectangle 177">
          <a:extLst>
            <a:ext uri="{FF2B5EF4-FFF2-40B4-BE49-F238E27FC236}">
              <a16:creationId xmlns:a16="http://schemas.microsoft.com/office/drawing/2014/main" id="{B87CCD7F-FBDD-4DFA-B878-90B9C66E4CFA}"/>
            </a:ext>
          </a:extLst>
        </xdr:cNvPr>
        <xdr:cNvSpPr/>
      </xdr:nvSpPr>
      <xdr:spPr>
        <a:xfrm>
          <a:off x="14753431" y="6643688"/>
          <a:ext cx="222250" cy="196850"/>
        </a:xfrm>
        <a:prstGeom prst="rect">
          <a:avLst/>
        </a:prstGeom>
        <a:solidFill>
          <a:schemeClr val="accent5">
            <a:lumMod val="75000"/>
          </a:schemeClr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548661</xdr:colOff>
      <xdr:row>1</xdr:row>
      <xdr:rowOff>123811</xdr:rowOff>
    </xdr:from>
    <xdr:to>
      <xdr:col>19</xdr:col>
      <xdr:colOff>242358</xdr:colOff>
      <xdr:row>34</xdr:row>
      <xdr:rowOff>0</xdr:rowOff>
    </xdr:to>
    <xdr:pic>
      <xdr:nvPicPr>
        <xdr:cNvPr id="2" name="Picture 1" descr="Picture 1">
          <a:extLst>
            <a:ext uri="{FF2B5EF4-FFF2-40B4-BE49-F238E27FC236}">
              <a16:creationId xmlns:a16="http://schemas.microsoft.com/office/drawing/2014/main" id="{C320AB34-9B90-41A9-A2AE-E4FD00D5F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0994" y="303728"/>
          <a:ext cx="10848531" cy="58134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10</xdr:col>
      <xdr:colOff>34925</xdr:colOff>
      <xdr:row>25</xdr:row>
      <xdr:rowOff>142240</xdr:rowOff>
    </xdr:from>
    <xdr:to>
      <xdr:col>11</xdr:col>
      <xdr:colOff>257175</xdr:colOff>
      <xdr:row>31</xdr:row>
      <xdr:rowOff>118110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FD773CD-442D-4A11-9166-352BF39B53C9}"/>
            </a:ext>
          </a:extLst>
        </xdr:cNvPr>
        <xdr:cNvSpPr txBox="1"/>
      </xdr:nvSpPr>
      <xdr:spPr>
        <a:xfrm>
          <a:off x="6638925" y="4745990"/>
          <a:ext cx="882650" cy="108077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sz="1100" b="0" i="0" u="none" strike="noStrike" cap="none" spc="0" baseline="0">
            <a:solidFill>
              <a:srgbClr val="C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Site Managers Office</a:t>
          </a:r>
        </a:p>
      </xdr:txBody>
    </xdr:sp>
    <xdr:clientData/>
  </xdr:twoCellAnchor>
  <xdr:twoCellAnchor>
    <xdr:from>
      <xdr:col>6</xdr:col>
      <xdr:colOff>114300</xdr:colOff>
      <xdr:row>15</xdr:row>
      <xdr:rowOff>144224</xdr:rowOff>
    </xdr:from>
    <xdr:to>
      <xdr:col>7</xdr:col>
      <xdr:colOff>333375</xdr:colOff>
      <xdr:row>18</xdr:row>
      <xdr:rowOff>106600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98D0A41-CCF2-4E6A-93A6-142B760FF3AC}"/>
            </a:ext>
          </a:extLst>
        </xdr:cNvPr>
        <xdr:cNvSpPr txBox="1"/>
      </xdr:nvSpPr>
      <xdr:spPr>
        <a:xfrm>
          <a:off x="4076700" y="2906474"/>
          <a:ext cx="879475" cy="514826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Pilot Area</a:t>
          </a:r>
        </a:p>
      </xdr:txBody>
    </xdr:sp>
    <xdr:clientData/>
  </xdr:twoCellAnchor>
  <xdr:twoCellAnchor>
    <xdr:from>
      <xdr:col>10</xdr:col>
      <xdr:colOff>315828</xdr:colOff>
      <xdr:row>16</xdr:row>
      <xdr:rowOff>33339</xdr:rowOff>
    </xdr:from>
    <xdr:to>
      <xdr:col>11</xdr:col>
      <xdr:colOff>531728</xdr:colOff>
      <xdr:row>20</xdr:row>
      <xdr:rowOff>99997</xdr:rowOff>
    </xdr:to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id="{EF1B1D5A-9239-4FAE-9FF6-6B9AE79B704D}"/>
            </a:ext>
          </a:extLst>
        </xdr:cNvPr>
        <xdr:cNvSpPr txBox="1"/>
      </xdr:nvSpPr>
      <xdr:spPr>
        <a:xfrm>
          <a:off x="6919828" y="2979739"/>
          <a:ext cx="876300" cy="803258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Staff Rest Area &amp; Training</a:t>
          </a:r>
        </a:p>
      </xdr:txBody>
    </xdr:sp>
    <xdr:clientData/>
  </xdr:twoCellAnchor>
  <xdr:twoCellAnchor>
    <xdr:from>
      <xdr:col>8</xdr:col>
      <xdr:colOff>28573</xdr:colOff>
      <xdr:row>29</xdr:row>
      <xdr:rowOff>55787</xdr:rowOff>
    </xdr:from>
    <xdr:to>
      <xdr:col>8</xdr:col>
      <xdr:colOff>628648</xdr:colOff>
      <xdr:row>31</xdr:row>
      <xdr:rowOff>38101</xdr:rowOff>
    </xdr:to>
    <xdr:sp macro="" textlink="">
      <xdr:nvSpPr>
        <xdr:cNvPr id="6" name="TextBox 6">
          <a:extLst>
            <a:ext uri="{FF2B5EF4-FFF2-40B4-BE49-F238E27FC236}">
              <a16:creationId xmlns:a16="http://schemas.microsoft.com/office/drawing/2014/main" id="{95E3E4BA-F184-442E-98EC-5406A1275FA0}"/>
            </a:ext>
          </a:extLst>
        </xdr:cNvPr>
        <xdr:cNvSpPr txBox="1"/>
      </xdr:nvSpPr>
      <xdr:spPr>
        <a:xfrm>
          <a:off x="5311773" y="5396137"/>
          <a:ext cx="600075" cy="350614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Office</a:t>
          </a:r>
          <a:endParaRPr sz="900" b="0" i="0" u="none" strike="noStrike" cap="none" spc="0" baseline="0">
            <a:solidFill>
              <a:srgbClr val="C0000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8</xdr:col>
      <xdr:colOff>17378</xdr:colOff>
      <xdr:row>22</xdr:row>
      <xdr:rowOff>61660</xdr:rowOff>
    </xdr:from>
    <xdr:to>
      <xdr:col>8</xdr:col>
      <xdr:colOff>549275</xdr:colOff>
      <xdr:row>25</xdr:row>
      <xdr:rowOff>24036</xdr:rowOff>
    </xdr:to>
    <xdr:sp macro="" textlink="">
      <xdr:nvSpPr>
        <xdr:cNvPr id="7" name="TextBox 7">
          <a:extLst>
            <a:ext uri="{FF2B5EF4-FFF2-40B4-BE49-F238E27FC236}">
              <a16:creationId xmlns:a16="http://schemas.microsoft.com/office/drawing/2014/main" id="{334D49CF-30A0-412D-9E13-A94BC7828F2B}"/>
            </a:ext>
          </a:extLst>
        </xdr:cNvPr>
        <xdr:cNvSpPr txBox="1"/>
      </xdr:nvSpPr>
      <xdr:spPr>
        <a:xfrm>
          <a:off x="5300578" y="4112960"/>
          <a:ext cx="531897" cy="514826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Locker Room</a:t>
          </a:r>
        </a:p>
      </xdr:txBody>
    </xdr:sp>
    <xdr:clientData/>
  </xdr:twoCellAnchor>
  <xdr:twoCellAnchor>
    <xdr:from>
      <xdr:col>12</xdr:col>
      <xdr:colOff>350753</xdr:colOff>
      <xdr:row>27</xdr:row>
      <xdr:rowOff>112936</xdr:rowOff>
    </xdr:from>
    <xdr:to>
      <xdr:col>13</xdr:col>
      <xdr:colOff>569828</xdr:colOff>
      <xdr:row>30</xdr:row>
      <xdr:rowOff>64835</xdr:rowOff>
    </xdr:to>
    <xdr:sp macro="" textlink="">
      <xdr:nvSpPr>
        <xdr:cNvPr id="8" name="TextBox 8">
          <a:extLst>
            <a:ext uri="{FF2B5EF4-FFF2-40B4-BE49-F238E27FC236}">
              <a16:creationId xmlns:a16="http://schemas.microsoft.com/office/drawing/2014/main" id="{F10123A1-316D-4E32-88EF-AA5B501FE0E1}"/>
            </a:ext>
          </a:extLst>
        </xdr:cNvPr>
        <xdr:cNvSpPr txBox="1"/>
      </xdr:nvSpPr>
      <xdr:spPr>
        <a:xfrm>
          <a:off x="8275553" y="5084986"/>
          <a:ext cx="879475" cy="504349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Design Office</a:t>
          </a:r>
        </a:p>
      </xdr:txBody>
    </xdr:sp>
    <xdr:clientData/>
  </xdr:twoCellAnchor>
  <xdr:twoCellAnchor>
    <xdr:from>
      <xdr:col>15</xdr:col>
      <xdr:colOff>122153</xdr:colOff>
      <xdr:row>18</xdr:row>
      <xdr:rowOff>172547</xdr:rowOff>
    </xdr:from>
    <xdr:to>
      <xdr:col>16</xdr:col>
      <xdr:colOff>388853</xdr:colOff>
      <xdr:row>21</xdr:row>
      <xdr:rowOff>132224</xdr:rowOff>
    </xdr:to>
    <xdr:sp macro="" textlink="">
      <xdr:nvSpPr>
        <xdr:cNvPr id="9" name="TextBox 9">
          <a:extLst>
            <a:ext uri="{FF2B5EF4-FFF2-40B4-BE49-F238E27FC236}">
              <a16:creationId xmlns:a16="http://schemas.microsoft.com/office/drawing/2014/main" id="{D4C5DE33-6CF6-4AD9-B8FB-07A491E8E777}"/>
            </a:ext>
          </a:extLst>
        </xdr:cNvPr>
        <xdr:cNvSpPr txBox="1"/>
      </xdr:nvSpPr>
      <xdr:spPr>
        <a:xfrm>
          <a:off x="10028153" y="3487247"/>
          <a:ext cx="927100" cy="512127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Met Laboratory</a:t>
          </a:r>
        </a:p>
      </xdr:txBody>
    </xdr:sp>
    <xdr:clientData/>
  </xdr:twoCellAnchor>
  <xdr:twoCellAnchor>
    <xdr:from>
      <xdr:col>11</xdr:col>
      <xdr:colOff>388853</xdr:colOff>
      <xdr:row>10</xdr:row>
      <xdr:rowOff>37624</xdr:rowOff>
    </xdr:from>
    <xdr:to>
      <xdr:col>12</xdr:col>
      <xdr:colOff>607928</xdr:colOff>
      <xdr:row>12</xdr:row>
      <xdr:rowOff>85725</xdr:rowOff>
    </xdr:to>
    <xdr:sp macro="" textlink="">
      <xdr:nvSpPr>
        <xdr:cNvPr id="10" name="TextBox 10">
          <a:extLst>
            <a:ext uri="{FF2B5EF4-FFF2-40B4-BE49-F238E27FC236}">
              <a16:creationId xmlns:a16="http://schemas.microsoft.com/office/drawing/2014/main" id="{C833607F-1F79-4553-9CBB-53B8AA4EEF0D}"/>
            </a:ext>
          </a:extLst>
        </xdr:cNvPr>
        <xdr:cNvSpPr txBox="1"/>
      </xdr:nvSpPr>
      <xdr:spPr>
        <a:xfrm>
          <a:off x="7653253" y="1879124"/>
          <a:ext cx="879475" cy="416401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Storage</a:t>
          </a:r>
        </a:p>
      </xdr:txBody>
    </xdr:sp>
    <xdr:clientData/>
  </xdr:twoCellAnchor>
  <xdr:twoCellAnchor>
    <xdr:from>
      <xdr:col>14</xdr:col>
      <xdr:colOff>635001</xdr:colOff>
      <xdr:row>8</xdr:row>
      <xdr:rowOff>171912</xdr:rowOff>
    </xdr:from>
    <xdr:to>
      <xdr:col>16</xdr:col>
      <xdr:colOff>628651</xdr:colOff>
      <xdr:row>11</xdr:row>
      <xdr:rowOff>114301</xdr:rowOff>
    </xdr:to>
    <xdr:sp macro="" textlink="">
      <xdr:nvSpPr>
        <xdr:cNvPr id="11" name="TextBox 11">
          <a:extLst>
            <a:ext uri="{FF2B5EF4-FFF2-40B4-BE49-F238E27FC236}">
              <a16:creationId xmlns:a16="http://schemas.microsoft.com/office/drawing/2014/main" id="{A2E2789F-45EE-42B9-9130-E5C9491D8592}"/>
            </a:ext>
          </a:extLst>
        </xdr:cNvPr>
        <xdr:cNvSpPr txBox="1"/>
      </xdr:nvSpPr>
      <xdr:spPr>
        <a:xfrm>
          <a:off x="9880601" y="1645112"/>
          <a:ext cx="1314450" cy="494839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Analytical Lab </a:t>
          </a: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&amp; </a:t>
          </a: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Met Lab Overspill</a:t>
          </a:r>
          <a:endParaRPr sz="800" b="0" i="0" u="none" strike="noStrike" cap="none" spc="0" baseline="0">
            <a:solidFill>
              <a:srgbClr val="C0000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13</xdr:col>
      <xdr:colOff>419100</xdr:colOff>
      <xdr:row>6</xdr:row>
      <xdr:rowOff>104761</xdr:rowOff>
    </xdr:from>
    <xdr:to>
      <xdr:col>14</xdr:col>
      <xdr:colOff>449178</xdr:colOff>
      <xdr:row>9</xdr:row>
      <xdr:rowOff>3161</xdr:rowOff>
    </xdr:to>
    <xdr:sp macro="" textlink="">
      <xdr:nvSpPr>
        <xdr:cNvPr id="12" name="TextBox 12">
          <a:extLst>
            <a:ext uri="{FF2B5EF4-FFF2-40B4-BE49-F238E27FC236}">
              <a16:creationId xmlns:a16="http://schemas.microsoft.com/office/drawing/2014/main" id="{D408A0B1-45E5-47CF-B69C-D21ACE18F5A3}"/>
            </a:ext>
          </a:extLst>
        </xdr:cNvPr>
        <xdr:cNvSpPr/>
      </xdr:nvSpPr>
      <xdr:spPr>
        <a:xfrm>
          <a:off x="9004300" y="1209661"/>
          <a:ext cx="690478" cy="45085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16</xdr:col>
      <xdr:colOff>606425</xdr:colOff>
      <xdr:row>16</xdr:row>
      <xdr:rowOff>28576</xdr:rowOff>
    </xdr:from>
    <xdr:to>
      <xdr:col>18</xdr:col>
      <xdr:colOff>77703</xdr:colOff>
      <xdr:row>18</xdr:row>
      <xdr:rowOff>38100</xdr:rowOff>
    </xdr:to>
    <xdr:sp macro="" textlink="">
      <xdr:nvSpPr>
        <xdr:cNvPr id="13" name="TextBox 13">
          <a:extLst>
            <a:ext uri="{FF2B5EF4-FFF2-40B4-BE49-F238E27FC236}">
              <a16:creationId xmlns:a16="http://schemas.microsoft.com/office/drawing/2014/main" id="{EDC04AD0-A07B-40BB-B72A-32FEB1EB5F96}"/>
            </a:ext>
          </a:extLst>
        </xdr:cNvPr>
        <xdr:cNvSpPr/>
      </xdr:nvSpPr>
      <xdr:spPr>
        <a:xfrm>
          <a:off x="11172825" y="2974976"/>
          <a:ext cx="792078" cy="377824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560302</xdr:colOff>
      <xdr:row>16</xdr:row>
      <xdr:rowOff>31736</xdr:rowOff>
    </xdr:from>
    <xdr:to>
      <xdr:col>16</xdr:col>
      <xdr:colOff>323849</xdr:colOff>
      <xdr:row>18</xdr:row>
      <xdr:rowOff>104761</xdr:rowOff>
    </xdr:to>
    <xdr:sp macro="" textlink="">
      <xdr:nvSpPr>
        <xdr:cNvPr id="14" name="TextBox 14">
          <a:extLst>
            <a:ext uri="{FF2B5EF4-FFF2-40B4-BE49-F238E27FC236}">
              <a16:creationId xmlns:a16="http://schemas.microsoft.com/office/drawing/2014/main" id="{55EF9FF3-657C-4BE9-B279-735EBCFDFC40}"/>
            </a:ext>
          </a:extLst>
        </xdr:cNvPr>
        <xdr:cNvSpPr/>
      </xdr:nvSpPr>
      <xdr:spPr>
        <a:xfrm>
          <a:off x="9805902" y="2978136"/>
          <a:ext cx="1084347" cy="441325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550778</xdr:colOff>
      <xdr:row>14</xdr:row>
      <xdr:rowOff>93281</xdr:rowOff>
    </xdr:from>
    <xdr:to>
      <xdr:col>15</xdr:col>
      <xdr:colOff>230117</xdr:colOff>
      <xdr:row>16</xdr:row>
      <xdr:rowOff>38101</xdr:rowOff>
    </xdr:to>
    <xdr:pic>
      <xdr:nvPicPr>
        <xdr:cNvPr id="15" name="Picture 16" descr="Picture 16">
          <a:extLst>
            <a:ext uri="{FF2B5EF4-FFF2-40B4-BE49-F238E27FC236}">
              <a16:creationId xmlns:a16="http://schemas.microsoft.com/office/drawing/2014/main" id="{79AF844E-BAD6-434A-9FF9-86E1BBA1F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96378" y="2671381"/>
          <a:ext cx="339739" cy="3131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12</xdr:col>
      <xdr:colOff>95250</xdr:colOff>
      <xdr:row>26</xdr:row>
      <xdr:rowOff>6350</xdr:rowOff>
    </xdr:from>
    <xdr:to>
      <xdr:col>13</xdr:col>
      <xdr:colOff>114300</xdr:colOff>
      <xdr:row>27</xdr:row>
      <xdr:rowOff>165085</xdr:rowOff>
    </xdr:to>
    <xdr:sp macro="" textlink="">
      <xdr:nvSpPr>
        <xdr:cNvPr id="16" name="TextBox 18">
          <a:extLst>
            <a:ext uri="{FF2B5EF4-FFF2-40B4-BE49-F238E27FC236}">
              <a16:creationId xmlns:a16="http://schemas.microsoft.com/office/drawing/2014/main" id="{CACA9778-CF55-48D9-A083-A4C6F9B370E3}"/>
            </a:ext>
          </a:extLst>
        </xdr:cNvPr>
        <xdr:cNvSpPr/>
      </xdr:nvSpPr>
      <xdr:spPr>
        <a:xfrm>
          <a:off x="8020050" y="4794250"/>
          <a:ext cx="679450" cy="342885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574219</xdr:colOff>
      <xdr:row>22</xdr:row>
      <xdr:rowOff>14159</xdr:rowOff>
    </xdr:from>
    <xdr:to>
      <xdr:col>15</xdr:col>
      <xdr:colOff>51705</xdr:colOff>
      <xdr:row>23</xdr:row>
      <xdr:rowOff>164646</xdr:rowOff>
    </xdr:to>
    <xdr:sp macro="" textlink="">
      <xdr:nvSpPr>
        <xdr:cNvPr id="19" name="TextBox 22">
          <a:extLst>
            <a:ext uri="{FF2B5EF4-FFF2-40B4-BE49-F238E27FC236}">
              <a16:creationId xmlns:a16="http://schemas.microsoft.com/office/drawing/2014/main" id="{4B73E36E-61F3-4C6F-AEAC-7FFD85D48165}"/>
            </a:ext>
          </a:extLst>
        </xdr:cNvPr>
        <xdr:cNvSpPr txBox="1"/>
      </xdr:nvSpPr>
      <xdr:spPr>
        <a:xfrm>
          <a:off x="9183005" y="4005588"/>
          <a:ext cx="801914" cy="331915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Shower &amp; Changing</a:t>
          </a:r>
        </a:p>
      </xdr:txBody>
    </xdr:sp>
    <xdr:clientData/>
  </xdr:twoCellAnchor>
  <xdr:twoCellAnchor>
    <xdr:from>
      <xdr:col>13</xdr:col>
      <xdr:colOff>542925</xdr:colOff>
      <xdr:row>6</xdr:row>
      <xdr:rowOff>107936</xdr:rowOff>
    </xdr:from>
    <xdr:to>
      <xdr:col>14</xdr:col>
      <xdr:colOff>449178</xdr:colOff>
      <xdr:row>9</xdr:row>
      <xdr:rowOff>3161</xdr:rowOff>
    </xdr:to>
    <xdr:sp macro="" textlink="">
      <xdr:nvSpPr>
        <xdr:cNvPr id="20" name="TextBox 23">
          <a:extLst>
            <a:ext uri="{FF2B5EF4-FFF2-40B4-BE49-F238E27FC236}">
              <a16:creationId xmlns:a16="http://schemas.microsoft.com/office/drawing/2014/main" id="{7ADE7312-73F8-4E16-85DE-9AC9BE551015}"/>
            </a:ext>
          </a:extLst>
        </xdr:cNvPr>
        <xdr:cNvSpPr/>
      </xdr:nvSpPr>
      <xdr:spPr>
        <a:xfrm>
          <a:off x="9128125" y="1212836"/>
          <a:ext cx="566653" cy="447675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9</xdr:col>
      <xdr:colOff>249153</xdr:colOff>
      <xdr:row>22</xdr:row>
      <xdr:rowOff>85711</xdr:rowOff>
    </xdr:from>
    <xdr:to>
      <xdr:col>10</xdr:col>
      <xdr:colOff>19050</xdr:colOff>
      <xdr:row>24</xdr:row>
      <xdr:rowOff>85724</xdr:rowOff>
    </xdr:to>
    <xdr:sp macro="" textlink="">
      <xdr:nvSpPr>
        <xdr:cNvPr id="21" name="TextBox 24">
          <a:extLst>
            <a:ext uri="{FF2B5EF4-FFF2-40B4-BE49-F238E27FC236}">
              <a16:creationId xmlns:a16="http://schemas.microsoft.com/office/drawing/2014/main" id="{9895B10E-80AF-446F-894F-084DDDAFB4CA}"/>
            </a:ext>
          </a:extLst>
        </xdr:cNvPr>
        <xdr:cNvSpPr/>
      </xdr:nvSpPr>
      <xdr:spPr>
        <a:xfrm>
          <a:off x="6192753" y="4137011"/>
          <a:ext cx="430297" cy="368313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4</xdr:col>
      <xdr:colOff>87228</xdr:colOff>
      <xdr:row>7</xdr:row>
      <xdr:rowOff>22211</xdr:rowOff>
    </xdr:from>
    <xdr:to>
      <xdr:col>5</xdr:col>
      <xdr:colOff>265028</xdr:colOff>
      <xdr:row>9</xdr:row>
      <xdr:rowOff>98411</xdr:rowOff>
    </xdr:to>
    <xdr:sp macro="" textlink="">
      <xdr:nvSpPr>
        <xdr:cNvPr id="22" name="TextBox 25">
          <a:extLst>
            <a:ext uri="{FF2B5EF4-FFF2-40B4-BE49-F238E27FC236}">
              <a16:creationId xmlns:a16="http://schemas.microsoft.com/office/drawing/2014/main" id="{F12D84F2-8B0B-442E-BE37-E66D2493D6D9}"/>
            </a:ext>
          </a:extLst>
        </xdr:cNvPr>
        <xdr:cNvSpPr/>
      </xdr:nvSpPr>
      <xdr:spPr>
        <a:xfrm>
          <a:off x="2728828" y="1311261"/>
          <a:ext cx="838200" cy="44450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10</xdr:col>
      <xdr:colOff>274553</xdr:colOff>
      <xdr:row>13</xdr:row>
      <xdr:rowOff>22211</xdr:rowOff>
    </xdr:from>
    <xdr:to>
      <xdr:col>11</xdr:col>
      <xdr:colOff>333375</xdr:colOff>
      <xdr:row>15</xdr:row>
      <xdr:rowOff>98411</xdr:rowOff>
    </xdr:to>
    <xdr:sp macro="" textlink="">
      <xdr:nvSpPr>
        <xdr:cNvPr id="23" name="TextBox 27">
          <a:extLst>
            <a:ext uri="{FF2B5EF4-FFF2-40B4-BE49-F238E27FC236}">
              <a16:creationId xmlns:a16="http://schemas.microsoft.com/office/drawing/2014/main" id="{61A01866-6897-4C30-9E35-602C17BE8FC9}"/>
            </a:ext>
          </a:extLst>
        </xdr:cNvPr>
        <xdr:cNvSpPr/>
      </xdr:nvSpPr>
      <xdr:spPr>
        <a:xfrm>
          <a:off x="6878553" y="2416161"/>
          <a:ext cx="719222" cy="44450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17</xdr:col>
      <xdr:colOff>38100</xdr:colOff>
      <xdr:row>17</xdr:row>
      <xdr:rowOff>78104</xdr:rowOff>
    </xdr:from>
    <xdr:to>
      <xdr:col>18</xdr:col>
      <xdr:colOff>247650</xdr:colOff>
      <xdr:row>18</xdr:row>
      <xdr:rowOff>85725</xdr:rowOff>
    </xdr:to>
    <xdr:sp macro="" textlink="">
      <xdr:nvSpPr>
        <xdr:cNvPr id="24" name="TextBox 30">
          <a:extLst>
            <a:ext uri="{FF2B5EF4-FFF2-40B4-BE49-F238E27FC236}">
              <a16:creationId xmlns:a16="http://schemas.microsoft.com/office/drawing/2014/main" id="{739510B9-18E5-4567-8478-3B1D1036C7A3}"/>
            </a:ext>
          </a:extLst>
        </xdr:cNvPr>
        <xdr:cNvSpPr txBox="1"/>
      </xdr:nvSpPr>
      <xdr:spPr>
        <a:xfrm>
          <a:off x="11264900" y="3208654"/>
          <a:ext cx="869950" cy="191771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Grind &amp; Sieve</a:t>
          </a:r>
          <a:endParaRPr sz="900" b="0" i="0" u="none" strike="noStrike" cap="none" spc="0" baseline="0">
            <a:solidFill>
              <a:srgbClr val="C0000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11</xdr:col>
      <xdr:colOff>94188</xdr:colOff>
      <xdr:row>6</xdr:row>
      <xdr:rowOff>83147</xdr:rowOff>
    </xdr:from>
    <xdr:to>
      <xdr:col>11</xdr:col>
      <xdr:colOff>400958</xdr:colOff>
      <xdr:row>8</xdr:row>
      <xdr:rowOff>48236</xdr:rowOff>
    </xdr:to>
    <xdr:pic>
      <xdr:nvPicPr>
        <xdr:cNvPr id="25" name="Picture 16" descr="Picture 16">
          <a:extLst>
            <a:ext uri="{FF2B5EF4-FFF2-40B4-BE49-F238E27FC236}">
              <a16:creationId xmlns:a16="http://schemas.microsoft.com/office/drawing/2014/main" id="{B9236768-5588-4D7E-AA6E-837C0599B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7345278" y="1201357"/>
          <a:ext cx="333389" cy="3067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15</xdr:col>
      <xdr:colOff>171450</xdr:colOff>
      <xdr:row>14</xdr:row>
      <xdr:rowOff>63500</xdr:rowOff>
    </xdr:from>
    <xdr:to>
      <xdr:col>15</xdr:col>
      <xdr:colOff>542019</xdr:colOff>
      <xdr:row>16</xdr:row>
      <xdr:rowOff>48967</xdr:rowOff>
    </xdr:to>
    <xdr:pic>
      <xdr:nvPicPr>
        <xdr:cNvPr id="26" name="Picture 25" descr="Picture 14">
          <a:extLst>
            <a:ext uri="{FF2B5EF4-FFF2-40B4-BE49-F238E27FC236}">
              <a16:creationId xmlns:a16="http://schemas.microsoft.com/office/drawing/2014/main" id="{B727E214-20E2-4536-B421-09D0E8565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10077450" y="2641600"/>
          <a:ext cx="370569" cy="35376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15</xdr:col>
      <xdr:colOff>625475</xdr:colOff>
      <xdr:row>14</xdr:row>
      <xdr:rowOff>53975</xdr:rowOff>
    </xdr:from>
    <xdr:to>
      <xdr:col>16</xdr:col>
      <xdr:colOff>333375</xdr:colOff>
      <xdr:row>15</xdr:row>
      <xdr:rowOff>47625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16B1B1A7-E1FF-4578-928C-3E53730D99A6}"/>
            </a:ext>
          </a:extLst>
        </xdr:cNvPr>
        <xdr:cNvSpPr/>
      </xdr:nvSpPr>
      <xdr:spPr>
        <a:xfrm>
          <a:off x="10531475" y="2632075"/>
          <a:ext cx="368300" cy="177800"/>
        </a:xfrm>
        <a:prstGeom prst="rect">
          <a:avLst/>
        </a:prstGeom>
        <a:pattFill prst="pct80">
          <a:fgClr>
            <a:srgbClr val="FFC000"/>
          </a:fgClr>
          <a:bgClr>
            <a:schemeClr val="bg1"/>
          </a:bgClr>
        </a:patt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 editAs="oneCell">
    <xdr:from>
      <xdr:col>11</xdr:col>
      <xdr:colOff>192003</xdr:colOff>
      <xdr:row>8</xdr:row>
      <xdr:rowOff>76186</xdr:rowOff>
    </xdr:from>
    <xdr:to>
      <xdr:col>12</xdr:col>
      <xdr:colOff>449178</xdr:colOff>
      <xdr:row>9</xdr:row>
      <xdr:rowOff>120933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15866DDA-5CF4-4A17-9F4B-B3EF53F8D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56403" y="1549386"/>
          <a:ext cx="908050" cy="232072"/>
        </a:xfrm>
        <a:prstGeom prst="rect">
          <a:avLst/>
        </a:prstGeom>
      </xdr:spPr>
    </xdr:pic>
    <xdr:clientData/>
  </xdr:twoCellAnchor>
  <xdr:twoCellAnchor>
    <xdr:from>
      <xdr:col>15</xdr:col>
      <xdr:colOff>361950</xdr:colOff>
      <xdr:row>4</xdr:row>
      <xdr:rowOff>161925</xdr:rowOff>
    </xdr:from>
    <xdr:to>
      <xdr:col>16</xdr:col>
      <xdr:colOff>66675</xdr:colOff>
      <xdr:row>5</xdr:row>
      <xdr:rowOff>149225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C0EF9DBF-1A5E-42CA-9E5A-0A16BA086E52}"/>
            </a:ext>
          </a:extLst>
        </xdr:cNvPr>
        <xdr:cNvSpPr/>
      </xdr:nvSpPr>
      <xdr:spPr>
        <a:xfrm>
          <a:off x="10267950" y="898525"/>
          <a:ext cx="365125" cy="171450"/>
        </a:xfrm>
        <a:prstGeom prst="rect">
          <a:avLst/>
        </a:prstGeom>
        <a:pattFill prst="pct80">
          <a:fgClr>
            <a:srgbClr val="FFC000"/>
          </a:fgClr>
          <a:bgClr>
            <a:schemeClr val="bg1"/>
          </a:bgClr>
        </a:patt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17</xdr:col>
      <xdr:colOff>571500</xdr:colOff>
      <xdr:row>16</xdr:row>
      <xdr:rowOff>44450</xdr:rowOff>
    </xdr:from>
    <xdr:to>
      <xdr:col>18</xdr:col>
      <xdr:colOff>276225</xdr:colOff>
      <xdr:row>17</xdr:row>
      <xdr:rowOff>38100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F5CC0847-898D-434B-83B2-ED6C92025EB7}"/>
            </a:ext>
          </a:extLst>
        </xdr:cNvPr>
        <xdr:cNvSpPr/>
      </xdr:nvSpPr>
      <xdr:spPr>
        <a:xfrm>
          <a:off x="11798300" y="2990850"/>
          <a:ext cx="365125" cy="177800"/>
        </a:xfrm>
        <a:prstGeom prst="rect">
          <a:avLst/>
        </a:prstGeom>
        <a:pattFill prst="pct80">
          <a:fgClr>
            <a:srgbClr val="FFC000"/>
          </a:fgClr>
          <a:bgClr>
            <a:schemeClr val="bg1"/>
          </a:bgClr>
        </a:patt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9</xdr:col>
      <xdr:colOff>582613</xdr:colOff>
      <xdr:row>13</xdr:row>
      <xdr:rowOff>36512</xdr:rowOff>
    </xdr:from>
    <xdr:to>
      <xdr:col>10</xdr:col>
      <xdr:colOff>93663</xdr:colOff>
      <xdr:row>15</xdr:row>
      <xdr:rowOff>39687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E558DD0B-1C50-423D-83BC-1654115ADA75}"/>
            </a:ext>
          </a:extLst>
        </xdr:cNvPr>
        <xdr:cNvSpPr/>
      </xdr:nvSpPr>
      <xdr:spPr>
        <a:xfrm rot="5400000">
          <a:off x="6426200" y="2530475"/>
          <a:ext cx="371475" cy="171450"/>
        </a:xfrm>
        <a:prstGeom prst="rect">
          <a:avLst/>
        </a:prstGeom>
        <a:pattFill prst="pct80">
          <a:fgClr>
            <a:srgbClr val="FFC000"/>
          </a:fgClr>
          <a:bgClr>
            <a:schemeClr val="bg1"/>
          </a:bgClr>
        </a:patt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14</xdr:col>
      <xdr:colOff>465138</xdr:colOff>
      <xdr:row>18</xdr:row>
      <xdr:rowOff>84137</xdr:rowOff>
    </xdr:from>
    <xdr:to>
      <xdr:col>14</xdr:col>
      <xdr:colOff>639763</xdr:colOff>
      <xdr:row>20</xdr:row>
      <xdr:rowOff>87312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9C3610D3-3AE2-4CC9-B056-4247419C0829}"/>
            </a:ext>
          </a:extLst>
        </xdr:cNvPr>
        <xdr:cNvSpPr/>
      </xdr:nvSpPr>
      <xdr:spPr>
        <a:xfrm rot="5400000">
          <a:off x="9612313" y="3497262"/>
          <a:ext cx="371475" cy="174625"/>
        </a:xfrm>
        <a:prstGeom prst="rect">
          <a:avLst/>
        </a:prstGeom>
        <a:pattFill prst="pct80">
          <a:fgClr>
            <a:srgbClr val="FFC000"/>
          </a:fgClr>
          <a:bgClr>
            <a:schemeClr val="bg1"/>
          </a:bgClr>
        </a:patt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14</xdr:col>
      <xdr:colOff>487364</xdr:colOff>
      <xdr:row>30</xdr:row>
      <xdr:rowOff>26987</xdr:rowOff>
    </xdr:from>
    <xdr:to>
      <xdr:col>15</xdr:col>
      <xdr:colOff>192089</xdr:colOff>
      <xdr:row>31</xdr:row>
      <xdr:rowOff>17462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A8E48096-597E-4306-B9B2-2415B198D1C4}"/>
            </a:ext>
          </a:extLst>
        </xdr:cNvPr>
        <xdr:cNvSpPr/>
      </xdr:nvSpPr>
      <xdr:spPr>
        <a:xfrm rot="2676192">
          <a:off x="9732964" y="5551487"/>
          <a:ext cx="365125" cy="174625"/>
        </a:xfrm>
        <a:prstGeom prst="rect">
          <a:avLst/>
        </a:prstGeom>
        <a:pattFill prst="pct80">
          <a:fgClr>
            <a:srgbClr val="FFC000"/>
          </a:fgClr>
          <a:bgClr>
            <a:schemeClr val="bg1"/>
          </a:bgClr>
        </a:patt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20</xdr:col>
      <xdr:colOff>180975</xdr:colOff>
      <xdr:row>4</xdr:row>
      <xdr:rowOff>177800</xdr:rowOff>
    </xdr:from>
    <xdr:to>
      <xdr:col>20</xdr:col>
      <xdr:colOff>542925</xdr:colOff>
      <xdr:row>5</xdr:row>
      <xdr:rowOff>168275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3A6FDE0C-1EFC-45D7-93BF-22B09EE72C07}"/>
            </a:ext>
          </a:extLst>
        </xdr:cNvPr>
        <xdr:cNvSpPr/>
      </xdr:nvSpPr>
      <xdr:spPr>
        <a:xfrm>
          <a:off x="13388975" y="914400"/>
          <a:ext cx="361950" cy="174625"/>
        </a:xfrm>
        <a:prstGeom prst="rect">
          <a:avLst/>
        </a:prstGeom>
        <a:pattFill prst="pct80">
          <a:fgClr>
            <a:srgbClr val="FFC000"/>
          </a:fgClr>
          <a:bgClr>
            <a:schemeClr val="bg1"/>
          </a:bgClr>
        </a:patt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20</xdr:col>
      <xdr:colOff>238125</xdr:colOff>
      <xdr:row>7</xdr:row>
      <xdr:rowOff>3174</xdr:rowOff>
    </xdr:from>
    <xdr:to>
      <xdr:col>20</xdr:col>
      <xdr:colOff>466725</xdr:colOff>
      <xdr:row>8</xdr:row>
      <xdr:rowOff>28574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D8933281-0F63-414B-BA9A-A62A6A8EAB79}"/>
            </a:ext>
          </a:extLst>
        </xdr:cNvPr>
        <xdr:cNvSpPr/>
      </xdr:nvSpPr>
      <xdr:spPr>
        <a:xfrm flipV="1">
          <a:off x="13446125" y="1292224"/>
          <a:ext cx="228600" cy="209550"/>
        </a:xfrm>
        <a:prstGeom prst="rect">
          <a:avLst/>
        </a:prstGeom>
        <a:solidFill>
          <a:srgbClr val="C0000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16</xdr:col>
      <xdr:colOff>342900</xdr:colOff>
      <xdr:row>29</xdr:row>
      <xdr:rowOff>152399</xdr:rowOff>
    </xdr:from>
    <xdr:to>
      <xdr:col>16</xdr:col>
      <xdr:colOff>571500</xdr:colOff>
      <xdr:row>31</xdr:row>
      <xdr:rowOff>3174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9D194EC2-49A6-4FC2-A6E8-B60F832D74AB}"/>
            </a:ext>
          </a:extLst>
        </xdr:cNvPr>
        <xdr:cNvSpPr/>
      </xdr:nvSpPr>
      <xdr:spPr>
        <a:xfrm flipV="1">
          <a:off x="10909300" y="5492749"/>
          <a:ext cx="228600" cy="219075"/>
        </a:xfrm>
        <a:prstGeom prst="rect">
          <a:avLst/>
        </a:prstGeom>
        <a:solidFill>
          <a:srgbClr val="C0000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18</xdr:col>
      <xdr:colOff>34925</xdr:colOff>
      <xdr:row>6</xdr:row>
      <xdr:rowOff>126999</xdr:rowOff>
    </xdr:from>
    <xdr:to>
      <xdr:col>18</xdr:col>
      <xdr:colOff>263525</xdr:colOff>
      <xdr:row>7</xdr:row>
      <xdr:rowOff>155574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DBFF57B6-97E9-49C5-936A-32EAD99E62CD}"/>
            </a:ext>
          </a:extLst>
        </xdr:cNvPr>
        <xdr:cNvSpPr/>
      </xdr:nvSpPr>
      <xdr:spPr>
        <a:xfrm flipV="1">
          <a:off x="11922125" y="1231899"/>
          <a:ext cx="228600" cy="212725"/>
        </a:xfrm>
        <a:prstGeom prst="rect">
          <a:avLst/>
        </a:prstGeom>
        <a:solidFill>
          <a:srgbClr val="C0000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7</xdr:col>
      <xdr:colOff>285750</xdr:colOff>
      <xdr:row>21</xdr:row>
      <xdr:rowOff>117474</xdr:rowOff>
    </xdr:from>
    <xdr:to>
      <xdr:col>7</xdr:col>
      <xdr:colOff>514350</xdr:colOff>
      <xdr:row>22</xdr:row>
      <xdr:rowOff>146049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79F97028-58AF-4F48-AB6E-8B00EBFA55D3}"/>
            </a:ext>
          </a:extLst>
        </xdr:cNvPr>
        <xdr:cNvSpPr/>
      </xdr:nvSpPr>
      <xdr:spPr>
        <a:xfrm flipV="1">
          <a:off x="4908550" y="3984624"/>
          <a:ext cx="228600" cy="212725"/>
        </a:xfrm>
        <a:prstGeom prst="rect">
          <a:avLst/>
        </a:prstGeom>
        <a:solidFill>
          <a:srgbClr val="C0000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7</xdr:col>
      <xdr:colOff>219075</xdr:colOff>
      <xdr:row>5</xdr:row>
      <xdr:rowOff>22224</xdr:rowOff>
    </xdr:from>
    <xdr:to>
      <xdr:col>7</xdr:col>
      <xdr:colOff>447675</xdr:colOff>
      <xdr:row>6</xdr:row>
      <xdr:rowOff>47624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63BD48C1-654B-4575-BE58-2D1E9A31083B}"/>
            </a:ext>
          </a:extLst>
        </xdr:cNvPr>
        <xdr:cNvSpPr/>
      </xdr:nvSpPr>
      <xdr:spPr>
        <a:xfrm flipV="1">
          <a:off x="4841875" y="942974"/>
          <a:ext cx="228600" cy="209550"/>
        </a:xfrm>
        <a:prstGeom prst="rect">
          <a:avLst/>
        </a:prstGeom>
        <a:solidFill>
          <a:srgbClr val="C0000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20</xdr:col>
      <xdr:colOff>244475</xdr:colOff>
      <xdr:row>9</xdr:row>
      <xdr:rowOff>155574</xdr:rowOff>
    </xdr:from>
    <xdr:to>
      <xdr:col>20</xdr:col>
      <xdr:colOff>473075</xdr:colOff>
      <xdr:row>11</xdr:row>
      <xdr:rowOff>3174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1F28D64B-8B98-49E1-8764-74898C8CFE34}"/>
            </a:ext>
          </a:extLst>
        </xdr:cNvPr>
        <xdr:cNvSpPr/>
      </xdr:nvSpPr>
      <xdr:spPr>
        <a:xfrm flipV="1">
          <a:off x="13452475" y="1812924"/>
          <a:ext cx="228600" cy="215900"/>
        </a:xfrm>
        <a:prstGeom prst="rect">
          <a:avLst/>
        </a:prstGeom>
        <a:solidFill>
          <a:schemeClr val="accent6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12</xdr:col>
      <xdr:colOff>439653</xdr:colOff>
      <xdr:row>8</xdr:row>
      <xdr:rowOff>152386</xdr:rowOff>
    </xdr:from>
    <xdr:to>
      <xdr:col>13</xdr:col>
      <xdr:colOff>58754</xdr:colOff>
      <xdr:row>10</xdr:row>
      <xdr:rowOff>58044</xdr:rowOff>
    </xdr:to>
    <xdr:pic>
      <xdr:nvPicPr>
        <xdr:cNvPr id="42" name="Picture 16" descr="Picture 16">
          <a:extLst>
            <a:ext uri="{FF2B5EF4-FFF2-40B4-BE49-F238E27FC236}">
              <a16:creationId xmlns:a16="http://schemas.microsoft.com/office/drawing/2014/main" id="{28A5B92C-0CB6-4806-968F-A24E185AB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8364453" y="1625586"/>
          <a:ext cx="279501" cy="2739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401553</xdr:colOff>
      <xdr:row>6</xdr:row>
      <xdr:rowOff>94774</xdr:rowOff>
    </xdr:from>
    <xdr:to>
      <xdr:col>12</xdr:col>
      <xdr:colOff>340656</xdr:colOff>
      <xdr:row>8</xdr:row>
      <xdr:rowOff>134261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98002929-6DFD-4D1E-9FE9-3D54FAE37806}"/>
            </a:ext>
          </a:extLst>
        </xdr:cNvPr>
        <xdr:cNvSpPr txBox="1"/>
      </xdr:nvSpPr>
      <xdr:spPr>
        <a:xfrm>
          <a:off x="7665953" y="1199674"/>
          <a:ext cx="599503" cy="407787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Office</a:t>
          </a:r>
          <a:endParaRPr sz="900" b="0" i="0" u="none" strike="noStrike" cap="none" spc="0" baseline="0">
            <a:solidFill>
              <a:srgbClr val="C0000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20</xdr:col>
      <xdr:colOff>263525</xdr:colOff>
      <xdr:row>12</xdr:row>
      <xdr:rowOff>152399</xdr:rowOff>
    </xdr:from>
    <xdr:to>
      <xdr:col>20</xdr:col>
      <xdr:colOff>492125</xdr:colOff>
      <xdr:row>14</xdr:row>
      <xdr:rowOff>3174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512AD974-AA57-4FAC-B138-5D495AA39977}"/>
            </a:ext>
          </a:extLst>
        </xdr:cNvPr>
        <xdr:cNvSpPr/>
      </xdr:nvSpPr>
      <xdr:spPr>
        <a:xfrm flipV="1">
          <a:off x="13471525" y="2362199"/>
          <a:ext cx="228600" cy="219075"/>
        </a:xfrm>
        <a:prstGeom prst="rect">
          <a:avLst/>
        </a:prstGeom>
        <a:pattFill prst="pct90">
          <a:fgClr>
            <a:schemeClr val="bg2"/>
          </a:fgClr>
          <a:bgClr>
            <a:schemeClr val="bg1"/>
          </a:bgClr>
        </a:patt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5</xdr:col>
      <xdr:colOff>568325</xdr:colOff>
      <xdr:row>6</xdr:row>
      <xdr:rowOff>41272</xdr:rowOff>
    </xdr:from>
    <xdr:to>
      <xdr:col>6</xdr:col>
      <xdr:colOff>57150</xdr:colOff>
      <xdr:row>30</xdr:row>
      <xdr:rowOff>12699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7ADDEA0E-84B6-4D74-9972-CD7E8CB81C24}"/>
            </a:ext>
          </a:extLst>
        </xdr:cNvPr>
        <xdr:cNvSpPr/>
      </xdr:nvSpPr>
      <xdr:spPr>
        <a:xfrm flipV="1">
          <a:off x="3870325" y="1146172"/>
          <a:ext cx="149225" cy="4391027"/>
        </a:xfrm>
        <a:prstGeom prst="rect">
          <a:avLst/>
        </a:prstGeom>
        <a:pattFill prst="pct90">
          <a:fgClr>
            <a:schemeClr val="bg2"/>
          </a:fgClr>
          <a:bgClr>
            <a:schemeClr val="bg1"/>
          </a:bgClr>
        </a:patt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76200</xdr:colOff>
      <xdr:row>30</xdr:row>
      <xdr:rowOff>31749</xdr:rowOff>
    </xdr:from>
    <xdr:to>
      <xdr:col>7</xdr:col>
      <xdr:colOff>558800</xdr:colOff>
      <xdr:row>30</xdr:row>
      <xdr:rowOff>152400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1D87BB88-4826-4367-9381-81B37B7A8040}"/>
            </a:ext>
          </a:extLst>
        </xdr:cNvPr>
        <xdr:cNvSpPr/>
      </xdr:nvSpPr>
      <xdr:spPr>
        <a:xfrm rot="5400000" flipV="1">
          <a:off x="3559174" y="4054475"/>
          <a:ext cx="120651" cy="3124200"/>
        </a:xfrm>
        <a:prstGeom prst="rect">
          <a:avLst/>
        </a:prstGeom>
        <a:pattFill prst="pct90">
          <a:fgClr>
            <a:schemeClr val="bg2"/>
          </a:fgClr>
          <a:bgClr>
            <a:schemeClr val="bg1"/>
          </a:bgClr>
        </a:patt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2</xdr:col>
      <xdr:colOff>606425</xdr:colOff>
      <xdr:row>29</xdr:row>
      <xdr:rowOff>130175</xdr:rowOff>
    </xdr:from>
    <xdr:to>
      <xdr:col>3</xdr:col>
      <xdr:colOff>244475</xdr:colOff>
      <xdr:row>31</xdr:row>
      <xdr:rowOff>31749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43CF8E07-5952-4E2C-96EB-CBDDDDFEF785}"/>
            </a:ext>
          </a:extLst>
        </xdr:cNvPr>
        <xdr:cNvSpPr/>
      </xdr:nvSpPr>
      <xdr:spPr>
        <a:xfrm flipV="1">
          <a:off x="1927225" y="5470525"/>
          <a:ext cx="298450" cy="269874"/>
        </a:xfrm>
        <a:prstGeom prst="rect">
          <a:avLst/>
        </a:prstGeom>
        <a:pattFill prst="pct90">
          <a:fgClr>
            <a:schemeClr val="bg2"/>
          </a:fgClr>
          <a:bgClr>
            <a:schemeClr val="bg1"/>
          </a:bgClr>
        </a:patt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2</xdr:col>
      <xdr:colOff>358775</xdr:colOff>
      <xdr:row>23</xdr:row>
      <xdr:rowOff>104775</xdr:rowOff>
    </xdr:from>
    <xdr:to>
      <xdr:col>3</xdr:col>
      <xdr:colOff>314325</xdr:colOff>
      <xdr:row>26</xdr:row>
      <xdr:rowOff>85725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83894BE-E521-4DFA-BB1E-B9A21380FC1D}"/>
            </a:ext>
          </a:extLst>
        </xdr:cNvPr>
        <xdr:cNvSpPr/>
      </xdr:nvSpPr>
      <xdr:spPr>
        <a:xfrm>
          <a:off x="1679575" y="4340225"/>
          <a:ext cx="615950" cy="533400"/>
        </a:xfrm>
        <a:prstGeom prst="rect">
          <a:avLst/>
        </a:prstGeom>
        <a:solidFill>
          <a:schemeClr val="bg2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95250</xdr:colOff>
      <xdr:row>25</xdr:row>
      <xdr:rowOff>114300</xdr:rowOff>
    </xdr:from>
    <xdr:to>
      <xdr:col>3</xdr:col>
      <xdr:colOff>95250</xdr:colOff>
      <xdr:row>29</xdr:row>
      <xdr:rowOff>85725</xdr:rowOff>
    </xdr:to>
    <xdr:cxnSp macro="">
      <xdr:nvCxnSpPr>
        <xdr:cNvPr id="49" name="Straight Arrow Connector 48">
          <a:extLst>
            <a:ext uri="{FF2B5EF4-FFF2-40B4-BE49-F238E27FC236}">
              <a16:creationId xmlns:a16="http://schemas.microsoft.com/office/drawing/2014/main" id="{ED8696A7-B401-4371-BA84-6DE0EBD35A7E}"/>
            </a:ext>
          </a:extLst>
        </xdr:cNvPr>
        <xdr:cNvCxnSpPr/>
      </xdr:nvCxnSpPr>
      <xdr:spPr>
        <a:xfrm>
          <a:off x="2076450" y="4718050"/>
          <a:ext cx="0" cy="708025"/>
        </a:xfrm>
        <a:prstGeom prst="straightConnector1">
          <a:avLst/>
        </a:prstGeom>
        <a:noFill/>
        <a:ln w="12700" cap="flat">
          <a:solidFill>
            <a:schemeClr val="accent2"/>
          </a:solidFill>
          <a:prstDash val="solid"/>
          <a:miter lim="800000"/>
          <a:headEnd type="arrow" w="med" len="med"/>
          <a:tailEnd type="none" w="med" len="med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</xdr:cxnSp>
    <xdr:clientData/>
  </xdr:twoCellAnchor>
  <xdr:twoCellAnchor>
    <xdr:from>
      <xdr:col>5</xdr:col>
      <xdr:colOff>444500</xdr:colOff>
      <xdr:row>6</xdr:row>
      <xdr:rowOff>85725</xdr:rowOff>
    </xdr:from>
    <xdr:to>
      <xdr:col>5</xdr:col>
      <xdr:colOff>466725</xdr:colOff>
      <xdr:row>29</xdr:row>
      <xdr:rowOff>28575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3695578D-51BC-4735-8152-B3AB9F227235}"/>
            </a:ext>
          </a:extLst>
        </xdr:cNvPr>
        <xdr:cNvCxnSpPr/>
      </xdr:nvCxnSpPr>
      <xdr:spPr>
        <a:xfrm flipH="1" flipV="1">
          <a:off x="3746500" y="1190625"/>
          <a:ext cx="22225" cy="4178300"/>
        </a:xfrm>
        <a:prstGeom prst="straightConnector1">
          <a:avLst/>
        </a:prstGeom>
        <a:noFill/>
        <a:ln w="12700" cap="flat">
          <a:solidFill>
            <a:schemeClr val="accent2"/>
          </a:solidFill>
          <a:prstDash val="solid"/>
          <a:miter lim="800000"/>
          <a:headEnd type="arrow" w="med" len="med"/>
          <a:tailEnd type="none" w="med" len="med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</xdr:cxnSp>
    <xdr:clientData/>
  </xdr:twoCellAnchor>
  <xdr:twoCellAnchor>
    <xdr:from>
      <xdr:col>3</xdr:col>
      <xdr:colOff>238125</xdr:colOff>
      <xdr:row>29</xdr:row>
      <xdr:rowOff>142875</xdr:rowOff>
    </xdr:from>
    <xdr:to>
      <xdr:col>7</xdr:col>
      <xdr:colOff>454025</xdr:colOff>
      <xdr:row>29</xdr:row>
      <xdr:rowOff>142875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3ABDD4B0-8EDD-4351-812E-78D2317FCBD2}"/>
            </a:ext>
          </a:extLst>
        </xdr:cNvPr>
        <xdr:cNvCxnSpPr/>
      </xdr:nvCxnSpPr>
      <xdr:spPr>
        <a:xfrm>
          <a:off x="2219325" y="5483225"/>
          <a:ext cx="2857500" cy="0"/>
        </a:xfrm>
        <a:prstGeom prst="straightConnector1">
          <a:avLst/>
        </a:prstGeom>
        <a:noFill/>
        <a:ln w="12700" cap="flat">
          <a:solidFill>
            <a:schemeClr val="accent2"/>
          </a:solidFill>
          <a:prstDash val="solid"/>
          <a:miter lim="800000"/>
          <a:headEnd type="arrow" w="med" len="med"/>
          <a:tailEnd type="none" w="med" len="med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</xdr:cxnSp>
    <xdr:clientData/>
  </xdr:twoCellAnchor>
  <xdr:oneCellAnchor>
    <xdr:from>
      <xdr:col>1</xdr:col>
      <xdr:colOff>85725</xdr:colOff>
      <xdr:row>23</xdr:row>
      <xdr:rowOff>149225</xdr:rowOff>
    </xdr:from>
    <xdr:ext cx="949324" cy="493032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FCEBD16A-0900-44E0-8842-F0923BF6FF14}"/>
            </a:ext>
          </a:extLst>
        </xdr:cNvPr>
        <xdr:cNvSpPr txBox="1"/>
      </xdr:nvSpPr>
      <xdr:spPr>
        <a:xfrm>
          <a:off x="746125" y="4384675"/>
          <a:ext cx="949324" cy="493032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IBC</a:t>
          </a:r>
        </a:p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Container</a:t>
          </a:r>
        </a:p>
      </xdr:txBody>
    </xdr:sp>
    <xdr:clientData/>
  </xdr:oneCellAnchor>
  <xdr:oneCellAnchor>
    <xdr:from>
      <xdr:col>1</xdr:col>
      <xdr:colOff>485775</xdr:colOff>
      <xdr:row>29</xdr:row>
      <xdr:rowOff>28575</xdr:rowOff>
    </xdr:from>
    <xdr:ext cx="949324" cy="493032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5E788F60-FCAD-4DE8-9127-F3AAE7EE011E}"/>
            </a:ext>
          </a:extLst>
        </xdr:cNvPr>
        <xdr:cNvSpPr txBox="1"/>
      </xdr:nvSpPr>
      <xdr:spPr>
        <a:xfrm>
          <a:off x="1146175" y="5368925"/>
          <a:ext cx="949324" cy="493032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Sump &amp; Pump</a:t>
          </a:r>
        </a:p>
      </xdr:txBody>
    </xdr:sp>
    <xdr:clientData/>
  </xdr:oneCellAnchor>
  <xdr:twoCellAnchor>
    <xdr:from>
      <xdr:col>20</xdr:col>
      <xdr:colOff>244475</xdr:colOff>
      <xdr:row>15</xdr:row>
      <xdr:rowOff>155574</xdr:rowOff>
    </xdr:from>
    <xdr:to>
      <xdr:col>20</xdr:col>
      <xdr:colOff>473075</xdr:colOff>
      <xdr:row>17</xdr:row>
      <xdr:rowOff>3174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88224E4E-FF3D-4A5D-B838-C9755661D010}"/>
            </a:ext>
          </a:extLst>
        </xdr:cNvPr>
        <xdr:cNvSpPr/>
      </xdr:nvSpPr>
      <xdr:spPr>
        <a:xfrm flipV="1">
          <a:off x="13452475" y="2917824"/>
          <a:ext cx="228600" cy="215900"/>
        </a:xfrm>
        <a:prstGeom prst="rect">
          <a:avLst/>
        </a:prstGeom>
        <a:solidFill>
          <a:srgbClr val="7030A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571500</xdr:colOff>
      <xdr:row>6</xdr:row>
      <xdr:rowOff>76200</xdr:rowOff>
    </xdr:from>
    <xdr:to>
      <xdr:col>4</xdr:col>
      <xdr:colOff>142875</xdr:colOff>
      <xdr:row>7</xdr:row>
      <xdr:rowOff>101600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99FFA1BB-50A6-4E4E-A321-4B1F0E94612A}"/>
            </a:ext>
          </a:extLst>
        </xdr:cNvPr>
        <xdr:cNvSpPr/>
      </xdr:nvSpPr>
      <xdr:spPr>
        <a:xfrm flipV="1">
          <a:off x="2552700" y="1181100"/>
          <a:ext cx="231775" cy="209550"/>
        </a:xfrm>
        <a:prstGeom prst="rect">
          <a:avLst/>
        </a:prstGeom>
        <a:solidFill>
          <a:srgbClr val="7030A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596900</xdr:colOff>
      <xdr:row>16</xdr:row>
      <xdr:rowOff>6350</xdr:rowOff>
    </xdr:from>
    <xdr:to>
      <xdr:col>4</xdr:col>
      <xdr:colOff>171450</xdr:colOff>
      <xdr:row>17</xdr:row>
      <xdr:rowOff>38100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9B0322FF-4702-4B52-A9E2-D4AFD50D3262}"/>
            </a:ext>
          </a:extLst>
        </xdr:cNvPr>
        <xdr:cNvSpPr/>
      </xdr:nvSpPr>
      <xdr:spPr>
        <a:xfrm flipV="1">
          <a:off x="2578100" y="2952750"/>
          <a:ext cx="234950" cy="215900"/>
        </a:xfrm>
        <a:prstGeom prst="rect">
          <a:avLst/>
        </a:prstGeom>
        <a:solidFill>
          <a:srgbClr val="7030A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577850</xdr:colOff>
      <xdr:row>11</xdr:row>
      <xdr:rowOff>149225</xdr:rowOff>
    </xdr:from>
    <xdr:to>
      <xdr:col>4</xdr:col>
      <xdr:colOff>152400</xdr:colOff>
      <xdr:row>13</xdr:row>
      <xdr:rowOff>0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C820D353-8FDE-447F-9083-B7A6E6915227}"/>
            </a:ext>
          </a:extLst>
        </xdr:cNvPr>
        <xdr:cNvSpPr/>
      </xdr:nvSpPr>
      <xdr:spPr>
        <a:xfrm flipV="1">
          <a:off x="2559050" y="2174875"/>
          <a:ext cx="234950" cy="219075"/>
        </a:xfrm>
        <a:prstGeom prst="rect">
          <a:avLst/>
        </a:prstGeom>
        <a:solidFill>
          <a:srgbClr val="7030A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577850</xdr:colOff>
      <xdr:row>11</xdr:row>
      <xdr:rowOff>149225</xdr:rowOff>
    </xdr:from>
    <xdr:to>
      <xdr:col>4</xdr:col>
      <xdr:colOff>146050</xdr:colOff>
      <xdr:row>12</xdr:row>
      <xdr:rowOff>177800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A473A720-9216-431B-BF1A-1EA463469566}"/>
            </a:ext>
          </a:extLst>
        </xdr:cNvPr>
        <xdr:cNvSpPr/>
      </xdr:nvSpPr>
      <xdr:spPr>
        <a:xfrm flipV="1">
          <a:off x="2559050" y="2174875"/>
          <a:ext cx="228600" cy="212725"/>
        </a:xfrm>
        <a:prstGeom prst="rect">
          <a:avLst/>
        </a:prstGeom>
        <a:solidFill>
          <a:srgbClr val="7030A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619125</xdr:colOff>
      <xdr:row>19</xdr:row>
      <xdr:rowOff>161925</xdr:rowOff>
    </xdr:from>
    <xdr:to>
      <xdr:col>4</xdr:col>
      <xdr:colOff>180975</xdr:colOff>
      <xdr:row>21</xdr:row>
      <xdr:rowOff>6350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C3C09FFA-EF13-4507-80B4-60AF6FD15CE8}"/>
            </a:ext>
          </a:extLst>
        </xdr:cNvPr>
        <xdr:cNvSpPr/>
      </xdr:nvSpPr>
      <xdr:spPr>
        <a:xfrm flipV="1">
          <a:off x="2600325" y="3660775"/>
          <a:ext cx="222250" cy="212725"/>
        </a:xfrm>
        <a:prstGeom prst="rect">
          <a:avLst/>
        </a:prstGeom>
        <a:solidFill>
          <a:srgbClr val="7030A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587375</xdr:colOff>
      <xdr:row>23</xdr:row>
      <xdr:rowOff>168275</xdr:rowOff>
    </xdr:from>
    <xdr:to>
      <xdr:col>4</xdr:col>
      <xdr:colOff>158750</xdr:colOff>
      <xdr:row>25</xdr:row>
      <xdr:rowOff>15875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4B132274-63BC-4F37-81C3-77C03E8CF9C2}"/>
            </a:ext>
          </a:extLst>
        </xdr:cNvPr>
        <xdr:cNvSpPr/>
      </xdr:nvSpPr>
      <xdr:spPr>
        <a:xfrm flipV="1">
          <a:off x="2568575" y="4403725"/>
          <a:ext cx="231775" cy="215900"/>
        </a:xfrm>
        <a:prstGeom prst="rect">
          <a:avLst/>
        </a:prstGeom>
        <a:solidFill>
          <a:srgbClr val="7030A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5</xdr:col>
      <xdr:colOff>587375</xdr:colOff>
      <xdr:row>4</xdr:row>
      <xdr:rowOff>130175</xdr:rowOff>
    </xdr:from>
    <xdr:to>
      <xdr:col>6</xdr:col>
      <xdr:colOff>158750</xdr:colOff>
      <xdr:row>5</xdr:row>
      <xdr:rowOff>158750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10E9E4B-F62E-4BC4-911D-851837C59535}"/>
            </a:ext>
          </a:extLst>
        </xdr:cNvPr>
        <xdr:cNvSpPr/>
      </xdr:nvSpPr>
      <xdr:spPr>
        <a:xfrm flipV="1">
          <a:off x="3889375" y="866775"/>
          <a:ext cx="231775" cy="212725"/>
        </a:xfrm>
        <a:prstGeom prst="rect">
          <a:avLst/>
        </a:prstGeom>
        <a:solidFill>
          <a:srgbClr val="7030A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8</xdr:col>
      <xdr:colOff>53975</xdr:colOff>
      <xdr:row>4</xdr:row>
      <xdr:rowOff>158750</xdr:rowOff>
    </xdr:from>
    <xdr:to>
      <xdr:col>8</xdr:col>
      <xdr:colOff>282575</xdr:colOff>
      <xdr:row>6</xdr:row>
      <xdr:rowOff>9525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942C8BA9-13D9-4B0B-8328-20E6F7856DD3}"/>
            </a:ext>
          </a:extLst>
        </xdr:cNvPr>
        <xdr:cNvSpPr/>
      </xdr:nvSpPr>
      <xdr:spPr>
        <a:xfrm flipV="1">
          <a:off x="5337175" y="895350"/>
          <a:ext cx="228600" cy="219075"/>
        </a:xfrm>
        <a:prstGeom prst="rect">
          <a:avLst/>
        </a:prstGeom>
        <a:solidFill>
          <a:srgbClr val="7030A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7</xdr:col>
      <xdr:colOff>301625</xdr:colOff>
      <xdr:row>28</xdr:row>
      <xdr:rowOff>57150</xdr:rowOff>
    </xdr:from>
    <xdr:to>
      <xdr:col>7</xdr:col>
      <xdr:colOff>523875</xdr:colOff>
      <xdr:row>29</xdr:row>
      <xdr:rowOff>85725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FCB82513-2E2B-41C2-8662-BA9E47943DE2}"/>
            </a:ext>
          </a:extLst>
        </xdr:cNvPr>
        <xdr:cNvSpPr/>
      </xdr:nvSpPr>
      <xdr:spPr>
        <a:xfrm flipV="1">
          <a:off x="4924425" y="5213350"/>
          <a:ext cx="222250" cy="212725"/>
        </a:xfrm>
        <a:prstGeom prst="rect">
          <a:avLst/>
        </a:prstGeom>
        <a:solidFill>
          <a:srgbClr val="7030A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16</xdr:col>
      <xdr:colOff>92075</xdr:colOff>
      <xdr:row>16</xdr:row>
      <xdr:rowOff>9525</xdr:rowOff>
    </xdr:from>
    <xdr:to>
      <xdr:col>16</xdr:col>
      <xdr:colOff>320675</xdr:colOff>
      <xdr:row>17</xdr:row>
      <xdr:rowOff>34925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C760DBF4-A5FC-4A5D-A952-F5DA73E565A0}"/>
            </a:ext>
          </a:extLst>
        </xdr:cNvPr>
        <xdr:cNvSpPr/>
      </xdr:nvSpPr>
      <xdr:spPr>
        <a:xfrm flipV="1">
          <a:off x="10658475" y="2955925"/>
          <a:ext cx="228600" cy="209550"/>
        </a:xfrm>
        <a:prstGeom prst="rect">
          <a:avLst/>
        </a:prstGeom>
        <a:solidFill>
          <a:srgbClr val="7030A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466725</xdr:colOff>
      <xdr:row>34</xdr:row>
      <xdr:rowOff>25180</xdr:rowOff>
    </xdr:from>
    <xdr:to>
      <xdr:col>5</xdr:col>
      <xdr:colOff>323850</xdr:colOff>
      <xdr:row>36</xdr:row>
      <xdr:rowOff>90262</xdr:rowOff>
    </xdr:to>
    <xdr:sp macro="" textlink="">
      <xdr:nvSpPr>
        <xdr:cNvPr id="65" name="Callout: Line 64">
          <a:extLst>
            <a:ext uri="{FF2B5EF4-FFF2-40B4-BE49-F238E27FC236}">
              <a16:creationId xmlns:a16="http://schemas.microsoft.com/office/drawing/2014/main" id="{9BCBC9F2-4591-4E46-9205-1B2C43FFA0F4}"/>
            </a:ext>
          </a:extLst>
        </xdr:cNvPr>
        <xdr:cNvSpPr/>
      </xdr:nvSpPr>
      <xdr:spPr>
        <a:xfrm>
          <a:off x="2447925" y="6286280"/>
          <a:ext cx="1177925" cy="446082"/>
        </a:xfrm>
        <a:prstGeom prst="borderCallout1">
          <a:avLst>
            <a:gd name="adj1" fmla="val 18750"/>
            <a:gd name="adj2" fmla="val -8333"/>
            <a:gd name="adj3" fmla="val -207364"/>
            <a:gd name="adj4" fmla="val -31036"/>
          </a:avLst>
        </a:prstGeom>
        <a:solidFill>
          <a:srgbClr val="FFFFFF"/>
        </a:solidFill>
        <a:ln w="3175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4 inch pipe to allow drainage to exit building into sump</a:t>
          </a:r>
        </a:p>
      </xdr:txBody>
    </xdr:sp>
    <xdr:clientData/>
  </xdr:twoCellAnchor>
  <xdr:twoCellAnchor>
    <xdr:from>
      <xdr:col>20</xdr:col>
      <xdr:colOff>169333</xdr:colOff>
      <xdr:row>22</xdr:row>
      <xdr:rowOff>42333</xdr:rowOff>
    </xdr:from>
    <xdr:to>
      <xdr:col>20</xdr:col>
      <xdr:colOff>531283</xdr:colOff>
      <xdr:row>23</xdr:row>
      <xdr:rowOff>26458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57536C74-6CE4-4BDC-B162-8BFDB0FEE0B9}"/>
            </a:ext>
          </a:extLst>
        </xdr:cNvPr>
        <xdr:cNvSpPr/>
      </xdr:nvSpPr>
      <xdr:spPr>
        <a:xfrm>
          <a:off x="13292666" y="4000500"/>
          <a:ext cx="361950" cy="164041"/>
        </a:xfrm>
        <a:prstGeom prst="rect">
          <a:avLst/>
        </a:prstGeom>
        <a:pattFill prst="pct80">
          <a:fgClr>
            <a:srgbClr val="FFC000"/>
          </a:fgClr>
          <a:bgClr>
            <a:schemeClr val="bg1"/>
          </a:bgClr>
        </a:patt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20</xdr:col>
      <xdr:colOff>237067</xdr:colOff>
      <xdr:row>24</xdr:row>
      <xdr:rowOff>2116</xdr:rowOff>
    </xdr:from>
    <xdr:to>
      <xdr:col>20</xdr:col>
      <xdr:colOff>465667</xdr:colOff>
      <xdr:row>25</xdr:row>
      <xdr:rowOff>27515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5606B53E-F617-4886-A264-0A5DAEFB1783}"/>
            </a:ext>
          </a:extLst>
        </xdr:cNvPr>
        <xdr:cNvSpPr/>
      </xdr:nvSpPr>
      <xdr:spPr>
        <a:xfrm flipV="1">
          <a:off x="13360400" y="4320116"/>
          <a:ext cx="228600" cy="205316"/>
        </a:xfrm>
        <a:prstGeom prst="rect">
          <a:avLst/>
        </a:prstGeom>
        <a:solidFill>
          <a:srgbClr val="C0000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20</xdr:col>
      <xdr:colOff>254000</xdr:colOff>
      <xdr:row>26</xdr:row>
      <xdr:rowOff>48683</xdr:rowOff>
    </xdr:from>
    <xdr:to>
      <xdr:col>20</xdr:col>
      <xdr:colOff>482600</xdr:colOff>
      <xdr:row>27</xdr:row>
      <xdr:rowOff>76199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AB611FBE-7617-4B3F-AFA9-3F2C8E0B9E50}"/>
            </a:ext>
          </a:extLst>
        </xdr:cNvPr>
        <xdr:cNvSpPr/>
      </xdr:nvSpPr>
      <xdr:spPr>
        <a:xfrm flipV="1">
          <a:off x="13377333" y="4726516"/>
          <a:ext cx="228600" cy="207433"/>
        </a:xfrm>
        <a:prstGeom prst="rect">
          <a:avLst/>
        </a:prstGeom>
        <a:solidFill>
          <a:schemeClr val="accent6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20</xdr:col>
      <xdr:colOff>264583</xdr:colOff>
      <xdr:row>29</xdr:row>
      <xdr:rowOff>154516</xdr:rowOff>
    </xdr:from>
    <xdr:to>
      <xdr:col>20</xdr:col>
      <xdr:colOff>493183</xdr:colOff>
      <xdr:row>31</xdr:row>
      <xdr:rowOff>2115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C0A5A5B2-50E2-4064-8C32-5FDB66E7C1DA}"/>
            </a:ext>
          </a:extLst>
        </xdr:cNvPr>
        <xdr:cNvSpPr/>
      </xdr:nvSpPr>
      <xdr:spPr>
        <a:xfrm flipV="1">
          <a:off x="13387916" y="5372099"/>
          <a:ext cx="228600" cy="207433"/>
        </a:xfrm>
        <a:prstGeom prst="rect">
          <a:avLst/>
        </a:prstGeom>
        <a:solidFill>
          <a:srgbClr val="7030A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20</xdr:col>
      <xdr:colOff>256117</xdr:colOff>
      <xdr:row>28</xdr:row>
      <xdr:rowOff>37040</xdr:rowOff>
    </xdr:from>
    <xdr:to>
      <xdr:col>20</xdr:col>
      <xdr:colOff>484717</xdr:colOff>
      <xdr:row>29</xdr:row>
      <xdr:rowOff>64557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88EA957C-39FE-4AFE-AA9E-3E2A10B909E2}"/>
            </a:ext>
          </a:extLst>
        </xdr:cNvPr>
        <xdr:cNvSpPr/>
      </xdr:nvSpPr>
      <xdr:spPr>
        <a:xfrm flipV="1">
          <a:off x="13379450" y="5074707"/>
          <a:ext cx="228600" cy="207433"/>
        </a:xfrm>
        <a:prstGeom prst="rect">
          <a:avLst/>
        </a:prstGeom>
        <a:pattFill prst="pct90">
          <a:fgClr>
            <a:schemeClr val="bg2"/>
          </a:fgClr>
          <a:bgClr>
            <a:schemeClr val="bg1"/>
          </a:bgClr>
        </a:patt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 editAs="oneCell">
    <xdr:from>
      <xdr:col>0</xdr:col>
      <xdr:colOff>494241</xdr:colOff>
      <xdr:row>38</xdr:row>
      <xdr:rowOff>39683</xdr:rowOff>
    </xdr:from>
    <xdr:to>
      <xdr:col>10</xdr:col>
      <xdr:colOff>37481</xdr:colOff>
      <xdr:row>49</xdr:row>
      <xdr:rowOff>101755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CA152B40-FCF1-7A7C-0720-E3BF99D2F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4241" y="6918850"/>
          <a:ext cx="6104907" cy="2163922"/>
        </a:xfrm>
        <a:prstGeom prst="rect">
          <a:avLst/>
        </a:prstGeom>
      </xdr:spPr>
    </xdr:pic>
    <xdr:clientData/>
  </xdr:twoCellAnchor>
  <xdr:twoCellAnchor editAs="oneCell">
    <xdr:from>
      <xdr:col>10</xdr:col>
      <xdr:colOff>473074</xdr:colOff>
      <xdr:row>38</xdr:row>
      <xdr:rowOff>3175</xdr:rowOff>
    </xdr:from>
    <xdr:to>
      <xdr:col>26</xdr:col>
      <xdr:colOff>360373</xdr:colOff>
      <xdr:row>48</xdr:row>
      <xdr:rowOff>177907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0B95BC8E-2E40-0214-EE6B-6FF38241E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34741" y="6882342"/>
          <a:ext cx="10512965" cy="2082907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476250</xdr:colOff>
      <xdr:row>51</xdr:row>
      <xdr:rowOff>166</xdr:rowOff>
    </xdr:from>
    <xdr:to>
      <xdr:col>26</xdr:col>
      <xdr:colOff>631247</xdr:colOff>
      <xdr:row>60</xdr:row>
      <xdr:rowOff>106295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32F85840-80FD-64C3-E445-704C8FB46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32821" y="9253023"/>
          <a:ext cx="5543426" cy="1820629"/>
        </a:xfrm>
        <a:prstGeom prst="rect">
          <a:avLst/>
        </a:prstGeom>
      </xdr:spPr>
    </xdr:pic>
    <xdr:clientData/>
  </xdr:twoCellAnchor>
  <xdr:twoCellAnchor editAs="oneCell">
    <xdr:from>
      <xdr:col>1</xdr:col>
      <xdr:colOff>278191</xdr:colOff>
      <xdr:row>51</xdr:row>
      <xdr:rowOff>145143</xdr:rowOff>
    </xdr:from>
    <xdr:to>
      <xdr:col>9</xdr:col>
      <xdr:colOff>180667</xdr:colOff>
      <xdr:row>61</xdr:row>
      <xdr:rowOff>54278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B3903F36-D586-9C8D-024D-B66372BA6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31334" y="9398000"/>
          <a:ext cx="5133969" cy="1814135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381000</xdr:colOff>
      <xdr:row>51</xdr:row>
      <xdr:rowOff>135514</xdr:rowOff>
    </xdr:from>
    <xdr:to>
      <xdr:col>18</xdr:col>
      <xdr:colOff>393098</xdr:colOff>
      <xdr:row>65</xdr:row>
      <xdr:rowOff>30913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A9DF2C25-28C7-D816-1B54-13F12A70A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942667" y="9491181"/>
          <a:ext cx="5264606" cy="2559224"/>
        </a:xfrm>
        <a:prstGeom prst="rect">
          <a:avLst/>
        </a:prstGeom>
      </xdr:spPr>
    </xdr:pic>
    <xdr:clientData/>
  </xdr:twoCellAnchor>
  <xdr:twoCellAnchor>
    <xdr:from>
      <xdr:col>2</xdr:col>
      <xdr:colOff>536565</xdr:colOff>
      <xdr:row>1</xdr:row>
      <xdr:rowOff>122299</xdr:rowOff>
    </xdr:from>
    <xdr:to>
      <xdr:col>3</xdr:col>
      <xdr:colOff>107940</xdr:colOff>
      <xdr:row>2</xdr:row>
      <xdr:rowOff>147700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EA3DE8DA-55F2-435C-A200-F8F3B53BDBFF}"/>
            </a:ext>
          </a:extLst>
        </xdr:cNvPr>
        <xdr:cNvSpPr/>
      </xdr:nvSpPr>
      <xdr:spPr>
        <a:xfrm flipV="1">
          <a:off x="1860994" y="303728"/>
          <a:ext cx="233589" cy="206829"/>
        </a:xfrm>
        <a:prstGeom prst="rect">
          <a:avLst/>
        </a:prstGeom>
        <a:solidFill>
          <a:srgbClr val="7030A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135608</xdr:colOff>
      <xdr:row>24</xdr:row>
      <xdr:rowOff>20699</xdr:rowOff>
    </xdr:from>
    <xdr:to>
      <xdr:col>3</xdr:col>
      <xdr:colOff>369197</xdr:colOff>
      <xdr:row>25</xdr:row>
      <xdr:rowOff>46100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BA02A5B6-8775-4D3F-BEAF-7F74D7BC190F}"/>
            </a:ext>
          </a:extLst>
        </xdr:cNvPr>
        <xdr:cNvSpPr/>
      </xdr:nvSpPr>
      <xdr:spPr>
        <a:xfrm flipV="1">
          <a:off x="2122251" y="4374985"/>
          <a:ext cx="233589" cy="206829"/>
        </a:xfrm>
        <a:prstGeom prst="rect">
          <a:avLst/>
        </a:prstGeom>
        <a:solidFill>
          <a:srgbClr val="7030A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115651</xdr:colOff>
      <xdr:row>19</xdr:row>
      <xdr:rowOff>136814</xdr:rowOff>
    </xdr:from>
    <xdr:to>
      <xdr:col>3</xdr:col>
      <xdr:colOff>349240</xdr:colOff>
      <xdr:row>20</xdr:row>
      <xdr:rowOff>162215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712AD40E-D18B-413D-A601-227EE4C28BC0}"/>
            </a:ext>
          </a:extLst>
        </xdr:cNvPr>
        <xdr:cNvSpPr/>
      </xdr:nvSpPr>
      <xdr:spPr>
        <a:xfrm flipV="1">
          <a:off x="2102294" y="3583957"/>
          <a:ext cx="233589" cy="206829"/>
        </a:xfrm>
        <a:prstGeom prst="rect">
          <a:avLst/>
        </a:prstGeom>
        <a:solidFill>
          <a:srgbClr val="7030A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141051</xdr:colOff>
      <xdr:row>15</xdr:row>
      <xdr:rowOff>162213</xdr:rowOff>
    </xdr:from>
    <xdr:to>
      <xdr:col>3</xdr:col>
      <xdr:colOff>374640</xdr:colOff>
      <xdr:row>17</xdr:row>
      <xdr:rowOff>6185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82522AF1-BC6B-4F88-BA0B-B38D51919212}"/>
            </a:ext>
          </a:extLst>
        </xdr:cNvPr>
        <xdr:cNvSpPr/>
      </xdr:nvSpPr>
      <xdr:spPr>
        <a:xfrm flipV="1">
          <a:off x="2127694" y="2883642"/>
          <a:ext cx="233589" cy="206829"/>
        </a:xfrm>
        <a:prstGeom prst="rect">
          <a:avLst/>
        </a:prstGeom>
        <a:solidFill>
          <a:srgbClr val="7030A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112022</xdr:colOff>
      <xdr:row>11</xdr:row>
      <xdr:rowOff>124114</xdr:rowOff>
    </xdr:from>
    <xdr:to>
      <xdr:col>3</xdr:col>
      <xdr:colOff>345611</xdr:colOff>
      <xdr:row>12</xdr:row>
      <xdr:rowOff>149514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8A47980F-7373-40F9-B05A-FDBB3115D666}"/>
            </a:ext>
          </a:extLst>
        </xdr:cNvPr>
        <xdr:cNvSpPr/>
      </xdr:nvSpPr>
      <xdr:spPr>
        <a:xfrm flipV="1">
          <a:off x="2098665" y="2119828"/>
          <a:ext cx="233589" cy="206829"/>
        </a:xfrm>
        <a:prstGeom prst="rect">
          <a:avLst/>
        </a:prstGeom>
        <a:solidFill>
          <a:srgbClr val="7030A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3</xdr:col>
      <xdr:colOff>73922</xdr:colOff>
      <xdr:row>6</xdr:row>
      <xdr:rowOff>86014</xdr:rowOff>
    </xdr:from>
    <xdr:to>
      <xdr:col>3</xdr:col>
      <xdr:colOff>307511</xdr:colOff>
      <xdr:row>7</xdr:row>
      <xdr:rowOff>111414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E352E761-7F3A-425A-B8A8-E2E7676365AB}"/>
            </a:ext>
          </a:extLst>
        </xdr:cNvPr>
        <xdr:cNvSpPr/>
      </xdr:nvSpPr>
      <xdr:spPr>
        <a:xfrm flipV="1">
          <a:off x="2060565" y="1174585"/>
          <a:ext cx="233589" cy="206829"/>
        </a:xfrm>
        <a:prstGeom prst="rect">
          <a:avLst/>
        </a:prstGeom>
        <a:solidFill>
          <a:srgbClr val="7030A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506328</xdr:colOff>
      <xdr:row>1</xdr:row>
      <xdr:rowOff>123811</xdr:rowOff>
    </xdr:from>
    <xdr:to>
      <xdr:col>19</xdr:col>
      <xdr:colOff>200025</xdr:colOff>
      <xdr:row>34</xdr:row>
      <xdr:rowOff>104773</xdr:rowOff>
    </xdr:to>
    <xdr:pic>
      <xdr:nvPicPr>
        <xdr:cNvPr id="2" name="Picture 1" descr="Picture 1">
          <a:extLst>
            <a:ext uri="{FF2B5EF4-FFF2-40B4-BE49-F238E27FC236}">
              <a16:creationId xmlns:a16="http://schemas.microsoft.com/office/drawing/2014/main" id="{1A8719BE-403B-453B-9CA2-52C9B6B7A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7128" y="307961"/>
          <a:ext cx="10920497" cy="605791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10</xdr:col>
      <xdr:colOff>34925</xdr:colOff>
      <xdr:row>25</xdr:row>
      <xdr:rowOff>142240</xdr:rowOff>
    </xdr:from>
    <xdr:to>
      <xdr:col>11</xdr:col>
      <xdr:colOff>257175</xdr:colOff>
      <xdr:row>31</xdr:row>
      <xdr:rowOff>118110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56CB756-006B-43F2-9744-46869C50335C}"/>
            </a:ext>
          </a:extLst>
        </xdr:cNvPr>
        <xdr:cNvSpPr txBox="1"/>
      </xdr:nvSpPr>
      <xdr:spPr>
        <a:xfrm>
          <a:off x="6638925" y="4745990"/>
          <a:ext cx="882650" cy="108077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sz="1100" b="0" i="0" u="none" strike="noStrike" cap="none" spc="0" baseline="0">
            <a:solidFill>
              <a:srgbClr val="C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Site Managers Office</a:t>
          </a:r>
        </a:p>
      </xdr:txBody>
    </xdr:sp>
    <xdr:clientData/>
  </xdr:twoCellAnchor>
  <xdr:twoCellAnchor>
    <xdr:from>
      <xdr:col>6</xdr:col>
      <xdr:colOff>114300</xdr:colOff>
      <xdr:row>15</xdr:row>
      <xdr:rowOff>144224</xdr:rowOff>
    </xdr:from>
    <xdr:to>
      <xdr:col>7</xdr:col>
      <xdr:colOff>333375</xdr:colOff>
      <xdr:row>18</xdr:row>
      <xdr:rowOff>106600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5589BFB-B5FB-494C-B8F2-021990D5532E}"/>
            </a:ext>
          </a:extLst>
        </xdr:cNvPr>
        <xdr:cNvSpPr txBox="1"/>
      </xdr:nvSpPr>
      <xdr:spPr>
        <a:xfrm>
          <a:off x="4076700" y="2906474"/>
          <a:ext cx="879475" cy="514826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Pilot Area</a:t>
          </a:r>
        </a:p>
      </xdr:txBody>
    </xdr:sp>
    <xdr:clientData/>
  </xdr:twoCellAnchor>
  <xdr:twoCellAnchor>
    <xdr:from>
      <xdr:col>10</xdr:col>
      <xdr:colOff>315828</xdr:colOff>
      <xdr:row>16</xdr:row>
      <xdr:rowOff>33339</xdr:rowOff>
    </xdr:from>
    <xdr:to>
      <xdr:col>11</xdr:col>
      <xdr:colOff>531728</xdr:colOff>
      <xdr:row>20</xdr:row>
      <xdr:rowOff>99997</xdr:rowOff>
    </xdr:to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id="{0015CDC0-C397-4B55-B0FF-8D23C4F0A4E7}"/>
            </a:ext>
          </a:extLst>
        </xdr:cNvPr>
        <xdr:cNvSpPr txBox="1"/>
      </xdr:nvSpPr>
      <xdr:spPr>
        <a:xfrm>
          <a:off x="6919828" y="2979739"/>
          <a:ext cx="876300" cy="803258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Staff Rest Area &amp; Training</a:t>
          </a:r>
        </a:p>
      </xdr:txBody>
    </xdr:sp>
    <xdr:clientData/>
  </xdr:twoCellAnchor>
  <xdr:twoCellAnchor>
    <xdr:from>
      <xdr:col>8</xdr:col>
      <xdr:colOff>28573</xdr:colOff>
      <xdr:row>29</xdr:row>
      <xdr:rowOff>55787</xdr:rowOff>
    </xdr:from>
    <xdr:to>
      <xdr:col>8</xdr:col>
      <xdr:colOff>628648</xdr:colOff>
      <xdr:row>31</xdr:row>
      <xdr:rowOff>38101</xdr:rowOff>
    </xdr:to>
    <xdr:sp macro="" textlink="">
      <xdr:nvSpPr>
        <xdr:cNvPr id="6" name="TextBox 6">
          <a:extLst>
            <a:ext uri="{FF2B5EF4-FFF2-40B4-BE49-F238E27FC236}">
              <a16:creationId xmlns:a16="http://schemas.microsoft.com/office/drawing/2014/main" id="{F06A8EE3-D3CF-4E62-9BC2-1700E7A87A2A}"/>
            </a:ext>
          </a:extLst>
        </xdr:cNvPr>
        <xdr:cNvSpPr txBox="1"/>
      </xdr:nvSpPr>
      <xdr:spPr>
        <a:xfrm>
          <a:off x="5311773" y="5396137"/>
          <a:ext cx="600075" cy="350614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Office</a:t>
          </a:r>
          <a:endParaRPr sz="900" b="0" i="0" u="none" strike="noStrike" cap="none" spc="0" baseline="0">
            <a:solidFill>
              <a:srgbClr val="C0000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8</xdr:col>
      <xdr:colOff>17378</xdr:colOff>
      <xdr:row>22</xdr:row>
      <xdr:rowOff>61660</xdr:rowOff>
    </xdr:from>
    <xdr:to>
      <xdr:col>8</xdr:col>
      <xdr:colOff>549275</xdr:colOff>
      <xdr:row>25</xdr:row>
      <xdr:rowOff>24036</xdr:rowOff>
    </xdr:to>
    <xdr:sp macro="" textlink="">
      <xdr:nvSpPr>
        <xdr:cNvPr id="7" name="TextBox 7">
          <a:extLst>
            <a:ext uri="{FF2B5EF4-FFF2-40B4-BE49-F238E27FC236}">
              <a16:creationId xmlns:a16="http://schemas.microsoft.com/office/drawing/2014/main" id="{AD4C4549-71B8-4668-98F6-7D7818F86AD8}"/>
            </a:ext>
          </a:extLst>
        </xdr:cNvPr>
        <xdr:cNvSpPr txBox="1"/>
      </xdr:nvSpPr>
      <xdr:spPr>
        <a:xfrm>
          <a:off x="5300578" y="4112960"/>
          <a:ext cx="531897" cy="514826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Locker Room</a:t>
          </a:r>
        </a:p>
      </xdr:txBody>
    </xdr:sp>
    <xdr:clientData/>
  </xdr:twoCellAnchor>
  <xdr:twoCellAnchor>
    <xdr:from>
      <xdr:col>12</xdr:col>
      <xdr:colOff>296778</xdr:colOff>
      <xdr:row>28</xdr:row>
      <xdr:rowOff>46261</xdr:rowOff>
    </xdr:from>
    <xdr:to>
      <xdr:col>13</xdr:col>
      <xdr:colOff>512678</xdr:colOff>
      <xdr:row>31</xdr:row>
      <xdr:rowOff>1335</xdr:rowOff>
    </xdr:to>
    <xdr:sp macro="" textlink="">
      <xdr:nvSpPr>
        <xdr:cNvPr id="8" name="TextBox 8">
          <a:extLst>
            <a:ext uri="{FF2B5EF4-FFF2-40B4-BE49-F238E27FC236}">
              <a16:creationId xmlns:a16="http://schemas.microsoft.com/office/drawing/2014/main" id="{10EEE1F7-1CC9-4A48-ADD4-DB6A289C6CA0}"/>
            </a:ext>
          </a:extLst>
        </xdr:cNvPr>
        <xdr:cNvSpPr txBox="1"/>
      </xdr:nvSpPr>
      <xdr:spPr>
        <a:xfrm>
          <a:off x="8221578" y="5202461"/>
          <a:ext cx="876300" cy="507524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Design Office</a:t>
          </a:r>
        </a:p>
      </xdr:txBody>
    </xdr:sp>
    <xdr:clientData/>
  </xdr:twoCellAnchor>
  <xdr:twoCellAnchor>
    <xdr:from>
      <xdr:col>15</xdr:col>
      <xdr:colOff>122153</xdr:colOff>
      <xdr:row>18</xdr:row>
      <xdr:rowOff>172547</xdr:rowOff>
    </xdr:from>
    <xdr:to>
      <xdr:col>16</xdr:col>
      <xdr:colOff>388853</xdr:colOff>
      <xdr:row>21</xdr:row>
      <xdr:rowOff>132224</xdr:rowOff>
    </xdr:to>
    <xdr:sp macro="" textlink="">
      <xdr:nvSpPr>
        <xdr:cNvPr id="9" name="TextBox 9">
          <a:extLst>
            <a:ext uri="{FF2B5EF4-FFF2-40B4-BE49-F238E27FC236}">
              <a16:creationId xmlns:a16="http://schemas.microsoft.com/office/drawing/2014/main" id="{867922AC-2468-4287-8F40-879C9CE67022}"/>
            </a:ext>
          </a:extLst>
        </xdr:cNvPr>
        <xdr:cNvSpPr txBox="1"/>
      </xdr:nvSpPr>
      <xdr:spPr>
        <a:xfrm>
          <a:off x="10028153" y="3487247"/>
          <a:ext cx="927100" cy="512127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Met Laboratory</a:t>
          </a:r>
        </a:p>
      </xdr:txBody>
    </xdr:sp>
    <xdr:clientData/>
  </xdr:twoCellAnchor>
  <xdr:twoCellAnchor>
    <xdr:from>
      <xdr:col>11</xdr:col>
      <xdr:colOff>392028</xdr:colOff>
      <xdr:row>6</xdr:row>
      <xdr:rowOff>164624</xdr:rowOff>
    </xdr:from>
    <xdr:to>
      <xdr:col>12</xdr:col>
      <xdr:colOff>607928</xdr:colOff>
      <xdr:row>9</xdr:row>
      <xdr:rowOff>25400</xdr:rowOff>
    </xdr:to>
    <xdr:sp macro="" textlink="">
      <xdr:nvSpPr>
        <xdr:cNvPr id="10" name="TextBox 10">
          <a:extLst>
            <a:ext uri="{FF2B5EF4-FFF2-40B4-BE49-F238E27FC236}">
              <a16:creationId xmlns:a16="http://schemas.microsoft.com/office/drawing/2014/main" id="{4377C291-783B-424F-8B1D-2AC291903CAD}"/>
            </a:ext>
          </a:extLst>
        </xdr:cNvPr>
        <xdr:cNvSpPr txBox="1"/>
      </xdr:nvSpPr>
      <xdr:spPr>
        <a:xfrm>
          <a:off x="7656428" y="1269524"/>
          <a:ext cx="876300" cy="413226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Storage</a:t>
          </a:r>
        </a:p>
      </xdr:txBody>
    </xdr:sp>
    <xdr:clientData/>
  </xdr:twoCellAnchor>
  <xdr:twoCellAnchor>
    <xdr:from>
      <xdr:col>16</xdr:col>
      <xdr:colOff>257176</xdr:colOff>
      <xdr:row>5</xdr:row>
      <xdr:rowOff>152862</xdr:rowOff>
    </xdr:from>
    <xdr:to>
      <xdr:col>18</xdr:col>
      <xdr:colOff>247651</xdr:colOff>
      <xdr:row>8</xdr:row>
      <xdr:rowOff>95251</xdr:rowOff>
    </xdr:to>
    <xdr:sp macro="" textlink="">
      <xdr:nvSpPr>
        <xdr:cNvPr id="11" name="TextBox 11">
          <a:extLst>
            <a:ext uri="{FF2B5EF4-FFF2-40B4-BE49-F238E27FC236}">
              <a16:creationId xmlns:a16="http://schemas.microsoft.com/office/drawing/2014/main" id="{8329119B-8D6F-4C39-87F8-25FF4E1FE386}"/>
            </a:ext>
          </a:extLst>
        </xdr:cNvPr>
        <xdr:cNvSpPr txBox="1"/>
      </xdr:nvSpPr>
      <xdr:spPr>
        <a:xfrm>
          <a:off x="10823576" y="1073612"/>
          <a:ext cx="1311275" cy="494839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Analytical Lab </a:t>
          </a: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&amp; </a:t>
          </a: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Met Lab Overspill</a:t>
          </a:r>
          <a:endParaRPr sz="800" b="0" i="0" u="none" strike="noStrike" cap="none" spc="0" baseline="0">
            <a:solidFill>
              <a:srgbClr val="C0000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13</xdr:col>
      <xdr:colOff>419100</xdr:colOff>
      <xdr:row>6</xdr:row>
      <xdr:rowOff>104761</xdr:rowOff>
    </xdr:from>
    <xdr:to>
      <xdr:col>14</xdr:col>
      <xdr:colOff>449178</xdr:colOff>
      <xdr:row>9</xdr:row>
      <xdr:rowOff>3161</xdr:rowOff>
    </xdr:to>
    <xdr:sp macro="" textlink="">
      <xdr:nvSpPr>
        <xdr:cNvPr id="12" name="TextBox 12">
          <a:extLst>
            <a:ext uri="{FF2B5EF4-FFF2-40B4-BE49-F238E27FC236}">
              <a16:creationId xmlns:a16="http://schemas.microsoft.com/office/drawing/2014/main" id="{C7FEDA64-7045-45D1-9CE1-D2609F464DC9}"/>
            </a:ext>
          </a:extLst>
        </xdr:cNvPr>
        <xdr:cNvSpPr/>
      </xdr:nvSpPr>
      <xdr:spPr>
        <a:xfrm>
          <a:off x="9004300" y="1209661"/>
          <a:ext cx="690478" cy="45085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16</xdr:col>
      <xdr:colOff>606425</xdr:colOff>
      <xdr:row>16</xdr:row>
      <xdr:rowOff>98424</xdr:rowOff>
    </xdr:from>
    <xdr:to>
      <xdr:col>18</xdr:col>
      <xdr:colOff>77703</xdr:colOff>
      <xdr:row>18</xdr:row>
      <xdr:rowOff>38099</xdr:rowOff>
    </xdr:to>
    <xdr:sp macro="" textlink="">
      <xdr:nvSpPr>
        <xdr:cNvPr id="13" name="TextBox 13">
          <a:extLst>
            <a:ext uri="{FF2B5EF4-FFF2-40B4-BE49-F238E27FC236}">
              <a16:creationId xmlns:a16="http://schemas.microsoft.com/office/drawing/2014/main" id="{BC8F2C0A-76B4-4670-BA00-526680A3D215}"/>
            </a:ext>
          </a:extLst>
        </xdr:cNvPr>
        <xdr:cNvSpPr/>
      </xdr:nvSpPr>
      <xdr:spPr>
        <a:xfrm>
          <a:off x="11172825" y="3044824"/>
          <a:ext cx="792078" cy="307975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560302</xdr:colOff>
      <xdr:row>16</xdr:row>
      <xdr:rowOff>31736</xdr:rowOff>
    </xdr:from>
    <xdr:to>
      <xdr:col>16</xdr:col>
      <xdr:colOff>323849</xdr:colOff>
      <xdr:row>18</xdr:row>
      <xdr:rowOff>104761</xdr:rowOff>
    </xdr:to>
    <xdr:sp macro="" textlink="">
      <xdr:nvSpPr>
        <xdr:cNvPr id="14" name="TextBox 14">
          <a:extLst>
            <a:ext uri="{FF2B5EF4-FFF2-40B4-BE49-F238E27FC236}">
              <a16:creationId xmlns:a16="http://schemas.microsoft.com/office/drawing/2014/main" id="{AAC6AF33-9284-4764-8C45-6564792F0E70}"/>
            </a:ext>
          </a:extLst>
        </xdr:cNvPr>
        <xdr:cNvSpPr/>
      </xdr:nvSpPr>
      <xdr:spPr>
        <a:xfrm>
          <a:off x="9805902" y="2978136"/>
          <a:ext cx="1084347" cy="441325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550778</xdr:colOff>
      <xdr:row>14</xdr:row>
      <xdr:rowOff>93281</xdr:rowOff>
    </xdr:from>
    <xdr:to>
      <xdr:col>15</xdr:col>
      <xdr:colOff>230117</xdr:colOff>
      <xdr:row>16</xdr:row>
      <xdr:rowOff>38101</xdr:rowOff>
    </xdr:to>
    <xdr:pic>
      <xdr:nvPicPr>
        <xdr:cNvPr id="15" name="Picture 16" descr="Picture 16">
          <a:extLst>
            <a:ext uri="{FF2B5EF4-FFF2-40B4-BE49-F238E27FC236}">
              <a16:creationId xmlns:a16="http://schemas.microsoft.com/office/drawing/2014/main" id="{FFC12D6F-B73F-4896-9AE4-D91DD410D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96378" y="2671381"/>
          <a:ext cx="339739" cy="3131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12</xdr:col>
      <xdr:colOff>95250</xdr:colOff>
      <xdr:row>26</xdr:row>
      <xdr:rowOff>104775</xdr:rowOff>
    </xdr:from>
    <xdr:to>
      <xdr:col>13</xdr:col>
      <xdr:colOff>114300</xdr:colOff>
      <xdr:row>28</xdr:row>
      <xdr:rowOff>79360</xdr:rowOff>
    </xdr:to>
    <xdr:sp macro="" textlink="">
      <xdr:nvSpPr>
        <xdr:cNvPr id="16" name="TextBox 18">
          <a:extLst>
            <a:ext uri="{FF2B5EF4-FFF2-40B4-BE49-F238E27FC236}">
              <a16:creationId xmlns:a16="http://schemas.microsoft.com/office/drawing/2014/main" id="{D67B5B96-2C85-4E64-8F4E-80CA6315427B}"/>
            </a:ext>
          </a:extLst>
        </xdr:cNvPr>
        <xdr:cNvSpPr/>
      </xdr:nvSpPr>
      <xdr:spPr>
        <a:xfrm>
          <a:off x="8020050" y="4892675"/>
          <a:ext cx="679450" cy="342885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8</xdr:col>
      <xdr:colOff>234657</xdr:colOff>
      <xdr:row>25</xdr:row>
      <xdr:rowOff>126986</xdr:rowOff>
    </xdr:from>
    <xdr:to>
      <xdr:col>9</xdr:col>
      <xdr:colOff>192027</xdr:colOff>
      <xdr:row>26</xdr:row>
      <xdr:rowOff>142875</xdr:rowOff>
    </xdr:to>
    <xdr:pic>
      <xdr:nvPicPr>
        <xdr:cNvPr id="17" name="Picture 20" descr="Picture 20">
          <a:extLst>
            <a:ext uri="{FF2B5EF4-FFF2-40B4-BE49-F238E27FC236}">
              <a16:creationId xmlns:a16="http://schemas.microsoft.com/office/drawing/2014/main" id="{556DD2F5-337D-4A4C-9DFA-1CEEAFB20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17857" y="4730736"/>
          <a:ext cx="617770" cy="2000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8</xdr:col>
      <xdr:colOff>9807</xdr:colOff>
      <xdr:row>24</xdr:row>
      <xdr:rowOff>139929</xdr:rowOff>
    </xdr:from>
    <xdr:to>
      <xdr:col>8</xdr:col>
      <xdr:colOff>301921</xdr:colOff>
      <xdr:row>26</xdr:row>
      <xdr:rowOff>84749</xdr:rowOff>
    </xdr:to>
    <xdr:pic>
      <xdr:nvPicPr>
        <xdr:cNvPr id="18" name="Picture 21" descr="Picture 21">
          <a:extLst>
            <a:ext uri="{FF2B5EF4-FFF2-40B4-BE49-F238E27FC236}">
              <a16:creationId xmlns:a16="http://schemas.microsoft.com/office/drawing/2014/main" id="{87E70606-7E2C-4619-9680-37D72674A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3007" y="4559529"/>
          <a:ext cx="292114" cy="3131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8</xdr:col>
      <xdr:colOff>60323</xdr:colOff>
      <xdr:row>26</xdr:row>
      <xdr:rowOff>65867</xdr:rowOff>
    </xdr:from>
    <xdr:to>
      <xdr:col>9</xdr:col>
      <xdr:colOff>203198</xdr:colOff>
      <xdr:row>28</xdr:row>
      <xdr:rowOff>38100</xdr:rowOff>
    </xdr:to>
    <xdr:sp macro="" textlink="">
      <xdr:nvSpPr>
        <xdr:cNvPr id="19" name="TextBox 22">
          <a:extLst>
            <a:ext uri="{FF2B5EF4-FFF2-40B4-BE49-F238E27FC236}">
              <a16:creationId xmlns:a16="http://schemas.microsoft.com/office/drawing/2014/main" id="{F3AAF74E-B850-45D5-A009-5DF9EFC00FB4}"/>
            </a:ext>
          </a:extLst>
        </xdr:cNvPr>
        <xdr:cNvSpPr txBox="1"/>
      </xdr:nvSpPr>
      <xdr:spPr>
        <a:xfrm>
          <a:off x="5343523" y="4853767"/>
          <a:ext cx="803275" cy="340533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Shower &amp; Changing</a:t>
          </a:r>
        </a:p>
      </xdr:txBody>
    </xdr:sp>
    <xdr:clientData/>
  </xdr:twoCellAnchor>
  <xdr:twoCellAnchor>
    <xdr:from>
      <xdr:col>13</xdr:col>
      <xdr:colOff>542925</xdr:colOff>
      <xdr:row>6</xdr:row>
      <xdr:rowOff>107936</xdr:rowOff>
    </xdr:from>
    <xdr:to>
      <xdr:col>14</xdr:col>
      <xdr:colOff>449178</xdr:colOff>
      <xdr:row>9</xdr:row>
      <xdr:rowOff>3161</xdr:rowOff>
    </xdr:to>
    <xdr:sp macro="" textlink="">
      <xdr:nvSpPr>
        <xdr:cNvPr id="20" name="TextBox 23">
          <a:extLst>
            <a:ext uri="{FF2B5EF4-FFF2-40B4-BE49-F238E27FC236}">
              <a16:creationId xmlns:a16="http://schemas.microsoft.com/office/drawing/2014/main" id="{1547FAD2-CFB5-4229-B612-A7F775C06687}"/>
            </a:ext>
          </a:extLst>
        </xdr:cNvPr>
        <xdr:cNvSpPr/>
      </xdr:nvSpPr>
      <xdr:spPr>
        <a:xfrm>
          <a:off x="9128125" y="1212836"/>
          <a:ext cx="566653" cy="447675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9</xdr:col>
      <xdr:colOff>249153</xdr:colOff>
      <xdr:row>22</xdr:row>
      <xdr:rowOff>85711</xdr:rowOff>
    </xdr:from>
    <xdr:to>
      <xdr:col>10</xdr:col>
      <xdr:colOff>19050</xdr:colOff>
      <xdr:row>24</xdr:row>
      <xdr:rowOff>85724</xdr:rowOff>
    </xdr:to>
    <xdr:sp macro="" textlink="">
      <xdr:nvSpPr>
        <xdr:cNvPr id="21" name="TextBox 24">
          <a:extLst>
            <a:ext uri="{FF2B5EF4-FFF2-40B4-BE49-F238E27FC236}">
              <a16:creationId xmlns:a16="http://schemas.microsoft.com/office/drawing/2014/main" id="{16F6C452-9194-4B86-88C4-CAD5C2DC468E}"/>
            </a:ext>
          </a:extLst>
        </xdr:cNvPr>
        <xdr:cNvSpPr/>
      </xdr:nvSpPr>
      <xdr:spPr>
        <a:xfrm>
          <a:off x="6192753" y="4137011"/>
          <a:ext cx="430297" cy="368313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4</xdr:col>
      <xdr:colOff>87228</xdr:colOff>
      <xdr:row>7</xdr:row>
      <xdr:rowOff>22211</xdr:rowOff>
    </xdr:from>
    <xdr:to>
      <xdr:col>5</xdr:col>
      <xdr:colOff>265028</xdr:colOff>
      <xdr:row>9</xdr:row>
      <xdr:rowOff>98411</xdr:rowOff>
    </xdr:to>
    <xdr:sp macro="" textlink="">
      <xdr:nvSpPr>
        <xdr:cNvPr id="22" name="TextBox 25">
          <a:extLst>
            <a:ext uri="{FF2B5EF4-FFF2-40B4-BE49-F238E27FC236}">
              <a16:creationId xmlns:a16="http://schemas.microsoft.com/office/drawing/2014/main" id="{BC33AD61-4837-413D-8301-605FC6C5AFB4}"/>
            </a:ext>
          </a:extLst>
        </xdr:cNvPr>
        <xdr:cNvSpPr/>
      </xdr:nvSpPr>
      <xdr:spPr>
        <a:xfrm>
          <a:off x="2728828" y="1311261"/>
          <a:ext cx="838200" cy="44450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10</xdr:col>
      <xdr:colOff>274553</xdr:colOff>
      <xdr:row>13</xdr:row>
      <xdr:rowOff>22211</xdr:rowOff>
    </xdr:from>
    <xdr:to>
      <xdr:col>11</xdr:col>
      <xdr:colOff>333375</xdr:colOff>
      <xdr:row>15</xdr:row>
      <xdr:rowOff>98411</xdr:rowOff>
    </xdr:to>
    <xdr:sp macro="" textlink="">
      <xdr:nvSpPr>
        <xdr:cNvPr id="23" name="TextBox 27">
          <a:extLst>
            <a:ext uri="{FF2B5EF4-FFF2-40B4-BE49-F238E27FC236}">
              <a16:creationId xmlns:a16="http://schemas.microsoft.com/office/drawing/2014/main" id="{713BABF8-B6AF-4361-B501-BF639BC370EE}"/>
            </a:ext>
          </a:extLst>
        </xdr:cNvPr>
        <xdr:cNvSpPr/>
      </xdr:nvSpPr>
      <xdr:spPr>
        <a:xfrm>
          <a:off x="6878553" y="2416161"/>
          <a:ext cx="719222" cy="44450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17</xdr:col>
      <xdr:colOff>38100</xdr:colOff>
      <xdr:row>17</xdr:row>
      <xdr:rowOff>78104</xdr:rowOff>
    </xdr:from>
    <xdr:to>
      <xdr:col>18</xdr:col>
      <xdr:colOff>247650</xdr:colOff>
      <xdr:row>18</xdr:row>
      <xdr:rowOff>85725</xdr:rowOff>
    </xdr:to>
    <xdr:sp macro="" textlink="">
      <xdr:nvSpPr>
        <xdr:cNvPr id="24" name="TextBox 30">
          <a:extLst>
            <a:ext uri="{FF2B5EF4-FFF2-40B4-BE49-F238E27FC236}">
              <a16:creationId xmlns:a16="http://schemas.microsoft.com/office/drawing/2014/main" id="{A6723D8A-BE9C-4306-80C1-71DDB8BD5036}"/>
            </a:ext>
          </a:extLst>
        </xdr:cNvPr>
        <xdr:cNvSpPr txBox="1"/>
      </xdr:nvSpPr>
      <xdr:spPr>
        <a:xfrm>
          <a:off x="11264900" y="3208654"/>
          <a:ext cx="869950" cy="191771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Grind &amp; Sieve</a:t>
          </a:r>
          <a:endParaRPr sz="900" b="0" i="0" u="none" strike="noStrike" cap="none" spc="0" baseline="0">
            <a:solidFill>
              <a:srgbClr val="C0000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11</xdr:col>
      <xdr:colOff>94188</xdr:colOff>
      <xdr:row>6</xdr:row>
      <xdr:rowOff>83147</xdr:rowOff>
    </xdr:from>
    <xdr:to>
      <xdr:col>11</xdr:col>
      <xdr:colOff>400958</xdr:colOff>
      <xdr:row>8</xdr:row>
      <xdr:rowOff>48236</xdr:rowOff>
    </xdr:to>
    <xdr:pic>
      <xdr:nvPicPr>
        <xdr:cNvPr id="25" name="Picture 16" descr="Picture 16">
          <a:extLst>
            <a:ext uri="{FF2B5EF4-FFF2-40B4-BE49-F238E27FC236}">
              <a16:creationId xmlns:a16="http://schemas.microsoft.com/office/drawing/2014/main" id="{6CED71AF-A160-4FF7-A66A-595B7BA20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7345278" y="1201357"/>
          <a:ext cx="333389" cy="3067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133350</xdr:colOff>
      <xdr:row>4</xdr:row>
      <xdr:rowOff>73025</xdr:rowOff>
    </xdr:from>
    <xdr:to>
      <xdr:col>16</xdr:col>
      <xdr:colOff>123825</xdr:colOff>
      <xdr:row>6</xdr:row>
      <xdr:rowOff>30390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6E1B8BA-86C3-4A0B-BE0E-62A2FC4F838F}"/>
            </a:ext>
          </a:extLst>
        </xdr:cNvPr>
        <xdr:cNvSpPr/>
      </xdr:nvSpPr>
      <xdr:spPr>
        <a:xfrm>
          <a:off x="8718550" y="809625"/>
          <a:ext cx="1971675" cy="325665"/>
        </a:xfrm>
        <a:prstGeom prst="rect">
          <a:avLst/>
        </a:prstGeom>
        <a:solidFill>
          <a:srgbClr val="FFC00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15</xdr:col>
      <xdr:colOff>171450</xdr:colOff>
      <xdr:row>14</xdr:row>
      <xdr:rowOff>63500</xdr:rowOff>
    </xdr:from>
    <xdr:to>
      <xdr:col>15</xdr:col>
      <xdr:colOff>542019</xdr:colOff>
      <xdr:row>16</xdr:row>
      <xdr:rowOff>48967</xdr:rowOff>
    </xdr:to>
    <xdr:pic>
      <xdr:nvPicPr>
        <xdr:cNvPr id="27" name="Picture 26" descr="Picture 14">
          <a:extLst>
            <a:ext uri="{FF2B5EF4-FFF2-40B4-BE49-F238E27FC236}">
              <a16:creationId xmlns:a16="http://schemas.microsoft.com/office/drawing/2014/main" id="{0C068EF3-E8A6-4ECD-831A-6A20E1A00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10077450" y="2641600"/>
          <a:ext cx="370569" cy="35376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15</xdr:col>
      <xdr:colOff>552450</xdr:colOff>
      <xdr:row>14</xdr:row>
      <xdr:rowOff>6350</xdr:rowOff>
    </xdr:from>
    <xdr:to>
      <xdr:col>18</xdr:col>
      <xdr:colOff>311150</xdr:colOff>
      <xdr:row>15</xdr:row>
      <xdr:rowOff>141515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45458BAF-D875-4677-ACE5-C23F4E7ABEBF}"/>
            </a:ext>
          </a:extLst>
        </xdr:cNvPr>
        <xdr:cNvSpPr/>
      </xdr:nvSpPr>
      <xdr:spPr>
        <a:xfrm>
          <a:off x="10458450" y="2584450"/>
          <a:ext cx="1739900" cy="319315"/>
        </a:xfrm>
        <a:prstGeom prst="rect">
          <a:avLst/>
        </a:prstGeom>
        <a:solidFill>
          <a:srgbClr val="FFC00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14</xdr:col>
      <xdr:colOff>419101</xdr:colOff>
      <xdr:row>30</xdr:row>
      <xdr:rowOff>85725</xdr:rowOff>
    </xdr:from>
    <xdr:to>
      <xdr:col>17</xdr:col>
      <xdr:colOff>47626</xdr:colOff>
      <xdr:row>32</xdr:row>
      <xdr:rowOff>39915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6463C482-709A-404B-BF01-279A1A58021E}"/>
            </a:ext>
          </a:extLst>
        </xdr:cNvPr>
        <xdr:cNvSpPr/>
      </xdr:nvSpPr>
      <xdr:spPr>
        <a:xfrm>
          <a:off x="9664701" y="5610225"/>
          <a:ext cx="1609725" cy="322490"/>
        </a:xfrm>
        <a:prstGeom prst="rect">
          <a:avLst/>
        </a:prstGeom>
        <a:solidFill>
          <a:srgbClr val="FFC00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14</xdr:col>
      <xdr:colOff>430893</xdr:colOff>
      <xdr:row>17</xdr:row>
      <xdr:rowOff>169183</xdr:rowOff>
    </xdr:from>
    <xdr:to>
      <xdr:col>15</xdr:col>
      <xdr:colOff>92983</xdr:colOff>
      <xdr:row>30</xdr:row>
      <xdr:rowOff>66677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F2DDF753-F0D0-44C2-9DFC-EA6AB7FEFB32}"/>
            </a:ext>
          </a:extLst>
        </xdr:cNvPr>
        <xdr:cNvSpPr/>
      </xdr:nvSpPr>
      <xdr:spPr>
        <a:xfrm rot="5400000">
          <a:off x="8692016" y="4284210"/>
          <a:ext cx="2291444" cy="322490"/>
        </a:xfrm>
        <a:prstGeom prst="rect">
          <a:avLst/>
        </a:prstGeom>
        <a:solidFill>
          <a:srgbClr val="FFC00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19</xdr:col>
      <xdr:colOff>187326</xdr:colOff>
      <xdr:row>7</xdr:row>
      <xdr:rowOff>111125</xdr:rowOff>
    </xdr:from>
    <xdr:to>
      <xdr:col>20</xdr:col>
      <xdr:colOff>228601</xdr:colOff>
      <xdr:row>8</xdr:row>
      <xdr:rowOff>58965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DEB3636F-97CC-42F5-B522-7D29236DBDD9}"/>
            </a:ext>
          </a:extLst>
        </xdr:cNvPr>
        <xdr:cNvSpPr/>
      </xdr:nvSpPr>
      <xdr:spPr>
        <a:xfrm>
          <a:off x="12734926" y="1400175"/>
          <a:ext cx="701675" cy="131990"/>
        </a:xfrm>
        <a:prstGeom prst="rect">
          <a:avLst/>
        </a:prstGeom>
        <a:solidFill>
          <a:schemeClr val="accent2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oneCellAnchor>
    <xdr:from>
      <xdr:col>19</xdr:col>
      <xdr:colOff>133350</xdr:colOff>
      <xdr:row>6</xdr:row>
      <xdr:rowOff>66675</xdr:rowOff>
    </xdr:from>
    <xdr:ext cx="685800" cy="254555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E515A73B-929C-423D-9228-21DBBDBA95F7}"/>
            </a:ext>
          </a:extLst>
        </xdr:cNvPr>
        <xdr:cNvSpPr txBox="1"/>
      </xdr:nvSpPr>
      <xdr:spPr>
        <a:xfrm>
          <a:off x="12680950" y="1171575"/>
          <a:ext cx="685800" cy="254555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Shelves</a:t>
          </a:r>
        </a:p>
      </xdr:txBody>
    </xdr:sp>
    <xdr:clientData/>
  </xdr:oneCellAnchor>
  <xdr:twoCellAnchor>
    <xdr:from>
      <xdr:col>19</xdr:col>
      <xdr:colOff>161925</xdr:colOff>
      <xdr:row>3</xdr:row>
      <xdr:rowOff>133350</xdr:rowOff>
    </xdr:from>
    <xdr:to>
      <xdr:col>21</xdr:col>
      <xdr:colOff>558800</xdr:colOff>
      <xdr:row>5</xdr:row>
      <xdr:rowOff>87540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9ED3B880-087B-479F-9DBC-8C8DFF4D1CB3}"/>
            </a:ext>
          </a:extLst>
        </xdr:cNvPr>
        <xdr:cNvSpPr/>
      </xdr:nvSpPr>
      <xdr:spPr>
        <a:xfrm>
          <a:off x="12709525" y="685800"/>
          <a:ext cx="1730375" cy="322490"/>
        </a:xfrm>
        <a:prstGeom prst="rect">
          <a:avLst/>
        </a:prstGeom>
        <a:solidFill>
          <a:srgbClr val="FFC00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oneCellAnchor>
    <xdr:from>
      <xdr:col>20</xdr:col>
      <xdr:colOff>133350</xdr:colOff>
      <xdr:row>3</xdr:row>
      <xdr:rowOff>142875</xdr:rowOff>
    </xdr:from>
    <xdr:ext cx="685800" cy="254555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4B802A1B-4894-410D-BAFB-378A66ECB82D}"/>
            </a:ext>
          </a:extLst>
        </xdr:cNvPr>
        <xdr:cNvSpPr txBox="1"/>
      </xdr:nvSpPr>
      <xdr:spPr>
        <a:xfrm>
          <a:off x="13341350" y="695325"/>
          <a:ext cx="685800" cy="254555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Bench</a:t>
          </a:r>
        </a:p>
      </xdr:txBody>
    </xdr:sp>
    <xdr:clientData/>
  </xdr:oneCellAnchor>
  <xdr:twoCellAnchor>
    <xdr:from>
      <xdr:col>13</xdr:col>
      <xdr:colOff>434976</xdr:colOff>
      <xdr:row>15</xdr:row>
      <xdr:rowOff>38100</xdr:rowOff>
    </xdr:from>
    <xdr:to>
      <xdr:col>14</xdr:col>
      <xdr:colOff>476251</xdr:colOff>
      <xdr:row>15</xdr:row>
      <xdr:rowOff>160565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8A055C0A-F4C9-4FB2-9516-938B85E68619}"/>
            </a:ext>
          </a:extLst>
        </xdr:cNvPr>
        <xdr:cNvSpPr/>
      </xdr:nvSpPr>
      <xdr:spPr>
        <a:xfrm>
          <a:off x="9020176" y="2800350"/>
          <a:ext cx="701675" cy="122465"/>
        </a:xfrm>
        <a:prstGeom prst="rect">
          <a:avLst/>
        </a:prstGeom>
        <a:solidFill>
          <a:schemeClr val="accent2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11</xdr:col>
      <xdr:colOff>295276</xdr:colOff>
      <xdr:row>4</xdr:row>
      <xdr:rowOff>92075</xdr:rowOff>
    </xdr:from>
    <xdr:to>
      <xdr:col>13</xdr:col>
      <xdr:colOff>57150</xdr:colOff>
      <xdr:row>5</xdr:row>
      <xdr:rowOff>28575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2E70AF7F-C10C-4FB9-9F54-C107613CF64B}"/>
            </a:ext>
          </a:extLst>
        </xdr:cNvPr>
        <xdr:cNvSpPr/>
      </xdr:nvSpPr>
      <xdr:spPr>
        <a:xfrm>
          <a:off x="7559676" y="828675"/>
          <a:ext cx="1082674" cy="120650"/>
        </a:xfrm>
        <a:prstGeom prst="rect">
          <a:avLst/>
        </a:prstGeom>
        <a:solidFill>
          <a:schemeClr val="accent2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11</xdr:col>
      <xdr:colOff>225426</xdr:colOff>
      <xdr:row>11</xdr:row>
      <xdr:rowOff>171450</xdr:rowOff>
    </xdr:from>
    <xdr:to>
      <xdr:col>12</xdr:col>
      <xdr:colOff>654050</xdr:colOff>
      <xdr:row>12</xdr:row>
      <xdr:rowOff>104775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FBB06F3-ED81-4306-852D-B6E3D841591D}"/>
            </a:ext>
          </a:extLst>
        </xdr:cNvPr>
        <xdr:cNvSpPr/>
      </xdr:nvSpPr>
      <xdr:spPr>
        <a:xfrm>
          <a:off x="7489826" y="2197100"/>
          <a:ext cx="1089024" cy="117475"/>
        </a:xfrm>
        <a:prstGeom prst="rect">
          <a:avLst/>
        </a:prstGeom>
        <a:solidFill>
          <a:schemeClr val="accent2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11</xdr:col>
      <xdr:colOff>225427</xdr:colOff>
      <xdr:row>10</xdr:row>
      <xdr:rowOff>0</xdr:rowOff>
    </xdr:from>
    <xdr:to>
      <xdr:col>12</xdr:col>
      <xdr:colOff>447675</xdr:colOff>
      <xdr:row>10</xdr:row>
      <xdr:rowOff>114300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5F847DFA-7C9F-4F44-8620-B5B49FB52F6F}"/>
            </a:ext>
          </a:extLst>
        </xdr:cNvPr>
        <xdr:cNvSpPr/>
      </xdr:nvSpPr>
      <xdr:spPr>
        <a:xfrm>
          <a:off x="7489827" y="1841500"/>
          <a:ext cx="882648" cy="114300"/>
        </a:xfrm>
        <a:prstGeom prst="rect">
          <a:avLst/>
        </a:prstGeom>
        <a:solidFill>
          <a:schemeClr val="accent2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 editAs="oneCell">
    <xdr:from>
      <xdr:col>11</xdr:col>
      <xdr:colOff>192003</xdr:colOff>
      <xdr:row>8</xdr:row>
      <xdr:rowOff>76186</xdr:rowOff>
    </xdr:from>
    <xdr:to>
      <xdr:col>12</xdr:col>
      <xdr:colOff>446003</xdr:colOff>
      <xdr:row>9</xdr:row>
      <xdr:rowOff>124108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69DA5876-B205-4AED-BD0D-8FAA1D313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56403" y="1549386"/>
          <a:ext cx="908050" cy="232072"/>
        </a:xfrm>
        <a:prstGeom prst="rect">
          <a:avLst/>
        </a:prstGeom>
      </xdr:spPr>
    </xdr:pic>
    <xdr:clientData/>
  </xdr:twoCellAnchor>
  <xdr:twoCellAnchor>
    <xdr:from>
      <xdr:col>15</xdr:col>
      <xdr:colOff>549276</xdr:colOff>
      <xdr:row>16</xdr:row>
      <xdr:rowOff>57150</xdr:rowOff>
    </xdr:from>
    <xdr:to>
      <xdr:col>16</xdr:col>
      <xdr:colOff>504825</xdr:colOff>
      <xdr:row>16</xdr:row>
      <xdr:rowOff>152400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BFCF92A5-CC2A-4109-90CF-0EACDD391C47}"/>
            </a:ext>
          </a:extLst>
        </xdr:cNvPr>
        <xdr:cNvSpPr/>
      </xdr:nvSpPr>
      <xdr:spPr>
        <a:xfrm>
          <a:off x="10455276" y="3003550"/>
          <a:ext cx="615949" cy="95250"/>
        </a:xfrm>
        <a:prstGeom prst="rect">
          <a:avLst/>
        </a:prstGeom>
        <a:solidFill>
          <a:schemeClr val="accent2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16</xdr:col>
      <xdr:colOff>406401</xdr:colOff>
      <xdr:row>16</xdr:row>
      <xdr:rowOff>53976</xdr:rowOff>
    </xdr:from>
    <xdr:to>
      <xdr:col>16</xdr:col>
      <xdr:colOff>504828</xdr:colOff>
      <xdr:row>18</xdr:row>
      <xdr:rowOff>171450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CA8ACA5C-D2B6-4D80-84D4-82F4A9191816}"/>
            </a:ext>
          </a:extLst>
        </xdr:cNvPr>
        <xdr:cNvSpPr/>
      </xdr:nvSpPr>
      <xdr:spPr>
        <a:xfrm rot="16200000">
          <a:off x="10779128" y="3194049"/>
          <a:ext cx="485774" cy="98427"/>
        </a:xfrm>
        <a:prstGeom prst="rect">
          <a:avLst/>
        </a:prstGeom>
        <a:solidFill>
          <a:schemeClr val="accent2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16</xdr:col>
      <xdr:colOff>568326</xdr:colOff>
      <xdr:row>16</xdr:row>
      <xdr:rowOff>28575</xdr:rowOff>
    </xdr:from>
    <xdr:to>
      <xdr:col>18</xdr:col>
      <xdr:colOff>314326</xdr:colOff>
      <xdr:row>17</xdr:row>
      <xdr:rowOff>57150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5CF3EE6E-2DB9-40AF-9756-5B969B3E0A91}"/>
            </a:ext>
          </a:extLst>
        </xdr:cNvPr>
        <xdr:cNvSpPr/>
      </xdr:nvSpPr>
      <xdr:spPr>
        <a:xfrm>
          <a:off x="11134726" y="2974975"/>
          <a:ext cx="1066800" cy="212725"/>
        </a:xfrm>
        <a:prstGeom prst="rect">
          <a:avLst/>
        </a:prstGeom>
        <a:solidFill>
          <a:srgbClr val="FFC00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19</xdr:col>
      <xdr:colOff>206375</xdr:colOff>
      <xdr:row>9</xdr:row>
      <xdr:rowOff>171450</xdr:rowOff>
    </xdr:from>
    <xdr:to>
      <xdr:col>21</xdr:col>
      <xdr:colOff>425450</xdr:colOff>
      <xdr:row>11</xdr:row>
      <xdr:rowOff>122465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C31D4E4A-010D-403D-9A9A-57FB6C36F57E}"/>
            </a:ext>
          </a:extLst>
        </xdr:cNvPr>
        <xdr:cNvSpPr/>
      </xdr:nvSpPr>
      <xdr:spPr>
        <a:xfrm>
          <a:off x="12753975" y="1828800"/>
          <a:ext cx="1552575" cy="319315"/>
        </a:xfrm>
        <a:prstGeom prst="rect">
          <a:avLst/>
        </a:prstGeom>
        <a:solidFill>
          <a:schemeClr val="accent3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ctr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chemeClr val="bg1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Table</a:t>
          </a:r>
        </a:p>
      </xdr:txBody>
    </xdr:sp>
    <xdr:clientData/>
  </xdr:twoCellAnchor>
  <xdr:twoCellAnchor>
    <xdr:from>
      <xdr:col>16</xdr:col>
      <xdr:colOff>190500</xdr:colOff>
      <xdr:row>21</xdr:row>
      <xdr:rowOff>53975</xdr:rowOff>
    </xdr:from>
    <xdr:to>
      <xdr:col>17</xdr:col>
      <xdr:colOff>304801</xdr:colOff>
      <xdr:row>24</xdr:row>
      <xdr:rowOff>44450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B0106C7B-51AD-4DF0-9AE8-7F1017B20A50}"/>
            </a:ext>
          </a:extLst>
        </xdr:cNvPr>
        <xdr:cNvSpPr/>
      </xdr:nvSpPr>
      <xdr:spPr>
        <a:xfrm>
          <a:off x="10756900" y="3921125"/>
          <a:ext cx="774701" cy="542925"/>
        </a:xfrm>
        <a:prstGeom prst="rect">
          <a:avLst/>
        </a:prstGeom>
        <a:solidFill>
          <a:schemeClr val="accent3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ctr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1" i="0" u="none" strike="noStrike" cap="none" spc="0" normalizeH="0" baseline="0">
            <a:ln>
              <a:noFill/>
            </a:ln>
            <a:solidFill>
              <a:schemeClr val="bg1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14</xdr:col>
      <xdr:colOff>266700</xdr:colOff>
      <xdr:row>8</xdr:row>
      <xdr:rowOff>168275</xdr:rowOff>
    </xdr:from>
    <xdr:to>
      <xdr:col>15</xdr:col>
      <xdr:colOff>495300</xdr:colOff>
      <xdr:row>12</xdr:row>
      <xdr:rowOff>12699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331781AE-1C38-41CC-96BE-5503B5E2B8CE}"/>
            </a:ext>
          </a:extLst>
        </xdr:cNvPr>
        <xdr:cNvSpPr/>
      </xdr:nvSpPr>
      <xdr:spPr>
        <a:xfrm>
          <a:off x="9512300" y="1641475"/>
          <a:ext cx="889000" cy="581024"/>
        </a:xfrm>
        <a:prstGeom prst="rect">
          <a:avLst/>
        </a:prstGeom>
        <a:solidFill>
          <a:schemeClr val="accent3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ctr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1" i="0" u="none" strike="noStrike" cap="none" spc="0" normalizeH="0" baseline="0">
            <a:ln>
              <a:noFill/>
            </a:ln>
            <a:solidFill>
              <a:schemeClr val="bg1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6</xdr:col>
      <xdr:colOff>228600</xdr:colOff>
      <xdr:row>6</xdr:row>
      <xdr:rowOff>63500</xdr:rowOff>
    </xdr:from>
    <xdr:to>
      <xdr:col>7</xdr:col>
      <xdr:colOff>482601</xdr:colOff>
      <xdr:row>10</xdr:row>
      <xdr:rowOff>104774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9F8A2B7-FA2A-45D5-8225-ACDD97851298}"/>
            </a:ext>
          </a:extLst>
        </xdr:cNvPr>
        <xdr:cNvSpPr/>
      </xdr:nvSpPr>
      <xdr:spPr>
        <a:xfrm>
          <a:off x="4191000" y="1168400"/>
          <a:ext cx="914401" cy="777874"/>
        </a:xfrm>
        <a:prstGeom prst="rect">
          <a:avLst/>
        </a:prstGeom>
        <a:solidFill>
          <a:schemeClr val="accent3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ctr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1" i="0" u="none" strike="noStrike" cap="none" spc="0" normalizeH="0" baseline="0">
            <a:ln>
              <a:noFill/>
            </a:ln>
            <a:solidFill>
              <a:schemeClr val="bg1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9</xdr:col>
      <xdr:colOff>492805</xdr:colOff>
      <xdr:row>12</xdr:row>
      <xdr:rowOff>142878</xdr:rowOff>
    </xdr:from>
    <xdr:to>
      <xdr:col>10</xdr:col>
      <xdr:colOff>145370</xdr:colOff>
      <xdr:row>21</xdr:row>
      <xdr:rowOff>151721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621D4B65-0AC0-4702-8841-3EB234973BD3}"/>
            </a:ext>
          </a:extLst>
        </xdr:cNvPr>
        <xdr:cNvSpPr/>
      </xdr:nvSpPr>
      <xdr:spPr>
        <a:xfrm rot="5400000">
          <a:off x="5759791" y="3029292"/>
          <a:ext cx="1666193" cy="312965"/>
        </a:xfrm>
        <a:prstGeom prst="rect">
          <a:avLst/>
        </a:prstGeom>
        <a:solidFill>
          <a:srgbClr val="FFC00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16</xdr:col>
      <xdr:colOff>304800</xdr:colOff>
      <xdr:row>9</xdr:row>
      <xdr:rowOff>0</xdr:rowOff>
    </xdr:from>
    <xdr:to>
      <xdr:col>17</xdr:col>
      <xdr:colOff>533400</xdr:colOff>
      <xdr:row>12</xdr:row>
      <xdr:rowOff>22224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D6344B7F-843B-4D80-8FF6-98390471BE31}"/>
            </a:ext>
          </a:extLst>
        </xdr:cNvPr>
        <xdr:cNvSpPr/>
      </xdr:nvSpPr>
      <xdr:spPr>
        <a:xfrm>
          <a:off x="10871200" y="1657350"/>
          <a:ext cx="889000" cy="574674"/>
        </a:xfrm>
        <a:prstGeom prst="rect">
          <a:avLst/>
        </a:prstGeom>
        <a:solidFill>
          <a:schemeClr val="accent3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ctr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1" i="0" u="none" strike="noStrike" cap="none" spc="0" normalizeH="0" baseline="0">
            <a:ln>
              <a:noFill/>
            </a:ln>
            <a:solidFill>
              <a:schemeClr val="bg1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16</xdr:col>
      <xdr:colOff>200025</xdr:colOff>
      <xdr:row>25</xdr:row>
      <xdr:rowOff>114300</xdr:rowOff>
    </xdr:from>
    <xdr:to>
      <xdr:col>17</xdr:col>
      <xdr:colOff>314326</xdr:colOff>
      <xdr:row>28</xdr:row>
      <xdr:rowOff>104775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496967DA-8D1E-4C78-95AA-004C53017E01}"/>
            </a:ext>
          </a:extLst>
        </xdr:cNvPr>
        <xdr:cNvSpPr/>
      </xdr:nvSpPr>
      <xdr:spPr>
        <a:xfrm>
          <a:off x="10766425" y="4718050"/>
          <a:ext cx="774701" cy="542925"/>
        </a:xfrm>
        <a:prstGeom prst="rect">
          <a:avLst/>
        </a:prstGeom>
        <a:solidFill>
          <a:schemeClr val="accent3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ctr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1" i="0" u="none" strike="noStrike" cap="none" spc="0" normalizeH="0" baseline="0">
            <a:ln>
              <a:noFill/>
            </a:ln>
            <a:solidFill>
              <a:schemeClr val="bg1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6</xdr:col>
      <xdr:colOff>247650</xdr:colOff>
      <xdr:row>22</xdr:row>
      <xdr:rowOff>9525</xdr:rowOff>
    </xdr:from>
    <xdr:to>
      <xdr:col>7</xdr:col>
      <xdr:colOff>501651</xdr:colOff>
      <xdr:row>26</xdr:row>
      <xdr:rowOff>50799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D39416AE-B4FD-4C53-99C7-E37EFE87E192}"/>
            </a:ext>
          </a:extLst>
        </xdr:cNvPr>
        <xdr:cNvSpPr/>
      </xdr:nvSpPr>
      <xdr:spPr>
        <a:xfrm>
          <a:off x="4210050" y="4060825"/>
          <a:ext cx="914401" cy="777874"/>
        </a:xfrm>
        <a:prstGeom prst="rect">
          <a:avLst/>
        </a:prstGeom>
        <a:solidFill>
          <a:schemeClr val="accent3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ctr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1" i="0" u="none" strike="noStrike" cap="none" spc="0" normalizeH="0" baseline="0">
            <a:ln>
              <a:noFill/>
            </a:ln>
            <a:solidFill>
              <a:schemeClr val="bg1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18</xdr:col>
      <xdr:colOff>180974</xdr:colOff>
      <xdr:row>26</xdr:row>
      <xdr:rowOff>12021</xdr:rowOff>
    </xdr:from>
    <xdr:to>
      <xdr:col>18</xdr:col>
      <xdr:colOff>288245</xdr:colOff>
      <xdr:row>31</xdr:row>
      <xdr:rowOff>76203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2941389B-9B72-4D46-9F92-F9C0FD5855C2}"/>
            </a:ext>
          </a:extLst>
        </xdr:cNvPr>
        <xdr:cNvSpPr/>
      </xdr:nvSpPr>
      <xdr:spPr>
        <a:xfrm rot="5400000">
          <a:off x="11629344" y="5238751"/>
          <a:ext cx="984932" cy="107271"/>
        </a:xfrm>
        <a:prstGeom prst="rect">
          <a:avLst/>
        </a:prstGeom>
        <a:solidFill>
          <a:schemeClr val="accent2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19</xdr:col>
      <xdr:colOff>331789</xdr:colOff>
      <xdr:row>22</xdr:row>
      <xdr:rowOff>95250</xdr:rowOff>
    </xdr:from>
    <xdr:to>
      <xdr:col>20</xdr:col>
      <xdr:colOff>366714</xdr:colOff>
      <xdr:row>23</xdr:row>
      <xdr:rowOff>43091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859387C-5E57-45AB-BE19-1113CE21B962}"/>
            </a:ext>
          </a:extLst>
        </xdr:cNvPr>
        <xdr:cNvSpPr/>
      </xdr:nvSpPr>
      <xdr:spPr>
        <a:xfrm>
          <a:off x="12773820" y="4024313"/>
          <a:ext cx="689769" cy="126434"/>
        </a:xfrm>
        <a:prstGeom prst="rect">
          <a:avLst/>
        </a:prstGeom>
        <a:solidFill>
          <a:schemeClr val="accent2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19</xdr:col>
      <xdr:colOff>350838</xdr:colOff>
      <xdr:row>24</xdr:row>
      <xdr:rowOff>152401</xdr:rowOff>
    </xdr:from>
    <xdr:to>
      <xdr:col>21</xdr:col>
      <xdr:colOff>569913</xdr:colOff>
      <xdr:row>26</xdr:row>
      <xdr:rowOff>106590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6FA40E7B-0E74-4F90-BD59-DF3C1486B7D7}"/>
            </a:ext>
          </a:extLst>
        </xdr:cNvPr>
        <xdr:cNvSpPr/>
      </xdr:nvSpPr>
      <xdr:spPr>
        <a:xfrm>
          <a:off x="12792869" y="4438651"/>
          <a:ext cx="1552575" cy="311377"/>
        </a:xfrm>
        <a:prstGeom prst="rect">
          <a:avLst/>
        </a:prstGeom>
        <a:solidFill>
          <a:schemeClr val="accent3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ctr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chemeClr val="bg1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Table</a:t>
          </a:r>
        </a:p>
      </xdr:txBody>
    </xdr:sp>
    <xdr:clientData/>
  </xdr:twoCellAnchor>
  <xdr:twoCellAnchor>
    <xdr:from>
      <xdr:col>19</xdr:col>
      <xdr:colOff>350838</xdr:colOff>
      <xdr:row>19</xdr:row>
      <xdr:rowOff>54769</xdr:rowOff>
    </xdr:from>
    <xdr:to>
      <xdr:col>22</xdr:col>
      <xdr:colOff>78581</xdr:colOff>
      <xdr:row>21</xdr:row>
      <xdr:rowOff>8959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C73E7B55-BAE9-4726-AFFC-9D6E17D0D97F}"/>
            </a:ext>
          </a:extLst>
        </xdr:cNvPr>
        <xdr:cNvSpPr/>
      </xdr:nvSpPr>
      <xdr:spPr>
        <a:xfrm>
          <a:off x="12792869" y="3448050"/>
          <a:ext cx="1739900" cy="311378"/>
        </a:xfrm>
        <a:prstGeom prst="rect">
          <a:avLst/>
        </a:prstGeom>
        <a:solidFill>
          <a:srgbClr val="FFC00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8</xdr:col>
      <xdr:colOff>452438</xdr:colOff>
      <xdr:row>17</xdr:row>
      <xdr:rowOff>11905</xdr:rowOff>
    </xdr:from>
    <xdr:to>
      <xdr:col>9</xdr:col>
      <xdr:colOff>432594</xdr:colOff>
      <xdr:row>18</xdr:row>
      <xdr:rowOff>157160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9F9B1D23-A040-4D99-BF36-3E8B7B7246F7}"/>
            </a:ext>
          </a:extLst>
        </xdr:cNvPr>
        <xdr:cNvSpPr txBox="1"/>
      </xdr:nvSpPr>
      <xdr:spPr>
        <a:xfrm>
          <a:off x="5691188" y="3047999"/>
          <a:ext cx="635000" cy="3238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6m</a:t>
          </a:r>
        </a:p>
      </xdr:txBody>
    </xdr:sp>
    <xdr:clientData/>
  </xdr:twoCellAnchor>
  <xdr:twoCellAnchor>
    <xdr:from>
      <xdr:col>14</xdr:col>
      <xdr:colOff>187325</xdr:colOff>
      <xdr:row>4</xdr:row>
      <xdr:rowOff>175418</xdr:rowOff>
    </xdr:from>
    <xdr:to>
      <xdr:col>15</xdr:col>
      <xdr:colOff>167482</xdr:colOff>
      <xdr:row>6</xdr:row>
      <xdr:rowOff>148429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35483B7-BC8F-4C4A-842A-2E37ED04A8AD}"/>
            </a:ext>
          </a:extLst>
        </xdr:cNvPr>
        <xdr:cNvSpPr txBox="1"/>
      </xdr:nvSpPr>
      <xdr:spPr>
        <a:xfrm>
          <a:off x="9355138" y="889793"/>
          <a:ext cx="635000" cy="33019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8m</a:t>
          </a:r>
        </a:p>
      </xdr:txBody>
    </xdr:sp>
    <xdr:clientData/>
  </xdr:twoCellAnchor>
  <xdr:twoCellAnchor>
    <xdr:from>
      <xdr:col>14</xdr:col>
      <xdr:colOff>473075</xdr:colOff>
      <xdr:row>22</xdr:row>
      <xdr:rowOff>154780</xdr:rowOff>
    </xdr:from>
    <xdr:to>
      <xdr:col>15</xdr:col>
      <xdr:colOff>446882</xdr:colOff>
      <xdr:row>24</xdr:row>
      <xdr:rowOff>121442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ECEE6C7E-3268-4B97-82B2-885E38464775}"/>
            </a:ext>
          </a:extLst>
        </xdr:cNvPr>
        <xdr:cNvSpPr txBox="1"/>
      </xdr:nvSpPr>
      <xdr:spPr>
        <a:xfrm>
          <a:off x="9640888" y="4083843"/>
          <a:ext cx="628650" cy="3238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10m</a:t>
          </a:r>
        </a:p>
      </xdr:txBody>
    </xdr:sp>
    <xdr:clientData/>
  </xdr:twoCellAnchor>
  <xdr:twoCellAnchor>
    <xdr:from>
      <xdr:col>15</xdr:col>
      <xdr:colOff>196851</xdr:colOff>
      <xdr:row>31</xdr:row>
      <xdr:rowOff>6349</xdr:rowOff>
    </xdr:from>
    <xdr:to>
      <xdr:col>16</xdr:col>
      <xdr:colOff>170657</xdr:colOff>
      <xdr:row>32</xdr:row>
      <xdr:rowOff>157954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A4F360C7-9258-48FB-8F2A-FFBBD8B9C6B2}"/>
            </a:ext>
          </a:extLst>
        </xdr:cNvPr>
        <xdr:cNvSpPr txBox="1"/>
      </xdr:nvSpPr>
      <xdr:spPr>
        <a:xfrm>
          <a:off x="10019507" y="5542755"/>
          <a:ext cx="628650" cy="33019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7m</a:t>
          </a:r>
        </a:p>
      </xdr:txBody>
    </xdr:sp>
    <xdr:clientData/>
  </xdr:twoCellAnchor>
  <xdr:twoCellAnchor>
    <xdr:from>
      <xdr:col>16</xdr:col>
      <xdr:colOff>104776</xdr:colOff>
      <xdr:row>13</xdr:row>
      <xdr:rowOff>80961</xdr:rowOff>
    </xdr:from>
    <xdr:to>
      <xdr:col>17</xdr:col>
      <xdr:colOff>69057</xdr:colOff>
      <xdr:row>15</xdr:row>
      <xdr:rowOff>53973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9EC1DB20-C67C-44F0-8A55-B7BC25EEEBE8}"/>
            </a:ext>
          </a:extLst>
        </xdr:cNvPr>
        <xdr:cNvSpPr txBox="1"/>
      </xdr:nvSpPr>
      <xdr:spPr>
        <a:xfrm>
          <a:off x="10582276" y="2402680"/>
          <a:ext cx="619125" cy="33019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7m</a:t>
          </a:r>
        </a:p>
      </xdr:txBody>
    </xdr:sp>
    <xdr:clientData/>
  </xdr:twoCellAnchor>
  <xdr:twoCellAnchor>
    <xdr:from>
      <xdr:col>17</xdr:col>
      <xdr:colOff>280195</xdr:colOff>
      <xdr:row>15</xdr:row>
      <xdr:rowOff>155574</xdr:rowOff>
    </xdr:from>
    <xdr:to>
      <xdr:col>18</xdr:col>
      <xdr:colOff>254001</xdr:colOff>
      <xdr:row>17</xdr:row>
      <xdr:rowOff>122235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690176F0-FB77-4943-BACE-5E2EE93DCDB2}"/>
            </a:ext>
          </a:extLst>
        </xdr:cNvPr>
        <xdr:cNvSpPr txBox="1"/>
      </xdr:nvSpPr>
      <xdr:spPr>
        <a:xfrm>
          <a:off x="11412539" y="2834480"/>
          <a:ext cx="628650" cy="3238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4m</a:t>
          </a:r>
        </a:p>
      </xdr:txBody>
    </xdr:sp>
    <xdr:clientData/>
  </xdr:twoCellAnchor>
  <xdr:twoCellAnchor editAs="oneCell">
    <xdr:from>
      <xdr:col>0</xdr:col>
      <xdr:colOff>428625</xdr:colOff>
      <xdr:row>34</xdr:row>
      <xdr:rowOff>142874</xdr:rowOff>
    </xdr:from>
    <xdr:to>
      <xdr:col>11</xdr:col>
      <xdr:colOff>45595</xdr:colOff>
      <xdr:row>57</xdr:row>
      <xdr:rowOff>2598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15849F64-F53C-0ECE-4F11-04B9ECF1A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8625" y="6215062"/>
          <a:ext cx="6823426" cy="42293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40822</xdr:colOff>
      <xdr:row>7</xdr:row>
      <xdr:rowOff>123811</xdr:rowOff>
    </xdr:from>
    <xdr:to>
      <xdr:col>16</xdr:col>
      <xdr:colOff>337769</xdr:colOff>
      <xdr:row>40</xdr:row>
      <xdr:rowOff>104773</xdr:rowOff>
    </xdr:to>
    <xdr:pic>
      <xdr:nvPicPr>
        <xdr:cNvPr id="2" name="Picture 1" descr="Picture 1">
          <a:extLst>
            <a:ext uri="{FF2B5EF4-FFF2-40B4-BE49-F238E27FC236}">
              <a16:creationId xmlns:a16="http://schemas.microsoft.com/office/drawing/2014/main" id="{02FB36DF-877B-4A38-83FA-2478D48AB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22" y="1457311"/>
          <a:ext cx="10863347" cy="605791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123825</xdr:colOff>
      <xdr:row>31</xdr:row>
      <xdr:rowOff>142240</xdr:rowOff>
    </xdr:from>
    <xdr:to>
      <xdr:col>8</xdr:col>
      <xdr:colOff>423862</xdr:colOff>
      <xdr:row>37</xdr:row>
      <xdr:rowOff>118110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B24D3FC-3AD4-47D2-B38B-F100D95B3567}"/>
            </a:ext>
          </a:extLst>
        </xdr:cNvPr>
        <xdr:cNvSpPr txBox="1"/>
      </xdr:nvSpPr>
      <xdr:spPr>
        <a:xfrm>
          <a:off x="4746625" y="5895340"/>
          <a:ext cx="960437" cy="108077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sz="1100" b="0" i="0" u="none" strike="noStrike" cap="none" spc="0" baseline="0">
            <a:solidFill>
              <a:srgbClr val="C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Site Managers Office</a:t>
          </a:r>
        </a:p>
      </xdr:txBody>
    </xdr:sp>
    <xdr:clientData/>
  </xdr:twoCellAnchor>
  <xdr:twoCellAnchor>
    <xdr:from>
      <xdr:col>3</xdr:col>
      <xdr:colOff>114300</xdr:colOff>
      <xdr:row>21</xdr:row>
      <xdr:rowOff>144224</xdr:rowOff>
    </xdr:from>
    <xdr:to>
      <xdr:col>4</xdr:col>
      <xdr:colOff>333375</xdr:colOff>
      <xdr:row>24</xdr:row>
      <xdr:rowOff>106600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FB2C840-988B-4D1A-AD0B-214D598593FA}"/>
            </a:ext>
          </a:extLst>
        </xdr:cNvPr>
        <xdr:cNvSpPr txBox="1"/>
      </xdr:nvSpPr>
      <xdr:spPr>
        <a:xfrm>
          <a:off x="2095500" y="4055824"/>
          <a:ext cx="879475" cy="514826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Pilot Area</a:t>
          </a:r>
        </a:p>
      </xdr:txBody>
    </xdr:sp>
    <xdr:clientData/>
  </xdr:twoCellAnchor>
  <xdr:twoCellAnchor>
    <xdr:from>
      <xdr:col>7</xdr:col>
      <xdr:colOff>557581</xdr:colOff>
      <xdr:row>22</xdr:row>
      <xdr:rowOff>125414</xdr:rowOff>
    </xdr:from>
    <xdr:to>
      <xdr:col>9</xdr:col>
      <xdr:colOff>123513</xdr:colOff>
      <xdr:row>27</xdr:row>
      <xdr:rowOff>21529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D9FDE25-D21F-4F93-89FA-D17E8FE7ABD6}"/>
            </a:ext>
          </a:extLst>
        </xdr:cNvPr>
        <xdr:cNvSpPr txBox="1"/>
      </xdr:nvSpPr>
      <xdr:spPr>
        <a:xfrm>
          <a:off x="5180381" y="4221164"/>
          <a:ext cx="886732" cy="816865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Staff Rest Area &amp; Training</a:t>
          </a:r>
        </a:p>
      </xdr:txBody>
    </xdr:sp>
    <xdr:clientData/>
  </xdr:twoCellAnchor>
  <xdr:twoCellAnchor>
    <xdr:from>
      <xdr:col>5</xdr:col>
      <xdr:colOff>149678</xdr:colOff>
      <xdr:row>35</xdr:row>
      <xdr:rowOff>10860</xdr:rowOff>
    </xdr:from>
    <xdr:to>
      <xdr:col>6</xdr:col>
      <xdr:colOff>92864</xdr:colOff>
      <xdr:row>37</xdr:row>
      <xdr:rowOff>163736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4044268-45F4-4935-AD68-66287662C145}"/>
            </a:ext>
          </a:extLst>
        </xdr:cNvPr>
        <xdr:cNvSpPr txBox="1"/>
      </xdr:nvSpPr>
      <xdr:spPr>
        <a:xfrm>
          <a:off x="3451678" y="6500560"/>
          <a:ext cx="603586" cy="521176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Office</a:t>
          </a:r>
          <a:endParaRPr sz="900" b="0" i="0" u="none" strike="noStrike" cap="none" spc="0" baseline="0">
            <a:solidFill>
              <a:srgbClr val="C0000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5</xdr:col>
      <xdr:colOff>258536</xdr:colOff>
      <xdr:row>28</xdr:row>
      <xdr:rowOff>2129</xdr:rowOff>
    </xdr:from>
    <xdr:to>
      <xdr:col>6</xdr:col>
      <xdr:colOff>46036</xdr:colOff>
      <xdr:row>30</xdr:row>
      <xdr:rowOff>145480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7E6098A-95B5-4928-A207-0452E755F58D}"/>
            </a:ext>
          </a:extLst>
        </xdr:cNvPr>
        <xdr:cNvSpPr txBox="1"/>
      </xdr:nvSpPr>
      <xdr:spPr>
        <a:xfrm>
          <a:off x="3560536" y="5202779"/>
          <a:ext cx="447900" cy="511651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Locker Room</a:t>
          </a:r>
        </a:p>
      </xdr:txBody>
    </xdr:sp>
    <xdr:clientData/>
  </xdr:twoCellAnchor>
  <xdr:twoCellAnchor>
    <xdr:from>
      <xdr:col>9</xdr:col>
      <xdr:colOff>296778</xdr:colOff>
      <xdr:row>34</xdr:row>
      <xdr:rowOff>46261</xdr:rowOff>
    </xdr:from>
    <xdr:to>
      <xdr:col>10</xdr:col>
      <xdr:colOff>512678</xdr:colOff>
      <xdr:row>37</xdr:row>
      <xdr:rowOff>1335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EC01D83-7802-4F8F-B2D0-8F736B905D2A}"/>
            </a:ext>
          </a:extLst>
        </xdr:cNvPr>
        <xdr:cNvSpPr txBox="1"/>
      </xdr:nvSpPr>
      <xdr:spPr>
        <a:xfrm>
          <a:off x="6240378" y="6351811"/>
          <a:ext cx="876300" cy="507524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Design Office</a:t>
          </a:r>
        </a:p>
      </xdr:txBody>
    </xdr:sp>
    <xdr:clientData/>
  </xdr:twoCellAnchor>
  <xdr:twoCellAnchor>
    <xdr:from>
      <xdr:col>12</xdr:col>
      <xdr:colOff>544428</xdr:colOff>
      <xdr:row>29</xdr:row>
      <xdr:rowOff>101426</xdr:rowOff>
    </xdr:from>
    <xdr:to>
      <xdr:col>14</xdr:col>
      <xdr:colOff>153903</xdr:colOff>
      <xdr:row>33</xdr:row>
      <xdr:rowOff>146208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DD61B00-827B-427B-9C34-033AE2659D70}"/>
            </a:ext>
          </a:extLst>
        </xdr:cNvPr>
        <xdr:cNvSpPr txBox="1"/>
      </xdr:nvSpPr>
      <xdr:spPr>
        <a:xfrm>
          <a:off x="8469228" y="5486226"/>
          <a:ext cx="930275" cy="781382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Met Laboratory</a:t>
          </a:r>
        </a:p>
      </xdr:txBody>
    </xdr:sp>
    <xdr:clientData/>
  </xdr:twoCellAnchor>
  <xdr:twoCellAnchor>
    <xdr:from>
      <xdr:col>8</xdr:col>
      <xdr:colOff>580714</xdr:colOff>
      <xdr:row>16</xdr:row>
      <xdr:rowOff>71187</xdr:rowOff>
    </xdr:from>
    <xdr:to>
      <xdr:col>10</xdr:col>
      <xdr:colOff>54428</xdr:colOff>
      <xdr:row>18</xdr:row>
      <xdr:rowOff>40821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BEC7EE3-4407-424F-8375-A60CD6B50677}"/>
            </a:ext>
          </a:extLst>
        </xdr:cNvPr>
        <xdr:cNvSpPr txBox="1"/>
      </xdr:nvSpPr>
      <xdr:spPr>
        <a:xfrm>
          <a:off x="5863914" y="3062037"/>
          <a:ext cx="794514" cy="337934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Storage</a:t>
          </a:r>
        </a:p>
      </xdr:txBody>
    </xdr:sp>
    <xdr:clientData/>
  </xdr:twoCellAnchor>
  <xdr:twoCellAnchor>
    <xdr:from>
      <xdr:col>12</xdr:col>
      <xdr:colOff>0</xdr:colOff>
      <xdr:row>13</xdr:row>
      <xdr:rowOff>146511</xdr:rowOff>
    </xdr:from>
    <xdr:to>
      <xdr:col>14</xdr:col>
      <xdr:colOff>125328</xdr:colOff>
      <xdr:row>18</xdr:row>
      <xdr:rowOff>94773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31E189A-21B3-4094-B004-B4873A917DA5}"/>
            </a:ext>
          </a:extLst>
        </xdr:cNvPr>
        <xdr:cNvSpPr txBox="1"/>
      </xdr:nvSpPr>
      <xdr:spPr>
        <a:xfrm>
          <a:off x="7924800" y="2584911"/>
          <a:ext cx="1446128" cy="869012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Analytical Lab </a:t>
          </a: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&amp; </a:t>
          </a: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Met Lab Overspill</a:t>
          </a:r>
          <a:endParaRPr sz="1100" b="0" i="0" u="none" strike="noStrike" cap="none" spc="0" baseline="0">
            <a:solidFill>
              <a:srgbClr val="C0000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10</xdr:col>
      <xdr:colOff>530677</xdr:colOff>
      <xdr:row>12</xdr:row>
      <xdr:rowOff>107936</xdr:rowOff>
    </xdr:from>
    <xdr:to>
      <xdr:col>11</xdr:col>
      <xdr:colOff>446002</xdr:colOff>
      <xdr:row>15</xdr:row>
      <xdr:rowOff>7243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2842962-64A6-4B18-AFC6-1CBC1EA6C6ED}"/>
            </a:ext>
          </a:extLst>
        </xdr:cNvPr>
        <xdr:cNvSpPr/>
      </xdr:nvSpPr>
      <xdr:spPr>
        <a:xfrm>
          <a:off x="7134677" y="2362186"/>
          <a:ext cx="575725" cy="451757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285750</xdr:colOff>
      <xdr:row>22</xdr:row>
      <xdr:rowOff>98425</xdr:rowOff>
    </xdr:from>
    <xdr:to>
      <xdr:col>15</xdr:col>
      <xdr:colOff>77703</xdr:colOff>
      <xdr:row>23</xdr:row>
      <xdr:rowOff>163286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FFBBFAA-EC56-4FA0-BBD5-8637C4AB8250}"/>
            </a:ext>
          </a:extLst>
        </xdr:cNvPr>
        <xdr:cNvSpPr/>
      </xdr:nvSpPr>
      <xdr:spPr>
        <a:xfrm>
          <a:off x="9531350" y="4194175"/>
          <a:ext cx="452353" cy="249011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11</xdr:col>
      <xdr:colOff>563476</xdr:colOff>
      <xdr:row>22</xdr:row>
      <xdr:rowOff>28561</xdr:rowOff>
    </xdr:from>
    <xdr:to>
      <xdr:col>13</xdr:col>
      <xdr:colOff>503464</xdr:colOff>
      <xdr:row>24</xdr:row>
      <xdr:rowOff>107936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E3C2E03C-F07D-4EBE-A3D0-B258D32AE23F}"/>
            </a:ext>
          </a:extLst>
        </xdr:cNvPr>
        <xdr:cNvSpPr/>
      </xdr:nvSpPr>
      <xdr:spPr>
        <a:xfrm>
          <a:off x="7827876" y="4124311"/>
          <a:ext cx="1260788" cy="447675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11</xdr:col>
      <xdr:colOff>582528</xdr:colOff>
      <xdr:row>20</xdr:row>
      <xdr:rowOff>86931</xdr:rowOff>
    </xdr:from>
    <xdr:to>
      <xdr:col>12</xdr:col>
      <xdr:colOff>299357</xdr:colOff>
      <xdr:row>22</xdr:row>
      <xdr:rowOff>64687</xdr:rowOff>
    </xdr:to>
    <xdr:pic>
      <xdr:nvPicPr>
        <xdr:cNvPr id="15" name="Picture 14" descr="Picture 14">
          <a:extLst>
            <a:ext uri="{FF2B5EF4-FFF2-40B4-BE49-F238E27FC236}">
              <a16:creationId xmlns:a16="http://schemas.microsoft.com/office/drawing/2014/main" id="{66E7C487-7A08-4E5E-A88B-4578DC27D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6928" y="3814381"/>
          <a:ext cx="377229" cy="3460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9</xdr:col>
      <xdr:colOff>95251</xdr:colOff>
      <xdr:row>32</xdr:row>
      <xdr:rowOff>104775</xdr:rowOff>
    </xdr:from>
    <xdr:to>
      <xdr:col>10</xdr:col>
      <xdr:colOff>114300</xdr:colOff>
      <xdr:row>34</xdr:row>
      <xdr:rowOff>79360</xdr:rowOff>
    </xdr:to>
    <xdr:sp macro="" textlink="">
      <xdr:nvSpPr>
        <xdr:cNvPr id="16" name="TextBox 16">
          <a:extLst>
            <a:ext uri="{FF2B5EF4-FFF2-40B4-BE49-F238E27FC236}">
              <a16:creationId xmlns:a16="http://schemas.microsoft.com/office/drawing/2014/main" id="{34214F58-5A4A-4B37-BEB5-B5DE5DB1470D}"/>
            </a:ext>
          </a:extLst>
        </xdr:cNvPr>
        <xdr:cNvSpPr/>
      </xdr:nvSpPr>
      <xdr:spPr>
        <a:xfrm>
          <a:off x="6038851" y="6042025"/>
          <a:ext cx="679449" cy="342885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5</xdr:col>
      <xdr:colOff>441939</xdr:colOff>
      <xdr:row>31</xdr:row>
      <xdr:rowOff>137418</xdr:rowOff>
    </xdr:from>
    <xdr:to>
      <xdr:col>6</xdr:col>
      <xdr:colOff>396134</xdr:colOff>
      <xdr:row>32</xdr:row>
      <xdr:rowOff>153307</xdr:rowOff>
    </xdr:to>
    <xdr:pic>
      <xdr:nvPicPr>
        <xdr:cNvPr id="17" name="Picture 17" descr="Picture 17">
          <a:extLst>
            <a:ext uri="{FF2B5EF4-FFF2-40B4-BE49-F238E27FC236}">
              <a16:creationId xmlns:a16="http://schemas.microsoft.com/office/drawing/2014/main" id="{D8BC18F8-5CFA-4F14-BC93-F5E934030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43939" y="5890518"/>
          <a:ext cx="614595" cy="2000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129097</xdr:colOff>
      <xdr:row>30</xdr:row>
      <xdr:rowOff>143104</xdr:rowOff>
    </xdr:from>
    <xdr:to>
      <xdr:col>5</xdr:col>
      <xdr:colOff>424386</xdr:colOff>
      <xdr:row>32</xdr:row>
      <xdr:rowOff>87924</xdr:rowOff>
    </xdr:to>
    <xdr:pic>
      <xdr:nvPicPr>
        <xdr:cNvPr id="18" name="Picture 18" descr="Picture 18">
          <a:extLst>
            <a:ext uri="{FF2B5EF4-FFF2-40B4-BE49-F238E27FC236}">
              <a16:creationId xmlns:a16="http://schemas.microsoft.com/office/drawing/2014/main" id="{538E620D-9EF1-4E18-8B04-CE3F27ECE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31097" y="5712054"/>
          <a:ext cx="295289" cy="3131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285749</xdr:colOff>
      <xdr:row>32</xdr:row>
      <xdr:rowOff>65867</xdr:rowOff>
    </xdr:from>
    <xdr:to>
      <xdr:col>6</xdr:col>
      <xdr:colOff>203197</xdr:colOff>
      <xdr:row>34</xdr:row>
      <xdr:rowOff>105570</xdr:rowOff>
    </xdr:to>
    <xdr:sp macro="" textlink="">
      <xdr:nvSpPr>
        <xdr:cNvPr id="19" name="TextBox 19">
          <a:extLst>
            <a:ext uri="{FF2B5EF4-FFF2-40B4-BE49-F238E27FC236}">
              <a16:creationId xmlns:a16="http://schemas.microsoft.com/office/drawing/2014/main" id="{7143D26B-5849-457B-BC1B-8D59AEE9F257}"/>
            </a:ext>
          </a:extLst>
        </xdr:cNvPr>
        <xdr:cNvSpPr txBox="1"/>
      </xdr:nvSpPr>
      <xdr:spPr>
        <a:xfrm>
          <a:off x="3587749" y="6003117"/>
          <a:ext cx="577848" cy="408003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Shower &amp; Changing</a:t>
          </a:r>
        </a:p>
      </xdr:txBody>
    </xdr:sp>
    <xdr:clientData/>
  </xdr:twoCellAnchor>
  <xdr:twoCellAnchor>
    <xdr:from>
      <xdr:col>11</xdr:col>
      <xdr:colOff>13608</xdr:colOff>
      <xdr:row>12</xdr:row>
      <xdr:rowOff>107936</xdr:rowOff>
    </xdr:from>
    <xdr:to>
      <xdr:col>11</xdr:col>
      <xdr:colOff>449178</xdr:colOff>
      <xdr:row>15</xdr:row>
      <xdr:rowOff>7243</xdr:rowOff>
    </xdr:to>
    <xdr:sp macro="" textlink="">
      <xdr:nvSpPr>
        <xdr:cNvPr id="20" name="TextBox 20">
          <a:extLst>
            <a:ext uri="{FF2B5EF4-FFF2-40B4-BE49-F238E27FC236}">
              <a16:creationId xmlns:a16="http://schemas.microsoft.com/office/drawing/2014/main" id="{6D737F23-1F6E-41FC-9F9D-851069F0AAAD}"/>
            </a:ext>
          </a:extLst>
        </xdr:cNvPr>
        <xdr:cNvSpPr/>
      </xdr:nvSpPr>
      <xdr:spPr>
        <a:xfrm>
          <a:off x="7278008" y="2362186"/>
          <a:ext cx="435570" cy="451757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6</xdr:col>
      <xdr:colOff>249153</xdr:colOff>
      <xdr:row>28</xdr:row>
      <xdr:rowOff>85711</xdr:rowOff>
    </xdr:from>
    <xdr:to>
      <xdr:col>7</xdr:col>
      <xdr:colOff>19050</xdr:colOff>
      <xdr:row>30</xdr:row>
      <xdr:rowOff>85724</xdr:rowOff>
    </xdr:to>
    <xdr:sp macro="" textlink="">
      <xdr:nvSpPr>
        <xdr:cNvPr id="21" name="TextBox 21">
          <a:extLst>
            <a:ext uri="{FF2B5EF4-FFF2-40B4-BE49-F238E27FC236}">
              <a16:creationId xmlns:a16="http://schemas.microsoft.com/office/drawing/2014/main" id="{DBF7CA02-149E-4FB7-8D8C-5E780E6F294A}"/>
            </a:ext>
          </a:extLst>
        </xdr:cNvPr>
        <xdr:cNvSpPr/>
      </xdr:nvSpPr>
      <xdr:spPr>
        <a:xfrm>
          <a:off x="4211553" y="5286361"/>
          <a:ext cx="430297" cy="368313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</xdr:col>
      <xdr:colOff>87228</xdr:colOff>
      <xdr:row>13</xdr:row>
      <xdr:rowOff>22211</xdr:rowOff>
    </xdr:from>
    <xdr:to>
      <xdr:col>2</xdr:col>
      <xdr:colOff>265028</xdr:colOff>
      <xdr:row>15</xdr:row>
      <xdr:rowOff>98411</xdr:rowOff>
    </xdr:to>
    <xdr:sp macro="" textlink="">
      <xdr:nvSpPr>
        <xdr:cNvPr id="22" name="TextBox 22">
          <a:extLst>
            <a:ext uri="{FF2B5EF4-FFF2-40B4-BE49-F238E27FC236}">
              <a16:creationId xmlns:a16="http://schemas.microsoft.com/office/drawing/2014/main" id="{7E113272-51F6-47BA-946E-ED8DEF0B3C3E}"/>
            </a:ext>
          </a:extLst>
        </xdr:cNvPr>
        <xdr:cNvSpPr/>
      </xdr:nvSpPr>
      <xdr:spPr>
        <a:xfrm>
          <a:off x="747628" y="2460611"/>
          <a:ext cx="838200" cy="44450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7</xdr:col>
      <xdr:colOff>401554</xdr:colOff>
      <xdr:row>19</xdr:row>
      <xdr:rowOff>14272</xdr:rowOff>
    </xdr:from>
    <xdr:to>
      <xdr:col>8</xdr:col>
      <xdr:colOff>460376</xdr:colOff>
      <xdr:row>21</xdr:row>
      <xdr:rowOff>90472</xdr:rowOff>
    </xdr:to>
    <xdr:sp macro="" textlink="">
      <xdr:nvSpPr>
        <xdr:cNvPr id="23" name="TextBox 23">
          <a:extLst>
            <a:ext uri="{FF2B5EF4-FFF2-40B4-BE49-F238E27FC236}">
              <a16:creationId xmlns:a16="http://schemas.microsoft.com/office/drawing/2014/main" id="{363FE5B1-D4C2-415E-AF92-5023B95B233E}"/>
            </a:ext>
          </a:extLst>
        </xdr:cNvPr>
        <xdr:cNvSpPr/>
      </xdr:nvSpPr>
      <xdr:spPr>
        <a:xfrm>
          <a:off x="5024354" y="3557572"/>
          <a:ext cx="719222" cy="44450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81643</xdr:colOff>
      <xdr:row>37</xdr:row>
      <xdr:rowOff>13607</xdr:rowOff>
    </xdr:from>
    <xdr:to>
      <xdr:col>16</xdr:col>
      <xdr:colOff>245836</xdr:colOff>
      <xdr:row>37</xdr:row>
      <xdr:rowOff>27668</xdr:rowOff>
    </xdr:to>
    <xdr:sp macro="" textlink="">
      <xdr:nvSpPr>
        <xdr:cNvPr id="24" name="Straight Connector 25">
          <a:extLst>
            <a:ext uri="{FF2B5EF4-FFF2-40B4-BE49-F238E27FC236}">
              <a16:creationId xmlns:a16="http://schemas.microsoft.com/office/drawing/2014/main" id="{60923C9F-1C40-4DAE-802C-D884C1C8CD76}"/>
            </a:ext>
          </a:extLst>
        </xdr:cNvPr>
        <xdr:cNvSpPr/>
      </xdr:nvSpPr>
      <xdr:spPr>
        <a:xfrm>
          <a:off x="8006443" y="6871607"/>
          <a:ext cx="2805793" cy="14061"/>
        </a:xfrm>
        <a:prstGeom prst="line">
          <a:avLst/>
        </a:prstGeom>
        <a:noFill/>
        <a:ln w="38100" cap="flat">
          <a:solidFill>
            <a:schemeClr val="accent6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571500</xdr:colOff>
      <xdr:row>21</xdr:row>
      <xdr:rowOff>76199</xdr:rowOff>
    </xdr:from>
    <xdr:to>
      <xdr:col>16</xdr:col>
      <xdr:colOff>78581</xdr:colOff>
      <xdr:row>21</xdr:row>
      <xdr:rowOff>78578</xdr:rowOff>
    </xdr:to>
    <xdr:sp macro="" textlink="">
      <xdr:nvSpPr>
        <xdr:cNvPr id="25" name="Straight Connector 26">
          <a:extLst>
            <a:ext uri="{FF2B5EF4-FFF2-40B4-BE49-F238E27FC236}">
              <a16:creationId xmlns:a16="http://schemas.microsoft.com/office/drawing/2014/main" id="{65E60D72-DB3D-48A7-B8F7-7E8BC5300CBE}"/>
            </a:ext>
          </a:extLst>
        </xdr:cNvPr>
        <xdr:cNvSpPr/>
      </xdr:nvSpPr>
      <xdr:spPr>
        <a:xfrm>
          <a:off x="9156700" y="3987799"/>
          <a:ext cx="1488281" cy="2379"/>
        </a:xfrm>
        <a:prstGeom prst="line">
          <a:avLst/>
        </a:prstGeom>
        <a:noFill/>
        <a:ln w="38100" cap="flat">
          <a:solidFill>
            <a:schemeClr val="accent6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</xdr:col>
      <xdr:colOff>159542</xdr:colOff>
      <xdr:row>7</xdr:row>
      <xdr:rowOff>161131</xdr:rowOff>
    </xdr:from>
    <xdr:to>
      <xdr:col>1</xdr:col>
      <xdr:colOff>166687</xdr:colOff>
      <xdr:row>37</xdr:row>
      <xdr:rowOff>11113</xdr:rowOff>
    </xdr:to>
    <xdr:sp macro="" textlink="">
      <xdr:nvSpPr>
        <xdr:cNvPr id="26" name="Straight Connector 28">
          <a:extLst>
            <a:ext uri="{FF2B5EF4-FFF2-40B4-BE49-F238E27FC236}">
              <a16:creationId xmlns:a16="http://schemas.microsoft.com/office/drawing/2014/main" id="{C48F4ABB-F293-4530-9138-1089966169FC}"/>
            </a:ext>
          </a:extLst>
        </xdr:cNvPr>
        <xdr:cNvSpPr/>
      </xdr:nvSpPr>
      <xdr:spPr>
        <a:xfrm>
          <a:off x="819942" y="1494631"/>
          <a:ext cx="7145" cy="5374482"/>
        </a:xfrm>
        <a:prstGeom prst="line">
          <a:avLst/>
        </a:prstGeom>
        <a:noFill/>
        <a:ln w="38100" cap="flat">
          <a:solidFill>
            <a:schemeClr val="accent6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166460</xdr:colOff>
      <xdr:row>22</xdr:row>
      <xdr:rowOff>114423</xdr:rowOff>
    </xdr:from>
    <xdr:to>
      <xdr:col>15</xdr:col>
      <xdr:colOff>303436</xdr:colOff>
      <xdr:row>24</xdr:row>
      <xdr:rowOff>134123</xdr:rowOff>
    </xdr:to>
    <xdr:sp macro="" textlink="">
      <xdr:nvSpPr>
        <xdr:cNvPr id="27" name="TextBox 30">
          <a:extLst>
            <a:ext uri="{FF2B5EF4-FFF2-40B4-BE49-F238E27FC236}">
              <a16:creationId xmlns:a16="http://schemas.microsoft.com/office/drawing/2014/main" id="{F9F0C2D7-E7D5-4A18-9966-63D90F34E50B}"/>
            </a:ext>
          </a:extLst>
        </xdr:cNvPr>
        <xdr:cNvSpPr txBox="1"/>
      </xdr:nvSpPr>
      <xdr:spPr>
        <a:xfrm>
          <a:off x="9412060" y="4210173"/>
          <a:ext cx="797376" cy="38800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Grinding Room</a:t>
          </a:r>
        </a:p>
      </xdr:txBody>
    </xdr:sp>
    <xdr:clientData/>
  </xdr:twoCellAnchor>
  <xdr:twoCellAnchor>
    <xdr:from>
      <xdr:col>16</xdr:col>
      <xdr:colOff>163655</xdr:colOff>
      <xdr:row>20</xdr:row>
      <xdr:rowOff>112186</xdr:rowOff>
    </xdr:from>
    <xdr:to>
      <xdr:col>17</xdr:col>
      <xdr:colOff>379555</xdr:colOff>
      <xdr:row>22</xdr:row>
      <xdr:rowOff>54257</xdr:rowOff>
    </xdr:to>
    <xdr:sp macro="" textlink="">
      <xdr:nvSpPr>
        <xdr:cNvPr id="28" name="TextBox 32">
          <a:extLst>
            <a:ext uri="{FF2B5EF4-FFF2-40B4-BE49-F238E27FC236}">
              <a16:creationId xmlns:a16="http://schemas.microsoft.com/office/drawing/2014/main" id="{A2EBAD47-97B9-4343-8CFF-0EA3D9A9BB9F}"/>
            </a:ext>
          </a:extLst>
        </xdr:cNvPr>
        <xdr:cNvSpPr txBox="1"/>
      </xdr:nvSpPr>
      <xdr:spPr>
        <a:xfrm>
          <a:off x="10730055" y="3839636"/>
          <a:ext cx="876300" cy="310371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1" i="0" u="none" strike="noStrike" cap="none" spc="0" baseline="0">
              <a:solidFill>
                <a:schemeClr val="accent6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1" i="0" u="none" strike="noStrike" cap="none" spc="0" baseline="0">
              <a:solidFill>
                <a:schemeClr val="accent6"/>
              </a:solidFill>
              <a:uFillTx/>
              <a:latin typeface="+mn-lt"/>
              <a:ea typeface="+mn-ea"/>
              <a:cs typeface="+mn-cs"/>
              <a:sym typeface="Helvetica Neue"/>
            </a:rPr>
            <a:t>Ext. A</a:t>
          </a:r>
          <a:r>
            <a:rPr lang="en-GB" sz="1100" b="1" i="0" u="none" strike="noStrike" cap="none" spc="0" baseline="0">
              <a:solidFill>
                <a:schemeClr val="accent6"/>
              </a:solidFill>
              <a:uFillTx/>
              <a:latin typeface="+mn-lt"/>
              <a:ea typeface="+mn-ea"/>
              <a:cs typeface="+mn-cs"/>
              <a:sym typeface="Helvetica Neue"/>
            </a:rPr>
            <a:t>1</a:t>
          </a:r>
          <a:endParaRPr sz="1100" b="1" i="0" u="none" strike="noStrike" cap="none" spc="0" baseline="0">
            <a:solidFill>
              <a:schemeClr val="accent6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0</xdr:col>
      <xdr:colOff>391574</xdr:colOff>
      <xdr:row>6</xdr:row>
      <xdr:rowOff>122464</xdr:rowOff>
    </xdr:from>
    <xdr:to>
      <xdr:col>1</xdr:col>
      <xdr:colOff>610649</xdr:colOff>
      <xdr:row>7</xdr:row>
      <xdr:rowOff>105537</xdr:rowOff>
    </xdr:to>
    <xdr:sp macro="" textlink="">
      <xdr:nvSpPr>
        <xdr:cNvPr id="29" name="TextBox 33">
          <a:extLst>
            <a:ext uri="{FF2B5EF4-FFF2-40B4-BE49-F238E27FC236}">
              <a16:creationId xmlns:a16="http://schemas.microsoft.com/office/drawing/2014/main" id="{AA12FE5E-CC0E-4A7F-84A8-B994006DE84E}"/>
            </a:ext>
          </a:extLst>
        </xdr:cNvPr>
        <xdr:cNvSpPr txBox="1"/>
      </xdr:nvSpPr>
      <xdr:spPr>
        <a:xfrm>
          <a:off x="391574" y="1265464"/>
          <a:ext cx="879475" cy="173573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1" i="0" u="none" strike="noStrike" cap="none" spc="0" baseline="0">
              <a:solidFill>
                <a:schemeClr val="accent6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1" i="0" u="none" strike="noStrike" cap="none" spc="0" baseline="0">
              <a:solidFill>
                <a:schemeClr val="accent6"/>
              </a:solidFill>
              <a:uFillTx/>
              <a:latin typeface="+mn-lt"/>
              <a:ea typeface="+mn-ea"/>
              <a:cs typeface="+mn-cs"/>
              <a:sym typeface="Helvetica Neue"/>
            </a:rPr>
            <a:t>Ext. C</a:t>
          </a:r>
        </a:p>
      </xdr:txBody>
    </xdr:sp>
    <xdr:clientData/>
  </xdr:twoCellAnchor>
  <xdr:twoCellAnchor>
    <xdr:from>
      <xdr:col>16</xdr:col>
      <xdr:colOff>96753</xdr:colOff>
      <xdr:row>36</xdr:row>
      <xdr:rowOff>96048</xdr:rowOff>
    </xdr:from>
    <xdr:to>
      <xdr:col>17</xdr:col>
      <xdr:colOff>303128</xdr:colOff>
      <xdr:row>38</xdr:row>
      <xdr:rowOff>38081</xdr:rowOff>
    </xdr:to>
    <xdr:sp macro="" textlink="">
      <xdr:nvSpPr>
        <xdr:cNvPr id="30" name="TextBox 34">
          <a:extLst>
            <a:ext uri="{FF2B5EF4-FFF2-40B4-BE49-F238E27FC236}">
              <a16:creationId xmlns:a16="http://schemas.microsoft.com/office/drawing/2014/main" id="{1832693F-A2D3-4316-86E0-ABC9C2F82EE2}"/>
            </a:ext>
          </a:extLst>
        </xdr:cNvPr>
        <xdr:cNvSpPr txBox="1"/>
      </xdr:nvSpPr>
      <xdr:spPr>
        <a:xfrm>
          <a:off x="10663153" y="6769898"/>
          <a:ext cx="866775" cy="310333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1" i="0" u="none" strike="noStrike" cap="none" spc="0" baseline="0">
              <a:solidFill>
                <a:schemeClr val="accent6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1" i="0" u="none" strike="noStrike" cap="none" spc="0" baseline="0">
              <a:solidFill>
                <a:schemeClr val="accent6"/>
              </a:solidFill>
              <a:uFillTx/>
              <a:latin typeface="+mn-lt"/>
              <a:ea typeface="+mn-ea"/>
              <a:cs typeface="+mn-cs"/>
              <a:sym typeface="Helvetica Neue"/>
            </a:rPr>
            <a:t>Ext. B</a:t>
          </a:r>
        </a:p>
      </xdr:txBody>
    </xdr:sp>
    <xdr:clientData/>
  </xdr:twoCellAnchor>
  <xdr:twoCellAnchor>
    <xdr:from>
      <xdr:col>17</xdr:col>
      <xdr:colOff>272142</xdr:colOff>
      <xdr:row>9</xdr:row>
      <xdr:rowOff>126666</xdr:rowOff>
    </xdr:from>
    <xdr:to>
      <xdr:col>18</xdr:col>
      <xdr:colOff>282078</xdr:colOff>
      <xdr:row>12</xdr:row>
      <xdr:rowOff>150925</xdr:rowOff>
    </xdr:to>
    <xdr:pic>
      <xdr:nvPicPr>
        <xdr:cNvPr id="31" name="Picture 41" descr="Picture 41">
          <a:extLst>
            <a:ext uri="{FF2B5EF4-FFF2-40B4-BE49-F238E27FC236}">
              <a16:creationId xmlns:a16="http://schemas.microsoft.com/office/drawing/2014/main" id="{7465B239-A11F-45D6-A966-29103828E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t="13429"/>
        <a:stretch>
          <a:fillRect/>
        </a:stretch>
      </xdr:blipFill>
      <xdr:spPr>
        <a:xfrm>
          <a:off x="11498942" y="1828466"/>
          <a:ext cx="670336" cy="5767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16</xdr:col>
      <xdr:colOff>123741</xdr:colOff>
      <xdr:row>10</xdr:row>
      <xdr:rowOff>94044</xdr:rowOff>
    </xdr:from>
    <xdr:to>
      <xdr:col>17</xdr:col>
      <xdr:colOff>342816</xdr:colOff>
      <xdr:row>12</xdr:row>
      <xdr:rowOff>36115</xdr:rowOff>
    </xdr:to>
    <xdr:sp macro="" textlink="">
      <xdr:nvSpPr>
        <xdr:cNvPr id="32" name="TextBox 32">
          <a:extLst>
            <a:ext uri="{FF2B5EF4-FFF2-40B4-BE49-F238E27FC236}">
              <a16:creationId xmlns:a16="http://schemas.microsoft.com/office/drawing/2014/main" id="{923E3BAD-2259-4671-B95B-18B1FE8AD0C7}"/>
            </a:ext>
          </a:extLst>
        </xdr:cNvPr>
        <xdr:cNvSpPr txBox="1"/>
      </xdr:nvSpPr>
      <xdr:spPr>
        <a:xfrm>
          <a:off x="10690141" y="1979994"/>
          <a:ext cx="879475" cy="310371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1" i="0" u="none" strike="noStrike" cap="none" spc="0" baseline="0">
              <a:solidFill>
                <a:schemeClr val="accent6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1" i="0" u="none" strike="noStrike" cap="none" spc="0" baseline="0">
              <a:solidFill>
                <a:schemeClr val="accent6"/>
              </a:solidFill>
              <a:uFillTx/>
              <a:latin typeface="+mn-lt"/>
              <a:ea typeface="+mn-ea"/>
              <a:cs typeface="+mn-cs"/>
              <a:sym typeface="Helvetica Neue"/>
            </a:rPr>
            <a:t>Ext. A</a:t>
          </a:r>
          <a:r>
            <a:rPr lang="en-GB" sz="1100" b="1" i="0" u="none" strike="noStrike" cap="none" spc="0" baseline="0">
              <a:solidFill>
                <a:schemeClr val="accent6"/>
              </a:solidFill>
              <a:uFillTx/>
              <a:latin typeface="+mn-lt"/>
              <a:ea typeface="+mn-ea"/>
              <a:cs typeface="+mn-cs"/>
              <a:sym typeface="Helvetica Neue"/>
            </a:rPr>
            <a:t>2</a:t>
          </a:r>
          <a:endParaRPr sz="1100" b="1" i="0" u="none" strike="noStrike" cap="none" spc="0" baseline="0">
            <a:solidFill>
              <a:schemeClr val="accent6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13</xdr:col>
      <xdr:colOff>503464</xdr:colOff>
      <xdr:row>10</xdr:row>
      <xdr:rowOff>95249</xdr:rowOff>
    </xdr:from>
    <xdr:to>
      <xdr:col>15</xdr:col>
      <xdr:colOff>421821</xdr:colOff>
      <xdr:row>12</xdr:row>
      <xdr:rowOff>57604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A6956476-B492-44CC-B0CE-C213D6BDF0FC}"/>
            </a:ext>
          </a:extLst>
        </xdr:cNvPr>
        <xdr:cNvSpPr/>
      </xdr:nvSpPr>
      <xdr:spPr>
        <a:xfrm>
          <a:off x="9088664" y="1981199"/>
          <a:ext cx="1239157" cy="330655"/>
        </a:xfrm>
        <a:prstGeom prst="rect">
          <a:avLst/>
        </a:prstGeom>
        <a:solidFill>
          <a:srgbClr val="FFC000"/>
        </a:solidFill>
        <a:ln w="1905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13</xdr:col>
      <xdr:colOff>431799</xdr:colOff>
      <xdr:row>10</xdr:row>
      <xdr:rowOff>167819</xdr:rowOff>
    </xdr:from>
    <xdr:to>
      <xdr:col>16</xdr:col>
      <xdr:colOff>220889</xdr:colOff>
      <xdr:row>11</xdr:row>
      <xdr:rowOff>13608</xdr:rowOff>
    </xdr:to>
    <xdr:sp macro="" textlink="">
      <xdr:nvSpPr>
        <xdr:cNvPr id="34" name="Straight Connector 26">
          <a:extLst>
            <a:ext uri="{FF2B5EF4-FFF2-40B4-BE49-F238E27FC236}">
              <a16:creationId xmlns:a16="http://schemas.microsoft.com/office/drawing/2014/main" id="{2CF21A80-5811-4285-8229-A4CC298EC006}"/>
            </a:ext>
          </a:extLst>
        </xdr:cNvPr>
        <xdr:cNvSpPr/>
      </xdr:nvSpPr>
      <xdr:spPr>
        <a:xfrm>
          <a:off x="9016999" y="2053769"/>
          <a:ext cx="1770290" cy="29939"/>
        </a:xfrm>
        <a:prstGeom prst="line">
          <a:avLst/>
        </a:prstGeom>
        <a:noFill/>
        <a:ln w="38100" cap="flat">
          <a:solidFill>
            <a:schemeClr val="accent6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21</xdr:col>
      <xdr:colOff>653142</xdr:colOff>
      <xdr:row>5</xdr:row>
      <xdr:rowOff>54429</xdr:rowOff>
    </xdr:from>
    <xdr:to>
      <xdr:col>28</xdr:col>
      <xdr:colOff>36285</xdr:colOff>
      <xdr:row>17</xdr:row>
      <xdr:rowOff>21772</xdr:rowOff>
    </xdr:to>
    <xdr:pic>
      <xdr:nvPicPr>
        <xdr:cNvPr id="35" name="Picture 34" descr="Image result for fume extraction fan industrial">
          <a:extLst>
            <a:ext uri="{FF2B5EF4-FFF2-40B4-BE49-F238E27FC236}">
              <a16:creationId xmlns:a16="http://schemas.microsoft.com/office/drawing/2014/main" id="{5D7CFD57-C9A2-4636-8033-523C00D36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9642" y="1006929"/>
          <a:ext cx="4094843" cy="2189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660400</xdr:colOff>
      <xdr:row>23</xdr:row>
      <xdr:rowOff>16783</xdr:rowOff>
    </xdr:from>
    <xdr:to>
      <xdr:col>26</xdr:col>
      <xdr:colOff>107043</xdr:colOff>
      <xdr:row>43</xdr:row>
      <xdr:rowOff>141969</xdr:rowOff>
    </xdr:to>
    <xdr:pic>
      <xdr:nvPicPr>
        <xdr:cNvPr id="36" name="Picture 35" descr="Image result for donaldson unimaster uma253 k7 unit dust collector">
          <a:extLst>
            <a:ext uri="{FF2B5EF4-FFF2-40B4-BE49-F238E27FC236}">
              <a16:creationId xmlns:a16="http://schemas.microsoft.com/office/drawing/2014/main" id="{DD477A6F-4E36-4438-8F5C-2B55B272C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6900" y="4296683"/>
          <a:ext cx="2808968" cy="3824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381000</xdr:colOff>
      <xdr:row>12</xdr:row>
      <xdr:rowOff>98426</xdr:rowOff>
    </xdr:from>
    <xdr:ext cx="2024289" cy="254555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5C88A87F-4D51-4A2E-AB9E-37F8569657D4}"/>
            </a:ext>
          </a:extLst>
        </xdr:cNvPr>
        <xdr:cNvSpPr txBox="1"/>
      </xdr:nvSpPr>
      <xdr:spPr>
        <a:xfrm>
          <a:off x="10947400" y="2352676"/>
          <a:ext cx="2024289" cy="254555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External Extractor Fan</a:t>
          </a:r>
        </a:p>
      </xdr:txBody>
    </xdr:sp>
    <xdr:clientData/>
  </xdr:oneCellAnchor>
  <xdr:oneCellAnchor>
    <xdr:from>
      <xdr:col>16</xdr:col>
      <xdr:colOff>381001</xdr:colOff>
      <xdr:row>23</xdr:row>
      <xdr:rowOff>54428</xdr:rowOff>
    </xdr:from>
    <xdr:ext cx="2024289" cy="254555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C937FC28-41F8-40E9-9EED-6B57B743A51D}"/>
            </a:ext>
          </a:extLst>
        </xdr:cNvPr>
        <xdr:cNvSpPr txBox="1"/>
      </xdr:nvSpPr>
      <xdr:spPr>
        <a:xfrm>
          <a:off x="10947401" y="4334328"/>
          <a:ext cx="2024289" cy="254555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External Extractor Fan</a:t>
          </a:r>
        </a:p>
      </xdr:txBody>
    </xdr:sp>
    <xdr:clientData/>
  </xdr:oneCellAnchor>
  <xdr:oneCellAnchor>
    <xdr:from>
      <xdr:col>16</xdr:col>
      <xdr:colOff>336098</xdr:colOff>
      <xdr:row>39</xdr:row>
      <xdr:rowOff>104775</xdr:rowOff>
    </xdr:from>
    <xdr:ext cx="2024289" cy="5790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9FDF4BB8-490C-4D26-B0B6-BFEBCAA8A3C1}"/>
            </a:ext>
          </a:extLst>
        </xdr:cNvPr>
        <xdr:cNvSpPr txBox="1"/>
      </xdr:nvSpPr>
      <xdr:spPr>
        <a:xfrm>
          <a:off x="10902498" y="7331075"/>
          <a:ext cx="2024289" cy="579003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spAutoFit/>
        </a:bodyPr>
        <a:lstStyle/>
        <a:p>
          <a:pPr marL="0" marR="0" indent="0" algn="ctr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External Extractor Fan</a:t>
          </a:r>
        </a:p>
        <a:p>
          <a:pPr marL="0" marR="0" indent="0" algn="ctr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 or</a:t>
          </a:r>
        </a:p>
        <a:p>
          <a:pPr marL="0" marR="0" indent="0" algn="ctr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External Dust Collector</a:t>
          </a:r>
        </a:p>
      </xdr:txBody>
    </xdr:sp>
    <xdr:clientData/>
  </xdr:oneCellAnchor>
  <xdr:oneCellAnchor>
    <xdr:from>
      <xdr:col>0</xdr:col>
      <xdr:colOff>115209</xdr:colOff>
      <xdr:row>4</xdr:row>
      <xdr:rowOff>115208</xdr:rowOff>
    </xdr:from>
    <xdr:ext cx="2024289" cy="254555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39A1A98E-44B0-495B-AF71-C9B8EE513167}"/>
            </a:ext>
          </a:extLst>
        </xdr:cNvPr>
        <xdr:cNvSpPr txBox="1"/>
      </xdr:nvSpPr>
      <xdr:spPr>
        <a:xfrm>
          <a:off x="115209" y="877208"/>
          <a:ext cx="2024289" cy="254555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External Extractor Fan</a:t>
          </a:r>
        </a:p>
      </xdr:txBody>
    </xdr:sp>
    <xdr:clientData/>
  </xdr:oneCellAnchor>
  <xdr:twoCellAnchor>
    <xdr:from>
      <xdr:col>30</xdr:col>
      <xdr:colOff>381000</xdr:colOff>
      <xdr:row>6</xdr:row>
      <xdr:rowOff>9069</xdr:rowOff>
    </xdr:from>
    <xdr:to>
      <xdr:col>32</xdr:col>
      <xdr:colOff>584654</xdr:colOff>
      <xdr:row>13</xdr:row>
      <xdr:rowOff>95331</xdr:rowOff>
    </xdr:to>
    <xdr:pic>
      <xdr:nvPicPr>
        <xdr:cNvPr id="41" name="Picture 35" descr="Picture 35">
          <a:extLst>
            <a:ext uri="{FF2B5EF4-FFF2-40B4-BE49-F238E27FC236}">
              <a16:creationId xmlns:a16="http://schemas.microsoft.com/office/drawing/2014/main" id="{48013066-9272-4B3A-B53E-BDD56DA09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345400" y="1152069"/>
          <a:ext cx="1549854" cy="13816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30</xdr:col>
      <xdr:colOff>13607</xdr:colOff>
      <xdr:row>22</xdr:row>
      <xdr:rowOff>54429</xdr:rowOff>
    </xdr:from>
    <xdr:to>
      <xdr:col>33</xdr:col>
      <xdr:colOff>654957</xdr:colOff>
      <xdr:row>36</xdr:row>
      <xdr:rowOff>102054</xdr:rowOff>
    </xdr:to>
    <xdr:pic>
      <xdr:nvPicPr>
        <xdr:cNvPr id="42" name="Picture 41" descr="Image result for dust hood">
          <a:extLst>
            <a:ext uri="{FF2B5EF4-FFF2-40B4-BE49-F238E27FC236}">
              <a16:creationId xmlns:a16="http://schemas.microsoft.com/office/drawing/2014/main" id="{FBCA89E1-49CA-40FD-A3B8-87ACCE121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78007" y="4150179"/>
          <a:ext cx="2663825" cy="262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285749</xdr:colOff>
      <xdr:row>20</xdr:row>
      <xdr:rowOff>45025</xdr:rowOff>
    </xdr:from>
    <xdr:to>
      <xdr:col>18</xdr:col>
      <xdr:colOff>298860</xdr:colOff>
      <xdr:row>23</xdr:row>
      <xdr:rowOff>69283</xdr:rowOff>
    </xdr:to>
    <xdr:pic>
      <xdr:nvPicPr>
        <xdr:cNvPr id="43" name="Picture 41" descr="Picture 41">
          <a:extLst>
            <a:ext uri="{FF2B5EF4-FFF2-40B4-BE49-F238E27FC236}">
              <a16:creationId xmlns:a16="http://schemas.microsoft.com/office/drawing/2014/main" id="{4D0E377E-B72E-4CFE-899A-695D1307E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t="13429"/>
        <a:stretch>
          <a:fillRect/>
        </a:stretch>
      </xdr:blipFill>
      <xdr:spPr>
        <a:xfrm>
          <a:off x="11512549" y="3772475"/>
          <a:ext cx="673511" cy="5767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17</xdr:col>
      <xdr:colOff>234495</xdr:colOff>
      <xdr:row>35</xdr:row>
      <xdr:rowOff>153882</xdr:rowOff>
    </xdr:from>
    <xdr:to>
      <xdr:col>18</xdr:col>
      <xdr:colOff>234906</xdr:colOff>
      <xdr:row>38</xdr:row>
      <xdr:rowOff>171790</xdr:rowOff>
    </xdr:to>
    <xdr:pic>
      <xdr:nvPicPr>
        <xdr:cNvPr id="44" name="Picture 41" descr="Picture 41">
          <a:extLst>
            <a:ext uri="{FF2B5EF4-FFF2-40B4-BE49-F238E27FC236}">
              <a16:creationId xmlns:a16="http://schemas.microsoft.com/office/drawing/2014/main" id="{973570AE-2332-4B1A-9AF6-517113406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t="13429"/>
        <a:stretch>
          <a:fillRect/>
        </a:stretch>
      </xdr:blipFill>
      <xdr:spPr>
        <a:xfrm>
          <a:off x="11461295" y="6643582"/>
          <a:ext cx="660811" cy="5703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493031</xdr:colOff>
      <xdr:row>1</xdr:row>
      <xdr:rowOff>126668</xdr:rowOff>
    </xdr:from>
    <xdr:to>
      <xdr:col>1</xdr:col>
      <xdr:colOff>499791</xdr:colOff>
      <xdr:row>4</xdr:row>
      <xdr:rowOff>113280</xdr:rowOff>
    </xdr:to>
    <xdr:pic>
      <xdr:nvPicPr>
        <xdr:cNvPr id="45" name="Picture 41" descr="Picture 41">
          <a:extLst>
            <a:ext uri="{FF2B5EF4-FFF2-40B4-BE49-F238E27FC236}">
              <a16:creationId xmlns:a16="http://schemas.microsoft.com/office/drawing/2014/main" id="{877C285D-5E8C-45F5-B13E-B4E55DA96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t="13429"/>
        <a:stretch>
          <a:fillRect/>
        </a:stretch>
      </xdr:blipFill>
      <xdr:spPr>
        <a:xfrm>
          <a:off x="493031" y="317168"/>
          <a:ext cx="667160" cy="55811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oneCellAnchor>
    <xdr:from>
      <xdr:col>14</xdr:col>
      <xdr:colOff>625929</xdr:colOff>
      <xdr:row>35</xdr:row>
      <xdr:rowOff>145597</xdr:rowOff>
    </xdr:from>
    <xdr:ext cx="449035" cy="320221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771724A8-2DE8-41B9-9A09-65A0AE1E16FF}"/>
            </a:ext>
          </a:extLst>
        </xdr:cNvPr>
        <xdr:cNvSpPr txBox="1"/>
      </xdr:nvSpPr>
      <xdr:spPr>
        <a:xfrm>
          <a:off x="9871529" y="6635297"/>
          <a:ext cx="449035" cy="320221"/>
        </a:xfrm>
        <a:prstGeom prst="rect">
          <a:avLst/>
        </a:prstGeom>
        <a:solidFill>
          <a:srgbClr val="FFC000"/>
        </a:solidFill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chemeClr val="bg1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Arm</a:t>
          </a:r>
        </a:p>
      </xdr:txBody>
    </xdr:sp>
    <xdr:clientData/>
  </xdr:oneCellAnchor>
  <xdr:oneCellAnchor>
    <xdr:from>
      <xdr:col>11</xdr:col>
      <xdr:colOff>639537</xdr:colOff>
      <xdr:row>32</xdr:row>
      <xdr:rowOff>135166</xdr:rowOff>
    </xdr:from>
    <xdr:ext cx="449035" cy="320221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B5495A02-E5E8-4807-8670-7847E0EC1124}"/>
            </a:ext>
          </a:extLst>
        </xdr:cNvPr>
        <xdr:cNvSpPr txBox="1"/>
      </xdr:nvSpPr>
      <xdr:spPr>
        <a:xfrm>
          <a:off x="7903937" y="6072416"/>
          <a:ext cx="449035" cy="320221"/>
        </a:xfrm>
        <a:prstGeom prst="rect">
          <a:avLst/>
        </a:prstGeom>
        <a:solidFill>
          <a:srgbClr val="FFC000"/>
        </a:solidFill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chemeClr val="bg1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Arm</a:t>
          </a:r>
        </a:p>
      </xdr:txBody>
    </xdr:sp>
    <xdr:clientData/>
  </xdr:oneCellAnchor>
  <xdr:twoCellAnchor>
    <xdr:from>
      <xdr:col>12</xdr:col>
      <xdr:colOff>45813</xdr:colOff>
      <xdr:row>34</xdr:row>
      <xdr:rowOff>102054</xdr:rowOff>
    </xdr:from>
    <xdr:to>
      <xdr:col>12</xdr:col>
      <xdr:colOff>54429</xdr:colOff>
      <xdr:row>37</xdr:row>
      <xdr:rowOff>27214</xdr:rowOff>
    </xdr:to>
    <xdr:sp macro="" textlink="">
      <xdr:nvSpPr>
        <xdr:cNvPr id="48" name="Straight Connector 25">
          <a:extLst>
            <a:ext uri="{FF2B5EF4-FFF2-40B4-BE49-F238E27FC236}">
              <a16:creationId xmlns:a16="http://schemas.microsoft.com/office/drawing/2014/main" id="{2BAD511D-BC1B-42E7-A193-9BDB5BCE2020}"/>
            </a:ext>
          </a:extLst>
        </xdr:cNvPr>
        <xdr:cNvSpPr/>
      </xdr:nvSpPr>
      <xdr:spPr>
        <a:xfrm flipH="1" flipV="1">
          <a:off x="7970613" y="6407604"/>
          <a:ext cx="8616" cy="477610"/>
        </a:xfrm>
        <a:prstGeom prst="line">
          <a:avLst/>
        </a:prstGeom>
        <a:noFill/>
        <a:ln w="38100" cap="flat">
          <a:solidFill>
            <a:schemeClr val="accent6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oneCellAnchor>
    <xdr:from>
      <xdr:col>13</xdr:col>
      <xdr:colOff>323396</xdr:colOff>
      <xdr:row>36</xdr:row>
      <xdr:rowOff>9525</xdr:rowOff>
    </xdr:from>
    <xdr:ext cx="449035" cy="320221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9151A250-D2CF-4477-BE16-3238048D103A}"/>
            </a:ext>
          </a:extLst>
        </xdr:cNvPr>
        <xdr:cNvSpPr txBox="1"/>
      </xdr:nvSpPr>
      <xdr:spPr>
        <a:xfrm>
          <a:off x="8908596" y="6683375"/>
          <a:ext cx="449035" cy="320221"/>
        </a:xfrm>
        <a:prstGeom prst="rect">
          <a:avLst/>
        </a:prstGeom>
        <a:solidFill>
          <a:srgbClr val="FFC000"/>
        </a:solidFill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chemeClr val="bg1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Hood</a:t>
          </a:r>
        </a:p>
      </xdr:txBody>
    </xdr:sp>
    <xdr:clientData/>
  </xdr:oneCellAnchor>
  <xdr:oneCellAnchor>
    <xdr:from>
      <xdr:col>12</xdr:col>
      <xdr:colOff>146504</xdr:colOff>
      <xdr:row>35</xdr:row>
      <xdr:rowOff>159204</xdr:rowOff>
    </xdr:from>
    <xdr:ext cx="449035" cy="320221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2EECBC6F-EB09-49FB-9A66-FB3D24C51D99}"/>
            </a:ext>
          </a:extLst>
        </xdr:cNvPr>
        <xdr:cNvSpPr txBox="1"/>
      </xdr:nvSpPr>
      <xdr:spPr>
        <a:xfrm>
          <a:off x="8071304" y="6648904"/>
          <a:ext cx="449035" cy="320221"/>
        </a:xfrm>
        <a:prstGeom prst="rect">
          <a:avLst/>
        </a:prstGeom>
        <a:solidFill>
          <a:srgbClr val="FFC000"/>
        </a:solidFill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chemeClr val="bg1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Hood</a:t>
          </a:r>
        </a:p>
      </xdr:txBody>
    </xdr:sp>
    <xdr:clientData/>
  </xdr:oneCellAnchor>
  <xdr:oneCellAnchor>
    <xdr:from>
      <xdr:col>14</xdr:col>
      <xdr:colOff>364217</xdr:colOff>
      <xdr:row>20</xdr:row>
      <xdr:rowOff>101600</xdr:rowOff>
    </xdr:from>
    <xdr:ext cx="449035" cy="320221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C66A0896-4F29-4C6E-B4A0-E13972051962}"/>
            </a:ext>
          </a:extLst>
        </xdr:cNvPr>
        <xdr:cNvSpPr txBox="1"/>
      </xdr:nvSpPr>
      <xdr:spPr>
        <a:xfrm>
          <a:off x="9609817" y="3829050"/>
          <a:ext cx="449035" cy="320221"/>
        </a:xfrm>
        <a:prstGeom prst="rect">
          <a:avLst/>
        </a:prstGeom>
        <a:solidFill>
          <a:srgbClr val="FFC000"/>
        </a:solidFill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chemeClr val="bg1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Hood</a:t>
          </a:r>
        </a:p>
      </xdr:txBody>
    </xdr:sp>
    <xdr:clientData/>
  </xdr:oneCellAnchor>
  <xdr:oneCellAnchor>
    <xdr:from>
      <xdr:col>13</xdr:col>
      <xdr:colOff>489857</xdr:colOff>
      <xdr:row>12</xdr:row>
      <xdr:rowOff>43998</xdr:rowOff>
    </xdr:from>
    <xdr:ext cx="2024289" cy="254555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DE7D3BD8-B1E7-41B0-86DB-0B572E19381E}"/>
            </a:ext>
          </a:extLst>
        </xdr:cNvPr>
        <xdr:cNvSpPr txBox="1"/>
      </xdr:nvSpPr>
      <xdr:spPr>
        <a:xfrm>
          <a:off x="9075057" y="2298248"/>
          <a:ext cx="2024289" cy="254555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Fume Cupboards</a:t>
          </a:r>
        </a:p>
      </xdr:txBody>
    </xdr:sp>
    <xdr:clientData/>
  </xdr:oneCellAnchor>
  <xdr:twoCellAnchor>
    <xdr:from>
      <xdr:col>12</xdr:col>
      <xdr:colOff>200931</xdr:colOff>
      <xdr:row>20</xdr:row>
      <xdr:rowOff>77406</xdr:rowOff>
    </xdr:from>
    <xdr:to>
      <xdr:col>12</xdr:col>
      <xdr:colOff>571500</xdr:colOff>
      <xdr:row>22</xdr:row>
      <xdr:rowOff>67862</xdr:rowOff>
    </xdr:to>
    <xdr:pic>
      <xdr:nvPicPr>
        <xdr:cNvPr id="53" name="Picture 52" descr="Picture 14">
          <a:extLst>
            <a:ext uri="{FF2B5EF4-FFF2-40B4-BE49-F238E27FC236}">
              <a16:creationId xmlns:a16="http://schemas.microsoft.com/office/drawing/2014/main" id="{79780598-1E06-44AE-BBA2-4FA599A31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8125731" y="3804856"/>
          <a:ext cx="370569" cy="3587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8</xdr:col>
      <xdr:colOff>272143</xdr:colOff>
      <xdr:row>12</xdr:row>
      <xdr:rowOff>99772</xdr:rowOff>
    </xdr:from>
    <xdr:to>
      <xdr:col>8</xdr:col>
      <xdr:colOff>582088</xdr:colOff>
      <xdr:row>14</xdr:row>
      <xdr:rowOff>60325</xdr:rowOff>
    </xdr:to>
    <xdr:pic>
      <xdr:nvPicPr>
        <xdr:cNvPr id="54" name="Picture 16" descr="Picture 16">
          <a:extLst>
            <a:ext uri="{FF2B5EF4-FFF2-40B4-BE49-F238E27FC236}">
              <a16:creationId xmlns:a16="http://schemas.microsoft.com/office/drawing/2014/main" id="{1B895453-B66F-4B0C-A8FB-E475F9B8C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5545889" y="2363476"/>
          <a:ext cx="328853" cy="30994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12</xdr:col>
      <xdr:colOff>544287</xdr:colOff>
      <xdr:row>10</xdr:row>
      <xdr:rowOff>18128</xdr:rowOff>
    </xdr:from>
    <xdr:to>
      <xdr:col>13</xdr:col>
      <xdr:colOff>521381</xdr:colOff>
      <xdr:row>14</xdr:row>
      <xdr:rowOff>12247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7D627F71-0CA7-4447-8476-A13A6CE69D30}"/>
            </a:ext>
          </a:extLst>
        </xdr:cNvPr>
        <xdr:cNvSpPr txBox="1"/>
      </xdr:nvSpPr>
      <xdr:spPr>
        <a:xfrm>
          <a:off x="8382001" y="1882307"/>
          <a:ext cx="630237" cy="70169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Fume</a:t>
          </a: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18</xdr:col>
      <xdr:colOff>589643</xdr:colOff>
      <xdr:row>19</xdr:row>
      <xdr:rowOff>171013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5984DEA6-1A2E-4D2C-9AE5-BDFD7EF6B87F}"/>
            </a:ext>
          </a:extLst>
        </xdr:cNvPr>
        <xdr:cNvSpPr txBox="1"/>
      </xdr:nvSpPr>
      <xdr:spPr>
        <a:xfrm>
          <a:off x="11103429" y="2925536"/>
          <a:ext cx="1242785" cy="70169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ICP</a:t>
          </a:r>
        </a:p>
      </xdr:txBody>
    </xdr:sp>
    <xdr:clientData/>
  </xdr:twoCellAnchor>
  <xdr:twoCellAnchor>
    <xdr:from>
      <xdr:col>17</xdr:col>
      <xdr:colOff>0</xdr:colOff>
      <xdr:row>32</xdr:row>
      <xdr:rowOff>0</xdr:rowOff>
    </xdr:from>
    <xdr:to>
      <xdr:col>18</xdr:col>
      <xdr:colOff>496208</xdr:colOff>
      <xdr:row>35</xdr:row>
      <xdr:rowOff>171011</xdr:rowOff>
    </xdr:to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A16256D6-78E6-49DD-B6B3-7E9BA814E8D0}"/>
            </a:ext>
          </a:extLst>
        </xdr:cNvPr>
        <xdr:cNvSpPr txBox="1"/>
      </xdr:nvSpPr>
      <xdr:spPr>
        <a:xfrm>
          <a:off x="11103429" y="5755821"/>
          <a:ext cx="1149350" cy="70169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Ducting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40822</xdr:colOff>
      <xdr:row>7</xdr:row>
      <xdr:rowOff>126986</xdr:rowOff>
    </xdr:from>
    <xdr:to>
      <xdr:col>18</xdr:col>
      <xdr:colOff>334594</xdr:colOff>
      <xdr:row>40</xdr:row>
      <xdr:rowOff>107948</xdr:rowOff>
    </xdr:to>
    <xdr:pic>
      <xdr:nvPicPr>
        <xdr:cNvPr id="2" name="Picture 1" descr="Picture 1">
          <a:extLst>
            <a:ext uri="{FF2B5EF4-FFF2-40B4-BE49-F238E27FC236}">
              <a16:creationId xmlns:a16="http://schemas.microsoft.com/office/drawing/2014/main" id="{E5A1852F-4D69-4D26-BEC4-A8968DF0A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472" y="1460486"/>
          <a:ext cx="10860172" cy="605791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9</xdr:col>
      <xdr:colOff>123825</xdr:colOff>
      <xdr:row>31</xdr:row>
      <xdr:rowOff>142240</xdr:rowOff>
    </xdr:from>
    <xdr:to>
      <xdr:col>10</xdr:col>
      <xdr:colOff>423862</xdr:colOff>
      <xdr:row>37</xdr:row>
      <xdr:rowOff>118110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D7CE48E-92DE-4144-BB8C-3859FF54CB53}"/>
            </a:ext>
          </a:extLst>
        </xdr:cNvPr>
        <xdr:cNvSpPr txBox="1"/>
      </xdr:nvSpPr>
      <xdr:spPr>
        <a:xfrm>
          <a:off x="6391275" y="5895340"/>
          <a:ext cx="960437" cy="108077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sz="1100" b="0" i="0" u="none" strike="noStrike" cap="none" spc="0" baseline="0">
            <a:solidFill>
              <a:srgbClr val="C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Site Managers Office</a:t>
          </a:r>
        </a:p>
      </xdr:txBody>
    </xdr:sp>
    <xdr:clientData/>
  </xdr:twoCellAnchor>
  <xdr:twoCellAnchor>
    <xdr:from>
      <xdr:col>5</xdr:col>
      <xdr:colOff>114300</xdr:colOff>
      <xdr:row>21</xdr:row>
      <xdr:rowOff>144224</xdr:rowOff>
    </xdr:from>
    <xdr:to>
      <xdr:col>6</xdr:col>
      <xdr:colOff>333375</xdr:colOff>
      <xdr:row>24</xdr:row>
      <xdr:rowOff>106600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09CD8E4-C3F3-4EEA-8D3F-CACABA19B549}"/>
            </a:ext>
          </a:extLst>
        </xdr:cNvPr>
        <xdr:cNvSpPr txBox="1"/>
      </xdr:nvSpPr>
      <xdr:spPr>
        <a:xfrm>
          <a:off x="3740150" y="4055824"/>
          <a:ext cx="879475" cy="514826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Pilot Area</a:t>
          </a:r>
        </a:p>
      </xdr:txBody>
    </xdr:sp>
    <xdr:clientData/>
  </xdr:twoCellAnchor>
  <xdr:twoCellAnchor>
    <xdr:from>
      <xdr:col>9</xdr:col>
      <xdr:colOff>557581</xdr:colOff>
      <xdr:row>22</xdr:row>
      <xdr:rowOff>125414</xdr:rowOff>
    </xdr:from>
    <xdr:to>
      <xdr:col>11</xdr:col>
      <xdr:colOff>123513</xdr:colOff>
      <xdr:row>27</xdr:row>
      <xdr:rowOff>21529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C17746-4B30-414C-89CA-11A5E75670B3}"/>
            </a:ext>
          </a:extLst>
        </xdr:cNvPr>
        <xdr:cNvSpPr txBox="1"/>
      </xdr:nvSpPr>
      <xdr:spPr>
        <a:xfrm>
          <a:off x="6825031" y="4221164"/>
          <a:ext cx="886732" cy="816865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Staff Rest Area &amp; Training</a:t>
          </a:r>
        </a:p>
      </xdr:txBody>
    </xdr:sp>
    <xdr:clientData/>
  </xdr:twoCellAnchor>
  <xdr:twoCellAnchor>
    <xdr:from>
      <xdr:col>7</xdr:col>
      <xdr:colOff>149678</xdr:colOff>
      <xdr:row>35</xdr:row>
      <xdr:rowOff>10860</xdr:rowOff>
    </xdr:from>
    <xdr:to>
      <xdr:col>8</xdr:col>
      <xdr:colOff>92864</xdr:colOff>
      <xdr:row>37</xdr:row>
      <xdr:rowOff>163736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9B84FDA-5CE7-4D95-9542-8FDA8CE53E57}"/>
            </a:ext>
          </a:extLst>
        </xdr:cNvPr>
        <xdr:cNvSpPr txBox="1"/>
      </xdr:nvSpPr>
      <xdr:spPr>
        <a:xfrm>
          <a:off x="5096328" y="6500560"/>
          <a:ext cx="603586" cy="521176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Office</a:t>
          </a:r>
          <a:endParaRPr sz="900" b="0" i="0" u="none" strike="noStrike" cap="none" spc="0" baseline="0">
            <a:solidFill>
              <a:srgbClr val="C0000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7</xdr:col>
      <xdr:colOff>258536</xdr:colOff>
      <xdr:row>28</xdr:row>
      <xdr:rowOff>2129</xdr:rowOff>
    </xdr:from>
    <xdr:to>
      <xdr:col>8</xdr:col>
      <xdr:colOff>46036</xdr:colOff>
      <xdr:row>30</xdr:row>
      <xdr:rowOff>145480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B558196-8C82-47B9-8849-434A1B88B9F0}"/>
            </a:ext>
          </a:extLst>
        </xdr:cNvPr>
        <xdr:cNvSpPr txBox="1"/>
      </xdr:nvSpPr>
      <xdr:spPr>
        <a:xfrm>
          <a:off x="5205186" y="5202779"/>
          <a:ext cx="447900" cy="511651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Locker Room</a:t>
          </a:r>
        </a:p>
      </xdr:txBody>
    </xdr:sp>
    <xdr:clientData/>
  </xdr:twoCellAnchor>
  <xdr:twoCellAnchor>
    <xdr:from>
      <xdr:col>11</xdr:col>
      <xdr:colOff>296778</xdr:colOff>
      <xdr:row>34</xdr:row>
      <xdr:rowOff>46261</xdr:rowOff>
    </xdr:from>
    <xdr:to>
      <xdr:col>12</xdr:col>
      <xdr:colOff>512678</xdr:colOff>
      <xdr:row>37</xdr:row>
      <xdr:rowOff>1335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2712E7E-81EA-447D-A22F-288D01AE74A6}"/>
            </a:ext>
          </a:extLst>
        </xdr:cNvPr>
        <xdr:cNvSpPr txBox="1"/>
      </xdr:nvSpPr>
      <xdr:spPr>
        <a:xfrm>
          <a:off x="7885028" y="6351811"/>
          <a:ext cx="876300" cy="507524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Design Office</a:t>
          </a:r>
        </a:p>
      </xdr:txBody>
    </xdr:sp>
    <xdr:clientData/>
  </xdr:twoCellAnchor>
  <xdr:twoCellAnchor>
    <xdr:from>
      <xdr:col>14</xdr:col>
      <xdr:colOff>544428</xdr:colOff>
      <xdr:row>29</xdr:row>
      <xdr:rowOff>101426</xdr:rowOff>
    </xdr:from>
    <xdr:to>
      <xdr:col>16</xdr:col>
      <xdr:colOff>153903</xdr:colOff>
      <xdr:row>33</xdr:row>
      <xdr:rowOff>146208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5FE743B-0EA8-4165-9ED0-8A455AE40835}"/>
            </a:ext>
          </a:extLst>
        </xdr:cNvPr>
        <xdr:cNvSpPr txBox="1"/>
      </xdr:nvSpPr>
      <xdr:spPr>
        <a:xfrm>
          <a:off x="10113878" y="5486226"/>
          <a:ext cx="930275" cy="781382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Met Laboratory</a:t>
          </a:r>
        </a:p>
      </xdr:txBody>
    </xdr:sp>
    <xdr:clientData/>
  </xdr:twoCellAnchor>
  <xdr:twoCellAnchor>
    <xdr:from>
      <xdr:col>10</xdr:col>
      <xdr:colOff>563024</xdr:colOff>
      <xdr:row>16</xdr:row>
      <xdr:rowOff>3153</xdr:rowOff>
    </xdr:from>
    <xdr:to>
      <xdr:col>12</xdr:col>
      <xdr:colOff>149678</xdr:colOff>
      <xdr:row>18</xdr:row>
      <xdr:rowOff>124280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476A686-05C5-4535-AA11-5755CCF17EC0}"/>
            </a:ext>
          </a:extLst>
        </xdr:cNvPr>
        <xdr:cNvSpPr txBox="1"/>
      </xdr:nvSpPr>
      <xdr:spPr>
        <a:xfrm>
          <a:off x="7490874" y="2994003"/>
          <a:ext cx="907454" cy="489427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Storage</a:t>
          </a:r>
        </a:p>
      </xdr:txBody>
    </xdr:sp>
    <xdr:clientData/>
  </xdr:twoCellAnchor>
  <xdr:twoCellAnchor>
    <xdr:from>
      <xdr:col>13</xdr:col>
      <xdr:colOff>340179</xdr:colOff>
      <xdr:row>11</xdr:row>
      <xdr:rowOff>156944</xdr:rowOff>
    </xdr:from>
    <xdr:to>
      <xdr:col>15</xdr:col>
      <xdr:colOff>462332</xdr:colOff>
      <xdr:row>16</xdr:row>
      <xdr:rowOff>108380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B1F5F60-8F3B-4FA7-AEC2-AACB76747FBE}"/>
            </a:ext>
          </a:extLst>
        </xdr:cNvPr>
        <xdr:cNvSpPr txBox="1"/>
      </xdr:nvSpPr>
      <xdr:spPr>
        <a:xfrm>
          <a:off x="9249229" y="2227044"/>
          <a:ext cx="1442953" cy="872186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Analytical Lab </a:t>
          </a: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&amp; </a:t>
          </a: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11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Met Lab Overspill</a:t>
          </a:r>
          <a:endParaRPr sz="1100" b="0" i="0" u="none" strike="noStrike" cap="none" spc="0" baseline="0">
            <a:solidFill>
              <a:srgbClr val="C0000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12</xdr:col>
      <xdr:colOff>530677</xdr:colOff>
      <xdr:row>12</xdr:row>
      <xdr:rowOff>107936</xdr:rowOff>
    </xdr:from>
    <xdr:to>
      <xdr:col>13</xdr:col>
      <xdr:colOff>446002</xdr:colOff>
      <xdr:row>15</xdr:row>
      <xdr:rowOff>7243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49C37BB-D39C-409B-ABF8-A880900C30B4}"/>
            </a:ext>
          </a:extLst>
        </xdr:cNvPr>
        <xdr:cNvSpPr/>
      </xdr:nvSpPr>
      <xdr:spPr>
        <a:xfrm>
          <a:off x="8779327" y="2362186"/>
          <a:ext cx="575725" cy="451757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16</xdr:col>
      <xdr:colOff>285750</xdr:colOff>
      <xdr:row>22</xdr:row>
      <xdr:rowOff>98425</xdr:rowOff>
    </xdr:from>
    <xdr:to>
      <xdr:col>17</xdr:col>
      <xdr:colOff>77703</xdr:colOff>
      <xdr:row>23</xdr:row>
      <xdr:rowOff>163286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B4E4213-3DBB-43D7-A705-19DEC3B28C1F}"/>
            </a:ext>
          </a:extLst>
        </xdr:cNvPr>
        <xdr:cNvSpPr/>
      </xdr:nvSpPr>
      <xdr:spPr>
        <a:xfrm>
          <a:off x="11176000" y="4194175"/>
          <a:ext cx="452353" cy="249011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563476</xdr:colOff>
      <xdr:row>22</xdr:row>
      <xdr:rowOff>28561</xdr:rowOff>
    </xdr:from>
    <xdr:to>
      <xdr:col>15</xdr:col>
      <xdr:colOff>503464</xdr:colOff>
      <xdr:row>24</xdr:row>
      <xdr:rowOff>107936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91323A65-E8FF-42B3-86BC-04DD3FAA6163}"/>
            </a:ext>
          </a:extLst>
        </xdr:cNvPr>
        <xdr:cNvSpPr/>
      </xdr:nvSpPr>
      <xdr:spPr>
        <a:xfrm>
          <a:off x="9472526" y="4124311"/>
          <a:ext cx="1260788" cy="447675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582528</xdr:colOff>
      <xdr:row>20</xdr:row>
      <xdr:rowOff>86931</xdr:rowOff>
    </xdr:from>
    <xdr:to>
      <xdr:col>14</xdr:col>
      <xdr:colOff>299357</xdr:colOff>
      <xdr:row>22</xdr:row>
      <xdr:rowOff>64687</xdr:rowOff>
    </xdr:to>
    <xdr:pic>
      <xdr:nvPicPr>
        <xdr:cNvPr id="15" name="Picture 14" descr="Picture 14">
          <a:extLst>
            <a:ext uri="{FF2B5EF4-FFF2-40B4-BE49-F238E27FC236}">
              <a16:creationId xmlns:a16="http://schemas.microsoft.com/office/drawing/2014/main" id="{E93A9876-C3F8-4E77-B58C-D661DF69E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1578" y="3814381"/>
          <a:ext cx="377229" cy="3460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95251</xdr:colOff>
      <xdr:row>32</xdr:row>
      <xdr:rowOff>104775</xdr:rowOff>
    </xdr:from>
    <xdr:to>
      <xdr:col>12</xdr:col>
      <xdr:colOff>114300</xdr:colOff>
      <xdr:row>34</xdr:row>
      <xdr:rowOff>79360</xdr:rowOff>
    </xdr:to>
    <xdr:sp macro="" textlink="">
      <xdr:nvSpPr>
        <xdr:cNvPr id="16" name="TextBox 16">
          <a:extLst>
            <a:ext uri="{FF2B5EF4-FFF2-40B4-BE49-F238E27FC236}">
              <a16:creationId xmlns:a16="http://schemas.microsoft.com/office/drawing/2014/main" id="{9722349C-4EB0-487B-8818-53A108CA880D}"/>
            </a:ext>
          </a:extLst>
        </xdr:cNvPr>
        <xdr:cNvSpPr/>
      </xdr:nvSpPr>
      <xdr:spPr>
        <a:xfrm>
          <a:off x="7683501" y="6042025"/>
          <a:ext cx="679449" cy="342885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7</xdr:col>
      <xdr:colOff>441939</xdr:colOff>
      <xdr:row>31</xdr:row>
      <xdr:rowOff>137418</xdr:rowOff>
    </xdr:from>
    <xdr:to>
      <xdr:col>8</xdr:col>
      <xdr:colOff>396134</xdr:colOff>
      <xdr:row>32</xdr:row>
      <xdr:rowOff>153307</xdr:rowOff>
    </xdr:to>
    <xdr:pic>
      <xdr:nvPicPr>
        <xdr:cNvPr id="17" name="Picture 17" descr="Picture 17">
          <a:extLst>
            <a:ext uri="{FF2B5EF4-FFF2-40B4-BE49-F238E27FC236}">
              <a16:creationId xmlns:a16="http://schemas.microsoft.com/office/drawing/2014/main" id="{E72E4325-FEE7-4AF3-B516-306F3CC99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8589" y="5890518"/>
          <a:ext cx="614595" cy="2000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129097</xdr:colOff>
      <xdr:row>30</xdr:row>
      <xdr:rowOff>143104</xdr:rowOff>
    </xdr:from>
    <xdr:to>
      <xdr:col>7</xdr:col>
      <xdr:colOff>424386</xdr:colOff>
      <xdr:row>32</xdr:row>
      <xdr:rowOff>87924</xdr:rowOff>
    </xdr:to>
    <xdr:pic>
      <xdr:nvPicPr>
        <xdr:cNvPr id="18" name="Picture 18" descr="Picture 18">
          <a:extLst>
            <a:ext uri="{FF2B5EF4-FFF2-40B4-BE49-F238E27FC236}">
              <a16:creationId xmlns:a16="http://schemas.microsoft.com/office/drawing/2014/main" id="{5E56F7D7-2FB2-45C6-98BB-0FD4EB677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75747" y="5712054"/>
          <a:ext cx="295289" cy="3131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285749</xdr:colOff>
      <xdr:row>32</xdr:row>
      <xdr:rowOff>65867</xdr:rowOff>
    </xdr:from>
    <xdr:to>
      <xdr:col>8</xdr:col>
      <xdr:colOff>203197</xdr:colOff>
      <xdr:row>34</xdr:row>
      <xdr:rowOff>105570</xdr:rowOff>
    </xdr:to>
    <xdr:sp macro="" textlink="">
      <xdr:nvSpPr>
        <xdr:cNvPr id="19" name="TextBox 19">
          <a:extLst>
            <a:ext uri="{FF2B5EF4-FFF2-40B4-BE49-F238E27FC236}">
              <a16:creationId xmlns:a16="http://schemas.microsoft.com/office/drawing/2014/main" id="{778357FF-7440-4BC3-874C-DC7A718B9BE4}"/>
            </a:ext>
          </a:extLst>
        </xdr:cNvPr>
        <xdr:cNvSpPr txBox="1"/>
      </xdr:nvSpPr>
      <xdr:spPr>
        <a:xfrm>
          <a:off x="5232399" y="6003117"/>
          <a:ext cx="577848" cy="408003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8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Shower &amp; Changing</a:t>
          </a:r>
        </a:p>
      </xdr:txBody>
    </xdr:sp>
    <xdr:clientData/>
  </xdr:twoCellAnchor>
  <xdr:twoCellAnchor>
    <xdr:from>
      <xdr:col>13</xdr:col>
      <xdr:colOff>13608</xdr:colOff>
      <xdr:row>12</xdr:row>
      <xdr:rowOff>107936</xdr:rowOff>
    </xdr:from>
    <xdr:to>
      <xdr:col>13</xdr:col>
      <xdr:colOff>449178</xdr:colOff>
      <xdr:row>15</xdr:row>
      <xdr:rowOff>7243</xdr:rowOff>
    </xdr:to>
    <xdr:sp macro="" textlink="">
      <xdr:nvSpPr>
        <xdr:cNvPr id="20" name="TextBox 20">
          <a:extLst>
            <a:ext uri="{FF2B5EF4-FFF2-40B4-BE49-F238E27FC236}">
              <a16:creationId xmlns:a16="http://schemas.microsoft.com/office/drawing/2014/main" id="{03C13475-0CA6-42FE-8289-12F2ED85D983}"/>
            </a:ext>
          </a:extLst>
        </xdr:cNvPr>
        <xdr:cNvSpPr/>
      </xdr:nvSpPr>
      <xdr:spPr>
        <a:xfrm>
          <a:off x="8922658" y="2362186"/>
          <a:ext cx="435570" cy="451757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8</xdr:col>
      <xdr:colOff>249153</xdr:colOff>
      <xdr:row>28</xdr:row>
      <xdr:rowOff>85711</xdr:rowOff>
    </xdr:from>
    <xdr:to>
      <xdr:col>9</xdr:col>
      <xdr:colOff>19050</xdr:colOff>
      <xdr:row>30</xdr:row>
      <xdr:rowOff>85724</xdr:rowOff>
    </xdr:to>
    <xdr:sp macro="" textlink="">
      <xdr:nvSpPr>
        <xdr:cNvPr id="21" name="TextBox 21">
          <a:extLst>
            <a:ext uri="{FF2B5EF4-FFF2-40B4-BE49-F238E27FC236}">
              <a16:creationId xmlns:a16="http://schemas.microsoft.com/office/drawing/2014/main" id="{24D98336-85B5-461F-9393-F76D8DEE0EC2}"/>
            </a:ext>
          </a:extLst>
        </xdr:cNvPr>
        <xdr:cNvSpPr/>
      </xdr:nvSpPr>
      <xdr:spPr>
        <a:xfrm>
          <a:off x="5856203" y="5286361"/>
          <a:ext cx="430297" cy="368313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3</xdr:col>
      <xdr:colOff>87228</xdr:colOff>
      <xdr:row>13</xdr:row>
      <xdr:rowOff>22211</xdr:rowOff>
    </xdr:from>
    <xdr:to>
      <xdr:col>4</xdr:col>
      <xdr:colOff>265028</xdr:colOff>
      <xdr:row>15</xdr:row>
      <xdr:rowOff>98411</xdr:rowOff>
    </xdr:to>
    <xdr:sp macro="" textlink="">
      <xdr:nvSpPr>
        <xdr:cNvPr id="22" name="TextBox 22">
          <a:extLst>
            <a:ext uri="{FF2B5EF4-FFF2-40B4-BE49-F238E27FC236}">
              <a16:creationId xmlns:a16="http://schemas.microsoft.com/office/drawing/2014/main" id="{9BAE3EE6-08EF-43C5-9233-ED7395374EBC}"/>
            </a:ext>
          </a:extLst>
        </xdr:cNvPr>
        <xdr:cNvSpPr/>
      </xdr:nvSpPr>
      <xdr:spPr>
        <a:xfrm>
          <a:off x="2392278" y="2460611"/>
          <a:ext cx="838200" cy="44450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9</xdr:col>
      <xdr:colOff>401554</xdr:colOff>
      <xdr:row>19</xdr:row>
      <xdr:rowOff>14272</xdr:rowOff>
    </xdr:from>
    <xdr:to>
      <xdr:col>10</xdr:col>
      <xdr:colOff>460376</xdr:colOff>
      <xdr:row>21</xdr:row>
      <xdr:rowOff>90472</xdr:rowOff>
    </xdr:to>
    <xdr:sp macro="" textlink="">
      <xdr:nvSpPr>
        <xdr:cNvPr id="23" name="TextBox 23">
          <a:extLst>
            <a:ext uri="{FF2B5EF4-FFF2-40B4-BE49-F238E27FC236}">
              <a16:creationId xmlns:a16="http://schemas.microsoft.com/office/drawing/2014/main" id="{15A76F52-70ED-4FD9-ACB8-CDF78F8312D5}"/>
            </a:ext>
          </a:extLst>
        </xdr:cNvPr>
        <xdr:cNvSpPr/>
      </xdr:nvSpPr>
      <xdr:spPr>
        <a:xfrm>
          <a:off x="6669004" y="3557572"/>
          <a:ext cx="719222" cy="44450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16</xdr:col>
      <xdr:colOff>166460</xdr:colOff>
      <xdr:row>22</xdr:row>
      <xdr:rowOff>114423</xdr:rowOff>
    </xdr:from>
    <xdr:to>
      <xdr:col>17</xdr:col>
      <xdr:colOff>303436</xdr:colOff>
      <xdr:row>24</xdr:row>
      <xdr:rowOff>134123</xdr:rowOff>
    </xdr:to>
    <xdr:sp macro="" textlink="">
      <xdr:nvSpPr>
        <xdr:cNvPr id="24" name="TextBox 30">
          <a:extLst>
            <a:ext uri="{FF2B5EF4-FFF2-40B4-BE49-F238E27FC236}">
              <a16:creationId xmlns:a16="http://schemas.microsoft.com/office/drawing/2014/main" id="{DADF16C4-D24F-4488-9882-85C6693AAEFF}"/>
            </a:ext>
          </a:extLst>
        </xdr:cNvPr>
        <xdr:cNvSpPr txBox="1"/>
      </xdr:nvSpPr>
      <xdr:spPr>
        <a:xfrm>
          <a:off x="11056710" y="4210173"/>
          <a:ext cx="797376" cy="38800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Grinding Room</a:t>
          </a:r>
        </a:p>
      </xdr:txBody>
    </xdr:sp>
    <xdr:clientData/>
  </xdr:twoCellAnchor>
  <xdr:twoCellAnchor>
    <xdr:from>
      <xdr:col>18</xdr:col>
      <xdr:colOff>45273</xdr:colOff>
      <xdr:row>9</xdr:row>
      <xdr:rowOff>134866</xdr:rowOff>
    </xdr:from>
    <xdr:to>
      <xdr:col>20</xdr:col>
      <xdr:colOff>288925</xdr:colOff>
      <xdr:row>13</xdr:row>
      <xdr:rowOff>1</xdr:rowOff>
    </xdr:to>
    <xdr:sp macro="" textlink="">
      <xdr:nvSpPr>
        <xdr:cNvPr id="25" name="TextBox 32">
          <a:extLst>
            <a:ext uri="{FF2B5EF4-FFF2-40B4-BE49-F238E27FC236}">
              <a16:creationId xmlns:a16="http://schemas.microsoft.com/office/drawing/2014/main" id="{FADBCD60-803C-4833-A56C-70F759EA6AC3}"/>
            </a:ext>
          </a:extLst>
        </xdr:cNvPr>
        <xdr:cNvSpPr txBox="1"/>
      </xdr:nvSpPr>
      <xdr:spPr>
        <a:xfrm>
          <a:off x="12256323" y="1836666"/>
          <a:ext cx="1564452" cy="601735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1" i="0" u="none" strike="noStrike" cap="none" spc="0" baseline="0">
              <a:solidFill>
                <a:schemeClr val="accent6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1100" b="1" i="0" u="none" strike="noStrike" cap="none" spc="0" baseline="0">
              <a:solidFill>
                <a:schemeClr val="accent2"/>
              </a:solidFill>
              <a:uFillTx/>
              <a:latin typeface="+mn-lt"/>
              <a:ea typeface="+mn-ea"/>
              <a:cs typeface="+mn-cs"/>
              <a:sym typeface="Helvetica Neue"/>
            </a:rPr>
            <a:t>Small vent pipe</a:t>
          </a: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1" i="0" u="none" strike="noStrike" cap="none" spc="0" baseline="0">
              <a:solidFill>
                <a:schemeClr val="accent6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1100" b="1" i="0" u="none" strike="noStrike" cap="none" spc="0" baseline="0">
              <a:solidFill>
                <a:schemeClr val="accent2"/>
              </a:solidFill>
              <a:uFillTx/>
              <a:latin typeface="+mn-lt"/>
              <a:ea typeface="+mn-ea"/>
              <a:cs typeface="+mn-cs"/>
              <a:sym typeface="Helvetica Neue"/>
            </a:rPr>
            <a:t> (about 1 inch diameter)</a:t>
          </a:r>
          <a:endParaRPr sz="1100" b="1" i="0" u="none" strike="noStrike" cap="none" spc="0" baseline="0">
            <a:solidFill>
              <a:schemeClr val="accent2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17</xdr:col>
      <xdr:colOff>149678</xdr:colOff>
      <xdr:row>11</xdr:row>
      <xdr:rowOff>0</xdr:rowOff>
    </xdr:from>
    <xdr:to>
      <xdr:col>18</xdr:col>
      <xdr:colOff>217714</xdr:colOff>
      <xdr:row>11</xdr:row>
      <xdr:rowOff>10433</xdr:rowOff>
    </xdr:to>
    <xdr:sp macro="" textlink="">
      <xdr:nvSpPr>
        <xdr:cNvPr id="26" name="Straight Connector 26">
          <a:extLst>
            <a:ext uri="{FF2B5EF4-FFF2-40B4-BE49-F238E27FC236}">
              <a16:creationId xmlns:a16="http://schemas.microsoft.com/office/drawing/2014/main" id="{555D5AF3-5EFC-4113-B779-1A48FB6D1617}"/>
            </a:ext>
          </a:extLst>
        </xdr:cNvPr>
        <xdr:cNvSpPr/>
      </xdr:nvSpPr>
      <xdr:spPr>
        <a:xfrm>
          <a:off x="11700328" y="2070100"/>
          <a:ext cx="728436" cy="10433"/>
        </a:xfrm>
        <a:prstGeom prst="line">
          <a:avLst/>
        </a:prstGeom>
        <a:noFill/>
        <a:ln w="38100" cap="flat">
          <a:solidFill>
            <a:schemeClr val="accent2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oneCellAnchor>
    <xdr:from>
      <xdr:col>18</xdr:col>
      <xdr:colOff>506641</xdr:colOff>
      <xdr:row>19</xdr:row>
      <xdr:rowOff>163286</xdr:rowOff>
    </xdr:from>
    <xdr:ext cx="949324" cy="493032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3EA77687-34EA-490B-81CF-18CA7E76A63F}"/>
            </a:ext>
          </a:extLst>
        </xdr:cNvPr>
        <xdr:cNvSpPr txBox="1"/>
      </xdr:nvSpPr>
      <xdr:spPr>
        <a:xfrm>
          <a:off x="12717691" y="3706586"/>
          <a:ext cx="949324" cy="493032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Caged gases</a:t>
          </a:r>
        </a:p>
      </xdr:txBody>
    </xdr:sp>
    <xdr:clientData/>
  </xdr:oneCellAnchor>
  <xdr:twoCellAnchor>
    <xdr:from>
      <xdr:col>14</xdr:col>
      <xdr:colOff>200931</xdr:colOff>
      <xdr:row>20</xdr:row>
      <xdr:rowOff>77406</xdr:rowOff>
    </xdr:from>
    <xdr:to>
      <xdr:col>14</xdr:col>
      <xdr:colOff>571500</xdr:colOff>
      <xdr:row>22</xdr:row>
      <xdr:rowOff>67862</xdr:rowOff>
    </xdr:to>
    <xdr:pic>
      <xdr:nvPicPr>
        <xdr:cNvPr id="28" name="Picture 27" descr="Picture 14">
          <a:extLst>
            <a:ext uri="{FF2B5EF4-FFF2-40B4-BE49-F238E27FC236}">
              <a16:creationId xmlns:a16="http://schemas.microsoft.com/office/drawing/2014/main" id="{F767AB4E-3A30-4614-B715-EF1C37504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9770381" y="3804856"/>
          <a:ext cx="370569" cy="3587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10</xdr:col>
      <xdr:colOff>272143</xdr:colOff>
      <xdr:row>12</xdr:row>
      <xdr:rowOff>99772</xdr:rowOff>
    </xdr:from>
    <xdr:to>
      <xdr:col>10</xdr:col>
      <xdr:colOff>582088</xdr:colOff>
      <xdr:row>14</xdr:row>
      <xdr:rowOff>60325</xdr:rowOff>
    </xdr:to>
    <xdr:pic>
      <xdr:nvPicPr>
        <xdr:cNvPr id="29" name="Picture 16" descr="Picture 16">
          <a:extLst>
            <a:ext uri="{FF2B5EF4-FFF2-40B4-BE49-F238E27FC236}">
              <a16:creationId xmlns:a16="http://schemas.microsoft.com/office/drawing/2014/main" id="{6BD7726F-529B-4F02-93C7-B4AC0F5C1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7190539" y="2363476"/>
          <a:ext cx="328853" cy="30994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15</xdr:col>
      <xdr:colOff>170913</xdr:colOff>
      <xdr:row>17</xdr:row>
      <xdr:rowOff>151647</xdr:rowOff>
    </xdr:from>
    <xdr:to>
      <xdr:col>17</xdr:col>
      <xdr:colOff>411389</xdr:colOff>
      <xdr:row>21</xdr:row>
      <xdr:rowOff>10432</xdr:rowOff>
    </xdr:to>
    <xdr:sp macro="" textlink="">
      <xdr:nvSpPr>
        <xdr:cNvPr id="30" name="TextBox 32">
          <a:extLst>
            <a:ext uri="{FF2B5EF4-FFF2-40B4-BE49-F238E27FC236}">
              <a16:creationId xmlns:a16="http://schemas.microsoft.com/office/drawing/2014/main" id="{74C095A3-4E8A-40EC-8013-EC810293C6A1}"/>
            </a:ext>
          </a:extLst>
        </xdr:cNvPr>
        <xdr:cNvSpPr txBox="1"/>
      </xdr:nvSpPr>
      <xdr:spPr>
        <a:xfrm>
          <a:off x="10400763" y="3326647"/>
          <a:ext cx="1561276" cy="595385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1" i="0" u="none" strike="noStrike" cap="none" spc="0" baseline="0">
              <a:solidFill>
                <a:schemeClr val="accent6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1100" b="1" i="0" u="none" strike="noStrike" cap="none" spc="0" baseline="0">
              <a:solidFill>
                <a:schemeClr val="accent2"/>
              </a:solidFill>
              <a:uFillTx/>
              <a:latin typeface="+mn-lt"/>
              <a:ea typeface="+mn-ea"/>
              <a:cs typeface="+mn-cs"/>
              <a:sym typeface="Helvetica Neue"/>
            </a:rPr>
            <a:t>Small gas pipe</a:t>
          </a: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1" i="0" u="none" strike="noStrike" cap="none" spc="0" baseline="0">
              <a:solidFill>
                <a:schemeClr val="accent6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1100" b="1" i="0" u="none" strike="noStrike" cap="none" spc="0" baseline="0">
              <a:solidFill>
                <a:schemeClr val="accent2"/>
              </a:solidFill>
              <a:uFillTx/>
              <a:latin typeface="+mn-lt"/>
              <a:ea typeface="+mn-ea"/>
              <a:cs typeface="+mn-cs"/>
              <a:sym typeface="Helvetica Neue"/>
            </a:rPr>
            <a:t> (about 0.5 inch diameter)</a:t>
          </a:r>
          <a:endParaRPr sz="1100" b="1" i="0" u="none" strike="noStrike" cap="none" spc="0" baseline="0">
            <a:solidFill>
              <a:schemeClr val="accent2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18</xdr:col>
      <xdr:colOff>0</xdr:colOff>
      <xdr:row>19</xdr:row>
      <xdr:rowOff>160111</xdr:rowOff>
    </xdr:from>
    <xdr:to>
      <xdr:col>18</xdr:col>
      <xdr:colOff>370568</xdr:colOff>
      <xdr:row>22</xdr:row>
      <xdr:rowOff>125639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50A57F4E-B8AA-47B3-A50C-D4AF2E68E72F}"/>
            </a:ext>
          </a:extLst>
        </xdr:cNvPr>
        <xdr:cNvSpPr/>
      </xdr:nvSpPr>
      <xdr:spPr>
        <a:xfrm>
          <a:off x="12211050" y="3703411"/>
          <a:ext cx="370568" cy="517978"/>
        </a:xfrm>
        <a:prstGeom prst="rect">
          <a:avLst/>
        </a:prstGeom>
        <a:solidFill>
          <a:schemeClr val="accent2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17</xdr:col>
      <xdr:colOff>64861</xdr:colOff>
      <xdr:row>21</xdr:row>
      <xdr:rowOff>65767</xdr:rowOff>
    </xdr:from>
    <xdr:to>
      <xdr:col>18</xdr:col>
      <xdr:colOff>84817</xdr:colOff>
      <xdr:row>21</xdr:row>
      <xdr:rowOff>84818</xdr:rowOff>
    </xdr:to>
    <xdr:sp macro="" textlink="">
      <xdr:nvSpPr>
        <xdr:cNvPr id="32" name="Straight Connector 26">
          <a:extLst>
            <a:ext uri="{FF2B5EF4-FFF2-40B4-BE49-F238E27FC236}">
              <a16:creationId xmlns:a16="http://schemas.microsoft.com/office/drawing/2014/main" id="{50A506AC-A461-47A1-AC5C-7640E6945380}"/>
            </a:ext>
          </a:extLst>
        </xdr:cNvPr>
        <xdr:cNvSpPr/>
      </xdr:nvSpPr>
      <xdr:spPr>
        <a:xfrm>
          <a:off x="11615511" y="3977367"/>
          <a:ext cx="680356" cy="19051"/>
        </a:xfrm>
        <a:prstGeom prst="line">
          <a:avLst/>
        </a:prstGeom>
        <a:noFill/>
        <a:ln w="38100" cap="flat">
          <a:solidFill>
            <a:schemeClr val="accent2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2</xdr:col>
      <xdr:colOff>258537</xdr:colOff>
      <xdr:row>12</xdr:row>
      <xdr:rowOff>161020</xdr:rowOff>
    </xdr:from>
    <xdr:to>
      <xdr:col>3</xdr:col>
      <xdr:colOff>244929</xdr:colOff>
      <xdr:row>13</xdr:row>
      <xdr:rowOff>1</xdr:rowOff>
    </xdr:to>
    <xdr:sp macro="" textlink="">
      <xdr:nvSpPr>
        <xdr:cNvPr id="33" name="Straight Connector 26">
          <a:extLst>
            <a:ext uri="{FF2B5EF4-FFF2-40B4-BE49-F238E27FC236}">
              <a16:creationId xmlns:a16="http://schemas.microsoft.com/office/drawing/2014/main" id="{597A3C8A-EFFA-464B-A1B1-F3FA5C3B706A}"/>
            </a:ext>
          </a:extLst>
        </xdr:cNvPr>
        <xdr:cNvSpPr/>
      </xdr:nvSpPr>
      <xdr:spPr>
        <a:xfrm>
          <a:off x="1903187" y="2415270"/>
          <a:ext cx="646792" cy="23131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/>
        <a:lstStyle/>
        <a:p>
          <a:endParaRPr/>
        </a:p>
      </xdr:txBody>
    </xdr:sp>
    <xdr:clientData/>
  </xdr:twoCellAnchor>
  <xdr:twoCellAnchor>
    <xdr:from>
      <xdr:col>3</xdr:col>
      <xdr:colOff>326942</xdr:colOff>
      <xdr:row>11</xdr:row>
      <xdr:rowOff>100394</xdr:rowOff>
    </xdr:from>
    <xdr:to>
      <xdr:col>5</xdr:col>
      <xdr:colOff>551543</xdr:colOff>
      <xdr:row>14</xdr:row>
      <xdr:rowOff>136071</xdr:rowOff>
    </xdr:to>
    <xdr:sp macro="" textlink="">
      <xdr:nvSpPr>
        <xdr:cNvPr id="34" name="TextBox 32">
          <a:extLst>
            <a:ext uri="{FF2B5EF4-FFF2-40B4-BE49-F238E27FC236}">
              <a16:creationId xmlns:a16="http://schemas.microsoft.com/office/drawing/2014/main" id="{27B4EA9B-01B5-4247-9572-E5C5D00F0B2B}"/>
            </a:ext>
          </a:extLst>
        </xdr:cNvPr>
        <xdr:cNvSpPr txBox="1"/>
      </xdr:nvSpPr>
      <xdr:spPr>
        <a:xfrm>
          <a:off x="2631992" y="2170494"/>
          <a:ext cx="1545401" cy="588127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1" i="0" u="none" strike="noStrike" cap="none" spc="0" baseline="0">
              <a:solidFill>
                <a:schemeClr val="accent6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1100" b="1" i="0" u="none" strike="noStrike" cap="none" spc="0" baseline="0">
              <a:solidFill>
                <a:schemeClr val="accent2"/>
              </a:solidFill>
              <a:uFillTx/>
              <a:latin typeface="+mn-lt"/>
              <a:ea typeface="+mn-ea"/>
              <a:cs typeface="+mn-cs"/>
              <a:sym typeface="Helvetica Neue"/>
            </a:rPr>
            <a:t>Small compressed air pipe</a:t>
          </a: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1" i="0" u="none" strike="noStrike" cap="none" spc="0" baseline="0">
              <a:solidFill>
                <a:schemeClr val="accent6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1100" b="1" i="0" u="none" strike="noStrike" cap="none" spc="0" baseline="0">
              <a:solidFill>
                <a:schemeClr val="accent2"/>
              </a:solidFill>
              <a:uFillTx/>
              <a:latin typeface="+mn-lt"/>
              <a:ea typeface="+mn-ea"/>
              <a:cs typeface="+mn-cs"/>
              <a:sym typeface="Helvetica Neue"/>
            </a:rPr>
            <a:t> (about 0.5 inch diameter)</a:t>
          </a:r>
          <a:endParaRPr sz="1100" b="1" i="0" u="none" strike="noStrike" cap="none" spc="0" baseline="0">
            <a:solidFill>
              <a:schemeClr val="accent2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16</xdr:col>
      <xdr:colOff>400504</xdr:colOff>
      <xdr:row>39</xdr:row>
      <xdr:rowOff>71664</xdr:rowOff>
    </xdr:from>
    <xdr:to>
      <xdr:col>17</xdr:col>
      <xdr:colOff>224518</xdr:colOff>
      <xdr:row>41</xdr:row>
      <xdr:rowOff>91621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66086D2B-7D70-4617-AA23-DFDB72B4A352}"/>
            </a:ext>
          </a:extLst>
        </xdr:cNvPr>
        <xdr:cNvSpPr/>
      </xdr:nvSpPr>
      <xdr:spPr>
        <a:xfrm rot="5400000">
          <a:off x="11338832" y="7249886"/>
          <a:ext cx="388257" cy="484414"/>
        </a:xfrm>
        <a:prstGeom prst="rect">
          <a:avLst/>
        </a:prstGeom>
        <a:solidFill>
          <a:schemeClr val="accent2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</xdr:col>
      <xdr:colOff>727075</xdr:colOff>
      <xdr:row>11</xdr:row>
      <xdr:rowOff>163739</xdr:rowOff>
    </xdr:from>
    <xdr:to>
      <xdr:col>2</xdr:col>
      <xdr:colOff>231775</xdr:colOff>
      <xdr:row>14</xdr:row>
      <xdr:rowOff>6803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BEE21F7D-CDC3-4760-9649-D2B3B6464AA3}"/>
            </a:ext>
          </a:extLst>
        </xdr:cNvPr>
        <xdr:cNvSpPr/>
      </xdr:nvSpPr>
      <xdr:spPr>
        <a:xfrm rot="5400000">
          <a:off x="1440543" y="2193471"/>
          <a:ext cx="395514" cy="476250"/>
        </a:xfrm>
        <a:prstGeom prst="rect">
          <a:avLst/>
        </a:prstGeom>
        <a:solidFill>
          <a:schemeClr val="accent2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en-GB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oneCellAnchor>
    <xdr:from>
      <xdr:col>16</xdr:col>
      <xdr:colOff>367395</xdr:colOff>
      <xdr:row>41</xdr:row>
      <xdr:rowOff>132896</xdr:rowOff>
    </xdr:from>
    <xdr:ext cx="949324" cy="493032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6E66DC07-D9BF-4922-8CFC-94607FD30A8A}"/>
            </a:ext>
          </a:extLst>
        </xdr:cNvPr>
        <xdr:cNvSpPr txBox="1"/>
      </xdr:nvSpPr>
      <xdr:spPr>
        <a:xfrm>
          <a:off x="11257645" y="7727496"/>
          <a:ext cx="949324" cy="493032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Compressor</a:t>
          </a:r>
        </a:p>
      </xdr:txBody>
    </xdr:sp>
    <xdr:clientData/>
  </xdr:oneCellAnchor>
  <xdr:oneCellAnchor>
    <xdr:from>
      <xdr:col>1</xdr:col>
      <xdr:colOff>493034</xdr:colOff>
      <xdr:row>14</xdr:row>
      <xdr:rowOff>92075</xdr:rowOff>
    </xdr:from>
    <xdr:ext cx="949324" cy="493032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7F64BDEE-420A-49DD-AFB1-7FF370D75F33}"/>
            </a:ext>
          </a:extLst>
        </xdr:cNvPr>
        <xdr:cNvSpPr txBox="1"/>
      </xdr:nvSpPr>
      <xdr:spPr>
        <a:xfrm>
          <a:off x="1166134" y="2714625"/>
          <a:ext cx="949324" cy="493032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GB" sz="11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Compressor</a:t>
          </a:r>
        </a:p>
      </xdr:txBody>
    </xdr:sp>
    <xdr:clientData/>
  </xdr:oneCellAnchor>
  <xdr:twoCellAnchor>
    <xdr:from>
      <xdr:col>3</xdr:col>
      <xdr:colOff>244928</xdr:colOff>
      <xdr:row>11</xdr:row>
      <xdr:rowOff>27215</xdr:rowOff>
    </xdr:from>
    <xdr:to>
      <xdr:col>3</xdr:col>
      <xdr:colOff>244928</xdr:colOff>
      <xdr:row>37</xdr:row>
      <xdr:rowOff>-1</xdr:rowOff>
    </xdr:to>
    <xdr:sp macro="" textlink="">
      <xdr:nvSpPr>
        <xdr:cNvPr id="39" name="Straight Connector 26">
          <a:extLst>
            <a:ext uri="{FF2B5EF4-FFF2-40B4-BE49-F238E27FC236}">
              <a16:creationId xmlns:a16="http://schemas.microsoft.com/office/drawing/2014/main" id="{DDDC8355-A6EC-40B5-A5C1-8DD83063C245}"/>
            </a:ext>
          </a:extLst>
        </xdr:cNvPr>
        <xdr:cNvSpPr/>
      </xdr:nvSpPr>
      <xdr:spPr>
        <a:xfrm flipH="1" flipV="1">
          <a:off x="2549978" y="2097315"/>
          <a:ext cx="0" cy="4760684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/>
        <a:lstStyle/>
        <a:p>
          <a:endParaRPr/>
        </a:p>
      </xdr:txBody>
    </xdr:sp>
    <xdr:clientData/>
  </xdr:twoCellAnchor>
  <xdr:twoCellAnchor>
    <xdr:from>
      <xdr:col>3</xdr:col>
      <xdr:colOff>231322</xdr:colOff>
      <xdr:row>11</xdr:row>
      <xdr:rowOff>13608</xdr:rowOff>
    </xdr:from>
    <xdr:to>
      <xdr:col>9</xdr:col>
      <xdr:colOff>228145</xdr:colOff>
      <xdr:row>11</xdr:row>
      <xdr:rowOff>40822</xdr:rowOff>
    </xdr:to>
    <xdr:sp macro="" textlink="">
      <xdr:nvSpPr>
        <xdr:cNvPr id="40" name="Straight Connector 26">
          <a:extLst>
            <a:ext uri="{FF2B5EF4-FFF2-40B4-BE49-F238E27FC236}">
              <a16:creationId xmlns:a16="http://schemas.microsoft.com/office/drawing/2014/main" id="{DAC8D402-2E32-4F96-8EC5-523AC95F84CD}"/>
            </a:ext>
          </a:extLst>
        </xdr:cNvPr>
        <xdr:cNvSpPr/>
      </xdr:nvSpPr>
      <xdr:spPr>
        <a:xfrm flipH="1" flipV="1">
          <a:off x="2536372" y="2083708"/>
          <a:ext cx="3959223" cy="27214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10431</xdr:colOff>
      <xdr:row>28</xdr:row>
      <xdr:rowOff>6350</xdr:rowOff>
    </xdr:from>
    <xdr:to>
      <xdr:col>14</xdr:col>
      <xdr:colOff>13607</xdr:colOff>
      <xdr:row>37</xdr:row>
      <xdr:rowOff>95250</xdr:rowOff>
    </xdr:to>
    <xdr:sp macro="" textlink="">
      <xdr:nvSpPr>
        <xdr:cNvPr id="41" name="Straight Connector 26">
          <a:extLst>
            <a:ext uri="{FF2B5EF4-FFF2-40B4-BE49-F238E27FC236}">
              <a16:creationId xmlns:a16="http://schemas.microsoft.com/office/drawing/2014/main" id="{9DC74C90-114E-40D3-9F64-255D0DB8DA20}"/>
            </a:ext>
          </a:extLst>
        </xdr:cNvPr>
        <xdr:cNvSpPr/>
      </xdr:nvSpPr>
      <xdr:spPr>
        <a:xfrm flipH="1" flipV="1">
          <a:off x="9579881" y="5207000"/>
          <a:ext cx="3176" cy="1746250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31293</xdr:colOff>
      <xdr:row>37</xdr:row>
      <xdr:rowOff>77558</xdr:rowOff>
    </xdr:from>
    <xdr:to>
      <xdr:col>16</xdr:col>
      <xdr:colOff>625928</xdr:colOff>
      <xdr:row>37</xdr:row>
      <xdr:rowOff>108856</xdr:rowOff>
    </xdr:to>
    <xdr:sp macro="" textlink="">
      <xdr:nvSpPr>
        <xdr:cNvPr id="42" name="Straight Connector 26">
          <a:extLst>
            <a:ext uri="{FF2B5EF4-FFF2-40B4-BE49-F238E27FC236}">
              <a16:creationId xmlns:a16="http://schemas.microsoft.com/office/drawing/2014/main" id="{A200784A-5CE1-498E-B65F-1FC2378D1A01}"/>
            </a:ext>
          </a:extLst>
        </xdr:cNvPr>
        <xdr:cNvSpPr/>
      </xdr:nvSpPr>
      <xdr:spPr>
        <a:xfrm flipH="1" flipV="1">
          <a:off x="9600743" y="6935558"/>
          <a:ext cx="1915435" cy="31298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/>
        <a:lstStyle/>
        <a:p>
          <a:endParaRPr/>
        </a:p>
      </xdr:txBody>
    </xdr:sp>
    <xdr:clientData/>
  </xdr:twoCellAnchor>
  <xdr:twoCellAnchor>
    <xdr:from>
      <xdr:col>16</xdr:col>
      <xdr:colOff>552447</xdr:colOff>
      <xdr:row>37</xdr:row>
      <xdr:rowOff>104772</xdr:rowOff>
    </xdr:from>
    <xdr:to>
      <xdr:col>16</xdr:col>
      <xdr:colOff>574675</xdr:colOff>
      <xdr:row>40</xdr:row>
      <xdr:rowOff>10431</xdr:rowOff>
    </xdr:to>
    <xdr:sp macro="" textlink="">
      <xdr:nvSpPr>
        <xdr:cNvPr id="43" name="Straight Connector 26">
          <a:extLst>
            <a:ext uri="{FF2B5EF4-FFF2-40B4-BE49-F238E27FC236}">
              <a16:creationId xmlns:a16="http://schemas.microsoft.com/office/drawing/2014/main" id="{A2864D02-A1AD-44FC-8AEF-38B70138D8EB}"/>
            </a:ext>
          </a:extLst>
        </xdr:cNvPr>
        <xdr:cNvSpPr/>
      </xdr:nvSpPr>
      <xdr:spPr>
        <a:xfrm flipH="1" flipV="1">
          <a:off x="11442697" y="6962772"/>
          <a:ext cx="22228" cy="458109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/>
        <a:lstStyle/>
        <a:p>
          <a:endParaRPr/>
        </a:p>
      </xdr:txBody>
    </xdr:sp>
    <xdr:clientData/>
  </xdr:twoCellAnchor>
  <xdr:twoCellAnchor editAs="oneCell">
    <xdr:from>
      <xdr:col>10</xdr:col>
      <xdr:colOff>394608</xdr:colOff>
      <xdr:row>14</xdr:row>
      <xdr:rowOff>110204</xdr:rowOff>
    </xdr:from>
    <xdr:to>
      <xdr:col>11</xdr:col>
      <xdr:colOff>646340</xdr:colOff>
      <xdr:row>15</xdr:row>
      <xdr:rowOff>162208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1E971256-7DC2-453D-82A7-02F64E3AE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22458" y="2732754"/>
          <a:ext cx="912132" cy="232979"/>
        </a:xfrm>
        <a:prstGeom prst="rect">
          <a:avLst/>
        </a:prstGeom>
      </xdr:spPr>
    </xdr:pic>
    <xdr:clientData/>
  </xdr:twoCellAnchor>
  <xdr:twoCellAnchor>
    <xdr:from>
      <xdr:col>11</xdr:col>
      <xdr:colOff>627694</xdr:colOff>
      <xdr:row>15</xdr:row>
      <xdr:rowOff>12881</xdr:rowOff>
    </xdr:from>
    <xdr:to>
      <xdr:col>12</xdr:col>
      <xdr:colOff>254052</xdr:colOff>
      <xdr:row>16</xdr:row>
      <xdr:rowOff>100421</xdr:rowOff>
    </xdr:to>
    <xdr:pic>
      <xdr:nvPicPr>
        <xdr:cNvPr id="45" name="Picture 16" descr="Picture 16">
          <a:extLst>
            <a:ext uri="{FF2B5EF4-FFF2-40B4-BE49-F238E27FC236}">
              <a16:creationId xmlns:a16="http://schemas.microsoft.com/office/drawing/2014/main" id="{72F3ED8D-C2AC-45A3-BBF6-676B39C30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8215944" y="2819581"/>
          <a:ext cx="286758" cy="27169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10</xdr:col>
      <xdr:colOff>571501</xdr:colOff>
      <xdr:row>12</xdr:row>
      <xdr:rowOff>28562</xdr:rowOff>
    </xdr:from>
    <xdr:to>
      <xdr:col>11</xdr:col>
      <xdr:colOff>517861</xdr:colOff>
      <xdr:row>14</xdr:row>
      <xdr:rowOff>82563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3671E9EE-4DA7-4273-B056-3A29560DBC6E}"/>
            </a:ext>
          </a:extLst>
        </xdr:cNvPr>
        <xdr:cNvSpPr txBox="1"/>
      </xdr:nvSpPr>
      <xdr:spPr>
        <a:xfrm>
          <a:off x="7499351" y="2282812"/>
          <a:ext cx="606760" cy="422301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GB" sz="900" b="0" i="0" u="none" strike="noStrike" cap="none" spc="0" baseline="0">
              <a:solidFill>
                <a:srgbClr val="C00000"/>
              </a:solidFill>
              <a:uFillTx/>
              <a:latin typeface="+mn-lt"/>
              <a:ea typeface="+mn-ea"/>
              <a:cs typeface="+mn-cs"/>
              <a:sym typeface="Helvetica Neue"/>
            </a:rPr>
            <a:t>Office</a:t>
          </a:r>
          <a:endParaRPr sz="900" b="0" i="0" u="none" strike="noStrike" cap="none" spc="0" baseline="0">
            <a:solidFill>
              <a:srgbClr val="C0000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17</xdr:col>
      <xdr:colOff>607785</xdr:colOff>
      <xdr:row>39</xdr:row>
      <xdr:rowOff>54429</xdr:rowOff>
    </xdr:from>
    <xdr:to>
      <xdr:col>18</xdr:col>
      <xdr:colOff>578189</xdr:colOff>
      <xdr:row>41</xdr:row>
      <xdr:rowOff>25739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473F589C-A40A-4348-8C12-5842386C5CC8}"/>
            </a:ext>
          </a:extLst>
        </xdr:cNvPr>
        <xdr:cNvSpPr txBox="1"/>
      </xdr:nvSpPr>
      <xdr:spPr>
        <a:xfrm>
          <a:off x="12182928" y="7193643"/>
          <a:ext cx="632618" cy="33416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B</a:t>
          </a:r>
        </a:p>
        <a:p>
          <a:endParaRPr lang="en-GB" sz="1100"/>
        </a:p>
      </xdr:txBody>
    </xdr:sp>
    <xdr:clientData/>
  </xdr:twoCellAnchor>
  <xdr:twoCellAnchor>
    <xdr:from>
      <xdr:col>1</xdr:col>
      <xdr:colOff>680356</xdr:colOff>
      <xdr:row>16</xdr:row>
      <xdr:rowOff>81643</xdr:rowOff>
    </xdr:from>
    <xdr:to>
      <xdr:col>2</xdr:col>
      <xdr:colOff>342331</xdr:colOff>
      <xdr:row>18</xdr:row>
      <xdr:rowOff>52953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F9D52E7E-1B6C-4BA5-98CF-BFF9BA6AC18C}"/>
            </a:ext>
          </a:extLst>
        </xdr:cNvPr>
        <xdr:cNvSpPr txBox="1"/>
      </xdr:nvSpPr>
      <xdr:spPr>
        <a:xfrm>
          <a:off x="1351642" y="3048000"/>
          <a:ext cx="632618" cy="33416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C</a:t>
          </a:r>
        </a:p>
        <a:p>
          <a:endParaRPr lang="en-GB" sz="1100"/>
        </a:p>
      </xdr:txBody>
    </xdr:sp>
    <xdr:clientData/>
  </xdr:twoCellAnchor>
  <xdr:twoCellAnchor>
    <xdr:from>
      <xdr:col>18</xdr:col>
      <xdr:colOff>70756</xdr:colOff>
      <xdr:row>12</xdr:row>
      <xdr:rowOff>170543</xdr:rowOff>
    </xdr:from>
    <xdr:to>
      <xdr:col>19</xdr:col>
      <xdr:colOff>41160</xdr:colOff>
      <xdr:row>14</xdr:row>
      <xdr:rowOff>141853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E37087F8-9CFD-462D-A8AA-A20519914686}"/>
            </a:ext>
          </a:extLst>
        </xdr:cNvPr>
        <xdr:cNvSpPr txBox="1"/>
      </xdr:nvSpPr>
      <xdr:spPr>
        <a:xfrm>
          <a:off x="12308113" y="2411186"/>
          <a:ext cx="632618" cy="33416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A</a:t>
          </a:r>
        </a:p>
        <a:p>
          <a:endParaRPr lang="en-GB" sz="1100"/>
        </a:p>
      </xdr:txBody>
    </xdr:sp>
    <xdr:clientData/>
  </xdr:twoCellAnchor>
  <xdr:twoCellAnchor>
    <xdr:from>
      <xdr:col>18</xdr:col>
      <xdr:colOff>498928</xdr:colOff>
      <xdr:row>21</xdr:row>
      <xdr:rowOff>136071</xdr:rowOff>
    </xdr:from>
    <xdr:to>
      <xdr:col>19</xdr:col>
      <xdr:colOff>469332</xdr:colOff>
      <xdr:row>23</xdr:row>
      <xdr:rowOff>107381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473A0F2B-1D11-4BE2-871F-3379CBC4A099}"/>
            </a:ext>
          </a:extLst>
        </xdr:cNvPr>
        <xdr:cNvSpPr txBox="1"/>
      </xdr:nvSpPr>
      <xdr:spPr>
        <a:xfrm>
          <a:off x="12736285" y="4009571"/>
          <a:ext cx="632618" cy="33416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D</a:t>
          </a:r>
        </a:p>
        <a:p>
          <a:endParaRPr lang="en-GB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425848</xdr:colOff>
      <xdr:row>19</xdr:row>
      <xdr:rowOff>158926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140A21-C70E-3932-1D0F-021C20EC7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975"/>
          <a:ext cx="7741048" cy="3416476"/>
        </a:xfrm>
        <a:prstGeom prst="rect">
          <a:avLst/>
        </a:prstGeom>
      </xdr:spPr>
    </xdr:pic>
    <xdr:clientData/>
  </xdr:twoCellAnchor>
  <xdr:twoCellAnchor editAs="oneCell">
    <xdr:from>
      <xdr:col>12</xdr:col>
      <xdr:colOff>400050</xdr:colOff>
      <xdr:row>1</xdr:row>
      <xdr:rowOff>47625</xdr:rowOff>
    </xdr:from>
    <xdr:to>
      <xdr:col>25</xdr:col>
      <xdr:colOff>486187</xdr:colOff>
      <xdr:row>20</xdr:row>
      <xdr:rowOff>19225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4E73FF-4E1A-3385-7756-E09943E38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15250" y="228600"/>
          <a:ext cx="8010937" cy="3410125"/>
        </a:xfrm>
        <a:prstGeom prst="rect">
          <a:avLst/>
        </a:prstGeom>
      </xdr:spPr>
    </xdr:pic>
    <xdr:clientData/>
  </xdr:twoCellAnchor>
  <xdr:twoCellAnchor editAs="oneCell">
    <xdr:from>
      <xdr:col>0</xdr:col>
      <xdr:colOff>44451</xdr:colOff>
      <xdr:row>21</xdr:row>
      <xdr:rowOff>38929</xdr:rowOff>
    </xdr:from>
    <xdr:to>
      <xdr:col>11</xdr:col>
      <xdr:colOff>63501</xdr:colOff>
      <xdr:row>44</xdr:row>
      <xdr:rowOff>9808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E78B8BD-6AF6-7AE2-0212-7893E01B5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451" y="3839404"/>
          <a:ext cx="6724650" cy="41333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0</xdr:row>
      <xdr:rowOff>0</xdr:rowOff>
    </xdr:from>
    <xdr:to>
      <xdr:col>22</xdr:col>
      <xdr:colOff>276225</xdr:colOff>
      <xdr:row>27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8411D4-F97E-6F6D-549E-8B6393954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0"/>
          <a:ext cx="9867900" cy="530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arrie O'Connell" id="{9D04E497-774F-4F2B-B7BB-5472A66DE470}" userId="6261a93b5776253d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23" dT="2024-08-05T09:41:44.03" personId="{9D04E497-774F-4F2B-B7BB-5472A66DE470}" id="{E9FAC90B-D766-4BE8-A903-302E8A0F4AAE}">
    <text>£300 sink £50 waste fittings</text>
  </threadedComment>
  <threadedComment ref="W27" dT="2024-08-05T09:47:54.63" personId="{9D04E497-774F-4F2B-B7BB-5472A66DE470}" id="{5D13A2C4-0672-4C45-BBCD-A00FD23BD5BF}">
    <text>Assuming, shower pan, screen, titles, drainage, plumbing,</text>
  </threadedComment>
  <threadedComment ref="Y27" dT="2024-08-05T09:48:48.40" personId="{9D04E497-774F-4F2B-B7BB-5472A66DE470}" id="{315C855F-66F1-4D66-9592-1834362613D7}">
    <text>Allow for furniture removal and adjustment of waste outlets</text>
  </threadedComment>
  <threadedComment ref="W29" dT="2024-08-05T09:51:00.03" personId="{9D04E497-774F-4F2B-B7BB-5472A66DE470}" id="{DD03B9B8-680C-4B27-98D9-B0C1169F4A95}">
    <text xml:space="preserve">Hirer floor cutter.  Purchase drainage channel and cement
</text>
  </threadedComment>
  <threadedComment ref="W29" dT="2024-08-05T09:53:57.71" personId="{9D04E497-774F-4F2B-B7BB-5472A66DE470}" id="{DBBD3292-6085-4BE2-B884-EFB2A321F433}" parentId="{DD03B9B8-680C-4B27-98D9-B0C1169F4A95}">
    <text>27m of channel</text>
  </threadedComment>
  <threadedComment ref="W29" dT="2024-08-05T09:59:15.13" personId="{9D04E497-774F-4F2B-B7BB-5472A66DE470}" id="{004B8A6A-9781-45C3-8583-7BEBC5D0DF17}" parentId="{DD03B9B8-680C-4B27-98D9-B0C1169F4A95}">
    <text>£500 cement/materials, £700 sump, £700 pump</text>
  </threadedComment>
  <threadedComment ref="W29" dT="2024-08-05T10:02:06.59" personId="{9D04E497-774F-4F2B-B7BB-5472A66DE470}" id="{441E31CB-5AE1-4CCA-9ABF-4F915F194B1A}" parentId="{DD03B9B8-680C-4B27-98D9-B0C1169F4A95}">
    <text>Hire cutter £500</text>
  </threadedComment>
  <threadedComment ref="Y29" dT="2024-08-05T10:01:48.31" personId="{9D04E497-774F-4F2B-B7BB-5472A66DE470}" id="{E8F07E16-ECBA-4EF3-BFD5-539271523704}">
    <text>Cut channels, place channel and cement. Dig sump and place and secure plastic sump. Piping install.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X20" dT="2024-08-05T10:15:15.98" personId="{9D04E497-774F-4F2B-B7BB-5472A66DE470}" id="{F9BA3DE8-57E5-4B6A-A897-0344060134A4}">
    <text>£200/m for cabinet, £40/m worktop, £10 fittings/fasteners, £50/m trim</text>
  </threadedComment>
  <threadedComment ref="X20" dT="2024-08-05T10:16:38.52" personId="{9D04E497-774F-4F2B-B7BB-5472A66DE470}" id="{7EA2FC24-E35C-4F3A-B444-3A656657953D}" parentId="{F9BA3DE8-57E5-4B6A-A897-0344060134A4}">
    <text xml:space="preserve">Plinth £25/m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3D609-E68A-4D9C-A996-8DB589C0F361}">
  <dimension ref="A1:C32"/>
  <sheetViews>
    <sheetView workbookViewId="0">
      <selection activeCell="I20" sqref="I20"/>
    </sheetView>
  </sheetViews>
  <sheetFormatPr defaultRowHeight="14.5"/>
  <cols>
    <col min="2" max="2" width="61.26953125" customWidth="1"/>
    <col min="3" max="3" width="8.7265625" style="15"/>
  </cols>
  <sheetData>
    <row r="1" spans="1:3">
      <c r="A1" s="30" t="s">
        <v>90</v>
      </c>
    </row>
    <row r="3" spans="1:3">
      <c r="C3" s="18" t="s">
        <v>64</v>
      </c>
    </row>
    <row r="4" spans="1:3">
      <c r="A4" s="16" t="s">
        <v>0</v>
      </c>
      <c r="B4" s="16" t="s">
        <v>1</v>
      </c>
      <c r="C4" s="18" t="s">
        <v>19</v>
      </c>
    </row>
    <row r="6" spans="1:3">
      <c r="A6">
        <v>1</v>
      </c>
      <c r="B6" s="1" t="s">
        <v>2</v>
      </c>
      <c r="C6" s="14">
        <f>'1. Structural'!F53</f>
        <v>0</v>
      </c>
    </row>
    <row r="7" spans="1:3">
      <c r="A7">
        <f>A6+1</f>
        <v>2</v>
      </c>
      <c r="B7" s="1" t="s">
        <v>4</v>
      </c>
      <c r="C7" s="14">
        <v>40000</v>
      </c>
    </row>
    <row r="8" spans="1:3">
      <c r="A8">
        <f t="shared" ref="A8:A15" si="0">A7+1</f>
        <v>3</v>
      </c>
      <c r="B8" s="1" t="s">
        <v>41</v>
      </c>
      <c r="C8" s="14">
        <f>'3. Sinks and Showers'!AA34</f>
        <v>34580</v>
      </c>
    </row>
    <row r="9" spans="1:3">
      <c r="A9">
        <f t="shared" si="0"/>
        <v>4</v>
      </c>
      <c r="B9" s="1" t="s">
        <v>43</v>
      </c>
      <c r="C9" s="14">
        <f>'4. Work Surfaces'!AD28</f>
        <v>0</v>
      </c>
    </row>
    <row r="10" spans="1:3">
      <c r="A10">
        <f t="shared" si="0"/>
        <v>5</v>
      </c>
      <c r="B10" s="1" t="s">
        <v>82</v>
      </c>
      <c r="C10" s="14">
        <f>'5. LEV'!G58</f>
        <v>0</v>
      </c>
    </row>
    <row r="11" spans="1:3">
      <c r="A11">
        <f t="shared" si="0"/>
        <v>6</v>
      </c>
      <c r="B11" s="1" t="s">
        <v>89</v>
      </c>
      <c r="C11" s="15">
        <f>'6. Gas and Air Pipes'!G51</f>
        <v>0</v>
      </c>
    </row>
    <row r="12" spans="1:3">
      <c r="A12">
        <f t="shared" si="0"/>
        <v>7</v>
      </c>
      <c r="B12" s="1" t="s">
        <v>47</v>
      </c>
      <c r="C12" s="14">
        <v>15000</v>
      </c>
    </row>
    <row r="13" spans="1:3">
      <c r="A13">
        <f t="shared" si="0"/>
        <v>8</v>
      </c>
      <c r="B13" s="1" t="s">
        <v>63</v>
      </c>
      <c r="C13" s="14">
        <f>5000+5000</f>
        <v>10000</v>
      </c>
    </row>
    <row r="14" spans="1:3">
      <c r="A14">
        <f t="shared" si="0"/>
        <v>9</v>
      </c>
      <c r="B14" s="1" t="s">
        <v>9</v>
      </c>
      <c r="C14" s="14">
        <v>6000</v>
      </c>
    </row>
    <row r="15" spans="1:3">
      <c r="A15">
        <f t="shared" si="0"/>
        <v>10</v>
      </c>
      <c r="B15" s="1" t="s">
        <v>7</v>
      </c>
      <c r="C15" s="14">
        <v>500</v>
      </c>
    </row>
    <row r="16" spans="1:3">
      <c r="C16" s="14"/>
    </row>
    <row r="17" spans="1:3">
      <c r="A17">
        <f>A15+1</f>
        <v>11</v>
      </c>
      <c r="B17" s="1" t="s">
        <v>5</v>
      </c>
      <c r="C17" s="14">
        <v>3000</v>
      </c>
    </row>
    <row r="18" spans="1:3">
      <c r="A18">
        <f>A17+1</f>
        <v>12</v>
      </c>
      <c r="B18" s="1" t="s">
        <v>95</v>
      </c>
      <c r="C18" s="14">
        <v>10000</v>
      </c>
    </row>
    <row r="19" spans="1:3">
      <c r="A19">
        <f>A18+1</f>
        <v>13</v>
      </c>
      <c r="B19" s="1" t="s">
        <v>6</v>
      </c>
      <c r="C19" s="14">
        <v>1000</v>
      </c>
    </row>
    <row r="20" spans="1:3">
      <c r="C20" s="14"/>
    </row>
    <row r="21" spans="1:3">
      <c r="A21">
        <f>A19+1</f>
        <v>14</v>
      </c>
      <c r="B21" s="1" t="s">
        <v>10</v>
      </c>
      <c r="C21" s="14">
        <v>4000</v>
      </c>
    </row>
    <row r="22" spans="1:3">
      <c r="A22">
        <f t="shared" ref="A22:A23" si="1">A21+1</f>
        <v>15</v>
      </c>
      <c r="B22" s="1" t="s">
        <v>8</v>
      </c>
      <c r="C22" s="14">
        <v>4000</v>
      </c>
    </row>
    <row r="23" spans="1:3">
      <c r="A23">
        <f t="shared" si="1"/>
        <v>16</v>
      </c>
      <c r="B23" s="1" t="s">
        <v>3</v>
      </c>
      <c r="C23" s="14">
        <v>4000</v>
      </c>
    </row>
    <row r="24" spans="1:3">
      <c r="C24" s="14"/>
    </row>
    <row r="25" spans="1:3">
      <c r="A25">
        <f>A23+1</f>
        <v>17</v>
      </c>
      <c r="B25" s="1" t="s">
        <v>48</v>
      </c>
      <c r="C25" s="14">
        <v>4000</v>
      </c>
    </row>
    <row r="26" spans="1:3">
      <c r="A26">
        <f>A25+1</f>
        <v>18</v>
      </c>
      <c r="B26" s="1" t="s">
        <v>45</v>
      </c>
      <c r="C26" s="14">
        <v>5000</v>
      </c>
    </row>
    <row r="27" spans="1:3">
      <c r="A27">
        <f>A26+1</f>
        <v>19</v>
      </c>
      <c r="B27" s="1" t="s">
        <v>46</v>
      </c>
      <c r="C27" s="14">
        <v>1000</v>
      </c>
    </row>
    <row r="30" spans="1:3">
      <c r="B30" s="16" t="s">
        <v>44</v>
      </c>
      <c r="C30" s="17">
        <f>ROUNDUP(SUM(C6:C27),-2)</f>
        <v>142100</v>
      </c>
    </row>
    <row r="31" spans="1:3">
      <c r="C31" s="14"/>
    </row>
    <row r="32" spans="1:3">
      <c r="C32" s="17"/>
    </row>
  </sheetData>
  <pageMargins left="0.7" right="0.7" top="0.75" bottom="0.75" header="0.3" footer="0.3"/>
  <pageSetup paperSize="9" orientation="portrait" horizontalDpi="0" verticalDpi="0" r:id="rId1"/>
  <headerFooter>
    <oddHeader>&amp;R&amp;"Calibri"&amp;10&amp;K317100 Information Classification: PUBLIC&amp;1#_x000D_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D49AC-7B60-4482-A833-17273D3E54D5}">
  <dimension ref="B2:C9"/>
  <sheetViews>
    <sheetView tabSelected="1" workbookViewId="0">
      <selection activeCell="C2" sqref="C2"/>
    </sheetView>
  </sheetViews>
  <sheetFormatPr defaultRowHeight="14.5"/>
  <cols>
    <col min="3" max="3" width="14.90625" customWidth="1"/>
    <col min="4" max="4" width="8.7265625" customWidth="1"/>
  </cols>
  <sheetData>
    <row r="2" spans="2:3">
      <c r="B2" t="s">
        <v>115</v>
      </c>
      <c r="C2" t="s">
        <v>116</v>
      </c>
    </row>
    <row r="3" spans="2:3">
      <c r="B3">
        <v>1</v>
      </c>
    </row>
    <row r="4" spans="2:3">
      <c r="B4">
        <v>2</v>
      </c>
    </row>
    <row r="5" spans="2:3">
      <c r="B5">
        <v>3</v>
      </c>
    </row>
    <row r="6" spans="2:3">
      <c r="B6">
        <v>4</v>
      </c>
    </row>
    <row r="7" spans="2:3">
      <c r="B7">
        <v>5</v>
      </c>
    </row>
    <row r="8" spans="2:3">
      <c r="B8">
        <v>6</v>
      </c>
    </row>
    <row r="9" spans="2:3">
      <c r="B9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EE654-5A77-40CC-AD1D-81B34BF76DC8}">
  <dimension ref="A1:AI53"/>
  <sheetViews>
    <sheetView showGridLines="0" topLeftCell="A23" zoomScale="80" zoomScaleNormal="80" workbookViewId="0">
      <selection activeCell="F53" sqref="F53"/>
    </sheetView>
  </sheetViews>
  <sheetFormatPr defaultColWidth="9.54296875" defaultRowHeight="15.25" customHeight="1"/>
  <cols>
    <col min="1" max="20" width="9.453125" style="4" customWidth="1"/>
    <col min="21" max="16384" width="9.54296875" style="4"/>
  </cols>
  <sheetData>
    <row r="1" spans="1:35" ht="14.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35" ht="14.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5" ht="14.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35" ht="14.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35" ht="14.5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35" ht="14.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35" ht="14.5" customHeight="1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35" ht="14.5" customHeigh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35" ht="14.5" customHeight="1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35" ht="14.5" customHeight="1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35" ht="14.5" customHeight="1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AB11" s="4" t="s">
        <v>53</v>
      </c>
      <c r="AC11" s="4" t="s">
        <v>54</v>
      </c>
      <c r="AD11" s="4" t="s">
        <v>55</v>
      </c>
      <c r="AE11" s="4" t="s">
        <v>56</v>
      </c>
      <c r="AF11" s="4" t="s">
        <v>60</v>
      </c>
      <c r="AG11" s="4" t="s">
        <v>59</v>
      </c>
      <c r="AH11" s="4" t="s">
        <v>61</v>
      </c>
      <c r="AI11" s="4" t="s">
        <v>62</v>
      </c>
    </row>
    <row r="12" spans="1:35" ht="14.5" customHeight="1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AB12" s="4" t="s">
        <v>57</v>
      </c>
      <c r="AC12" s="4" t="s">
        <v>58</v>
      </c>
    </row>
    <row r="13" spans="1:35" ht="14.5" customHeight="1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AB13" s="19">
        <f>7.5*19*0.15*200</f>
        <v>4275</v>
      </c>
      <c r="AC13" s="19">
        <f>(((19*2)+(7.5*2))/0.44)*3*3</f>
        <v>1084.090909090909</v>
      </c>
      <c r="AD13" s="4">
        <v>500</v>
      </c>
      <c r="AE13" s="4">
        <f>400*8</f>
        <v>3200</v>
      </c>
      <c r="AF13" s="4">
        <v>2000</v>
      </c>
      <c r="AG13" s="4">
        <v>1000</v>
      </c>
      <c r="AH13" s="4">
        <v>4000</v>
      </c>
      <c r="AI13" s="4">
        <v>1500</v>
      </c>
    </row>
    <row r="14" spans="1:35" ht="14.5" customHeight="1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AB14" s="19">
        <f>7*14*0.15*200</f>
        <v>2940</v>
      </c>
      <c r="AC14" s="19">
        <f>(((14*2)+(7*2))/0.44)*3*3</f>
        <v>859.09090909090912</v>
      </c>
      <c r="AD14" s="4">
        <v>501</v>
      </c>
      <c r="AE14" s="4">
        <f>400*8</f>
        <v>3200</v>
      </c>
      <c r="AF14" s="4">
        <v>2000</v>
      </c>
      <c r="AG14" s="4">
        <v>1000</v>
      </c>
      <c r="AH14" s="4">
        <v>1000</v>
      </c>
      <c r="AI14" s="4">
        <v>500</v>
      </c>
    </row>
    <row r="15" spans="1:35" ht="14.5" customHeight="1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35" ht="14.5" customHeight="1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14.5" customHeight="1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14.5" customHeight="1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14.5" customHeight="1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14.5" customHeight="1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14.5" customHeight="1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ht="14.5" customHeight="1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14.5" customHeight="1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14.5" customHeight="1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14.5" customHeight="1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4.5" customHeight="1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4.5" customHeight="1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4.5" customHeight="1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14.5" customHeight="1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ht="14.5" customHeight="1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4.5" customHeight="1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4.5" customHeight="1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4.5" customHeight="1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4.5" customHeight="1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41" spans="1:20" ht="15.25" customHeight="1">
      <c r="D41" s="38" t="s">
        <v>114</v>
      </c>
      <c r="E41" s="38"/>
      <c r="F41" s="38"/>
      <c r="G41" s="38"/>
    </row>
    <row r="42" spans="1:20" ht="15.25" customHeight="1">
      <c r="E42" s="7" t="s">
        <v>11</v>
      </c>
      <c r="F42" s="36"/>
    </row>
    <row r="43" spans="1:20" ht="15.25" customHeight="1">
      <c r="E43" s="7" t="s">
        <v>12</v>
      </c>
      <c r="F43" s="36"/>
    </row>
    <row r="44" spans="1:20" ht="15.25" customHeight="1">
      <c r="E44" s="7" t="s">
        <v>13</v>
      </c>
      <c r="F44" s="36"/>
    </row>
    <row r="45" spans="1:20" ht="15.25" customHeight="1">
      <c r="E45" s="7" t="s">
        <v>14</v>
      </c>
      <c r="F45" s="36"/>
    </row>
    <row r="46" spans="1:20" ht="15.25" customHeight="1">
      <c r="E46" s="7" t="s">
        <v>15</v>
      </c>
      <c r="F46" s="36"/>
    </row>
    <row r="47" spans="1:20" ht="15.25" customHeight="1">
      <c r="E47" s="7" t="s">
        <v>16</v>
      </c>
      <c r="F47" s="36"/>
    </row>
    <row r="48" spans="1:20" ht="15.25" customHeight="1">
      <c r="E48" s="7" t="s">
        <v>17</v>
      </c>
      <c r="F48" s="36"/>
    </row>
    <row r="49" spans="5:6" ht="15.25" customHeight="1">
      <c r="E49" s="7" t="s">
        <v>49</v>
      </c>
      <c r="F49" s="36"/>
    </row>
    <row r="50" spans="5:6" ht="15.25" customHeight="1">
      <c r="E50" s="7" t="s">
        <v>50</v>
      </c>
      <c r="F50" s="36"/>
    </row>
    <row r="51" spans="5:6" ht="15.25" customHeight="1">
      <c r="E51" s="7" t="s">
        <v>51</v>
      </c>
      <c r="F51" s="37"/>
    </row>
    <row r="52" spans="5:6" ht="15.25" customHeight="1">
      <c r="E52" s="7" t="s">
        <v>52</v>
      </c>
      <c r="F52" s="37"/>
    </row>
    <row r="53" spans="5:6" ht="15.25" customHeight="1">
      <c r="E53" s="7" t="s">
        <v>18</v>
      </c>
      <c r="F53" s="20">
        <f>SUM(F42:F52)</f>
        <v>0</v>
      </c>
    </row>
  </sheetData>
  <mergeCells count="1">
    <mergeCell ref="D41:G41"/>
  </mergeCells>
  <pageMargins left="0.7" right="0.7" top="0.75" bottom="0.75" header="0.3" footer="0.3"/>
  <pageSetup paperSize="8" orientation="landscape" r:id="rId1"/>
  <headerFooter>
    <oddHeader>&amp;R&amp;"Calibri"&amp;10&amp;K317100 Information Classification: PUBLIC&amp;1#_x000D_</oddHeader>
    <oddFooter>&amp;C&amp;"Helvetica Neue,Regular"&amp;12&amp;K000000&amp;P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1CBD8-CFA5-4C57-9F45-F87C5E42D4C9}">
  <dimension ref="A1:X42"/>
  <sheetViews>
    <sheetView showGridLines="0" topLeftCell="A19" zoomScale="80" zoomScaleNormal="80" workbookViewId="0">
      <selection activeCell="E52" sqref="E52"/>
    </sheetView>
  </sheetViews>
  <sheetFormatPr defaultColWidth="9.54296875" defaultRowHeight="15.25" customHeight="1"/>
  <cols>
    <col min="1" max="5" width="9.453125" style="4" customWidth="1"/>
    <col min="6" max="6" width="10.54296875" style="4" customWidth="1"/>
    <col min="7" max="20" width="9.453125" style="4" customWidth="1"/>
    <col min="21" max="16384" width="9.54296875" style="4"/>
  </cols>
  <sheetData>
    <row r="1" spans="1:24" ht="14.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4" ht="14.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4" ht="14.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V3" s="6"/>
    </row>
    <row r="4" spans="1:24" ht="14.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V4" s="6"/>
    </row>
    <row r="5" spans="1:24" ht="14.5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V5" s="6"/>
      <c r="X5" s="7" t="s">
        <v>20</v>
      </c>
    </row>
    <row r="6" spans="1:24" ht="14.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V6" s="6"/>
      <c r="X6" s="7"/>
    </row>
    <row r="7" spans="1:24" ht="14.5" customHeight="1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V7" s="6"/>
      <c r="X7" s="7" t="s">
        <v>21</v>
      </c>
    </row>
    <row r="8" spans="1:24" ht="14.5" customHeigh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V8" s="6"/>
      <c r="X8" s="7"/>
    </row>
    <row r="9" spans="1:24" ht="14.5" customHeight="1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V9" s="6"/>
      <c r="X9" s="7"/>
    </row>
    <row r="10" spans="1:24" ht="14.5" customHeight="1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V10" s="6"/>
      <c r="X10" s="7" t="s">
        <v>22</v>
      </c>
    </row>
    <row r="11" spans="1:24" ht="14.5" customHeight="1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V11" s="6"/>
      <c r="X11" s="7"/>
    </row>
    <row r="12" spans="1:24" ht="14.5" customHeight="1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V12" s="6"/>
      <c r="X12" s="7" t="s">
        <v>23</v>
      </c>
    </row>
    <row r="13" spans="1:24" ht="14.5" customHeight="1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V13" s="6"/>
      <c r="X13" s="7"/>
    </row>
    <row r="14" spans="1:24" ht="14.5" customHeight="1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V14" s="6"/>
      <c r="X14" s="7" t="s">
        <v>24</v>
      </c>
    </row>
    <row r="15" spans="1:24" ht="14.5" customHeight="1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V15" s="6"/>
      <c r="X15" s="7"/>
    </row>
    <row r="16" spans="1:24" ht="14.5" customHeight="1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V16" s="6"/>
      <c r="X16" s="7" t="s">
        <v>25</v>
      </c>
    </row>
    <row r="17" spans="1:24" ht="14.5" customHeight="1">
      <c r="A17" s="6" t="s">
        <v>88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V17" s="6"/>
    </row>
    <row r="18" spans="1:24" ht="14.5" customHeight="1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V18" s="6"/>
      <c r="X18" s="7" t="s">
        <v>26</v>
      </c>
    </row>
    <row r="19" spans="1:24" ht="14.5" customHeight="1">
      <c r="A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V19" s="6"/>
    </row>
    <row r="20" spans="1:24" ht="14.5" customHeight="1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4" ht="14.5" customHeight="1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W21" s="7" t="s">
        <v>27</v>
      </c>
    </row>
    <row r="22" spans="1:24" ht="14.5" customHeight="1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4" ht="14.5" customHeight="1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W23" s="4" t="s">
        <v>28</v>
      </c>
    </row>
    <row r="24" spans="1:24" ht="14.5" customHeight="1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4" ht="14.5" customHeight="1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X25" s="9" t="s">
        <v>29</v>
      </c>
    </row>
    <row r="26" spans="1:24" ht="14.5" customHeight="1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X26" s="8">
        <v>7</v>
      </c>
    </row>
    <row r="27" spans="1:24" ht="14.5" customHeight="1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X27" s="8"/>
    </row>
    <row r="28" spans="1:24" ht="14.5" customHeight="1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X28" s="8">
        <f>(4*13)+27</f>
        <v>79</v>
      </c>
    </row>
    <row r="29" spans="1:24" ht="14.5" customHeight="1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X29" s="8"/>
    </row>
    <row r="30" spans="1:24" ht="14.5" customHeight="1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X30" s="8">
        <v>12</v>
      </c>
    </row>
    <row r="31" spans="1:24" ht="14.5" customHeight="1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X31" s="8"/>
    </row>
    <row r="32" spans="1:24" ht="14.5" customHeight="1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X32" s="8">
        <v>7</v>
      </c>
    </row>
    <row r="33" spans="1:24" ht="14.5" customHeight="1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X33" s="8"/>
    </row>
    <row r="34" spans="1:24" ht="14.5" customHeight="1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X34" s="8">
        <v>7</v>
      </c>
    </row>
    <row r="35" spans="1:24" ht="15.25" customHeight="1">
      <c r="X35" s="8"/>
    </row>
    <row r="36" spans="1:24" ht="15.25" customHeight="1">
      <c r="X36" s="8">
        <v>6</v>
      </c>
    </row>
    <row r="37" spans="1:24" ht="15.25" customHeight="1">
      <c r="X37" s="8"/>
    </row>
    <row r="38" spans="1:24" ht="15.25" customHeight="1">
      <c r="X38" s="8">
        <v>1</v>
      </c>
    </row>
    <row r="39" spans="1:24" ht="15.25" customHeight="1">
      <c r="X39" s="8"/>
    </row>
    <row r="40" spans="1:24" ht="15.25" customHeight="1">
      <c r="W40" s="10" t="s">
        <v>30</v>
      </c>
      <c r="X40" s="8">
        <v>4</v>
      </c>
    </row>
    <row r="41" spans="1:24" ht="15.25" customHeight="1">
      <c r="X41" s="8"/>
    </row>
    <row r="42" spans="1:24" ht="15.25" customHeight="1">
      <c r="V42" s="4" t="s">
        <v>31</v>
      </c>
      <c r="X42" s="8">
        <f>SUM(X26:X40)</f>
        <v>123</v>
      </c>
    </row>
  </sheetData>
  <pageMargins left="0.7" right="0.7" top="0.75" bottom="0.75" header="0.3" footer="0.3"/>
  <pageSetup orientation="portrait" r:id="rId1"/>
  <headerFooter>
    <oddHeader>&amp;R&amp;"Calibri"&amp;10&amp;K317100 Information Classification: PUBLIC&amp;1#_x000D_</oddHeader>
    <oddFooter>&amp;C&amp;"Helvetica Neue,Regular"&amp;12&amp;K000000&amp;P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2B912-8C01-42E6-8892-6D05403FD69C}">
  <dimension ref="A1:AA40"/>
  <sheetViews>
    <sheetView showGridLines="0" zoomScale="70" zoomScaleNormal="70" workbookViewId="0">
      <selection activeCell="Y32" sqref="Y32"/>
    </sheetView>
  </sheetViews>
  <sheetFormatPr defaultColWidth="9.54296875" defaultRowHeight="15.25" customHeight="1"/>
  <cols>
    <col min="1" max="20" width="9.453125" style="4" customWidth="1"/>
    <col min="21" max="16384" width="9.54296875" style="4"/>
  </cols>
  <sheetData>
    <row r="1" spans="1:22" ht="14.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2" ht="14.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2" ht="14.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V3" s="6"/>
    </row>
    <row r="4" spans="1:22" ht="14.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V4" s="6"/>
    </row>
    <row r="5" spans="1:22" ht="14.5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V5" s="6"/>
    </row>
    <row r="6" spans="1:22" ht="14.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V6" s="11" t="s">
        <v>36</v>
      </c>
    </row>
    <row r="7" spans="1:22" ht="14.5" customHeight="1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V7" s="11"/>
    </row>
    <row r="8" spans="1:22" ht="14.5" customHeigh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V8" s="11" t="s">
        <v>32</v>
      </c>
    </row>
    <row r="9" spans="1:22" ht="14.5" customHeight="1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V9" s="11"/>
    </row>
    <row r="10" spans="1:22" ht="14.5" customHeight="1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V10" s="6"/>
    </row>
    <row r="11" spans="1:22" ht="14.5" customHeight="1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V11" s="11" t="s">
        <v>33</v>
      </c>
    </row>
    <row r="12" spans="1:22" ht="14.5" customHeight="1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V12" s="6"/>
    </row>
    <row r="13" spans="1:22" ht="14.5" customHeight="1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V13" s="6"/>
    </row>
    <row r="14" spans="1:22" ht="14.5" customHeight="1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V14" s="11" t="s">
        <v>34</v>
      </c>
    </row>
    <row r="15" spans="1:22" ht="14.5" customHeight="1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V15" s="6"/>
    </row>
    <row r="16" spans="1:22" ht="14.5" customHeight="1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V16" s="6"/>
    </row>
    <row r="17" spans="1:27" ht="14.5" customHeight="1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V17" s="11" t="s">
        <v>35</v>
      </c>
    </row>
    <row r="18" spans="1:27" ht="14.5" customHeight="1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V18" s="6"/>
    </row>
    <row r="19" spans="1:27" ht="14.5" customHeight="1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V19" s="6"/>
    </row>
    <row r="20" spans="1:27" ht="14.5" customHeight="1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V20" s="8"/>
      <c r="W20" s="4" t="s">
        <v>40</v>
      </c>
      <c r="Y20" s="4" t="s">
        <v>40</v>
      </c>
    </row>
    <row r="21" spans="1:27" ht="14.5" customHeight="1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V21" s="8" t="s">
        <v>29</v>
      </c>
      <c r="W21" s="4" t="s">
        <v>37</v>
      </c>
      <c r="Y21" s="4" t="s">
        <v>38</v>
      </c>
      <c r="AA21" s="4" t="s">
        <v>39</v>
      </c>
    </row>
    <row r="22" spans="1:27" ht="14.5" customHeight="1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V22" s="8"/>
    </row>
    <row r="23" spans="1:27" ht="14.5" customHeight="1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V23" s="8">
        <v>6</v>
      </c>
      <c r="W23" s="8">
        <f>300+50</f>
        <v>350</v>
      </c>
      <c r="Y23" s="4">
        <v>200</v>
      </c>
      <c r="AA23" s="4">
        <f>(W23+Y23)*V23</f>
        <v>3300</v>
      </c>
    </row>
    <row r="24" spans="1:27" ht="14.5" customHeight="1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V24" s="8"/>
      <c r="W24" s="8"/>
    </row>
    <row r="25" spans="1:27" ht="14.5" customHeight="1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V25" s="8">
        <v>4</v>
      </c>
      <c r="W25" s="8">
        <v>1500</v>
      </c>
      <c r="Y25" s="4">
        <v>200</v>
      </c>
      <c r="AA25" s="4">
        <f t="shared" ref="AA25:AA31" si="0">(W25+Y25)*V25</f>
        <v>6800</v>
      </c>
    </row>
    <row r="26" spans="1:27" ht="14.5" customHeight="1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V26" s="8"/>
      <c r="W26" s="8"/>
    </row>
    <row r="27" spans="1:27" ht="14.5" customHeight="1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V27" s="8">
        <v>1</v>
      </c>
      <c r="W27" s="8">
        <v>5000</v>
      </c>
      <c r="Y27" s="4">
        <v>7000</v>
      </c>
      <c r="AA27" s="4">
        <f t="shared" si="0"/>
        <v>12000</v>
      </c>
    </row>
    <row r="28" spans="1:27" ht="14.5" customHeight="1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V28" s="8"/>
      <c r="W28" s="8"/>
    </row>
    <row r="29" spans="1:27" ht="14.5" customHeight="1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V29" s="8">
        <v>1</v>
      </c>
      <c r="W29" s="8">
        <f>(27*80)+500+700+700+500</f>
        <v>4560</v>
      </c>
      <c r="Y29" s="4">
        <v>4000</v>
      </c>
      <c r="AA29" s="4">
        <f t="shared" si="0"/>
        <v>8560</v>
      </c>
    </row>
    <row r="30" spans="1:27" ht="14.5" customHeight="1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V30" s="8"/>
      <c r="W30" s="8"/>
    </row>
    <row r="31" spans="1:27" ht="14.5" customHeight="1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V31" s="8">
        <v>1</v>
      </c>
      <c r="W31" s="8">
        <f>(14*30)+1000</f>
        <v>1420</v>
      </c>
      <c r="Y31" s="4">
        <v>2500</v>
      </c>
      <c r="AA31" s="4">
        <f t="shared" si="0"/>
        <v>3920</v>
      </c>
    </row>
    <row r="32" spans="1:27" ht="14.5" customHeight="1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V32" s="8"/>
      <c r="W32" s="8"/>
    </row>
    <row r="33" spans="1:27" ht="14.5" customHeight="1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V33" s="8"/>
      <c r="W33" s="8"/>
    </row>
    <row r="34" spans="1:27" ht="14.5" customHeight="1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7" t="s">
        <v>31</v>
      </c>
      <c r="V34" s="9"/>
      <c r="W34" s="9"/>
      <c r="X34" s="7"/>
      <c r="Y34" s="7"/>
      <c r="Z34" s="7"/>
      <c r="AA34" s="7">
        <f>SUM(AA23:AA31)</f>
        <v>34580</v>
      </c>
    </row>
    <row r="35" spans="1:27" ht="15.25" customHeight="1">
      <c r="V35" s="8"/>
      <c r="W35" s="8"/>
    </row>
    <row r="36" spans="1:27" ht="15.25" customHeight="1">
      <c r="V36" s="8"/>
      <c r="W36" s="8"/>
    </row>
    <row r="37" spans="1:27" ht="15.25" customHeight="1">
      <c r="V37" s="8"/>
    </row>
    <row r="38" spans="1:27" ht="15.25" customHeight="1">
      <c r="V38" s="8"/>
    </row>
    <row r="39" spans="1:27" ht="15.25" customHeight="1">
      <c r="V39" s="8"/>
    </row>
    <row r="40" spans="1:27" ht="15.25" customHeight="1">
      <c r="V40" s="8"/>
    </row>
  </sheetData>
  <pageMargins left="0.7" right="0.7" top="0.75" bottom="0.75" header="0.3" footer="0.3"/>
  <pageSetup orientation="portrait" r:id="rId1"/>
  <headerFooter>
    <oddHeader>&amp;R&amp;"Calibri"&amp;10&amp;K317100 Information Classification: PUBLIC&amp;1#_x000D_</oddHeader>
    <oddFooter>&amp;C&amp;"Helvetica Neue,Regular"&amp;12&amp;K000000&amp;P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F07A-F558-4B9B-BA7E-79F4B1E620C9}">
  <dimension ref="A1:AF37"/>
  <sheetViews>
    <sheetView showGridLines="0" topLeftCell="B4" zoomScale="80" zoomScaleNormal="80" workbookViewId="0">
      <selection activeCell="Z17" sqref="Z17:AD26"/>
    </sheetView>
  </sheetViews>
  <sheetFormatPr defaultColWidth="9.54296875" defaultRowHeight="15.25" customHeight="1"/>
  <cols>
    <col min="1" max="20" width="9.453125" style="4" customWidth="1"/>
    <col min="21" max="16384" width="9.54296875" style="4"/>
  </cols>
  <sheetData>
    <row r="1" spans="1:24" ht="14.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4" ht="14.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4" ht="14.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4" ht="14.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4" ht="14.5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4" ht="14.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4" ht="14.5" customHeight="1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4" ht="14.5" customHeigh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4" ht="14.5" customHeight="1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4" ht="14.5" customHeight="1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4" ht="14.5" customHeight="1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4" ht="14.5" customHeight="1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4" ht="14.5" customHeight="1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4" ht="14.5" customHeight="1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4" ht="14.5" customHeight="1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4" ht="14.5" customHeight="1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X16" s="8"/>
    </row>
    <row r="17" spans="1:32" ht="14.5" customHeight="1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X17" s="8"/>
    </row>
    <row r="18" spans="1:32" ht="14.5" customHeight="1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X18" s="8" t="s">
        <v>29</v>
      </c>
    </row>
    <row r="19" spans="1:32" ht="14.5" customHeight="1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X19" s="8"/>
    </row>
    <row r="20" spans="1:32" ht="14.5" customHeight="1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X20" s="8">
        <f>6+8+7+4+10+7</f>
        <v>42</v>
      </c>
      <c r="Y20" s="8"/>
      <c r="Z20" s="8"/>
      <c r="AA20" s="8"/>
      <c r="AB20" s="8"/>
      <c r="AC20" s="8"/>
      <c r="AD20" s="8"/>
      <c r="AE20" s="8"/>
      <c r="AF20" s="8"/>
    </row>
    <row r="21" spans="1:32" ht="14.5" customHeight="1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X21" s="8"/>
      <c r="Y21" s="8"/>
      <c r="Z21" s="8"/>
      <c r="AA21" s="8"/>
      <c r="AB21" s="8"/>
      <c r="AC21" s="8"/>
      <c r="AD21" s="8"/>
      <c r="AE21" s="8"/>
      <c r="AF21" s="8"/>
    </row>
    <row r="22" spans="1:32" ht="14.5" customHeight="1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X22" s="8"/>
      <c r="Y22" s="8"/>
      <c r="Z22" s="8"/>
      <c r="AA22" s="8"/>
      <c r="AB22" s="8"/>
      <c r="AC22" s="8"/>
      <c r="AD22" s="8"/>
      <c r="AE22" s="8"/>
      <c r="AF22" s="8"/>
    </row>
    <row r="23" spans="1:32" ht="14.5" customHeight="1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X23" s="8" t="s">
        <v>42</v>
      </c>
      <c r="Y23" s="8"/>
      <c r="Z23" s="8"/>
      <c r="AA23" s="8"/>
      <c r="AB23" s="8"/>
      <c r="AC23" s="8"/>
      <c r="AD23" s="8"/>
      <c r="AE23" s="8"/>
      <c r="AF23" s="8"/>
    </row>
    <row r="24" spans="1:32" ht="14.5" customHeight="1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X24" s="8"/>
      <c r="Y24" s="8"/>
      <c r="Z24" s="8"/>
      <c r="AA24" s="8"/>
      <c r="AB24" s="8"/>
      <c r="AC24" s="8"/>
      <c r="AD24" s="8"/>
      <c r="AE24" s="8"/>
      <c r="AF24" s="8"/>
    </row>
    <row r="25" spans="1:32" ht="14.5" customHeight="1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X25" s="8"/>
      <c r="Y25" s="8"/>
      <c r="Z25" s="8"/>
      <c r="AA25" s="8"/>
      <c r="AB25" s="8"/>
      <c r="AC25" s="8"/>
      <c r="AD25" s="8"/>
      <c r="AE25" s="8"/>
      <c r="AF25" s="8"/>
    </row>
    <row r="26" spans="1:32" ht="14.5" customHeight="1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X26" s="8">
        <v>6</v>
      </c>
      <c r="Y26" s="8"/>
      <c r="Z26" s="8"/>
      <c r="AA26" s="8"/>
      <c r="AB26" s="8"/>
      <c r="AC26" s="8"/>
      <c r="AD26" s="8"/>
      <c r="AE26" s="8"/>
      <c r="AF26" s="8"/>
    </row>
    <row r="27" spans="1:32" ht="14.5" customHeight="1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X27" s="8"/>
      <c r="Y27" s="8"/>
      <c r="Z27" s="8"/>
      <c r="AA27" s="8"/>
      <c r="AB27" s="8"/>
      <c r="AC27" s="8"/>
      <c r="AD27" s="8"/>
      <c r="AE27" s="8"/>
      <c r="AF27" s="8"/>
    </row>
    <row r="28" spans="1:32" ht="14.5" customHeight="1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X28" s="8"/>
      <c r="Y28" s="8"/>
      <c r="Z28" s="8"/>
      <c r="AA28" s="9"/>
      <c r="AB28" s="9"/>
      <c r="AC28" s="9"/>
      <c r="AD28" s="9"/>
      <c r="AE28" s="8"/>
      <c r="AF28" s="8"/>
    </row>
    <row r="29" spans="1:32" ht="14.5" customHeight="1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X29" s="8"/>
      <c r="Y29" s="8"/>
      <c r="Z29" s="8"/>
      <c r="AA29" s="8"/>
      <c r="AB29" s="8"/>
      <c r="AC29" s="8"/>
      <c r="AD29" s="8"/>
      <c r="AE29" s="8"/>
      <c r="AF29" s="8"/>
    </row>
    <row r="30" spans="1:32" ht="14.5" customHeight="1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X30" s="8"/>
      <c r="Y30" s="8"/>
      <c r="Z30" s="8"/>
      <c r="AA30" s="8"/>
      <c r="AB30" s="8"/>
      <c r="AC30" s="8"/>
      <c r="AD30" s="8"/>
      <c r="AE30" s="8"/>
      <c r="AF30" s="8"/>
    </row>
    <row r="31" spans="1:32" ht="14.5" customHeight="1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X31" s="8"/>
      <c r="Y31" s="8"/>
      <c r="Z31" s="8"/>
      <c r="AA31" s="8"/>
      <c r="AB31" s="8"/>
      <c r="AC31" s="8"/>
      <c r="AD31" s="8"/>
      <c r="AE31" s="8"/>
      <c r="AF31" s="8"/>
    </row>
    <row r="32" spans="1:32" ht="14.5" customHeight="1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X32" s="8"/>
      <c r="Y32" s="8"/>
      <c r="Z32" s="8"/>
      <c r="AA32" s="8"/>
      <c r="AB32" s="8"/>
      <c r="AC32" s="8"/>
      <c r="AD32" s="8"/>
      <c r="AE32" s="8"/>
      <c r="AF32" s="8"/>
    </row>
    <row r="33" spans="1:32" ht="14.5" customHeight="1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X33" s="8"/>
      <c r="Y33" s="8"/>
      <c r="Z33" s="8"/>
      <c r="AA33" s="8"/>
      <c r="AB33" s="8"/>
      <c r="AC33" s="8"/>
      <c r="AD33" s="8"/>
      <c r="AE33" s="8"/>
      <c r="AF33" s="8"/>
    </row>
    <row r="34" spans="1:32" ht="14.5" customHeight="1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X34" s="8"/>
      <c r="Y34" s="8"/>
      <c r="Z34" s="8"/>
      <c r="AA34" s="8"/>
      <c r="AB34" s="8"/>
      <c r="AC34" s="8"/>
      <c r="AD34" s="8"/>
      <c r="AE34" s="8"/>
      <c r="AF34" s="8"/>
    </row>
    <row r="35" spans="1:32" ht="14.5" customHeight="1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X35" s="8"/>
    </row>
    <row r="36" spans="1:32" ht="15.25" customHeight="1">
      <c r="X36" s="8"/>
    </row>
    <row r="37" spans="1:32" ht="15.25" customHeight="1">
      <c r="X37" s="8"/>
    </row>
  </sheetData>
  <pageMargins left="0.7" right="0.7" top="0.75" bottom="0.75" header="0.3" footer="0.3"/>
  <pageSetup orientation="portrait" r:id="rId1"/>
  <headerFooter>
    <oddHeader>&amp;R&amp;"Calibri"&amp;10&amp;K317100 Information Classification: PUBLIC&amp;1#_x000D_</oddHeader>
    <oddFooter>&amp;C&amp;"Helvetica Neue,Regular"&amp;12&amp;K000000&amp;P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620EC-ED00-4670-B634-849C148597CD}">
  <dimension ref="A1:AE58"/>
  <sheetViews>
    <sheetView showGridLines="0" topLeftCell="A19" zoomScale="70" zoomScaleNormal="70" workbookViewId="0">
      <selection activeCell="R33" sqref="R33"/>
    </sheetView>
  </sheetViews>
  <sheetFormatPr defaultColWidth="9.54296875" defaultRowHeight="15.25" customHeight="1"/>
  <cols>
    <col min="1" max="18" width="9.453125" style="21" customWidth="1"/>
    <col min="19" max="16384" width="9.54296875" style="21"/>
  </cols>
  <sheetData>
    <row r="1" spans="1:19" ht="15.25" customHeight="1">
      <c r="M1" s="22" t="s">
        <v>65</v>
      </c>
      <c r="N1" s="23"/>
      <c r="O1" s="23"/>
      <c r="P1" s="23"/>
      <c r="Q1" s="23"/>
      <c r="R1" s="23"/>
    </row>
    <row r="2" spans="1:19" ht="15.25" customHeight="1">
      <c r="M2" s="24" t="s">
        <v>66</v>
      </c>
      <c r="N2" s="24"/>
      <c r="O2" s="24"/>
      <c r="P2" s="24"/>
      <c r="Q2" s="24"/>
      <c r="R2" s="24"/>
    </row>
    <row r="3" spans="1:19" ht="15.25" customHeight="1">
      <c r="M3" s="24" t="s">
        <v>67</v>
      </c>
      <c r="N3" s="24"/>
      <c r="O3" s="24"/>
      <c r="P3" s="24"/>
      <c r="Q3" s="24"/>
      <c r="R3" s="24"/>
    </row>
    <row r="4" spans="1:19" ht="15.25" customHeight="1">
      <c r="M4" s="24" t="s">
        <v>68</v>
      </c>
      <c r="N4" s="24"/>
      <c r="O4" s="24"/>
      <c r="P4" s="24"/>
      <c r="Q4" s="24"/>
      <c r="R4" s="24"/>
    </row>
    <row r="5" spans="1:19" ht="15.25" customHeight="1">
      <c r="A5" s="4"/>
      <c r="B5" s="4"/>
      <c r="C5" s="4"/>
      <c r="D5" s="4"/>
      <c r="E5" s="4"/>
      <c r="M5" s="24" t="s">
        <v>69</v>
      </c>
      <c r="N5" s="24"/>
      <c r="O5" s="24"/>
      <c r="P5" s="24"/>
      <c r="Q5" s="24"/>
      <c r="R5" s="24"/>
    </row>
    <row r="6" spans="1:19" ht="15.25" customHeight="1">
      <c r="A6" s="4"/>
      <c r="B6" s="4"/>
      <c r="C6" s="4"/>
      <c r="D6" s="4"/>
      <c r="E6" s="4"/>
      <c r="M6" s="24"/>
      <c r="N6" s="24"/>
      <c r="O6" s="24"/>
      <c r="P6" s="24"/>
      <c r="Q6" s="24"/>
      <c r="R6" s="24"/>
    </row>
    <row r="7" spans="1:19" ht="15.25" customHeight="1">
      <c r="A7" s="4"/>
      <c r="B7" s="4"/>
      <c r="C7" s="4"/>
      <c r="D7" s="4"/>
      <c r="E7" s="4"/>
      <c r="M7" s="24"/>
      <c r="N7" s="24"/>
      <c r="O7" s="24"/>
      <c r="P7" s="24"/>
      <c r="Q7" s="24"/>
      <c r="R7" s="24"/>
    </row>
    <row r="8" spans="1:19" ht="14.5" customHeigh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4"/>
    </row>
    <row r="9" spans="1:19" ht="14.5" customHeight="1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4"/>
    </row>
    <row r="10" spans="1:19" ht="14.5" customHeight="1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4"/>
    </row>
    <row r="11" spans="1:19" ht="14.5" customHeight="1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4"/>
    </row>
    <row r="12" spans="1:19" ht="14.5" customHeight="1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4"/>
    </row>
    <row r="13" spans="1:19" ht="14.5" customHeight="1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4"/>
    </row>
    <row r="14" spans="1:19" ht="14.5" customHeight="1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4"/>
    </row>
    <row r="15" spans="1:19" ht="14.5" customHeight="1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4"/>
    </row>
    <row r="16" spans="1:19" ht="14.5" customHeight="1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4"/>
    </row>
    <row r="17" spans="1:31" ht="14.5" customHeight="1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4"/>
      <c r="Z17" s="25"/>
    </row>
    <row r="18" spans="1:31" ht="14.5" customHeight="1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"/>
    </row>
    <row r="19" spans="1:31" ht="14.5" customHeight="1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"/>
      <c r="W19" s="26" t="s">
        <v>91</v>
      </c>
      <c r="AE19" s="26" t="s">
        <v>93</v>
      </c>
    </row>
    <row r="20" spans="1:31" ht="14.5" customHeight="1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4"/>
    </row>
    <row r="21" spans="1:31" ht="14.5" customHeight="1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4"/>
    </row>
    <row r="22" spans="1:31" ht="14.5" customHeight="1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4"/>
    </row>
    <row r="23" spans="1:31" ht="14.5" customHeight="1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4"/>
    </row>
    <row r="24" spans="1:31" ht="14.5" customHeight="1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4"/>
    </row>
    <row r="25" spans="1:31" ht="14.5" customHeight="1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4"/>
      <c r="AE25" s="25"/>
    </row>
    <row r="26" spans="1:31" ht="14.5" customHeight="1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4"/>
      <c r="W26" s="25"/>
    </row>
    <row r="27" spans="1:31" ht="14.5" customHeight="1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4"/>
    </row>
    <row r="28" spans="1:31" ht="14.5" customHeight="1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4"/>
    </row>
    <row r="29" spans="1:31" ht="14.5" customHeight="1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4"/>
    </row>
    <row r="30" spans="1:31" ht="14.5" customHeight="1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4"/>
    </row>
    <row r="31" spans="1:31" ht="14.5" customHeight="1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4"/>
    </row>
    <row r="32" spans="1:31" ht="14.5" customHeight="1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4"/>
    </row>
    <row r="33" spans="1:31" ht="14.5" customHeight="1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4"/>
    </row>
    <row r="34" spans="1:31" ht="14.5" customHeight="1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4"/>
    </row>
    <row r="35" spans="1:31" ht="14.5" customHeight="1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4"/>
    </row>
    <row r="36" spans="1:31" ht="14.5" customHeight="1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4"/>
    </row>
    <row r="37" spans="1:31" ht="14.5" customHeight="1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4"/>
    </row>
    <row r="38" spans="1:31" ht="14.5" customHeight="1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4"/>
    </row>
    <row r="39" spans="1:31" ht="14.5" customHeight="1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4"/>
      <c r="AE39" s="26" t="s">
        <v>94</v>
      </c>
    </row>
    <row r="40" spans="1:31" ht="14.5" customHeight="1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4"/>
    </row>
    <row r="41" spans="1:31" ht="14.5" customHeight="1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4"/>
    </row>
    <row r="42" spans="1:31" ht="15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31" ht="15.25" customHeight="1">
      <c r="M43" s="22" t="s">
        <v>70</v>
      </c>
      <c r="N43" s="23"/>
      <c r="O43" s="23"/>
      <c r="P43" s="23"/>
    </row>
    <row r="44" spans="1:31" ht="15.25" customHeight="1">
      <c r="B44" s="22" t="s">
        <v>71</v>
      </c>
      <c r="C44" s="23"/>
      <c r="D44" s="23"/>
      <c r="E44" s="23"/>
      <c r="M44" s="24" t="s">
        <v>72</v>
      </c>
      <c r="N44" s="24"/>
      <c r="O44" s="24"/>
      <c r="P44" s="24"/>
    </row>
    <row r="45" spans="1:31" ht="15.25" customHeight="1">
      <c r="B45" s="24" t="s">
        <v>73</v>
      </c>
      <c r="C45" s="24"/>
      <c r="D45" s="24"/>
      <c r="E45" s="24"/>
      <c r="M45" s="24" t="s">
        <v>74</v>
      </c>
      <c r="N45" s="24"/>
      <c r="O45" s="24"/>
      <c r="P45" s="24"/>
      <c r="W45" s="26" t="s">
        <v>92</v>
      </c>
    </row>
    <row r="46" spans="1:31" ht="15.25" customHeight="1">
      <c r="B46" s="24" t="s">
        <v>75</v>
      </c>
      <c r="C46" s="24"/>
      <c r="D46" s="24"/>
      <c r="E46" s="24"/>
      <c r="M46" s="24" t="s">
        <v>76</v>
      </c>
      <c r="N46" s="24"/>
      <c r="O46" s="24"/>
      <c r="P46" s="24"/>
    </row>
    <row r="47" spans="1:31" ht="15.25" customHeight="1">
      <c r="B47" s="24" t="s">
        <v>77</v>
      </c>
      <c r="C47" s="24"/>
      <c r="D47" s="24"/>
      <c r="E47" s="24"/>
      <c r="M47" s="24" t="s">
        <v>78</v>
      </c>
      <c r="N47" s="24"/>
      <c r="O47" s="24"/>
      <c r="P47" s="24"/>
    </row>
    <row r="48" spans="1:31" ht="15.25" customHeight="1">
      <c r="B48" s="24" t="s">
        <v>79</v>
      </c>
      <c r="C48" s="24"/>
      <c r="D48" s="24"/>
      <c r="E48" s="24"/>
      <c r="M48" s="24" t="s">
        <v>80</v>
      </c>
      <c r="N48" s="24"/>
      <c r="O48" s="24"/>
      <c r="P48" s="24"/>
    </row>
    <row r="49" spans="2:16" ht="15.25" customHeight="1">
      <c r="B49" s="24"/>
      <c r="C49" s="24"/>
      <c r="D49" s="24"/>
      <c r="E49" s="24"/>
      <c r="M49" s="24" t="s">
        <v>81</v>
      </c>
      <c r="N49" s="24"/>
      <c r="O49" s="24"/>
      <c r="P49" s="24"/>
    </row>
    <row r="50" spans="2:16" ht="15.25" customHeight="1">
      <c r="B50" s="24"/>
      <c r="C50" s="24"/>
      <c r="D50" s="24"/>
      <c r="E50" s="24"/>
    </row>
    <row r="51" spans="2:16" ht="15.25" customHeight="1">
      <c r="K51" s="27"/>
    </row>
    <row r="52" spans="2:16" ht="15.25" customHeight="1">
      <c r="G52" s="21" t="s">
        <v>19</v>
      </c>
    </row>
    <row r="53" spans="2:16" ht="15.25" customHeight="1">
      <c r="F53" s="21" t="s">
        <v>86</v>
      </c>
      <c r="O53" s="27"/>
    </row>
    <row r="54" spans="2:16" ht="15.25" customHeight="1">
      <c r="F54" s="21" t="s">
        <v>85</v>
      </c>
    </row>
    <row r="55" spans="2:16" ht="15.25" customHeight="1">
      <c r="F55" s="21" t="s">
        <v>84</v>
      </c>
    </row>
    <row r="56" spans="2:16" ht="15.25" customHeight="1">
      <c r="F56" s="21" t="s">
        <v>83</v>
      </c>
    </row>
    <row r="57" spans="2:16" ht="15.25" customHeight="1">
      <c r="F57" s="21" t="s">
        <v>87</v>
      </c>
    </row>
    <row r="58" spans="2:16" ht="15.25" customHeight="1">
      <c r="F58" s="21" t="s">
        <v>18</v>
      </c>
      <c r="G58" s="26">
        <f>SUM(G53:G57)</f>
        <v>0</v>
      </c>
    </row>
  </sheetData>
  <pageMargins left="0.7" right="0.7" top="0.75" bottom="0.75" header="0.3" footer="0.3"/>
  <pageSetup orientation="portrait" r:id="rId1"/>
  <headerFooter>
    <oddHeader>&amp;R&amp;"Calibri"&amp;10&amp;K317100 Information Classification: PUBLIC&amp;1#_x000D_</oddHeader>
    <oddFooter>&amp;C&amp;"Helvetica Neue,Regular"&amp;12&amp;K000000&amp;P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D9889-1D65-423C-8157-C913A0B8607E}">
  <sheetPr>
    <pageSetUpPr fitToPage="1"/>
  </sheetPr>
  <dimension ref="B4:AG53"/>
  <sheetViews>
    <sheetView showGridLines="0" topLeftCell="A8" zoomScale="70" zoomScaleNormal="70" workbookViewId="0">
      <selection activeCell="G47" sqref="G47:G50"/>
    </sheetView>
  </sheetViews>
  <sheetFormatPr defaultColWidth="9.54296875" defaultRowHeight="15.25" customHeight="1"/>
  <cols>
    <col min="1" max="1" width="9.54296875" style="21"/>
    <col min="2" max="2" width="13.81640625" style="21" customWidth="1"/>
    <col min="3" max="20" width="9.453125" style="21" customWidth="1"/>
    <col min="21" max="16384" width="9.54296875" style="21"/>
  </cols>
  <sheetData>
    <row r="4" spans="2:21" ht="15.25" customHeight="1">
      <c r="B4" s="28"/>
      <c r="C4" s="28"/>
      <c r="D4" s="28"/>
      <c r="E4" s="28"/>
      <c r="F4" s="28"/>
    </row>
    <row r="5" spans="2:21" ht="15.25" customHeight="1">
      <c r="B5" s="28"/>
      <c r="C5" s="28"/>
      <c r="D5" s="28"/>
      <c r="E5" s="28"/>
      <c r="F5" s="28"/>
    </row>
    <row r="6" spans="2:21" ht="15.25" customHeight="1">
      <c r="B6" s="29"/>
      <c r="C6" s="29"/>
      <c r="D6" s="29"/>
      <c r="E6" s="29"/>
      <c r="F6" s="29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2:21" ht="15.25" customHeight="1">
      <c r="B7" s="29"/>
      <c r="C7" s="29"/>
      <c r="D7" s="29"/>
      <c r="E7" s="29"/>
      <c r="F7" s="29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2:21" ht="14.5" customHeight="1">
      <c r="B8" s="29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4"/>
    </row>
    <row r="9" spans="2:21" ht="14.5" customHeight="1">
      <c r="B9" s="2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4"/>
    </row>
    <row r="10" spans="2:21" ht="14.5" customHeight="1">
      <c r="B10" s="29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4"/>
    </row>
    <row r="11" spans="2:21" ht="14.5" customHeight="1">
      <c r="B11" s="29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4"/>
    </row>
    <row r="12" spans="2:21" ht="14.5" customHeight="1">
      <c r="B12" s="29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4"/>
    </row>
    <row r="13" spans="2:21" ht="14.5" customHeight="1">
      <c r="B13" s="29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4"/>
    </row>
    <row r="14" spans="2:21" ht="14.5" customHeight="1">
      <c r="B14" s="29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4"/>
    </row>
    <row r="15" spans="2:21" ht="14.5" customHeight="1">
      <c r="B15" s="29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4"/>
    </row>
    <row r="16" spans="2:21" ht="14.5" customHeight="1">
      <c r="B16" s="29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4"/>
    </row>
    <row r="17" spans="2:33" ht="14.5" customHeight="1">
      <c r="B17" s="29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4"/>
      <c r="AB17" s="25"/>
    </row>
    <row r="18" spans="2:33" ht="14.5" customHeight="1">
      <c r="B18" s="29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4"/>
    </row>
    <row r="19" spans="2:33" ht="14.5" customHeight="1">
      <c r="B19" s="29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4"/>
      <c r="Y19" s="26"/>
      <c r="AG19" s="26"/>
    </row>
    <row r="20" spans="2:33" ht="14.5" customHeight="1">
      <c r="B20" s="29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4"/>
    </row>
    <row r="21" spans="2:33" ht="14.5" customHeight="1">
      <c r="B21" s="29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4"/>
    </row>
    <row r="22" spans="2:33" ht="14.5" customHeight="1">
      <c r="B22" s="29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4"/>
    </row>
    <row r="23" spans="2:33" ht="14.5" customHeight="1">
      <c r="B23" s="29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4"/>
    </row>
    <row r="24" spans="2:33" ht="14.5" customHeight="1">
      <c r="B24" s="29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4"/>
    </row>
    <row r="25" spans="2:33" ht="14.5" customHeight="1">
      <c r="B25" s="29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4"/>
      <c r="AG25" s="25"/>
    </row>
    <row r="26" spans="2:33" ht="14.5" customHeight="1">
      <c r="B26" s="29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4"/>
      <c r="Y26" s="25"/>
    </row>
    <row r="27" spans="2:33" ht="14.5" customHeight="1">
      <c r="B27" s="29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4"/>
    </row>
    <row r="28" spans="2:33" ht="14.5" customHeight="1">
      <c r="B28" s="29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4"/>
    </row>
    <row r="29" spans="2:33" ht="14.5" customHeight="1">
      <c r="B29" s="29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4"/>
    </row>
    <row r="30" spans="2:33" ht="14.5" customHeight="1">
      <c r="B30" s="29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4"/>
    </row>
    <row r="31" spans="2:33" ht="14.5" customHeight="1">
      <c r="B31" s="29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4"/>
    </row>
    <row r="32" spans="2:33" ht="14.5" customHeight="1">
      <c r="B32" s="29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4"/>
    </row>
    <row r="33" spans="2:33" ht="14.5" customHeight="1">
      <c r="B33" s="29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4"/>
    </row>
    <row r="34" spans="2:33" ht="14.5" customHeight="1">
      <c r="B34" s="29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4"/>
    </row>
    <row r="35" spans="2:33" ht="14.5" customHeight="1">
      <c r="B35" s="29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4"/>
    </row>
    <row r="36" spans="2:33" ht="14.5" customHeight="1">
      <c r="B36" s="29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4"/>
    </row>
    <row r="37" spans="2:33" ht="14.5" customHeight="1">
      <c r="B37" s="29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4"/>
    </row>
    <row r="38" spans="2:33" ht="14.5" customHeight="1">
      <c r="B38" s="29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4"/>
    </row>
    <row r="39" spans="2:33" ht="14.5" customHeight="1">
      <c r="B39" s="29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4"/>
      <c r="AG39" s="26"/>
    </row>
    <row r="40" spans="2:33" ht="14.5" customHeight="1">
      <c r="B40" s="29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4"/>
    </row>
    <row r="41" spans="2:33" ht="14.5" customHeight="1">
      <c r="B41" s="29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4"/>
    </row>
    <row r="42" spans="2:33" ht="15.25" customHeight="1">
      <c r="B42" s="29"/>
      <c r="C42" s="29"/>
      <c r="D42" s="29"/>
      <c r="E42" s="29"/>
      <c r="F42" s="2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2:33" ht="15.25" customHeight="1">
      <c r="B43" s="29"/>
      <c r="C43" s="29"/>
      <c r="D43" s="29"/>
      <c r="E43" s="29"/>
      <c r="F43" s="29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2:33" ht="15.25" customHeight="1">
      <c r="B44" s="29"/>
      <c r="C44" s="29"/>
      <c r="D44" s="29"/>
      <c r="E44" s="29"/>
      <c r="F44" s="29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2:33" ht="15.25" customHeight="1">
      <c r="B45" s="29"/>
      <c r="C45" s="29"/>
      <c r="D45" s="29"/>
      <c r="E45" s="29"/>
      <c r="F45" s="29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Y45" s="26"/>
    </row>
    <row r="46" spans="2:33" ht="15.25" customHeight="1">
      <c r="B46" s="28"/>
      <c r="C46" s="28"/>
      <c r="D46" s="28"/>
      <c r="E46" s="28"/>
      <c r="F46" s="28"/>
    </row>
    <row r="47" spans="2:33" ht="15.25" customHeight="1">
      <c r="B47" s="28"/>
      <c r="C47" s="28"/>
      <c r="D47" s="28"/>
      <c r="E47" s="28"/>
      <c r="F47" s="21" t="s">
        <v>11</v>
      </c>
    </row>
    <row r="48" spans="2:33" ht="15.25" customHeight="1">
      <c r="B48" s="28"/>
      <c r="C48" s="28"/>
      <c r="D48" s="28"/>
      <c r="E48" s="28"/>
      <c r="F48" s="21" t="s">
        <v>12</v>
      </c>
    </row>
    <row r="49" spans="2:17" ht="15.25" customHeight="1">
      <c r="B49" s="28"/>
      <c r="C49" s="28"/>
      <c r="D49" s="28"/>
      <c r="E49" s="28"/>
      <c r="F49" s="21" t="s">
        <v>13</v>
      </c>
    </row>
    <row r="50" spans="2:17" ht="15.25" customHeight="1">
      <c r="B50" s="28"/>
      <c r="C50" s="28"/>
      <c r="D50" s="28"/>
      <c r="E50" s="28"/>
      <c r="F50" s="21" t="s">
        <v>14</v>
      </c>
    </row>
    <row r="51" spans="2:17" ht="15.25" customHeight="1">
      <c r="B51" s="28"/>
      <c r="C51" s="28"/>
      <c r="D51" s="28"/>
      <c r="E51" s="28"/>
      <c r="F51" s="26" t="s">
        <v>31</v>
      </c>
      <c r="G51" s="26">
        <f>SUM(G47:G50)</f>
        <v>0</v>
      </c>
    </row>
    <row r="52" spans="2:17" ht="15.25" customHeight="1">
      <c r="B52" s="28"/>
      <c r="C52" s="28"/>
      <c r="D52" s="28"/>
      <c r="E52" s="28"/>
      <c r="F52" s="28"/>
    </row>
    <row r="53" spans="2:17" ht="15.25" customHeight="1">
      <c r="Q53" s="27"/>
    </row>
  </sheetData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&amp;R&amp;"Calibri"&amp;10&amp;K317100 Information Classification: PUBLIC&amp;1#_x000D_</oddHeader>
    <oddFooter>&amp;C&amp;"Helvetica Neue,Regular"&amp;12&amp;K000000&amp;P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AD0D6-E025-42B0-A463-5FF09B01D076}">
  <dimension ref="A1"/>
  <sheetViews>
    <sheetView workbookViewId="0">
      <selection activeCell="S29" sqref="S29"/>
    </sheetView>
  </sheetViews>
  <sheetFormatPr defaultRowHeight="14.5"/>
  <sheetData/>
  <pageMargins left="0.7" right="0.7" top="0.75" bottom="0.75" header="0.3" footer="0.3"/>
  <headerFooter>
    <oddHeader>&amp;R&amp;"Calibri"&amp;10&amp;K317100 Information Classification: PUBLIC&amp;1#_x000D_</oddHead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2E4E-174A-439B-8834-C561C769F647}">
  <dimension ref="A1:F23"/>
  <sheetViews>
    <sheetView workbookViewId="0">
      <selection activeCell="F28" sqref="F28"/>
    </sheetView>
  </sheetViews>
  <sheetFormatPr defaultRowHeight="14.5"/>
  <cols>
    <col min="3" max="3" width="19.81640625" bestFit="1" customWidth="1"/>
    <col min="4" max="4" width="1.54296875" bestFit="1" customWidth="1"/>
    <col min="5" max="5" width="11" customWidth="1"/>
    <col min="6" max="6" width="11.7265625" customWidth="1"/>
  </cols>
  <sheetData>
    <row r="1" spans="1:6">
      <c r="A1" s="30" t="s">
        <v>113</v>
      </c>
    </row>
    <row r="4" spans="1:6">
      <c r="C4" s="31" t="s">
        <v>96</v>
      </c>
      <c r="D4" s="31"/>
      <c r="E4" s="32" t="s">
        <v>97</v>
      </c>
      <c r="F4" s="32" t="s">
        <v>98</v>
      </c>
    </row>
    <row r="5" spans="1:6">
      <c r="C5" s="33"/>
      <c r="D5" s="33"/>
      <c r="E5" s="34"/>
      <c r="F5" s="34"/>
    </row>
    <row r="6" spans="1:6">
      <c r="C6" s="33"/>
      <c r="D6" s="33"/>
      <c r="E6" s="34"/>
      <c r="F6" s="34"/>
    </row>
    <row r="7" spans="1:6">
      <c r="C7" s="33"/>
      <c r="D7" s="33"/>
      <c r="E7" s="34"/>
      <c r="F7" s="34"/>
    </row>
    <row r="8" spans="1:6">
      <c r="C8" s="33" t="s">
        <v>99</v>
      </c>
      <c r="D8" s="33"/>
      <c r="E8" s="35">
        <v>10</v>
      </c>
      <c r="F8" s="35">
        <v>7.89</v>
      </c>
    </row>
    <row r="9" spans="1:6">
      <c r="C9" s="33" t="s">
        <v>100</v>
      </c>
      <c r="D9" s="33"/>
      <c r="E9" s="35">
        <v>3.59</v>
      </c>
      <c r="F9" s="35">
        <v>3.9</v>
      </c>
    </row>
    <row r="10" spans="1:6">
      <c r="C10" s="33" t="s">
        <v>101</v>
      </c>
      <c r="D10" s="33" t="s">
        <v>102</v>
      </c>
      <c r="E10" s="35">
        <v>2.7</v>
      </c>
      <c r="F10" s="35">
        <v>2.2000000000000002</v>
      </c>
    </row>
    <row r="11" spans="1:6">
      <c r="C11" s="33" t="s">
        <v>103</v>
      </c>
      <c r="D11" s="33"/>
      <c r="E11" s="35">
        <v>6.4</v>
      </c>
      <c r="F11" s="35">
        <v>8.44</v>
      </c>
    </row>
    <row r="12" spans="1:6">
      <c r="C12" s="33" t="s">
        <v>104</v>
      </c>
      <c r="D12" s="33"/>
      <c r="E12" s="35">
        <v>10.85</v>
      </c>
      <c r="F12" s="35">
        <v>13.29</v>
      </c>
    </row>
    <row r="13" spans="1:6">
      <c r="C13" s="33"/>
      <c r="D13" s="33"/>
      <c r="E13" s="35"/>
      <c r="F13" s="35"/>
    </row>
    <row r="14" spans="1:6">
      <c r="C14" s="33" t="s">
        <v>105</v>
      </c>
      <c r="D14" s="33"/>
      <c r="E14" s="35">
        <v>1.8</v>
      </c>
      <c r="F14" s="35">
        <v>3.21</v>
      </c>
    </row>
    <row r="15" spans="1:6">
      <c r="C15" s="33" t="s">
        <v>106</v>
      </c>
      <c r="D15" s="33"/>
      <c r="E15" s="35">
        <v>5.8</v>
      </c>
      <c r="F15" s="35">
        <v>2.04</v>
      </c>
    </row>
    <row r="16" spans="1:6">
      <c r="C16" s="33" t="s">
        <v>107</v>
      </c>
      <c r="D16" s="33"/>
      <c r="E16" s="35">
        <v>3.84</v>
      </c>
      <c r="F16" s="35">
        <v>3.76</v>
      </c>
    </row>
    <row r="17" spans="3:6">
      <c r="C17" s="33"/>
      <c r="D17" s="33"/>
      <c r="E17" s="35"/>
      <c r="F17" s="35"/>
    </row>
    <row r="18" spans="3:6">
      <c r="C18" s="33" t="s">
        <v>108</v>
      </c>
      <c r="D18" s="33"/>
      <c r="E18" s="35">
        <v>5.12</v>
      </c>
      <c r="F18" s="35">
        <v>3.9</v>
      </c>
    </row>
    <row r="19" spans="3:6">
      <c r="C19" s="33"/>
      <c r="D19" s="33"/>
      <c r="E19" s="35"/>
      <c r="F19" s="35"/>
    </row>
    <row r="20" spans="3:6">
      <c r="C20" s="33" t="s">
        <v>109</v>
      </c>
      <c r="D20" s="33"/>
      <c r="E20" s="35">
        <v>1.8</v>
      </c>
      <c r="F20" s="35">
        <v>3.21</v>
      </c>
    </row>
    <row r="21" spans="3:6">
      <c r="C21" s="33" t="s">
        <v>110</v>
      </c>
      <c r="D21" s="33"/>
      <c r="E21" s="35">
        <v>1.86</v>
      </c>
      <c r="F21" s="35">
        <v>1.79</v>
      </c>
    </row>
    <row r="22" spans="3:6">
      <c r="C22" s="33" t="s">
        <v>111</v>
      </c>
      <c r="D22" s="33"/>
      <c r="E22" s="35">
        <v>6</v>
      </c>
      <c r="F22" s="35">
        <v>3.9</v>
      </c>
    </row>
    <row r="23" spans="3:6">
      <c r="C23" s="33" t="s">
        <v>112</v>
      </c>
      <c r="D23" s="33"/>
      <c r="E23" s="35">
        <v>2.72</v>
      </c>
      <c r="F23" s="35">
        <v>4</v>
      </c>
    </row>
  </sheetData>
  <pageMargins left="0.7" right="0.7" top="0.75" bottom="0.75" header="0.3" footer="0.3"/>
  <headerFooter>
    <oddHeader>&amp;R&amp;"Calibri"&amp;10&amp;K317100 Information Classification: PUBLIC&amp;1#_x000D_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Cost Breakdown</vt:lpstr>
      <vt:lpstr>1. Structural</vt:lpstr>
      <vt:lpstr>2. Electrics</vt:lpstr>
      <vt:lpstr>3. Sinks and Showers</vt:lpstr>
      <vt:lpstr>4. Work Surfaces</vt:lpstr>
      <vt:lpstr>5. LEV</vt:lpstr>
      <vt:lpstr>6. Gas and Air Pipes</vt:lpstr>
      <vt:lpstr>7. Misc</vt:lpstr>
      <vt:lpstr>Dimensions</vt:lpstr>
      <vt:lpstr>Summary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Barrie O'Connell</dc:creator>
  <cp:lastModifiedBy>Graham Woodworth</cp:lastModifiedBy>
  <dcterms:created xsi:type="dcterms:W3CDTF">2024-08-05T09:02:38Z</dcterms:created>
  <dcterms:modified xsi:type="dcterms:W3CDTF">2024-09-30T20:39:08Z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e4c20f-5817-432f-84ac-80a373257ed1_Enabled">
    <vt:lpwstr>true</vt:lpwstr>
  </property>
  <property fmtid="{D5CDD505-2E9C-101B-9397-08002B2CF9AE}" pid="3" name="MSIP_Label_bee4c20f-5817-432f-84ac-80a373257ed1_SetDate">
    <vt:lpwstr>2024-09-30T19:47:11Z</vt:lpwstr>
  </property>
  <property fmtid="{D5CDD505-2E9C-101B-9397-08002B2CF9AE}" pid="4" name="MSIP_Label_bee4c20f-5817-432f-84ac-80a373257ed1_Method">
    <vt:lpwstr>Privileged</vt:lpwstr>
  </property>
  <property fmtid="{D5CDD505-2E9C-101B-9397-08002B2CF9AE}" pid="5" name="MSIP_Label_bee4c20f-5817-432f-84ac-80a373257ed1_Name">
    <vt:lpwstr>bee4c20f-5817-432f-84ac-80a373257ed1</vt:lpwstr>
  </property>
  <property fmtid="{D5CDD505-2E9C-101B-9397-08002B2CF9AE}" pid="6" name="MSIP_Label_bee4c20f-5817-432f-84ac-80a373257ed1_SiteId">
    <vt:lpwstr>efaa16aa-d1de-4d58-ba2e-2833fdfdd29f</vt:lpwstr>
  </property>
  <property fmtid="{D5CDD505-2E9C-101B-9397-08002B2CF9AE}" pid="7" name="MSIP_Label_bee4c20f-5817-432f-84ac-80a373257ed1_ActionId">
    <vt:lpwstr>027e3d80-5f45-454d-91e0-fcea94a31fe6</vt:lpwstr>
  </property>
  <property fmtid="{D5CDD505-2E9C-101B-9397-08002B2CF9AE}" pid="8" name="MSIP_Label_bee4c20f-5817-432f-84ac-80a373257ed1_ContentBits">
    <vt:lpwstr>1</vt:lpwstr>
  </property>
</Properties>
</file>