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Case Folders\PS18001 - STFC Occupational Health\OJEU Documents\"/>
    </mc:Choice>
  </mc:AlternateContent>
  <bookViews>
    <workbookView xWindow="0" yWindow="0" windowWidth="14370" windowHeight="7530"/>
  </bookViews>
  <sheets>
    <sheet name="Bidder Guidance" sheetId="5" r:id="rId1"/>
    <sheet name="Sheet2" sheetId="2" state="hidden" r:id="rId2"/>
    <sheet name="Implementation" sheetId="23" r:id="rId3"/>
    <sheet name="OH Advice Services" sheetId="1" r:id="rId4"/>
    <sheet name="On Site OH Services" sheetId="12" r:id="rId5"/>
    <sheet name="Health Education Consultancy" sheetId="14" r:id="rId6"/>
    <sheet name="FFT &amp; Health Surveillance" sheetId="15" r:id="rId7"/>
    <sheet name="Treatments" sheetId="16" r:id="rId8"/>
    <sheet name="Assessments and Adjustments" sheetId="17" r:id="rId9"/>
    <sheet name="SUMMARY" sheetId="22" r:id="rId10"/>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8">'Assessments and Adjustments'!$A$1:$M$10</definedName>
    <definedName name="_xlnm.Print_Area" localSheetId="6">'FFT &amp; Health Surveillance'!$A$1:$R$10</definedName>
    <definedName name="_xlnm.Print_Area" localSheetId="5">'Health Education Consultancy'!$A$1:$Q$10</definedName>
    <definedName name="_xlnm.Print_Area" localSheetId="3">'OH Advice Services'!$A$1:$L$27</definedName>
    <definedName name="_xlnm.Print_Area" localSheetId="4">'On Site OH Services'!$A$1:$K$20</definedName>
    <definedName name="_xlnm.Print_Area" localSheetId="7">Treatments!$A$1:$M$10</definedName>
  </definedNames>
  <calcPr calcId="152511"/>
</workbook>
</file>

<file path=xl/calcChain.xml><?xml version="1.0" encoding="utf-8"?>
<calcChain xmlns="http://schemas.openxmlformats.org/spreadsheetml/2006/main">
  <c r="E20" i="23" l="1"/>
  <c r="E19" i="23"/>
  <c r="E18" i="23"/>
  <c r="E17" i="23"/>
  <c r="E16" i="23"/>
  <c r="E15" i="23" l="1"/>
  <c r="E21" i="23" s="1"/>
  <c r="B14" i="22" s="1"/>
  <c r="B54" i="22" s="1"/>
  <c r="I15" i="1" l="1"/>
  <c r="J38" i="12" l="1"/>
  <c r="J40" i="12" s="1"/>
  <c r="J33" i="12"/>
  <c r="J33" i="17" l="1"/>
  <c r="O33" i="17" s="1"/>
  <c r="J32" i="17"/>
  <c r="O32" i="17" s="1"/>
  <c r="J30" i="17"/>
  <c r="O30" i="17" s="1"/>
  <c r="J28" i="17"/>
  <c r="O28" i="17"/>
  <c r="J26" i="17"/>
  <c r="O26" i="17" s="1"/>
  <c r="J24" i="17"/>
  <c r="O24" i="17" s="1"/>
  <c r="J22" i="17"/>
  <c r="O22" i="17" s="1"/>
  <c r="J21" i="17"/>
  <c r="O21" i="17" s="1"/>
  <c r="J20" i="17"/>
  <c r="O20" i="17" s="1"/>
  <c r="J19" i="17"/>
  <c r="O19" i="17" s="1"/>
  <c r="J18" i="17"/>
  <c r="O18" i="17" s="1"/>
  <c r="O35" i="17" l="1"/>
  <c r="B45" i="22" s="1"/>
  <c r="J86" i="15"/>
  <c r="O86" i="15" s="1"/>
  <c r="J84" i="15"/>
  <c r="O84" i="15" s="1"/>
  <c r="J82" i="15"/>
  <c r="O82" i="15" s="1"/>
  <c r="J80" i="15"/>
  <c r="O80" i="15" s="1"/>
  <c r="J78" i="15"/>
  <c r="O78" i="15" s="1"/>
  <c r="J76" i="15"/>
  <c r="O76" i="15" s="1"/>
  <c r="J74" i="15"/>
  <c r="O74" i="15" s="1"/>
  <c r="J72" i="15"/>
  <c r="O72" i="15" s="1"/>
  <c r="J70" i="15"/>
  <c r="O70" i="15" s="1"/>
  <c r="J68" i="15"/>
  <c r="O68" i="15" s="1"/>
  <c r="J66" i="15"/>
  <c r="O66" i="15" s="1"/>
  <c r="J64" i="15"/>
  <c r="O64" i="15" s="1"/>
  <c r="J62" i="15"/>
  <c r="O62" i="15" s="1"/>
  <c r="J53" i="15"/>
  <c r="O53" i="15" s="1"/>
  <c r="J51" i="15"/>
  <c r="O51" i="15" s="1"/>
  <c r="J49" i="15"/>
  <c r="O49" i="15" s="1"/>
  <c r="J47" i="15"/>
  <c r="O47" i="15" s="1"/>
  <c r="J45" i="15"/>
  <c r="O45" i="15" s="1"/>
  <c r="J41" i="15"/>
  <c r="O41" i="15" s="1"/>
  <c r="J43" i="15"/>
  <c r="O43" i="15" s="1"/>
  <c r="J39" i="15"/>
  <c r="O39" i="15" s="1"/>
  <c r="J37" i="15"/>
  <c r="O37" i="15" s="1"/>
  <c r="J35" i="15"/>
  <c r="O35" i="15" s="1"/>
  <c r="J34" i="15"/>
  <c r="O34" i="15" s="1"/>
  <c r="J33" i="15"/>
  <c r="O33" i="15" s="1"/>
  <c r="J32" i="15"/>
  <c r="O32" i="15" s="1"/>
  <c r="J31" i="15"/>
  <c r="O31" i="15" s="1"/>
  <c r="O20" i="15"/>
  <c r="O19" i="15"/>
  <c r="J21" i="15"/>
  <c r="O21" i="15" s="1"/>
  <c r="J22" i="15"/>
  <c r="O22" i="15" s="1"/>
  <c r="M17" i="14"/>
  <c r="M16" i="14"/>
  <c r="J15" i="12"/>
  <c r="O24" i="15" l="1"/>
  <c r="O89" i="15"/>
  <c r="O56" i="15"/>
  <c r="J31" i="12"/>
  <c r="J24" i="12"/>
  <c r="J26" i="12" s="1"/>
  <c r="J17" i="12"/>
  <c r="J16" i="12"/>
  <c r="J19" i="12" s="1"/>
  <c r="B25" i="22" s="1"/>
  <c r="B35" i="22" l="1"/>
  <c r="I17" i="1"/>
  <c r="B20" i="22" s="1"/>
  <c r="E13" i="22"/>
  <c r="H18" i="16"/>
  <c r="H21" i="16" s="1"/>
  <c r="M19" i="14"/>
  <c r="B30" i="22" s="1"/>
</calcChain>
</file>

<file path=xl/sharedStrings.xml><?xml version="1.0" encoding="utf-8"?>
<sst xmlns="http://schemas.openxmlformats.org/spreadsheetml/2006/main" count="440" uniqueCount="193">
  <si>
    <t>Objective</t>
  </si>
  <si>
    <t>Please Select Objective Area</t>
  </si>
  <si>
    <t>Job Title</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</si>
  <si>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</si>
  <si>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</si>
  <si>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</si>
  <si>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</si>
  <si>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</si>
  <si>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</si>
  <si>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</si>
  <si>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</si>
  <si>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</si>
  <si>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</si>
  <si>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</si>
  <si>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</si>
  <si>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</si>
  <si>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</si>
  <si>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</si>
  <si>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</si>
  <si>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</si>
  <si>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</si>
  <si>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</si>
  <si>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</si>
  <si>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 xml:space="preserve">TOTAL FIXED PRICE </t>
  </si>
  <si>
    <t>1. Establish/enhance a strong international profile for the programme and projects</t>
  </si>
  <si>
    <t>2. Building reputation for the programme in international development</t>
  </si>
  <si>
    <t>3. Collating and disseminating findings including communications</t>
  </si>
  <si>
    <t>4. facilitating, supporting and building capacity of individual grants</t>
  </si>
  <si>
    <t>6. Annual reporting</t>
  </si>
  <si>
    <t>Comments</t>
  </si>
  <si>
    <t>5. Workshops and seminars development and delivery</t>
  </si>
  <si>
    <t>.</t>
  </si>
  <si>
    <t xml:space="preserve">AW5.2 Price Schedule </t>
  </si>
  <si>
    <t>Item Name</t>
  </si>
  <si>
    <t>Telephone Support Services, Online Portal and Publicity and Promotion</t>
  </si>
  <si>
    <t>Description</t>
  </si>
  <si>
    <t>Estimated Annual Volumes</t>
  </si>
  <si>
    <t>Current Headcount</t>
  </si>
  <si>
    <t>Supplier Personnel</t>
  </si>
  <si>
    <t>Occupational Health Advisor</t>
  </si>
  <si>
    <t>Estimated Annual volumes</t>
  </si>
  <si>
    <t>Occupational Health Physician</t>
  </si>
  <si>
    <t>Total  Price (excluding VAT)</t>
  </si>
  <si>
    <t>Health Education Awareness Programmes and Consultancy Services</t>
  </si>
  <si>
    <t>Single Rate of Supplier Personnel (one standard rate)</t>
  </si>
  <si>
    <t>Day Rate (exluding VAT)</t>
  </si>
  <si>
    <t xml:space="preserve">Fitness for Task Assessments and Health Surveillance Services </t>
  </si>
  <si>
    <t>On line or paper based assessment which provides automatic clearance for the Contracting Authorities Personnel, with no onward referral for further assessments</t>
  </si>
  <si>
    <t>Total Price (excluding VAT)</t>
  </si>
  <si>
    <t>Face to face or telephone appointment with an Occupational Health Advisor or Occupational Health Physician when an issue has been identified  by the on line or paper based assessment</t>
  </si>
  <si>
    <t>Breathing apparatus medical and face fitness testing</t>
  </si>
  <si>
    <t>Inclusive of referral, assessment, report, records maintenance and administration</t>
  </si>
  <si>
    <t>Driver medical, including DVLA Group II medical</t>
  </si>
  <si>
    <t>Technician</t>
  </si>
  <si>
    <t>Personal safety training fitness assessment</t>
  </si>
  <si>
    <t>Pregnant worker assessment</t>
  </si>
  <si>
    <t>Functional capacity evaluation</t>
  </si>
  <si>
    <t>Noise assessment/ hearing surveillance</t>
  </si>
  <si>
    <t>Exposure to high risk hazards asbestos, lead, substances in schedule 6 of the COSHH regulations, ionising radiation and work in compressed air</t>
  </si>
  <si>
    <t>Treatments</t>
  </si>
  <si>
    <t>Vaccinations</t>
  </si>
  <si>
    <t>Flu Vaccinations</t>
  </si>
  <si>
    <t>Fixed  price (exluding VAT)</t>
  </si>
  <si>
    <t>Discounted  Price (excluding VAT)</t>
  </si>
  <si>
    <t>Workplace Assessments and Adjustments</t>
  </si>
  <si>
    <t>Assessment of Contracting Authorities Personnel workstation requirements, including report and administration</t>
  </si>
  <si>
    <t>Workplace Assessment - Hearing Loss</t>
  </si>
  <si>
    <t>Assessment for Reasonable Adjustments for Contracting Authorities Personnel with hearing loss, including report and administration</t>
  </si>
  <si>
    <t>Assessment for Reasonable Adjustments for Contracting Authorities Personnel with sight loss, including report and administration</t>
  </si>
  <si>
    <t>Workplace Assessment - Dyslexia</t>
  </si>
  <si>
    <t>Assessment for Reasonable Adjustments for Dyslexia including report and administration</t>
  </si>
  <si>
    <t>Assessment for a  Contracting Authorities Personnel need for a clinical or non-clinical support worker including report and administration</t>
  </si>
  <si>
    <t>Occupational Therapy Assessment</t>
  </si>
  <si>
    <t>Occupational therapy assessment of a Contracting Authorities Personnel where a clinical need has been identified. Includes report and administration</t>
  </si>
  <si>
    <t>Occupational Health Telephone Service and Online Portal</t>
  </si>
  <si>
    <t>Total Fixed Price</t>
  </si>
  <si>
    <t>TOTAL FIXED PRICE</t>
  </si>
  <si>
    <t>Total Price (exluding VAT)</t>
  </si>
  <si>
    <t>Health Education Consultancy</t>
  </si>
  <si>
    <t>Assessments and Adjustments</t>
  </si>
  <si>
    <t>FOR EVALUATION PURPOSES THE TOTAL FIXED PRICE FOR 12 MONTHS</t>
  </si>
  <si>
    <t>PS17183</t>
  </si>
  <si>
    <t>STFC Occupational Health</t>
  </si>
  <si>
    <t xml:space="preserve">Services are inclusive of: 
- Telephone Support Services which are organisationaly branded (advice services for all STFC Personnel elidgible to use the services)
- Online Portal
- Publicity and Promotion
</t>
  </si>
  <si>
    <t xml:space="preserve">On Site OH Services </t>
  </si>
  <si>
    <t>Day Rate</t>
  </si>
  <si>
    <t>N/A</t>
  </si>
  <si>
    <t>Location</t>
  </si>
  <si>
    <t>Rutherford Appleton Laboratory (RAL)</t>
  </si>
  <si>
    <t>1 x Occupational Health Administrator</t>
  </si>
  <si>
    <t>UKATC</t>
  </si>
  <si>
    <t>ON SITE OH SERVICES RAL</t>
  </si>
  <si>
    <t>1 x Occupational Health Advisor</t>
  </si>
  <si>
    <t>1 x Occupational Health Physician</t>
  </si>
  <si>
    <t>Annual Rate</t>
  </si>
  <si>
    <t>Half day Rate (7.5 hours prorated)</t>
  </si>
  <si>
    <t>Estimated Annual Volumes - days</t>
  </si>
  <si>
    <t>Service is for an Occupational Health Advisor based on the Contracting Authority's premises and will include:                                                 1) Referrals from contracting Authorities                                                2) Attendance Management Advice and Assessments                                                 3) Attendance Management Reports                                                 4)  Case Conferences                                                                         5) Ill Health Retirement assessments and reports                                                   6) Pre-Appointment Checks                                                            7)  Fitness for Task Assessments                                                8)  Health Surveillance Assessments                                          9)  Treatments                                                                                  10)  Workplace Assessments and Adjustments</t>
  </si>
  <si>
    <t>Service is for an Occupational Health Advisor based on the Contracting Authority's premises and will include:                                                 1) Referrals from contracting Authorities                                                2) Attendance Management Advice and Assessments                                                 3) Attendance Management Reports                                                 4)  Case Conferences                                                                        5) Ill Health Retirement assessments and reports                                                   6) Pre-Appointment Checks                                                           7)  Fitness for Task Assessments                                                8)  Health Surveillance Assessments                                          9)  Treatments                                                                                 10)  Workplace Assessments and Adjustments</t>
  </si>
  <si>
    <t>ON SITE OH SERVICES DARESBURY</t>
  </si>
  <si>
    <t>Daresbury (DL)</t>
  </si>
  <si>
    <t>ON SITE OH SERVICES UKATC</t>
  </si>
  <si>
    <t>ON SITE OH SERVICES SWINDON (SwO)</t>
  </si>
  <si>
    <t>Swindon</t>
  </si>
  <si>
    <t xml:space="preserve">STFC Occupational Health </t>
  </si>
  <si>
    <t xml:space="preserve">AW5.2 Price Schedule for Professional Services - UK SBS PS17183 - STFC Occupational Health </t>
  </si>
  <si>
    <t>Charge for development of promotional and awareness specifically for STFC
- design and development of programme material
- production of promotional material</t>
  </si>
  <si>
    <t>Charge for delivery of tailored occupational health and wellbeing promotion and awareness programme using agreed delivery approach with STFC</t>
  </si>
  <si>
    <t>Development of STFC occupational health and wellbeing promotion and awareness programme</t>
  </si>
  <si>
    <t>Delivery of  STFC occupational health and wellbeing promotion and awareness programmes</t>
  </si>
  <si>
    <t>RAL</t>
  </si>
  <si>
    <t>DL</t>
  </si>
  <si>
    <t>SwO</t>
  </si>
  <si>
    <t>One Half Day per month</t>
  </si>
  <si>
    <t>One Half day per Month</t>
  </si>
  <si>
    <r>
      <rPr>
        <b/>
        <sz val="14"/>
        <color theme="1"/>
        <rFont val="Arial"/>
        <family val="2"/>
      </rPr>
      <t>Bidder Guidance</t>
    </r>
    <r>
      <rPr>
        <sz val="14"/>
        <color theme="1"/>
        <rFont val="Arial"/>
        <family val="2"/>
      </rPr>
      <t xml:space="preserve"> - The Estimated Annual Volumes are based upon 37.5 hours per week over 52 weeks excluding Bank and Public Holidays.  All rates provided </t>
    </r>
    <r>
      <rPr>
        <b/>
        <sz val="14"/>
        <color theme="1"/>
        <rFont val="Arial"/>
        <family val="2"/>
      </rPr>
      <t xml:space="preserve">must </t>
    </r>
    <r>
      <rPr>
        <sz val="14"/>
        <color theme="1"/>
        <rFont val="Arial"/>
        <family val="2"/>
      </rPr>
      <t>be the gross amount before any salary deductions.  The day rates will be used for evaluation purposes however, all bidders must  provide their Half day rates which will be applied to the contract if sucessfull.</t>
    </r>
  </si>
  <si>
    <t xml:space="preserve"> Telephone price per head (excluding VAT)</t>
  </si>
  <si>
    <t>Pre - Appointment and Pre- Enrolment Checks</t>
  </si>
  <si>
    <t xml:space="preserve">Fitness for Task Assessments </t>
  </si>
  <si>
    <t xml:space="preserve">Pre - Appointment Assessment </t>
  </si>
  <si>
    <t>Online / Paper based Price per head (excluding VAT)</t>
  </si>
  <si>
    <t>Annual medical assessment - safety critical roles</t>
  </si>
  <si>
    <t>Control and restraint training</t>
  </si>
  <si>
    <t>Specialist Trainer</t>
  </si>
  <si>
    <t>Fitness to undertake training assessment (PAT)</t>
  </si>
  <si>
    <t>Fork lift truck and crane medicals</t>
  </si>
  <si>
    <t>Hearing test</t>
  </si>
  <si>
    <t>Night worker assessment (in accordance with the Working Time Regulations)</t>
  </si>
  <si>
    <t>Working at heights assessment</t>
  </si>
  <si>
    <t>Health Surveillance Assessment</t>
  </si>
  <si>
    <t>Asbestos health check</t>
  </si>
  <si>
    <t>Dermatology / Skin assessment</t>
  </si>
  <si>
    <t>Planned Drug and alcohol testing</t>
  </si>
  <si>
    <t>Fitness to travel overseas - on-line or paper based</t>
  </si>
  <si>
    <t>Hand Arm Vibration (HAV)</t>
  </si>
  <si>
    <t>Ionisation radiation medical</t>
  </si>
  <si>
    <t>Baseline hearing test</t>
  </si>
  <si>
    <t>Respiratory</t>
  </si>
  <si>
    <t>Biological monitoring or biological effect monitoring is required to measure and assess uptake and/or effects of exposure to substances</t>
  </si>
  <si>
    <t>Spirometry/lung function tests</t>
  </si>
  <si>
    <t>inclusive of referral, appointment bookings, supplier personnel time, consumables, disposal of medical waste, patient record administration and  advice provided to STFC</t>
  </si>
  <si>
    <r>
      <t xml:space="preserve">Bidder Guidance - </t>
    </r>
    <r>
      <rPr>
        <sz val="12"/>
        <color theme="1"/>
        <rFont val="Arial"/>
        <family val="2"/>
      </rPr>
      <t xml:space="preserve">Vaccinations shall be for information only and </t>
    </r>
    <r>
      <rPr>
        <b/>
        <sz val="12"/>
        <color theme="1"/>
        <rFont val="Arial"/>
        <family val="2"/>
      </rPr>
      <t>will not</t>
    </r>
    <r>
      <rPr>
        <sz val="12"/>
        <color theme="1"/>
        <rFont val="Arial"/>
        <family val="2"/>
      </rPr>
      <t xml:space="preserve"> form part of the Evaluation.  Please complete as a mandatory requirement.  Prices quoted will be fixed and firm and applied to the contract if successful</t>
    </r>
  </si>
  <si>
    <t xml:space="preserve">Workplace Assessments and Adjustments </t>
  </si>
  <si>
    <t xml:space="preserve">Workstation assessment </t>
  </si>
  <si>
    <t xml:space="preserve">Workplace assessment </t>
  </si>
  <si>
    <t>Workplace Assessment - Sight loss</t>
  </si>
  <si>
    <t>Workplace Assessment for Support Worker</t>
  </si>
  <si>
    <t xml:space="preserve">Display Screen Equipment Assessment </t>
  </si>
  <si>
    <t>Display Screen Equipment workplace assessment including report and administration</t>
  </si>
  <si>
    <t>Occupational Health Technician</t>
  </si>
  <si>
    <t>Occupational Health Advice Service</t>
  </si>
  <si>
    <t>On Site Occupational Health Services</t>
  </si>
  <si>
    <t>Fitness for Task and Health Surveillance</t>
  </si>
  <si>
    <t xml:space="preserve">The final sum in cell B50 on the Summary Page shall be the figure used in the price evaluation.  </t>
  </si>
  <si>
    <t>Half Day Rate (7.5 hours prorated) (excluding VAT)</t>
  </si>
  <si>
    <t>Face to Face On Site (Contracting Authority Premises, On Location or Home Visit) Price per head (excluding VAT)</t>
  </si>
  <si>
    <t>Face to Face Off Site (at Supplier or clinic premises) Price per head (excluding VAT)</t>
  </si>
  <si>
    <t>Book appointments
Manage First Aiders and Mental Health First Aiders and their training
Health Promotion
Reports
Invoicing
Record keeping</t>
  </si>
  <si>
    <t>One half day every quarter year</t>
  </si>
  <si>
    <t>One day every 2 years at RAL SHE Fayre</t>
  </si>
  <si>
    <t>One day every 2 years at DL SHE Fayre</t>
  </si>
  <si>
    <t>One day every 2 years</t>
  </si>
  <si>
    <t xml:space="preserve">BIDDER GUIDANCE - This is a scenario based price schedule based on estimated volumes therefore, the Contract Price is dependant on usage which is not guaranteed.  All prices submitted within this price schedule are exclusive of VAT and shall be fixed and firm for the duration of the contract.                            
</t>
  </si>
  <si>
    <r>
      <t xml:space="preserve">Bidder Guidance : </t>
    </r>
    <r>
      <rPr>
        <sz val="14"/>
        <rFont val="Arial"/>
        <family val="2"/>
      </rPr>
      <t>Face to Face on Site (Contracting Authority Premises, on location or Home visit ) per head will be used for evaluation purposes.  Bidders must also provide Online / Paper based, Telephone price per head and Face to Face Off Site (at supplier or clinic premises which will be applied to the contract if successfull</t>
    </r>
  </si>
  <si>
    <t>AW5.2 Price Schedule for Professional Services - UK SBS PS18001 - STFC Occupational Health</t>
  </si>
  <si>
    <t>PS18001</t>
  </si>
  <si>
    <t xml:space="preserve"> Fixed Price per head per annum  (excluding VAT)</t>
  </si>
  <si>
    <t>Discounted Price per head per annum  (excluding VAT)</t>
  </si>
  <si>
    <t xml:space="preserve">Total Price (excluding VAT) per annum </t>
  </si>
  <si>
    <t xml:space="preserve">AW5.2 Price Schedule for Professional Services - UK SBS PS18001 - STFC Occupational Health </t>
  </si>
  <si>
    <t xml:space="preserve">AW5.2 Price Schedule for Professional Services - UK SBS PS18001- STFC Occupational Health </t>
  </si>
  <si>
    <t xml:space="preserve">AW5.2 Price Schedule for Professional Services - UK SBS PS18001 -STFC Occupational Health </t>
  </si>
  <si>
    <r>
      <t xml:space="preserve">All Bidders are required to fully complete all cells highlighted in yellow within this price schedule, ensuring that </t>
    </r>
    <r>
      <rPr>
        <b/>
        <sz val="12"/>
        <rFont val="Arial"/>
        <family val="2"/>
      </rPr>
      <t>all</t>
    </r>
    <r>
      <rPr>
        <sz val="12"/>
        <rFont val="Arial"/>
        <family val="2"/>
      </rPr>
      <t xml:space="preserve"> tabs are completed.  </t>
    </r>
    <r>
      <rPr>
        <b/>
        <sz val="12"/>
        <rFont val="Arial"/>
        <family val="2"/>
      </rPr>
      <t>This is a scenario based price schedule based on previous usage and volumes are not guaranteed.  All prices submitted within this price schedule are exclusive of VAT and shall be fixed and firm for the full duration of this contract.</t>
    </r>
  </si>
  <si>
    <t>****PLEASE DO NOT SUPPLY ANY ADDITIONAL DOCUMENTS RELATING TO THE PRICE - IF YOU REQUIRE CLARIFICATION PLEASE SUBMIT VIA RFX MESSAGE THROUGH THE E-SOURCING PORTAL BY THE DEADLINE****</t>
  </si>
  <si>
    <t xml:space="preserve">Fixed Cost (ex VAT) </t>
  </si>
  <si>
    <t>Other Costs (exc VAT)</t>
  </si>
  <si>
    <t xml:space="preserve">Total Cost (excl VAT) </t>
  </si>
  <si>
    <t>All prices are firm and fixed and include person fees, travel and subsistence costs, overheads and cost of any materials produced.</t>
  </si>
  <si>
    <t>All prices are exclusive of VAT</t>
  </si>
  <si>
    <t xml:space="preserve">6. </t>
  </si>
  <si>
    <t>IMPLEMENTATION</t>
  </si>
  <si>
    <t xml:space="preserve">1. System Set up and implementation </t>
  </si>
  <si>
    <t>2. Systems Training</t>
  </si>
  <si>
    <t>3. Scanning of paper records from previous provider</t>
  </si>
  <si>
    <t>The cell in E21 shall be used for evaluation purposes (see summary page) . All prices shall be fixed and firm for the duration of the contract</t>
  </si>
  <si>
    <t>4. On Site Launch event</t>
  </si>
  <si>
    <t>5. Any other Implementation costs please detail in the comments sections</t>
  </si>
  <si>
    <t>Implementation</t>
  </si>
  <si>
    <r>
      <t xml:space="preserve">Bidder Guidance : </t>
    </r>
    <r>
      <rPr>
        <sz val="14"/>
        <rFont val="Arial"/>
        <family val="2"/>
      </rPr>
      <t>Face to Face on Site (Contracting Authority Premises, on location or Home visit ) per head will be used for evaluation purposes.  Bidders must also provide Telephone price per head and Face to Face Off Site (at supplier or clinic premises which will be applied to the contract if successfull</t>
    </r>
  </si>
  <si>
    <t>Fitness to travel or work overseas assessment and working at high altitude (over 10,000 feet)</t>
  </si>
  <si>
    <t>Total Fixed Cost</t>
  </si>
  <si>
    <t>The cell in B54 shall be used for evaluation purposes.  All prices shall be fixed and firm for the duration of the contract</t>
  </si>
  <si>
    <r>
      <rPr>
        <b/>
        <sz val="14"/>
        <rFont val="Arial"/>
        <family val="2"/>
      </rPr>
      <t>Bidder Guidance</t>
    </r>
    <r>
      <rPr>
        <sz val="14"/>
        <rFont val="Arial"/>
        <family val="2"/>
      </rPr>
      <t xml:space="preserve"> - The Half day Rate will be used to form the evaluation for the development and the Day Rate for delivery.  Bidders must  provide both their Half day and Day rates which will be applied to the contract if sucessfull.</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</si>
</sst>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0.0"/>
    <numFmt numFmtId="165" formatCode="&quot;£&quot;#,##0.00"/>
  </numFmts>
  <fonts count="42"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sz val="12"/>
      <color theme="1"/>
      <name val="Arial"/>
      <family val="2"/>
    </font>
    <font>
      <b/>
      <sz val="12"/>
      <color theme="0"/>
      <name val="Arial"/>
      <family val="2"/>
    </font>
    <font>
      <b/>
      <sz val="13"/>
      <color theme="1"/>
      <name val="Arial"/>
      <family val="2"/>
    </font>
    <font>
      <b/>
      <sz val="14"/>
      <color theme="0"/>
      <name val="Arial"/>
      <family val="2"/>
    </font>
    <font>
      <sz val="14"/>
      <color theme="1"/>
      <name val="Calibri"/>
      <family val="2"/>
      <scheme val="minor"/>
    </font>
    <font>
      <sz val="12"/>
      <name val="Arial"/>
      <family val="2"/>
    </font>
    <font>
      <b/>
      <sz val="11"/>
      <color theme="0"/>
      <name val="Calibri"/>
      <family val="2"/>
      <scheme val="minor"/>
    </font>
    <font>
      <sz val="14"/>
      <color theme="1"/>
      <name val="Arial"/>
      <family val="2"/>
    </font>
    <font>
      <b/>
      <sz val="14"/>
      <color theme="1"/>
      <name val="Arial"/>
      <family val="2"/>
    </font>
    <font>
      <sz val="14"/>
      <name val="Arial"/>
      <family val="2"/>
    </font>
    <font>
      <b/>
      <sz val="14"/>
      <name val="Arial"/>
      <family val="2"/>
    </font>
    <font>
      <b/>
      <sz val="12"/>
      <color theme="0"/>
      <name val="Calibri"/>
      <family val="2"/>
      <scheme val="minor"/>
    </font>
    <font>
      <sz val="12"/>
      <color theme="0"/>
      <name val="Calibri"/>
      <family val="2"/>
      <scheme val="minor"/>
    </font>
    <font>
      <b/>
      <sz val="12"/>
      <color theme="1"/>
      <name val="Arial"/>
      <family val="2"/>
    </font>
    <font>
      <sz val="11"/>
      <color rgb="FF000000"/>
      <name val="Arial"/>
      <family val="2"/>
    </font>
    <font>
      <b/>
      <sz val="18"/>
      <color rgb="FF1F497D"/>
      <name val="Arial"/>
      <family val="2"/>
    </font>
    <font>
      <b/>
      <sz val="11"/>
      <color rgb="FF000000"/>
      <name val="Arial"/>
      <family val="2"/>
    </font>
    <font>
      <b/>
      <sz val="13"/>
      <color rgb="FF000000"/>
      <name val="Arial"/>
      <family val="2"/>
    </font>
    <font>
      <b/>
      <u/>
      <sz val="13"/>
      <color rgb="FF000000"/>
      <name val="Arial"/>
      <family val="2"/>
    </font>
    <font>
      <b/>
      <sz val="14"/>
      <color rgb="FFFFFFFF"/>
      <name val="Arial"/>
      <family val="2"/>
    </font>
    <font>
      <sz val="14"/>
      <color rgb="FF000000"/>
      <name val="Calibri"/>
      <family val="2"/>
    </font>
    <font>
      <b/>
      <u/>
      <sz val="11"/>
      <color rgb="FF000000"/>
      <name val="Arial"/>
      <family val="2"/>
    </font>
    <font>
      <b/>
      <sz val="11"/>
      <color rgb="FFFFFFFF"/>
      <name val="Arial"/>
      <family val="2"/>
    </font>
    <font>
      <sz val="11"/>
      <color rgb="FFFFFFFF"/>
      <name val="Arial"/>
      <family val="2"/>
    </font>
    <font>
      <b/>
      <sz val="12"/>
      <color rgb="FFFFFFFF"/>
      <name val="Arial"/>
      <family val="2"/>
    </font>
    <font>
      <sz val="12"/>
      <color rgb="FF000000"/>
      <name val="Arial"/>
      <family val="2"/>
    </font>
    <font>
      <sz val="11"/>
      <color theme="1"/>
      <name val="Calibri"/>
      <family val="2"/>
    </font>
  </fonts>
  <fills count="20">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8A8"/>
        <bgColor indexed="64"/>
      </patternFill>
    </fill>
    <fill>
      <patternFill patternType="solid">
        <fgColor rgb="FFDEDAC4"/>
        <bgColor indexed="64"/>
      </patternFill>
    </fill>
    <fill>
      <patternFill patternType="solid">
        <fgColor theme="5" tint="-0.249977111117893"/>
        <bgColor indexed="64"/>
      </patternFill>
    </fill>
    <fill>
      <patternFill patternType="solid">
        <fgColor rgb="FF24246C"/>
        <bgColor rgb="FF000000"/>
      </patternFill>
    </fill>
    <fill>
      <patternFill patternType="solid">
        <fgColor rgb="FFD0043C"/>
        <bgColor rgb="FF000000"/>
      </patternFill>
    </fill>
    <fill>
      <patternFill patternType="solid">
        <fgColor rgb="FFFFFF00"/>
        <bgColor rgb="FFFFFFFF"/>
      </patternFill>
    </fill>
    <fill>
      <patternFill patternType="solid">
        <fgColor rgb="FFFFFFFF"/>
        <bgColor rgb="FF000000"/>
      </patternFill>
    </fill>
    <fill>
      <patternFill patternType="solid">
        <fgColor rgb="FF00339A"/>
        <bgColor rgb="FF000000"/>
      </patternFill>
    </fill>
    <fill>
      <patternFill patternType="solid">
        <fgColor rgb="FFDDD9C4"/>
        <bgColor rgb="FF000000"/>
      </patternFill>
    </fill>
    <fill>
      <patternFill patternType="solid">
        <fgColor rgb="FFFFFF00"/>
        <bgColor rgb="FF000000"/>
      </patternFill>
    </fill>
  </fills>
  <borders count="62">
    <border>
      <left/>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bottom style="medium">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medium">
        <color auto="1"/>
      </top>
      <bottom style="medium">
        <color indexed="64"/>
      </bottom>
      <diagonal/>
    </border>
    <border>
      <left style="medium">
        <color auto="1"/>
      </left>
      <right/>
      <top style="thin">
        <color indexed="64"/>
      </top>
      <bottom style="medium">
        <color auto="1"/>
      </bottom>
      <diagonal/>
    </border>
    <border>
      <left/>
      <right style="thin">
        <color auto="1"/>
      </right>
      <top/>
      <bottom style="medium">
        <color auto="1"/>
      </bottom>
      <diagonal/>
    </border>
    <border>
      <left style="thin">
        <color indexed="64"/>
      </left>
      <right style="thin">
        <color indexed="64"/>
      </right>
      <top/>
      <bottom style="medium">
        <color auto="1"/>
      </bottom>
      <diagonal/>
    </border>
    <border>
      <left style="thin">
        <color auto="1"/>
      </left>
      <right style="thin">
        <color auto="1"/>
      </right>
      <top/>
      <bottom/>
      <diagonal/>
    </border>
    <border>
      <left/>
      <right style="medium">
        <color auto="1"/>
      </right>
      <top style="thin">
        <color auto="1"/>
      </top>
      <bottom style="medium">
        <color auto="1"/>
      </bottom>
      <diagonal/>
    </border>
    <border>
      <left style="medium">
        <color auto="1"/>
      </left>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auto="1"/>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style="medium">
        <color auto="1"/>
      </right>
      <top/>
      <bottom style="medium">
        <color auto="1"/>
      </bottom>
      <diagonal/>
    </border>
    <border>
      <left style="thin">
        <color indexed="64"/>
      </left>
      <right style="medium">
        <color auto="1"/>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9" fillId="0" borderId="0" applyNumberFormat="0" applyFont="0" applyFill="0" applyBorder="0" applyAlignment="0" applyProtection="0"/>
  </cellStyleXfs>
  <cellXfs count="349">
    <xf numFmtId="0" fontId="0" fillId="0" borderId="0" xfId="0"/>
    <xf numFmtId="0" fontId="3" fillId="2" borderId="4" xfId="0" applyFont="1" applyFill="1" applyBorder="1"/>
    <xf numFmtId="0" fontId="3" fillId="3" borderId="4" xfId="0" applyFont="1" applyFill="1" applyBorder="1"/>
    <xf numFmtId="49" fontId="4" fillId="2" borderId="4" xfId="0" applyNumberFormat="1" applyFont="1" applyFill="1" applyBorder="1"/>
    <xf numFmtId="0" fontId="4" fillId="3" borderId="4" xfId="0" applyFont="1" applyFill="1" applyBorder="1"/>
    <xf numFmtId="0" fontId="6" fillId="3" borderId="4" xfId="0" applyFont="1" applyFill="1" applyBorder="1"/>
    <xf numFmtId="49" fontId="4" fillId="2" borderId="4" xfId="0" applyNumberFormat="1" applyFont="1" applyFill="1" applyBorder="1" applyAlignment="1">
      <alignment horizontal="left"/>
    </xf>
    <xf numFmtId="0" fontId="11" fillId="4" borderId="0" xfId="0" applyFont="1" applyFill="1" applyBorder="1" applyAlignment="1">
      <alignment vertical="center"/>
    </xf>
    <xf numFmtId="0" fontId="11" fillId="4" borderId="0" xfId="0" applyFont="1" applyFill="1" applyBorder="1" applyAlignment="1">
      <alignment horizontal="center" vertical="center" wrapText="1"/>
    </xf>
    <xf numFmtId="3" fontId="12" fillId="5" borderId="0" xfId="0" applyNumberFormat="1" applyFont="1" applyFill="1" applyBorder="1" applyAlignment="1">
      <alignment horizontal="center" vertical="center"/>
    </xf>
    <xf numFmtId="3" fontId="12" fillId="5" borderId="0" xfId="0" applyNumberFormat="1" applyFont="1" applyFill="1" applyBorder="1" applyAlignment="1">
      <alignment horizontal="center" vertical="center" wrapText="1"/>
    </xf>
    <xf numFmtId="0" fontId="15" fillId="0" borderId="0" xfId="0" applyFont="1"/>
    <xf numFmtId="0" fontId="8" fillId="7" borderId="0" xfId="2" applyFont="1" applyFill="1" applyAlignment="1">
      <alignment vertical="center"/>
    </xf>
    <xf numFmtId="0" fontId="0" fillId="7" borderId="0" xfId="0" applyFill="1"/>
    <xf numFmtId="0" fontId="9" fillId="7" borderId="0" xfId="0" applyFont="1" applyFill="1" applyBorder="1" applyAlignment="1">
      <alignment vertical="center" wrapText="1"/>
    </xf>
    <xf numFmtId="0" fontId="15" fillId="0" borderId="28" xfId="0" applyFont="1" applyBorder="1" applyAlignment="1">
      <alignment wrapText="1"/>
    </xf>
    <xf numFmtId="0" fontId="15" fillId="0" borderId="0" xfId="0" applyFont="1" applyBorder="1" applyAlignment="1">
      <alignment wrapText="1"/>
    </xf>
    <xf numFmtId="0" fontId="15" fillId="0" borderId="29" xfId="0" applyFont="1" applyBorder="1" applyAlignment="1">
      <alignment wrapText="1"/>
    </xf>
    <xf numFmtId="0" fontId="3" fillId="0" borderId="0" xfId="0" applyFont="1" applyProtection="1"/>
    <xf numFmtId="0" fontId="8" fillId="0" borderId="0" xfId="2" applyFont="1" applyAlignment="1" applyProtection="1">
      <alignment vertical="center"/>
    </xf>
    <xf numFmtId="0" fontId="9" fillId="0" borderId="0" xfId="0" applyFont="1" applyProtection="1"/>
    <xf numFmtId="0" fontId="3" fillId="0" borderId="0" xfId="0" applyFont="1" applyAlignment="1" applyProtection="1">
      <alignment horizontal="center" vertical="center" wrapText="1"/>
    </xf>
    <xf numFmtId="0" fontId="10" fillId="0" borderId="0" xfId="0" applyFont="1" applyProtection="1"/>
    <xf numFmtId="0" fontId="11" fillId="4" borderId="0" xfId="0" applyFont="1" applyFill="1" applyBorder="1" applyAlignment="1" applyProtection="1">
      <alignment vertical="center"/>
    </xf>
    <xf numFmtId="0" fontId="11" fillId="4" borderId="0" xfId="0" applyFont="1" applyFill="1" applyBorder="1" applyAlignment="1" applyProtection="1">
      <alignment horizontal="center" vertical="center" wrapText="1"/>
    </xf>
    <xf numFmtId="3" fontId="12" fillId="5" borderId="0" xfId="0" applyNumberFormat="1" applyFont="1" applyFill="1" applyBorder="1" applyAlignment="1" applyProtection="1">
      <alignment horizontal="center" vertical="center"/>
    </xf>
    <xf numFmtId="3" fontId="12" fillId="5" borderId="0" xfId="0" applyNumberFormat="1" applyFont="1" applyFill="1" applyBorder="1" applyAlignment="1" applyProtection="1">
      <alignment horizontal="center" vertical="center" wrapText="1"/>
    </xf>
    <xf numFmtId="0" fontId="3" fillId="0" borderId="0" xfId="0" applyFont="1" applyFill="1" applyProtection="1"/>
    <xf numFmtId="0" fontId="12" fillId="6" borderId="3" xfId="0" applyFont="1" applyFill="1" applyBorder="1" applyAlignment="1" applyProtection="1">
      <alignment vertical="center" wrapText="1"/>
    </xf>
    <xf numFmtId="0" fontId="12" fillId="0" borderId="0" xfId="0" applyFont="1" applyFill="1" applyBorder="1" applyAlignment="1" applyProtection="1">
      <alignment horizontal="center" vertical="center" wrapText="1"/>
    </xf>
    <xf numFmtId="0" fontId="4" fillId="7" borderId="0" xfId="0" applyFont="1" applyFill="1" applyBorder="1" applyAlignment="1" applyProtection="1">
      <alignment vertical="center" wrapText="1"/>
    </xf>
    <xf numFmtId="0" fontId="3" fillId="0" borderId="0" xfId="0" applyFont="1" applyBorder="1" applyProtection="1"/>
    <xf numFmtId="0" fontId="12" fillId="6" borderId="2" xfId="0" applyFont="1" applyFill="1" applyBorder="1" applyAlignment="1" applyProtection="1">
      <alignment vertical="center" wrapText="1"/>
    </xf>
    <xf numFmtId="0" fontId="3" fillId="0" borderId="0" xfId="0" applyFont="1" applyAlignment="1" applyProtection="1">
      <alignment horizontal="center" vertical="center"/>
    </xf>
    <xf numFmtId="44" fontId="3" fillId="0" borderId="0" xfId="1" applyFont="1" applyAlignment="1" applyProtection="1">
      <alignment horizontal="center" vertical="center"/>
    </xf>
    <xf numFmtId="44" fontId="3" fillId="0" borderId="0" xfId="1" applyFont="1" applyFill="1" applyAlignment="1" applyProtection="1">
      <alignment horizontal="center" vertical="center"/>
    </xf>
    <xf numFmtId="0" fontId="17" fillId="7" borderId="0" xfId="0" applyFont="1" applyFill="1" applyBorder="1" applyAlignment="1" applyProtection="1">
      <alignment horizontal="center" vertical="center"/>
    </xf>
    <xf numFmtId="0" fontId="3" fillId="7" borderId="0" xfId="0" applyFont="1" applyFill="1" applyProtection="1"/>
    <xf numFmtId="0" fontId="5" fillId="7" borderId="0" xfId="0" applyFont="1" applyFill="1" applyBorder="1" applyAlignment="1" applyProtection="1">
      <alignment horizontal="center" vertical="center"/>
    </xf>
    <xf numFmtId="0" fontId="2" fillId="0" borderId="0" xfId="0" applyFont="1" applyAlignment="1" applyProtection="1">
      <alignment horizontal="center"/>
    </xf>
    <xf numFmtId="0" fontId="13" fillId="8" borderId="1" xfId="0" applyFont="1" applyFill="1" applyBorder="1" applyProtection="1"/>
    <xf numFmtId="0" fontId="14" fillId="8" borderId="1" xfId="0" applyFont="1" applyFill="1" applyBorder="1" applyAlignment="1" applyProtection="1">
      <alignment horizontal="center"/>
    </xf>
    <xf numFmtId="44" fontId="16" fillId="8" borderId="0" xfId="1" applyFont="1" applyFill="1" applyBorder="1" applyAlignment="1" applyProtection="1">
      <alignment vertical="center"/>
    </xf>
    <xf numFmtId="0" fontId="15" fillId="0" borderId="0" xfId="0" applyFont="1" applyAlignment="1" applyProtection="1">
      <alignment vertical="center"/>
    </xf>
    <xf numFmtId="0" fontId="0" fillId="0" borderId="0" xfId="0" applyFont="1" applyBorder="1" applyProtection="1"/>
    <xf numFmtId="164" fontId="3" fillId="0" borderId="0" xfId="0" applyNumberFormat="1" applyFont="1" applyAlignment="1" applyProtection="1">
      <alignment horizontal="left"/>
    </xf>
    <xf numFmtId="14" fontId="3" fillId="0" borderId="0" xfId="0" applyNumberFormat="1" applyFont="1" applyAlignment="1" applyProtection="1">
      <alignment horizontal="left"/>
    </xf>
    <xf numFmtId="0" fontId="3" fillId="0" borderId="0" xfId="0" applyFont="1" applyAlignment="1" applyProtection="1">
      <alignment horizontal="left"/>
    </xf>
    <xf numFmtId="0" fontId="14" fillId="8" borderId="10" xfId="0" applyFont="1" applyFill="1" applyBorder="1" applyAlignment="1" applyProtection="1">
      <alignment horizontal="center" vertical="center" wrapText="1"/>
    </xf>
    <xf numFmtId="0" fontId="13" fillId="8" borderId="5" xfId="0" applyFont="1" applyFill="1" applyBorder="1" applyProtection="1"/>
    <xf numFmtId="0" fontId="13" fillId="8" borderId="16" xfId="0" applyFont="1" applyFill="1" applyBorder="1" applyProtection="1"/>
    <xf numFmtId="0" fontId="13" fillId="8" borderId="0" xfId="0" applyFont="1" applyFill="1" applyBorder="1" applyProtection="1"/>
    <xf numFmtId="0" fontId="15" fillId="8" borderId="27" xfId="0" applyFont="1" applyFill="1" applyBorder="1" applyAlignment="1" applyProtection="1">
      <alignment vertical="center"/>
    </xf>
    <xf numFmtId="49" fontId="4" fillId="0" borderId="0" xfId="0" applyNumberFormat="1" applyFont="1" applyFill="1" applyBorder="1" applyAlignment="1" applyProtection="1">
      <alignment vertical="center" wrapText="1"/>
    </xf>
    <xf numFmtId="49" fontId="4" fillId="0" borderId="0" xfId="0" applyNumberFormat="1" applyFont="1" applyFill="1" applyBorder="1" applyAlignment="1" applyProtection="1">
      <alignment vertical="top" wrapText="1"/>
    </xf>
    <xf numFmtId="1" fontId="4" fillId="0" borderId="0" xfId="0" applyNumberFormat="1" applyFont="1" applyFill="1" applyBorder="1" applyAlignment="1" applyProtection="1">
      <alignment horizontal="center" vertical="center"/>
    </xf>
    <xf numFmtId="0" fontId="4" fillId="0" borderId="0" xfId="1" applyNumberFormat="1" applyFont="1" applyFill="1" applyBorder="1" applyAlignment="1" applyProtection="1">
      <alignment horizontal="center" vertical="center"/>
    </xf>
    <xf numFmtId="44" fontId="3" fillId="0" borderId="0" xfId="1" applyFont="1" applyFill="1" applyBorder="1" applyProtection="1"/>
    <xf numFmtId="44" fontId="4" fillId="0" borderId="0" xfId="1" applyFont="1" applyFill="1" applyBorder="1" applyAlignment="1" applyProtection="1">
      <alignment horizontal="center" vertical="center"/>
    </xf>
    <xf numFmtId="0" fontId="3" fillId="0" borderId="17" xfId="0" applyFont="1" applyBorder="1" applyProtection="1"/>
    <xf numFmtId="0" fontId="3" fillId="0" borderId="14" xfId="0" applyFont="1" applyBorder="1" applyProtection="1"/>
    <xf numFmtId="44" fontId="4" fillId="2" borderId="33" xfId="1" applyFont="1" applyFill="1" applyBorder="1" applyAlignment="1" applyProtection="1">
      <alignment horizontal="center" vertical="center"/>
    </xf>
    <xf numFmtId="49" fontId="4" fillId="2" borderId="34" xfId="0" applyNumberFormat="1" applyFont="1" applyFill="1" applyBorder="1" applyAlignment="1" applyProtection="1">
      <alignment vertical="top" wrapText="1"/>
    </xf>
    <xf numFmtId="1" fontId="4" fillId="11" borderId="24" xfId="0" applyNumberFormat="1" applyFont="1" applyFill="1" applyBorder="1" applyAlignment="1" applyProtection="1">
      <alignment horizontal="center" vertical="center"/>
    </xf>
    <xf numFmtId="0" fontId="4" fillId="11" borderId="32" xfId="1" applyNumberFormat="1" applyFont="1" applyFill="1" applyBorder="1" applyAlignment="1" applyProtection="1">
      <alignment horizontal="center" vertical="center"/>
    </xf>
    <xf numFmtId="1" fontId="4" fillId="11" borderId="24" xfId="0" applyNumberFormat="1" applyFont="1" applyFill="1" applyBorder="1" applyAlignment="1" applyProtection="1">
      <alignment horizontal="center" vertical="center" wrapText="1"/>
    </xf>
    <xf numFmtId="1" fontId="4" fillId="11" borderId="24" xfId="0" applyNumberFormat="1" applyFont="1" applyFill="1" applyBorder="1" applyAlignment="1" applyProtection="1">
      <alignment horizontal="left" vertical="center" wrapText="1"/>
    </xf>
    <xf numFmtId="1" fontId="4" fillId="0" borderId="0"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left" vertical="center" wrapText="1"/>
    </xf>
    <xf numFmtId="1" fontId="4" fillId="11" borderId="35" xfId="0" applyNumberFormat="1" applyFont="1" applyFill="1" applyBorder="1" applyAlignment="1" applyProtection="1">
      <alignment horizontal="left" vertical="center" wrapText="1"/>
    </xf>
    <xf numFmtId="0" fontId="3" fillId="0" borderId="3" xfId="0" applyFont="1" applyBorder="1" applyProtection="1"/>
    <xf numFmtId="0" fontId="13" fillId="8" borderId="3" xfId="0" applyFont="1" applyFill="1" applyBorder="1" applyProtection="1"/>
    <xf numFmtId="0" fontId="3" fillId="0" borderId="26" xfId="0" applyFont="1" applyBorder="1" applyProtection="1"/>
    <xf numFmtId="0" fontId="14" fillId="8" borderId="37" xfId="0" applyFont="1" applyFill="1" applyBorder="1" applyAlignment="1" applyProtection="1">
      <alignment horizontal="center" vertical="center" wrapText="1"/>
    </xf>
    <xf numFmtId="0" fontId="14" fillId="8" borderId="40" xfId="0" applyFont="1" applyFill="1" applyBorder="1" applyAlignment="1" applyProtection="1">
      <alignment horizontal="center" vertical="center" wrapText="1"/>
    </xf>
    <xf numFmtId="0" fontId="3" fillId="0" borderId="28" xfId="0" applyFont="1" applyBorder="1" applyProtection="1"/>
    <xf numFmtId="0" fontId="3" fillId="0" borderId="30" xfId="0" applyFont="1" applyBorder="1" applyProtection="1"/>
    <xf numFmtId="0" fontId="16" fillId="8" borderId="0" xfId="0" applyFont="1" applyFill="1" applyAlignment="1" applyProtection="1">
      <alignment vertical="center"/>
    </xf>
    <xf numFmtId="0" fontId="3" fillId="0" borderId="18" xfId="0" applyFont="1" applyBorder="1" applyProtection="1"/>
    <xf numFmtId="0" fontId="3" fillId="0" borderId="2" xfId="0" applyFont="1" applyBorder="1" applyProtection="1"/>
    <xf numFmtId="0" fontId="12" fillId="6" borderId="10" xfId="0" applyFont="1" applyFill="1" applyBorder="1" applyAlignment="1" applyProtection="1">
      <alignment vertical="center" wrapText="1"/>
    </xf>
    <xf numFmtId="0" fontId="12" fillId="6" borderId="12" xfId="0" applyFont="1" applyFill="1" applyBorder="1" applyAlignment="1" applyProtection="1">
      <alignment vertical="center" wrapText="1"/>
    </xf>
    <xf numFmtId="0" fontId="3" fillId="0" borderId="7" xfId="0" applyFont="1" applyBorder="1" applyProtection="1"/>
    <xf numFmtId="0" fontId="3" fillId="0" borderId="21" xfId="0" applyFont="1" applyBorder="1" applyAlignment="1" applyProtection="1">
      <alignment horizontal="center"/>
    </xf>
    <xf numFmtId="0" fontId="14" fillId="12" borderId="0" xfId="0" applyFont="1" applyFill="1" applyAlignment="1" applyProtection="1">
      <alignment wrapText="1"/>
    </xf>
    <xf numFmtId="44" fontId="3" fillId="9" borderId="25" xfId="1" applyFont="1" applyFill="1" applyBorder="1" applyProtection="1">
      <protection locked="0"/>
    </xf>
    <xf numFmtId="44" fontId="3" fillId="9" borderId="39" xfId="1" applyFont="1" applyFill="1" applyBorder="1" applyProtection="1">
      <protection locked="0"/>
    </xf>
    <xf numFmtId="0" fontId="14" fillId="8" borderId="3" xfId="0" applyFont="1" applyFill="1" applyBorder="1" applyAlignment="1" applyProtection="1">
      <alignment horizontal="center" vertical="center" wrapText="1"/>
    </xf>
    <xf numFmtId="1" fontId="4" fillId="11" borderId="35" xfId="0" applyNumberFormat="1" applyFont="1" applyFill="1" applyBorder="1" applyAlignment="1" applyProtection="1">
      <alignment horizontal="center" vertical="center" wrapText="1"/>
    </xf>
    <xf numFmtId="49" fontId="12" fillId="2" borderId="34" xfId="0" applyNumberFormat="1" applyFont="1" applyFill="1" applyBorder="1" applyAlignment="1" applyProtection="1">
      <alignment vertical="top" wrapText="1"/>
    </xf>
    <xf numFmtId="44" fontId="4" fillId="2" borderId="0" xfId="1" applyFont="1" applyFill="1" applyBorder="1" applyAlignment="1" applyProtection="1">
      <alignment horizontal="center" vertical="center"/>
    </xf>
    <xf numFmtId="49" fontId="4" fillId="2" borderId="0" xfId="0" applyNumberFormat="1" applyFont="1" applyFill="1" applyBorder="1" applyAlignment="1" applyProtection="1">
      <alignment vertical="center" wrapText="1"/>
    </xf>
    <xf numFmtId="49" fontId="12" fillId="2" borderId="0" xfId="0" applyNumberFormat="1" applyFont="1" applyFill="1" applyBorder="1" applyAlignment="1" applyProtection="1">
      <alignment vertical="top" wrapText="1"/>
    </xf>
    <xf numFmtId="1" fontId="4" fillId="11" borderId="0" xfId="0" applyNumberFormat="1" applyFont="1" applyFill="1" applyBorder="1" applyAlignment="1" applyProtection="1">
      <alignment horizontal="center" vertical="center" wrapText="1"/>
    </xf>
    <xf numFmtId="0" fontId="4" fillId="11" borderId="0" xfId="1" applyNumberFormat="1" applyFont="1" applyFill="1" applyBorder="1" applyAlignment="1" applyProtection="1">
      <alignment horizontal="center" vertical="center"/>
    </xf>
    <xf numFmtId="44" fontId="3" fillId="9" borderId="41" xfId="1" applyFont="1" applyFill="1" applyBorder="1" applyAlignment="1" applyProtection="1">
      <alignment vertical="center"/>
      <protection locked="0"/>
    </xf>
    <xf numFmtId="1" fontId="4" fillId="11" borderId="32" xfId="1" applyNumberFormat="1" applyFont="1" applyFill="1" applyBorder="1" applyAlignment="1" applyProtection="1">
      <alignment horizontal="center" vertical="center"/>
    </xf>
    <xf numFmtId="1" fontId="4" fillId="11" borderId="35" xfId="1" applyNumberFormat="1" applyFont="1" applyFill="1" applyBorder="1" applyAlignment="1" applyProtection="1">
      <alignment horizontal="center" vertical="center"/>
    </xf>
    <xf numFmtId="0" fontId="3" fillId="10" borderId="0" xfId="0" applyFont="1" applyFill="1" applyProtection="1"/>
    <xf numFmtId="44" fontId="16" fillId="10" borderId="0" xfId="0" applyNumberFormat="1" applyFont="1" applyFill="1" applyAlignment="1" applyProtection="1">
      <alignment vertical="center"/>
    </xf>
    <xf numFmtId="0" fontId="19" fillId="0" borderId="0" xfId="0" applyFont="1" applyAlignment="1" applyProtection="1"/>
    <xf numFmtId="0" fontId="0" fillId="0" borderId="0" xfId="0" applyAlignment="1" applyProtection="1"/>
    <xf numFmtId="44" fontId="16" fillId="8" borderId="0" xfId="0" applyNumberFormat="1" applyFont="1" applyFill="1" applyAlignment="1" applyProtection="1">
      <alignment vertical="center"/>
    </xf>
    <xf numFmtId="0" fontId="14" fillId="8" borderId="8"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xf>
    <xf numFmtId="44" fontId="3" fillId="11" borderId="35" xfId="1" applyFont="1" applyFill="1" applyBorder="1" applyAlignment="1" applyProtection="1">
      <alignment vertical="center"/>
    </xf>
    <xf numFmtId="44" fontId="3" fillId="9" borderId="25" xfId="1" applyFont="1" applyFill="1" applyBorder="1" applyProtection="1"/>
    <xf numFmtId="44" fontId="3" fillId="0" borderId="0" xfId="1" applyFont="1" applyFill="1" applyBorder="1" applyAlignment="1" applyProtection="1">
      <alignment vertical="center"/>
    </xf>
    <xf numFmtId="44" fontId="3" fillId="9" borderId="35" xfId="1" applyFont="1" applyFill="1" applyBorder="1" applyAlignment="1" applyProtection="1">
      <alignment vertical="center"/>
      <protection locked="0"/>
    </xf>
    <xf numFmtId="44" fontId="3" fillId="9" borderId="0" xfId="1" applyFont="1" applyFill="1" applyBorder="1" applyAlignment="1" applyProtection="1">
      <alignment vertical="center"/>
    </xf>
    <xf numFmtId="44" fontId="3" fillId="11" borderId="0" xfId="1" applyFont="1" applyFill="1" applyBorder="1" applyAlignment="1" applyProtection="1">
      <alignment vertical="center"/>
    </xf>
    <xf numFmtId="0" fontId="0" fillId="11" borderId="0" xfId="0" applyFill="1" applyBorder="1" applyAlignment="1" applyProtection="1">
      <alignment vertical="center"/>
    </xf>
    <xf numFmtId="0" fontId="3" fillId="0" borderId="0" xfId="0" applyFont="1" applyProtection="1">
      <protection locked="0"/>
    </xf>
    <xf numFmtId="44" fontId="3" fillId="11" borderId="41" xfId="1" applyFont="1" applyFill="1" applyBorder="1" applyAlignment="1" applyProtection="1">
      <alignment vertical="center"/>
    </xf>
    <xf numFmtId="0" fontId="29" fillId="0" borderId="0" xfId="0" applyFont="1" applyFill="1" applyBorder="1" applyProtection="1"/>
    <xf numFmtId="0" fontId="30" fillId="0" borderId="0" xfId="2" applyFont="1" applyFill="1" applyBorder="1" applyAlignment="1" applyProtection="1">
      <alignment vertical="center"/>
    </xf>
    <xf numFmtId="0" fontId="9" fillId="0" borderId="0" xfId="0" applyFont="1" applyFill="1" applyBorder="1" applyProtection="1"/>
    <xf numFmtId="0" fontId="29" fillId="0" borderId="0" xfId="0" applyFont="1" applyFill="1" applyBorder="1" applyAlignment="1" applyProtection="1">
      <alignment horizontal="center" vertical="center" wrapText="1"/>
    </xf>
    <xf numFmtId="0" fontId="10" fillId="0" borderId="0" xfId="0" applyFont="1" applyFill="1" applyBorder="1" applyProtection="1"/>
    <xf numFmtId="0" fontId="11" fillId="13" borderId="0" xfId="0" applyFont="1" applyFill="1" applyBorder="1" applyAlignment="1" applyProtection="1">
      <alignment vertical="center"/>
    </xf>
    <xf numFmtId="0" fontId="11" fillId="13" borderId="0" xfId="0" applyFont="1" applyFill="1" applyBorder="1" applyAlignment="1" applyProtection="1">
      <alignment horizontal="center" vertical="center" wrapText="1"/>
    </xf>
    <xf numFmtId="3" fontId="12" fillId="14" borderId="0" xfId="0" applyNumberFormat="1" applyFont="1" applyFill="1" applyBorder="1" applyAlignment="1" applyProtection="1">
      <alignment horizontal="center" vertical="center"/>
    </xf>
    <xf numFmtId="3" fontId="12" fillId="14" borderId="0" xfId="0" applyNumberFormat="1" applyFont="1" applyFill="1" applyBorder="1" applyAlignment="1" applyProtection="1">
      <alignment horizontal="center" vertical="center" wrapText="1"/>
    </xf>
    <xf numFmtId="0" fontId="12" fillId="15" borderId="3" xfId="0" applyFont="1" applyFill="1" applyBorder="1" applyAlignment="1" applyProtection="1">
      <alignment vertical="center" wrapText="1"/>
    </xf>
    <xf numFmtId="0" fontId="31" fillId="16" borderId="0" xfId="0" applyFont="1" applyFill="1" applyBorder="1" applyAlignment="1" applyProtection="1">
      <alignment vertical="center" wrapText="1"/>
    </xf>
    <xf numFmtId="0" fontId="12" fillId="15" borderId="2" xfId="0" applyFont="1" applyFill="1" applyBorder="1" applyAlignment="1" applyProtection="1">
      <alignment vertical="center" wrapText="1"/>
    </xf>
    <xf numFmtId="0" fontId="29" fillId="0" borderId="0" xfId="0" applyFont="1" applyFill="1" applyBorder="1" applyAlignment="1" applyProtection="1">
      <alignment horizontal="center" vertical="center"/>
    </xf>
    <xf numFmtId="44" fontId="29" fillId="0" borderId="0" xfId="1" applyFont="1" applyFill="1" applyBorder="1" applyAlignment="1" applyProtection="1">
      <alignment horizontal="center" vertical="center"/>
    </xf>
    <xf numFmtId="0" fontId="32" fillId="16" borderId="0" xfId="0" applyFont="1" applyFill="1" applyBorder="1" applyAlignment="1" applyProtection="1">
      <alignment horizontal="center" vertical="center"/>
    </xf>
    <xf numFmtId="0" fontId="29" fillId="16" borderId="0" xfId="0" applyFont="1" applyFill="1" applyBorder="1" applyProtection="1"/>
    <xf numFmtId="0" fontId="33" fillId="16" borderId="0" xfId="0" applyFont="1" applyFill="1" applyBorder="1" applyAlignment="1" applyProtection="1">
      <alignment horizontal="center" vertical="center"/>
    </xf>
    <xf numFmtId="0" fontId="36" fillId="0" borderId="0" xfId="0" applyFont="1" applyFill="1" applyBorder="1" applyAlignment="1" applyProtection="1">
      <alignment horizontal="center"/>
    </xf>
    <xf numFmtId="0" fontId="37" fillId="17" borderId="3" xfId="0" applyFont="1" applyFill="1" applyBorder="1" applyAlignment="1" applyProtection="1">
      <alignment horizontal="center" vertical="center" wrapText="1"/>
    </xf>
    <xf numFmtId="0" fontId="38" fillId="17" borderId="1" xfId="0" applyFont="1" applyFill="1" applyBorder="1" applyProtection="1"/>
    <xf numFmtId="0" fontId="37" fillId="17" borderId="1" xfId="0" applyFont="1" applyFill="1" applyBorder="1" applyAlignment="1" applyProtection="1">
      <alignment horizontal="center"/>
    </xf>
    <xf numFmtId="49" fontId="31" fillId="18" borderId="6" xfId="0" applyNumberFormat="1" applyFont="1" applyFill="1" applyBorder="1" applyAlignment="1" applyProtection="1">
      <alignment wrapText="1"/>
    </xf>
    <xf numFmtId="44" fontId="29" fillId="19" borderId="13" xfId="1" applyFont="1" applyFill="1" applyBorder="1" applyAlignment="1" applyProtection="1">
      <alignment horizontal="center"/>
      <protection locked="0" hidden="1"/>
    </xf>
    <xf numFmtId="44" fontId="29" fillId="18" borderId="60" xfId="1" applyFont="1" applyFill="1" applyBorder="1" applyProtection="1"/>
    <xf numFmtId="49" fontId="31" fillId="18" borderId="7" xfId="0" applyNumberFormat="1" applyFont="1" applyFill="1" applyBorder="1" applyProtection="1"/>
    <xf numFmtId="44" fontId="39" fillId="17" borderId="0" xfId="1" applyFont="1" applyFill="1" applyBorder="1" applyAlignment="1" applyProtection="1">
      <alignment horizontal="center" vertical="center"/>
    </xf>
    <xf numFmtId="44" fontId="39" fillId="17" borderId="0" xfId="1" applyFont="1" applyFill="1" applyBorder="1" applyAlignment="1" applyProtection="1">
      <alignment vertical="center"/>
    </xf>
    <xf numFmtId="0" fontId="40" fillId="0" borderId="0" xfId="0" applyFont="1" applyFill="1" applyBorder="1" applyAlignment="1" applyProtection="1">
      <alignment vertical="center"/>
    </xf>
    <xf numFmtId="0" fontId="33" fillId="0" borderId="0" xfId="0" applyFont="1" applyFill="1" applyBorder="1" applyAlignment="1" applyProtection="1">
      <alignment horizontal="center" vertical="center"/>
    </xf>
    <xf numFmtId="0" fontId="31" fillId="0" borderId="0" xfId="0" applyFont="1" applyFill="1" applyBorder="1" applyProtection="1"/>
    <xf numFmtId="0" fontId="41" fillId="0" borderId="0" xfId="0" applyFont="1" applyFill="1" applyBorder="1" applyProtection="1"/>
    <xf numFmtId="164" fontId="29" fillId="0" borderId="0" xfId="0" applyNumberFormat="1" applyFont="1" applyFill="1" applyBorder="1" applyAlignment="1" applyProtection="1">
      <alignment horizontal="left"/>
    </xf>
    <xf numFmtId="14" fontId="29" fillId="0" borderId="0" xfId="0" applyNumberFormat="1" applyFont="1" applyFill="1" applyBorder="1" applyAlignment="1" applyProtection="1">
      <alignment horizontal="left"/>
    </xf>
    <xf numFmtId="0" fontId="29" fillId="0" borderId="0" xfId="0" applyFont="1" applyFill="1" applyBorder="1" applyAlignment="1" applyProtection="1">
      <alignment horizontal="left"/>
    </xf>
    <xf numFmtId="0" fontId="31" fillId="18" borderId="7" xfId="0" applyNumberFormat="1" applyFont="1" applyFill="1" applyBorder="1" applyAlignment="1" applyProtection="1">
      <alignment horizontal="left"/>
    </xf>
    <xf numFmtId="44" fontId="29" fillId="19" borderId="4" xfId="1" applyFont="1" applyFill="1" applyBorder="1" applyAlignment="1" applyProtection="1">
      <alignment horizontal="center"/>
      <protection locked="0" hidden="1"/>
    </xf>
    <xf numFmtId="49" fontId="31" fillId="18" borderId="61" xfId="0" applyNumberFormat="1" applyFont="1" applyFill="1" applyBorder="1" applyAlignment="1" applyProtection="1">
      <alignment wrapText="1"/>
    </xf>
    <xf numFmtId="165" fontId="16" fillId="12" borderId="0" xfId="0" applyNumberFormat="1" applyFont="1" applyFill="1" applyAlignment="1" applyProtection="1">
      <alignment horizontal="center" vertical="center"/>
    </xf>
    <xf numFmtId="0" fontId="13" fillId="0" borderId="14" xfId="0" applyFont="1" applyFill="1" applyBorder="1" applyProtection="1"/>
    <xf numFmtId="0" fontId="39" fillId="17" borderId="8" xfId="0" applyFont="1" applyFill="1" applyBorder="1" applyAlignment="1" applyProtection="1">
      <alignment horizontal="right" vertical="center" wrapText="1"/>
    </xf>
    <xf numFmtId="0" fontId="40" fillId="8" borderId="0" xfId="0" applyFont="1" applyFill="1" applyBorder="1" applyAlignment="1" applyProtection="1">
      <alignment vertical="center"/>
    </xf>
    <xf numFmtId="44" fontId="29" fillId="18" borderId="54" xfId="1" applyFont="1" applyFill="1" applyBorder="1" applyProtection="1"/>
    <xf numFmtId="44" fontId="29" fillId="19" borderId="14" xfId="1" applyFont="1" applyFill="1" applyBorder="1" applyProtection="1"/>
    <xf numFmtId="0" fontId="28" fillId="0" borderId="30" xfId="0" applyFont="1" applyBorder="1" applyAlignment="1">
      <alignment vertical="center" wrapText="1"/>
    </xf>
    <xf numFmtId="0" fontId="15" fillId="0" borderId="13" xfId="0" applyFont="1" applyBorder="1" applyAlignment="1">
      <alignment vertical="center" wrapText="1"/>
    </xf>
    <xf numFmtId="0" fontId="15" fillId="0" borderId="31" xfId="0" applyFont="1" applyBorder="1" applyAlignment="1">
      <alignment vertical="center" wrapText="1"/>
    </xf>
    <xf numFmtId="0" fontId="15" fillId="0" borderId="28" xfId="0" applyFont="1" applyBorder="1" applyAlignment="1">
      <alignment wrapText="1"/>
    </xf>
    <xf numFmtId="0" fontId="15" fillId="0" borderId="0" xfId="0" applyFont="1" applyBorder="1" applyAlignment="1">
      <alignment wrapText="1"/>
    </xf>
    <xf numFmtId="0" fontId="15" fillId="0" borderId="29" xfId="0" applyFont="1" applyBorder="1" applyAlignment="1">
      <alignment wrapText="1"/>
    </xf>
    <xf numFmtId="0" fontId="20" fillId="7" borderId="26" xfId="0" applyFont="1" applyFill="1" applyBorder="1" applyAlignment="1">
      <alignment vertical="center" wrapText="1"/>
    </xf>
    <xf numFmtId="0" fontId="15" fillId="0" borderId="27" xfId="0" applyFont="1" applyBorder="1" applyAlignment="1">
      <alignment vertical="center" wrapText="1"/>
    </xf>
    <xf numFmtId="0" fontId="0" fillId="0" borderId="27" xfId="0" applyBorder="1" applyAlignment="1">
      <alignment vertical="center" wrapText="1"/>
    </xf>
    <xf numFmtId="0" fontId="0" fillId="0" borderId="11" xfId="0" applyBorder="1" applyAlignment="1">
      <alignment vertical="center" wrapText="1"/>
    </xf>
    <xf numFmtId="0" fontId="3" fillId="7" borderId="0" xfId="0" applyFont="1" applyFill="1" applyAlignment="1">
      <alignment horizontal="center"/>
    </xf>
    <xf numFmtId="0" fontId="12" fillId="15" borderId="8" xfId="0" applyFont="1" applyFill="1" applyBorder="1" applyAlignment="1" applyProtection="1">
      <alignment horizontal="center" vertical="center" wrapText="1"/>
    </xf>
    <xf numFmtId="0" fontId="12" fillId="15" borderId="10" xfId="0" applyFont="1" applyFill="1" applyBorder="1" applyAlignment="1" applyProtection="1">
      <alignment horizontal="center" vertical="center" wrapText="1"/>
    </xf>
    <xf numFmtId="0" fontId="31" fillId="16" borderId="1" xfId="0" applyFont="1" applyFill="1" applyBorder="1" applyAlignment="1" applyProtection="1">
      <alignment horizontal="center" vertical="center" wrapText="1"/>
    </xf>
    <xf numFmtId="0" fontId="31" fillId="16" borderId="59" xfId="0" applyFont="1" applyFill="1" applyBorder="1" applyAlignment="1" applyProtection="1">
      <alignment horizontal="center" vertical="center" wrapText="1"/>
    </xf>
    <xf numFmtId="0" fontId="31" fillId="16" borderId="51" xfId="0" applyFont="1" applyFill="1" applyBorder="1" applyAlignment="1" applyProtection="1">
      <alignment horizontal="center" vertical="center" wrapText="1"/>
    </xf>
    <xf numFmtId="0" fontId="12" fillId="15" borderId="8" xfId="0" applyFont="1" applyFill="1" applyBorder="1" applyAlignment="1" applyProtection="1">
      <alignment horizontal="center" vertical="center" wrapText="1"/>
      <protection locked="0"/>
    </xf>
    <xf numFmtId="0" fontId="12" fillId="15" borderId="10" xfId="0" applyFont="1" applyFill="1" applyBorder="1" applyAlignment="1" applyProtection="1">
      <alignment horizontal="center" vertical="center" wrapText="1"/>
      <protection locked="0"/>
    </xf>
    <xf numFmtId="0" fontId="32" fillId="16" borderId="8" xfId="0" applyFont="1" applyFill="1" applyBorder="1" applyAlignment="1" applyProtection="1">
      <alignment horizontal="center" vertical="center"/>
    </xf>
    <xf numFmtId="0" fontId="32" fillId="16" borderId="9" xfId="0" applyFont="1" applyFill="1" applyBorder="1" applyAlignment="1" applyProtection="1">
      <alignment horizontal="center" vertical="center"/>
    </xf>
    <xf numFmtId="0" fontId="32" fillId="16" borderId="10" xfId="0" applyFont="1" applyFill="1" applyBorder="1" applyAlignment="1" applyProtection="1">
      <alignment horizontal="center" vertical="center"/>
    </xf>
    <xf numFmtId="0" fontId="34" fillId="17" borderId="17" xfId="0" applyFont="1" applyFill="1" applyBorder="1" applyAlignment="1" applyProtection="1">
      <alignment horizontal="center" vertical="center"/>
    </xf>
    <xf numFmtId="0" fontId="35" fillId="0" borderId="0" xfId="0" applyFont="1" applyFill="1" applyBorder="1" applyAlignment="1" applyProtection="1"/>
    <xf numFmtId="0" fontId="37" fillId="17" borderId="17" xfId="0" applyFont="1" applyFill="1" applyBorder="1" applyAlignment="1" applyProtection="1">
      <alignment horizontal="center" vertical="center" wrapText="1"/>
    </xf>
    <xf numFmtId="0" fontId="0" fillId="0" borderId="0" xfId="0" applyAlignment="1"/>
    <xf numFmtId="44" fontId="29" fillId="19" borderId="53" xfId="1" applyFont="1" applyFill="1" applyBorder="1" applyAlignment="1" applyProtection="1"/>
    <xf numFmtId="0" fontId="0" fillId="0" borderId="55" xfId="0" applyBorder="1" applyAlignment="1"/>
    <xf numFmtId="0" fontId="39" fillId="17" borderId="27" xfId="0" applyFont="1" applyFill="1" applyBorder="1" applyAlignment="1" applyProtection="1">
      <alignment horizontal="right" vertical="center" wrapText="1"/>
    </xf>
    <xf numFmtId="0" fontId="0" fillId="0" borderId="27" xfId="0" applyBorder="1" applyAlignment="1">
      <alignment vertical="center"/>
    </xf>
    <xf numFmtId="0" fontId="12" fillId="6" borderId="8" xfId="0" applyFont="1" applyFill="1" applyBorder="1" applyAlignment="1" applyProtection="1">
      <alignment horizontal="center" vertical="center" wrapText="1"/>
      <protection locked="0"/>
    </xf>
    <xf numFmtId="0" fontId="12" fillId="6" borderId="10" xfId="0" applyFont="1" applyFill="1" applyBorder="1" applyAlignment="1" applyProtection="1">
      <alignment horizontal="center" vertical="center" wrapText="1"/>
      <protection locked="0"/>
    </xf>
    <xf numFmtId="0" fontId="17" fillId="7" borderId="8" xfId="0" applyFont="1" applyFill="1" applyBorder="1" applyAlignment="1" applyProtection="1">
      <alignment horizontal="center" vertical="center"/>
    </xf>
    <xf numFmtId="0" fontId="17" fillId="7" borderId="9" xfId="0" applyFont="1" applyFill="1" applyBorder="1" applyAlignment="1" applyProtection="1">
      <alignment horizontal="center" vertical="center"/>
    </xf>
    <xf numFmtId="0" fontId="17" fillId="7" borderId="10" xfId="0" applyFont="1" applyFill="1" applyBorder="1" applyAlignment="1" applyProtection="1">
      <alignment horizontal="center" vertical="center"/>
    </xf>
    <xf numFmtId="0" fontId="16" fillId="8" borderId="0" xfId="0" applyFont="1" applyFill="1" applyBorder="1" applyAlignment="1" applyProtection="1">
      <alignment horizontal="right" vertical="center" wrapText="1"/>
    </xf>
    <xf numFmtId="0" fontId="0" fillId="0" borderId="0" xfId="0" applyAlignment="1" applyProtection="1">
      <alignment horizontal="right" vertical="center"/>
    </xf>
    <xf numFmtId="0" fontId="18" fillId="8" borderId="17" xfId="0" applyFont="1" applyFill="1" applyBorder="1" applyAlignment="1" applyProtection="1">
      <alignment horizontal="center" vertical="center"/>
    </xf>
    <xf numFmtId="0" fontId="18" fillId="8" borderId="0" xfId="0" applyFont="1" applyFill="1" applyBorder="1" applyAlignment="1" applyProtection="1">
      <alignment horizontal="center" vertical="center"/>
    </xf>
    <xf numFmtId="0" fontId="19" fillId="0" borderId="0" xfId="0" applyFont="1" applyAlignment="1" applyProtection="1"/>
    <xf numFmtId="0" fontId="0" fillId="0" borderId="0" xfId="0" applyAlignment="1" applyProtection="1"/>
    <xf numFmtId="0" fontId="3" fillId="0" borderId="18" xfId="0" applyFont="1" applyBorder="1" applyAlignment="1" applyProtection="1">
      <alignment horizontal="left" wrapText="1"/>
    </xf>
    <xf numFmtId="0" fontId="0" fillId="0" borderId="19" xfId="0" applyBorder="1" applyAlignment="1" applyProtection="1"/>
    <xf numFmtId="0" fontId="0" fillId="0" borderId="5" xfId="0" applyBorder="1" applyAlignment="1" applyProtection="1"/>
    <xf numFmtId="0" fontId="0" fillId="0" borderId="17" xfId="0" applyBorder="1" applyAlignment="1" applyProtection="1"/>
    <xf numFmtId="0" fontId="0" fillId="0" borderId="0" xfId="0" applyBorder="1" applyAlignment="1" applyProtection="1"/>
    <xf numFmtId="0" fontId="0" fillId="0" borderId="14" xfId="0" applyBorder="1" applyAlignment="1" applyProtection="1"/>
    <xf numFmtId="0" fontId="0" fillId="0" borderId="2" xfId="0" applyBorder="1" applyAlignment="1" applyProtection="1"/>
    <xf numFmtId="0" fontId="0" fillId="0" borderId="12" xfId="0" applyBorder="1" applyAlignment="1" applyProtection="1"/>
    <xf numFmtId="0" fontId="0" fillId="0" borderId="20" xfId="0" applyBorder="1" applyAlignment="1" applyProtection="1"/>
    <xf numFmtId="49" fontId="4" fillId="2" borderId="2" xfId="0" applyNumberFormat="1" applyFont="1" applyFill="1" applyBorder="1" applyAlignment="1" applyProtection="1">
      <alignment vertical="center" wrapText="1"/>
    </xf>
    <xf numFmtId="0" fontId="0" fillId="0" borderId="34" xfId="0" applyBorder="1" applyAlignment="1">
      <alignment vertical="center"/>
    </xf>
    <xf numFmtId="0" fontId="14" fillId="8" borderId="18" xfId="0" applyFont="1" applyFill="1" applyBorder="1" applyAlignment="1" applyProtection="1">
      <alignment horizontal="center" vertical="center" wrapText="1"/>
    </xf>
    <xf numFmtId="0" fontId="0" fillId="0" borderId="56" xfId="0" applyBorder="1" applyAlignment="1">
      <alignment horizontal="center" vertical="center" wrapText="1"/>
    </xf>
    <xf numFmtId="0" fontId="16" fillId="8" borderId="0" xfId="0" applyFont="1" applyFill="1" applyBorder="1" applyAlignment="1" applyProtection="1">
      <alignment horizontal="right" vertical="center"/>
    </xf>
    <xf numFmtId="0" fontId="21" fillId="0" borderId="0" xfId="0" applyFont="1" applyAlignment="1" applyProtection="1">
      <alignment horizontal="right" vertical="center"/>
    </xf>
    <xf numFmtId="44" fontId="16" fillId="8" borderId="0" xfId="0" applyNumberFormat="1" applyFont="1" applyFill="1" applyAlignment="1" applyProtection="1">
      <alignment horizontal="right" vertical="center"/>
    </xf>
    <xf numFmtId="44" fontId="16" fillId="8" borderId="0" xfId="0" applyNumberFormat="1" applyFont="1" applyFill="1" applyAlignment="1" applyProtection="1">
      <alignment vertical="center"/>
    </xf>
    <xf numFmtId="0" fontId="0" fillId="0" borderId="0" xfId="0" applyAlignment="1" applyProtection="1">
      <alignment vertical="center"/>
    </xf>
    <xf numFmtId="0" fontId="14" fillId="8" borderId="8" xfId="0" applyFont="1" applyFill="1" applyBorder="1" applyAlignment="1" applyProtection="1">
      <alignment horizontal="center" vertical="center" wrapText="1"/>
    </xf>
    <xf numFmtId="0" fontId="0" fillId="0" borderId="10" xfId="0" applyBorder="1" applyAlignment="1" applyProtection="1">
      <alignment horizontal="center" vertical="center" wrapText="1"/>
    </xf>
    <xf numFmtId="44" fontId="3" fillId="11" borderId="42" xfId="1" applyFont="1" applyFill="1" applyBorder="1" applyAlignment="1" applyProtection="1">
      <alignment vertical="center"/>
    </xf>
    <xf numFmtId="0" fontId="0" fillId="11" borderId="10" xfId="0" applyFill="1" applyBorder="1" applyAlignment="1" applyProtection="1">
      <alignment vertical="center"/>
    </xf>
    <xf numFmtId="44" fontId="3" fillId="11" borderId="42" xfId="1" applyFont="1" applyFill="1" applyBorder="1" applyAlignment="1" applyProtection="1">
      <alignment horizontal="center" vertical="center"/>
    </xf>
    <xf numFmtId="0" fontId="0" fillId="11" borderId="10" xfId="0" applyFill="1" applyBorder="1" applyAlignment="1" applyProtection="1">
      <alignment horizontal="center" vertical="center"/>
    </xf>
    <xf numFmtId="0" fontId="22" fillId="0" borderId="43" xfId="0" applyFont="1" applyBorder="1" applyAlignment="1" applyProtection="1">
      <alignment horizontal="left" vertical="center" wrapText="1"/>
    </xf>
    <xf numFmtId="0" fontId="19" fillId="0" borderId="44" xfId="0" applyFont="1" applyBorder="1" applyAlignment="1" applyProtection="1">
      <alignment horizontal="left" vertical="center" wrapText="1"/>
    </xf>
    <xf numFmtId="0" fontId="19" fillId="0" borderId="45" xfId="0" applyFont="1" applyBorder="1" applyAlignment="1" applyProtection="1">
      <alignment horizontal="left" vertical="center" wrapText="1"/>
    </xf>
    <xf numFmtId="0" fontId="19" fillId="0" borderId="46" xfId="0" applyFont="1" applyBorder="1" applyAlignment="1" applyProtection="1">
      <alignment horizontal="left" vertical="center" wrapText="1"/>
    </xf>
    <xf numFmtId="0" fontId="19" fillId="0" borderId="0" xfId="0" applyFont="1" applyBorder="1" applyAlignment="1" applyProtection="1">
      <alignment horizontal="left" vertical="center" wrapText="1"/>
    </xf>
    <xf numFmtId="0" fontId="19" fillId="0" borderId="47" xfId="0" applyFont="1" applyBorder="1" applyAlignment="1" applyProtection="1">
      <alignment horizontal="left" vertical="center" wrapText="1"/>
    </xf>
    <xf numFmtId="0" fontId="19" fillId="0" borderId="48" xfId="0" applyFont="1" applyBorder="1" applyAlignment="1" applyProtection="1">
      <alignment horizontal="left" vertical="center" wrapText="1"/>
    </xf>
    <xf numFmtId="0" fontId="19" fillId="0" borderId="49" xfId="0" applyFont="1" applyBorder="1" applyAlignment="1" applyProtection="1">
      <alignment horizontal="left" vertical="center" wrapText="1"/>
    </xf>
    <xf numFmtId="0" fontId="19" fillId="0" borderId="50" xfId="0" applyFont="1" applyBorder="1" applyAlignment="1" applyProtection="1">
      <alignment horizontal="left" vertical="center" wrapText="1"/>
    </xf>
    <xf numFmtId="44" fontId="3" fillId="11" borderId="41" xfId="1" applyFont="1" applyFill="1" applyBorder="1" applyAlignment="1" applyProtection="1">
      <alignment horizontal="center" vertical="center"/>
    </xf>
    <xf numFmtId="0" fontId="0" fillId="11" borderId="20" xfId="0" applyFill="1" applyBorder="1" applyAlignment="1" applyProtection="1">
      <alignment horizontal="center" vertical="center"/>
    </xf>
    <xf numFmtId="0" fontId="12" fillId="6" borderId="8" xfId="0" applyFont="1" applyFill="1" applyBorder="1" applyAlignment="1" applyProtection="1">
      <alignment horizontal="center" vertical="center" wrapText="1"/>
    </xf>
    <xf numFmtId="0" fontId="12" fillId="6" borderId="10" xfId="0" applyFont="1" applyFill="1" applyBorder="1" applyAlignment="1" applyProtection="1">
      <alignment horizontal="center" vertical="center" wrapText="1"/>
    </xf>
    <xf numFmtId="49" fontId="4" fillId="2" borderId="8" xfId="0" applyNumberFormat="1" applyFont="1" applyFill="1" applyBorder="1" applyAlignment="1" applyProtection="1">
      <alignment vertical="center" wrapText="1"/>
    </xf>
    <xf numFmtId="0" fontId="0" fillId="0" borderId="57" xfId="0" applyBorder="1" applyAlignment="1">
      <alignment vertical="center"/>
    </xf>
    <xf numFmtId="0" fontId="14" fillId="8" borderId="53" xfId="0" applyFont="1" applyFill="1" applyBorder="1" applyAlignment="1" applyProtection="1">
      <alignment horizontal="center" vertical="center"/>
    </xf>
    <xf numFmtId="0" fontId="21" fillId="8" borderId="54" xfId="0" applyFont="1" applyFill="1" applyBorder="1" applyAlignment="1" applyProtection="1">
      <alignment horizontal="center" vertical="center"/>
    </xf>
    <xf numFmtId="0" fontId="21" fillId="8" borderId="55" xfId="0" applyFont="1" applyFill="1" applyBorder="1" applyAlignment="1" applyProtection="1">
      <alignment horizontal="center" vertical="center"/>
    </xf>
    <xf numFmtId="0" fontId="3" fillId="9" borderId="42" xfId="0" applyFont="1" applyFill="1" applyBorder="1" applyAlignment="1" applyProtection="1">
      <protection locked="0"/>
    </xf>
    <xf numFmtId="0" fontId="0" fillId="9" borderId="9" xfId="0" applyFill="1" applyBorder="1" applyAlignment="1" applyProtection="1">
      <protection locked="0"/>
    </xf>
    <xf numFmtId="0" fontId="0" fillId="9" borderId="10" xfId="0" applyFill="1" applyBorder="1" applyAlignment="1" applyProtection="1">
      <protection locked="0"/>
    </xf>
    <xf numFmtId="0" fontId="15" fillId="9" borderId="42" xfId="0" applyFont="1" applyFill="1" applyBorder="1" applyAlignment="1" applyProtection="1">
      <alignment vertical="center"/>
      <protection locked="0"/>
    </xf>
    <xf numFmtId="0" fontId="0" fillId="9" borderId="9" xfId="0" applyFill="1" applyBorder="1" applyAlignment="1" applyProtection="1">
      <alignment vertical="center"/>
      <protection locked="0"/>
    </xf>
    <xf numFmtId="0" fontId="0" fillId="9" borderId="10" xfId="0" applyFill="1" applyBorder="1" applyAlignment="1" applyProtection="1">
      <alignment vertical="center"/>
      <protection locked="0"/>
    </xf>
    <xf numFmtId="0" fontId="14" fillId="8" borderId="26" xfId="0" applyFont="1" applyFill="1" applyBorder="1" applyAlignment="1" applyProtection="1">
      <alignment horizontal="center" vertical="center"/>
    </xf>
    <xf numFmtId="0" fontId="21" fillId="8" borderId="27" xfId="0" applyFont="1" applyFill="1" applyBorder="1" applyAlignment="1" applyProtection="1">
      <alignment horizontal="center" vertical="center"/>
    </xf>
    <xf numFmtId="0" fontId="21" fillId="8" borderId="11" xfId="0" applyFont="1" applyFill="1" applyBorder="1" applyAlignment="1" applyProtection="1">
      <alignment horizontal="center" vertical="center"/>
    </xf>
    <xf numFmtId="0" fontId="24" fillId="0" borderId="18" xfId="0" applyFont="1" applyFill="1" applyBorder="1" applyAlignment="1" applyProtection="1">
      <alignment horizontal="left" vertical="center" wrapText="1"/>
    </xf>
    <xf numFmtId="0" fontId="19" fillId="0" borderId="19" xfId="0" applyFont="1" applyBorder="1" applyAlignment="1" applyProtection="1">
      <alignment horizontal="left" vertical="center"/>
    </xf>
    <xf numFmtId="0" fontId="19" fillId="0" borderId="5" xfId="0" applyFont="1" applyBorder="1" applyAlignment="1" applyProtection="1">
      <alignment horizontal="left" vertical="center"/>
    </xf>
    <xf numFmtId="0" fontId="19" fillId="0" borderId="17" xfId="0" applyFont="1" applyBorder="1" applyAlignment="1" applyProtection="1">
      <alignment horizontal="left" vertical="center"/>
    </xf>
    <xf numFmtId="0" fontId="19" fillId="0" borderId="0" xfId="0" applyFont="1" applyBorder="1" applyAlignment="1" applyProtection="1">
      <alignment horizontal="left" vertical="center"/>
    </xf>
    <xf numFmtId="0" fontId="19" fillId="0" borderId="14" xfId="0" applyFont="1" applyBorder="1" applyAlignment="1" applyProtection="1">
      <alignment horizontal="left" vertical="center"/>
    </xf>
    <xf numFmtId="0" fontId="19" fillId="0" borderId="2" xfId="0" applyFont="1" applyBorder="1" applyAlignment="1" applyProtection="1">
      <alignment horizontal="left" vertical="center"/>
    </xf>
    <xf numFmtId="0" fontId="19" fillId="0" borderId="12" xfId="0" applyFont="1" applyBorder="1" applyAlignment="1" applyProtection="1">
      <alignment horizontal="left" vertical="center"/>
    </xf>
    <xf numFmtId="0" fontId="19" fillId="0" borderId="20" xfId="0" applyFont="1" applyBorder="1" applyAlignment="1" applyProtection="1">
      <alignment horizontal="left" vertical="center"/>
    </xf>
    <xf numFmtId="0" fontId="0" fillId="0" borderId="9" xfId="0" applyBorder="1" applyAlignment="1" applyProtection="1">
      <alignment horizontal="center" vertical="center" wrapText="1"/>
    </xf>
    <xf numFmtId="0" fontId="14" fillId="8" borderId="1" xfId="0" applyFont="1" applyFill="1" applyBorder="1" applyAlignment="1" applyProtection="1">
      <alignment horizontal="center" vertical="center" wrapText="1"/>
    </xf>
    <xf numFmtId="0" fontId="0" fillId="0" borderId="51" xfId="0"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5"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1" fontId="4" fillId="11" borderId="16" xfId="0" applyNumberFormat="1"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16" fillId="10" borderId="0" xfId="0" applyFont="1" applyFill="1" applyAlignment="1" applyProtection="1">
      <alignment horizontal="right" vertical="center"/>
    </xf>
    <xf numFmtId="0" fontId="27" fillId="10" borderId="0" xfId="0" applyFont="1" applyFill="1" applyAlignment="1" applyProtection="1">
      <alignment horizontal="right" vertical="center"/>
    </xf>
    <xf numFmtId="44" fontId="3" fillId="9" borderId="18" xfId="1" applyFont="1" applyFill="1" applyBorder="1" applyAlignment="1" applyProtection="1">
      <protection locked="0"/>
    </xf>
    <xf numFmtId="0" fontId="0" fillId="0" borderId="5" xfId="0" applyBorder="1" applyAlignment="1" applyProtection="1">
      <protection locked="0"/>
    </xf>
    <xf numFmtId="0" fontId="0" fillId="0" borderId="2" xfId="0" applyBorder="1" applyAlignment="1" applyProtection="1">
      <protection locked="0"/>
    </xf>
    <xf numFmtId="0" fontId="0" fillId="0" borderId="20" xfId="0" applyBorder="1" applyAlignment="1" applyProtection="1">
      <protection locked="0"/>
    </xf>
    <xf numFmtId="49" fontId="4" fillId="2" borderId="36" xfId="0" applyNumberFormat="1" applyFont="1" applyFill="1" applyBorder="1" applyAlignment="1" applyProtection="1">
      <alignment horizontal="left" vertical="center" wrapText="1"/>
    </xf>
    <xf numFmtId="49" fontId="4" fillId="2" borderId="35" xfId="0" applyNumberFormat="1" applyFont="1" applyFill="1" applyBorder="1" applyAlignment="1" applyProtection="1">
      <alignment horizontal="left" vertical="center" wrapText="1"/>
    </xf>
    <xf numFmtId="1" fontId="4" fillId="11" borderId="16" xfId="0" applyNumberFormat="1" applyFont="1" applyFill="1" applyBorder="1" applyAlignment="1" applyProtection="1">
      <alignment horizontal="left" vertical="center" wrapText="1"/>
    </xf>
    <xf numFmtId="0" fontId="0" fillId="0" borderId="35" xfId="0" applyBorder="1" applyAlignment="1" applyProtection="1">
      <alignment horizontal="left" vertical="center" wrapText="1"/>
    </xf>
    <xf numFmtId="1" fontId="4" fillId="11" borderId="16" xfId="1" applyNumberFormat="1" applyFont="1" applyFill="1" applyBorder="1" applyAlignment="1" applyProtection="1">
      <alignment horizontal="center" vertical="center"/>
    </xf>
    <xf numFmtId="0" fontId="0" fillId="0" borderId="35" xfId="0" applyBorder="1" applyAlignment="1" applyProtection="1">
      <alignment horizontal="center" vertical="center"/>
    </xf>
    <xf numFmtId="44" fontId="3" fillId="9" borderId="16" xfId="1" applyFont="1" applyFill="1" applyBorder="1" applyAlignment="1" applyProtection="1">
      <alignment vertical="center"/>
      <protection locked="0"/>
    </xf>
    <xf numFmtId="0" fontId="0" fillId="0" borderId="35" xfId="0" applyBorder="1" applyAlignment="1" applyProtection="1">
      <alignment vertical="center"/>
      <protection locked="0"/>
    </xf>
    <xf numFmtId="44" fontId="3" fillId="11" borderId="52" xfId="1" applyFont="1" applyFill="1" applyBorder="1" applyAlignment="1" applyProtection="1">
      <alignment vertical="center"/>
    </xf>
    <xf numFmtId="0" fontId="0" fillId="0" borderId="39" xfId="0" applyBorder="1" applyAlignment="1" applyProtection="1">
      <alignment vertical="center"/>
    </xf>
    <xf numFmtId="49" fontId="4" fillId="2" borderId="18" xfId="0" applyNumberFormat="1" applyFont="1" applyFill="1" applyBorder="1" applyAlignment="1" applyProtection="1">
      <alignment vertical="center" wrapText="1"/>
    </xf>
    <xf numFmtId="0" fontId="0" fillId="0" borderId="56" xfId="0" applyBorder="1" applyAlignment="1">
      <alignment vertical="center"/>
    </xf>
    <xf numFmtId="0" fontId="0" fillId="0" borderId="2" xfId="0" applyBorder="1" applyAlignment="1">
      <alignment vertical="center"/>
    </xf>
    <xf numFmtId="0" fontId="18" fillId="8" borderId="17" xfId="0" applyFont="1" applyFill="1" applyBorder="1" applyAlignment="1" applyProtection="1">
      <alignment horizontal="left" vertical="center"/>
    </xf>
    <xf numFmtId="0" fontId="18" fillId="8" borderId="0" xfId="0" applyFont="1" applyFill="1" applyBorder="1" applyAlignment="1" applyProtection="1">
      <alignment horizontal="left" vertical="center"/>
    </xf>
    <xf numFmtId="0" fontId="19" fillId="0" borderId="0" xfId="0" applyFont="1" applyAlignment="1" applyProtection="1">
      <alignment horizontal="left"/>
    </xf>
    <xf numFmtId="0" fontId="14" fillId="8" borderId="5"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2" xfId="0" applyBorder="1" applyAlignment="1">
      <alignment horizontal="center" vertical="center" wrapText="1"/>
    </xf>
    <xf numFmtId="0" fontId="0" fillId="0" borderId="20" xfId="0" applyBorder="1" applyAlignment="1">
      <alignment horizontal="center" vertical="center" wrapText="1"/>
    </xf>
    <xf numFmtId="44" fontId="3" fillId="9" borderId="8" xfId="1" applyFont="1" applyFill="1" applyBorder="1" applyAlignment="1" applyProtection="1">
      <protection locked="0"/>
    </xf>
    <xf numFmtId="0" fontId="0" fillId="0" borderId="10" xfId="0" applyBorder="1" applyAlignment="1" applyProtection="1">
      <protection locked="0"/>
    </xf>
    <xf numFmtId="0" fontId="25" fillId="0" borderId="18" xfId="0" applyFont="1" applyFill="1" applyBorder="1" applyAlignment="1" applyProtection="1">
      <alignment horizontal="center" vertical="center" wrapText="1"/>
    </xf>
    <xf numFmtId="0" fontId="14" fillId="8" borderId="38" xfId="0" applyFont="1" applyFill="1" applyBorder="1" applyAlignment="1" applyProtection="1">
      <alignment horizontal="center" vertical="center" wrapText="1"/>
    </xf>
    <xf numFmtId="0" fontId="0" fillId="0" borderId="11" xfId="0" applyBorder="1" applyAlignment="1" applyProtection="1"/>
    <xf numFmtId="44" fontId="3" fillId="9" borderId="28" xfId="1" applyFont="1" applyFill="1" applyBorder="1" applyAlignment="1" applyProtection="1">
      <protection locked="0"/>
    </xf>
    <xf numFmtId="0" fontId="0" fillId="0" borderId="29" xfId="0" applyBorder="1" applyAlignment="1" applyProtection="1">
      <protection locked="0"/>
    </xf>
    <xf numFmtId="0" fontId="0" fillId="0" borderId="30" xfId="0" applyBorder="1" applyAlignment="1" applyProtection="1">
      <protection locked="0"/>
    </xf>
    <xf numFmtId="0" fontId="0" fillId="0" borderId="31" xfId="0" applyBorder="1" applyAlignment="1" applyProtection="1">
      <protection locked="0"/>
    </xf>
    <xf numFmtId="44" fontId="3" fillId="11" borderId="16" xfId="1" applyFont="1" applyFill="1" applyBorder="1" applyAlignment="1" applyProtection="1">
      <alignment vertical="center"/>
    </xf>
    <xf numFmtId="0" fontId="0" fillId="11" borderId="15" xfId="0" applyFill="1" applyBorder="1" applyAlignment="1" applyProtection="1">
      <alignment vertical="center"/>
    </xf>
    <xf numFmtId="0" fontId="14" fillId="10" borderId="0" xfId="0" applyFont="1" applyFill="1" applyAlignment="1" applyProtection="1"/>
    <xf numFmtId="0" fontId="21" fillId="10" borderId="0" xfId="0" applyFont="1" applyFill="1" applyAlignment="1" applyProtection="1"/>
    <xf numFmtId="49" fontId="4" fillId="2" borderId="15" xfId="0" applyNumberFormat="1" applyFont="1" applyFill="1" applyBorder="1" applyAlignment="1" applyProtection="1">
      <alignment horizontal="left" vertical="center" wrapText="1"/>
    </xf>
    <xf numFmtId="0" fontId="4" fillId="11" borderId="16" xfId="1" applyNumberFormat="1" applyFont="1" applyFill="1" applyBorder="1" applyAlignment="1" applyProtection="1">
      <alignment horizontal="center" vertical="center"/>
    </xf>
    <xf numFmtId="0" fontId="0" fillId="0" borderId="15" xfId="0" applyBorder="1" applyAlignment="1" applyProtection="1">
      <alignment horizontal="center" vertical="center"/>
    </xf>
    <xf numFmtId="0" fontId="0" fillId="0" borderId="15" xfId="0" applyBorder="1" applyAlignment="1" applyProtection="1">
      <alignment vertical="center"/>
      <protection locked="0"/>
    </xf>
    <xf numFmtId="0" fontId="0" fillId="0" borderId="11" xfId="0" applyBorder="1" applyAlignment="1">
      <alignment horizontal="center" vertical="center" wrapText="1"/>
    </xf>
    <xf numFmtId="49" fontId="4" fillId="2" borderId="17" xfId="0" applyNumberFormat="1" applyFont="1" applyFill="1" applyBorder="1" applyAlignment="1" applyProtection="1">
      <alignment vertical="center" wrapText="1"/>
    </xf>
    <xf numFmtId="0" fontId="0" fillId="0" borderId="29" xfId="0" applyBorder="1" applyAlignment="1">
      <alignment vertical="center"/>
    </xf>
    <xf numFmtId="0" fontId="0" fillId="0" borderId="58" xfId="0" applyBorder="1" applyAlignment="1">
      <alignment vertical="center"/>
    </xf>
    <xf numFmtId="0" fontId="0" fillId="0" borderId="31" xfId="0" applyBorder="1" applyAlignment="1">
      <alignment vertical="center"/>
    </xf>
    <xf numFmtId="0" fontId="28" fillId="7" borderId="18" xfId="0" applyFont="1" applyFill="1" applyBorder="1" applyAlignment="1" applyProtection="1">
      <alignment vertical="center" wrapText="1"/>
    </xf>
    <xf numFmtId="0" fontId="0" fillId="0" borderId="9" xfId="0" applyBorder="1" applyAlignment="1" applyProtection="1">
      <protection locked="0"/>
    </xf>
    <xf numFmtId="0" fontId="26" fillId="10" borderId="0" xfId="0" applyFont="1" applyFill="1" applyAlignment="1" applyProtection="1">
      <alignment horizontal="right" vertical="center"/>
    </xf>
    <xf numFmtId="0" fontId="0" fillId="0" borderId="19" xfId="0" applyBorder="1" applyAlignment="1" applyProtection="1">
      <protection locked="0"/>
    </xf>
    <xf numFmtId="0" fontId="0" fillId="0" borderId="17" xfId="0" applyBorder="1" applyAlignment="1" applyProtection="1">
      <protection locked="0"/>
    </xf>
    <xf numFmtId="0" fontId="0" fillId="0" borderId="0" xfId="0" applyBorder="1" applyAlignment="1" applyProtection="1">
      <protection locked="0"/>
    </xf>
    <xf numFmtId="0" fontId="0" fillId="0" borderId="14" xfId="0" applyBorder="1" applyAlignment="1" applyProtection="1">
      <protection locked="0"/>
    </xf>
    <xf numFmtId="0" fontId="0" fillId="0" borderId="12" xfId="0" applyBorder="1" applyAlignment="1" applyProtection="1">
      <protection locked="0"/>
    </xf>
    <xf numFmtId="49" fontId="4" fillId="2" borderId="29" xfId="0" applyNumberFormat="1" applyFont="1" applyFill="1" applyBorder="1" applyAlignment="1" applyProtection="1">
      <alignment horizontal="left" vertical="center" wrapText="1"/>
    </xf>
    <xf numFmtId="49" fontId="4" fillId="2" borderId="34" xfId="0" applyNumberFormat="1" applyFont="1" applyFill="1" applyBorder="1" applyAlignment="1" applyProtection="1">
      <alignment horizontal="left" vertical="center" wrapText="1"/>
    </xf>
    <xf numFmtId="0" fontId="0" fillId="0" borderId="5" xfId="0" applyBorder="1" applyAlignment="1">
      <alignment vertical="center"/>
    </xf>
    <xf numFmtId="0" fontId="0" fillId="0" borderId="20" xfId="0" applyBorder="1" applyAlignment="1">
      <alignment vertical="center"/>
    </xf>
    <xf numFmtId="0" fontId="14" fillId="8" borderId="17" xfId="0" applyFont="1" applyFill="1" applyBorder="1" applyAlignment="1" applyProtection="1">
      <alignment horizontal="center" vertical="center" wrapText="1"/>
    </xf>
    <xf numFmtId="0" fontId="0" fillId="0" borderId="17" xfId="0" applyBorder="1" applyAlignment="1" applyProtection="1">
      <alignment horizontal="center" vertical="center" wrapText="1"/>
    </xf>
    <xf numFmtId="0" fontId="16" fillId="10" borderId="0" xfId="0" applyFont="1" applyFill="1" applyAlignment="1" applyProtection="1">
      <alignment vertical="center" wrapText="1"/>
    </xf>
    <xf numFmtId="0" fontId="26" fillId="10" borderId="0" xfId="0" applyFont="1" applyFill="1" applyAlignment="1" applyProtection="1">
      <alignment vertical="center" wrapText="1"/>
    </xf>
    <xf numFmtId="0" fontId="4" fillId="0" borderId="18" xfId="0" applyFont="1" applyBorder="1" applyAlignment="1" applyProtection="1">
      <alignment horizontal="left" vertical="center" wrapText="1"/>
    </xf>
    <xf numFmtId="0" fontId="0" fillId="0" borderId="19" xfId="0" applyBorder="1" applyAlignment="1" applyProtection="1">
      <alignment horizontal="left" vertical="center" wrapText="1"/>
    </xf>
    <xf numFmtId="0" fontId="0" fillId="0" borderId="5" xfId="0"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0" xfId="0" applyAlignment="1" applyProtection="1">
      <alignment horizontal="left" vertical="center" wrapText="1"/>
    </xf>
    <xf numFmtId="0" fontId="0" fillId="0" borderId="14" xfId="0"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12" xfId="0" applyBorder="1" applyAlignment="1" applyProtection="1">
      <alignment horizontal="left" vertical="center" wrapText="1"/>
    </xf>
    <xf numFmtId="0" fontId="0" fillId="0" borderId="20" xfId="0" applyBorder="1" applyAlignment="1" applyProtection="1">
      <alignment horizontal="left" vertical="center" wrapText="1"/>
    </xf>
    <xf numFmtId="0" fontId="0" fillId="0" borderId="7" xfId="0" applyBorder="1" applyAlignment="1" applyProtection="1">
      <alignment wrapText="1"/>
    </xf>
    <xf numFmtId="0" fontId="0" fillId="0" borderId="23" xfId="0" applyBorder="1" applyAlignment="1" applyProtection="1">
      <alignment wrapText="1"/>
    </xf>
    <xf numFmtId="165" fontId="0" fillId="0" borderId="21" xfId="0" applyNumberFormat="1" applyBorder="1" applyAlignment="1" applyProtection="1">
      <alignment horizontal="center"/>
    </xf>
    <xf numFmtId="165" fontId="0" fillId="0" borderId="25" xfId="0" applyNumberFormat="1" applyBorder="1" applyAlignment="1" applyProtection="1">
      <alignment horizontal="center"/>
    </xf>
    <xf numFmtId="0" fontId="18" fillId="0" borderId="17"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44" fontId="4" fillId="2" borderId="7" xfId="1" applyFont="1" applyFill="1" applyBorder="1" applyAlignment="1" applyProtection="1">
      <alignment horizontal="center" vertical="center" wrapText="1"/>
    </xf>
    <xf numFmtId="165" fontId="4" fillId="2" borderId="21" xfId="0" applyNumberFormat="1" applyFont="1" applyFill="1" applyBorder="1" applyAlignment="1" applyProtection="1">
      <alignment horizontal="center" vertical="center" wrapText="1"/>
    </xf>
    <xf numFmtId="44" fontId="4" fillId="2" borderId="6" xfId="1" applyFont="1" applyFill="1" applyBorder="1" applyAlignment="1" applyProtection="1">
      <alignment horizontal="center" vertical="center" wrapText="1"/>
    </xf>
    <xf numFmtId="165" fontId="4" fillId="2" borderId="22" xfId="0" applyNumberFormat="1" applyFont="1" applyFill="1" applyBorder="1" applyAlignment="1" applyProtection="1">
      <alignment horizontal="center" vertical="center" wrapText="1"/>
    </xf>
  </cellXfs>
  <cellStyles count="4">
    <cellStyle name="Currency" xfId="1" builtinId="4"/>
    <cellStyle name="Normal" xfId="0" builtinId="0"/>
    <cellStyle name="Normal 2" xfId="3"/>
    <cellStyle name="Title" xfId="2" builtinId="15"/>
  </cellStyles>
  <dxfs count="0"/>
  <tableStyles count="0" defaultTableStyle="TableStyleMedium2" defaultPivotStyle="PivotStyleLight16"/>
  <colors>
    <mruColors>
      <color rgb="FF00339A"/>
      <color rgb="FFDEDAC4"/>
      <color rgb="FF0038A8"/>
      <color rgb="FF24246C"/>
      <color rgb="FFE5E2D1"/>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3"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4981575" y="19050"/>
          <a:ext cx="7143"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9526</xdr:colOff>
      <xdr:row>3</xdr:row>
      <xdr:rowOff>107156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6252356" y="7143"/>
          <a:ext cx="1683220" cy="67151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10</xdr:col>
      <xdr:colOff>1088556</xdr:colOff>
      <xdr:row>0</xdr:row>
      <xdr:rowOff>7143</xdr:rowOff>
    </xdr:from>
    <xdr:to>
      <xdr:col>12</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9</xdr:col>
      <xdr:colOff>1088556</xdr:colOff>
      <xdr:row>0</xdr:row>
      <xdr:rowOff>7143</xdr:rowOff>
    </xdr:from>
    <xdr:to>
      <xdr:col>12</xdr:col>
      <xdr:colOff>950820</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8471681" y="7143"/>
          <a:ext cx="1683220" cy="671513"/>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15</xdr:col>
      <xdr:colOff>1088556</xdr:colOff>
      <xdr:row>0</xdr:row>
      <xdr:rowOff>7143</xdr:rowOff>
    </xdr:from>
    <xdr:to>
      <xdr:col>17</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8471681" y="7143"/>
          <a:ext cx="1683220" cy="671513"/>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16</xdr:col>
      <xdr:colOff>1088556</xdr:colOff>
      <xdr:row>0</xdr:row>
      <xdr:rowOff>7143</xdr:rowOff>
    </xdr:from>
    <xdr:to>
      <xdr:col>18</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22091181" y="7143"/>
          <a:ext cx="1683220" cy="671513"/>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11</xdr:col>
      <xdr:colOff>1088556</xdr:colOff>
      <xdr:row>0</xdr:row>
      <xdr:rowOff>7143</xdr:rowOff>
    </xdr:from>
    <xdr:to>
      <xdr:col>13</xdr:col>
      <xdr:colOff>9526</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23472306" y="7143"/>
          <a:ext cx="1683220" cy="671513"/>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10505</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11</xdr:col>
      <xdr:colOff>1088556</xdr:colOff>
      <xdr:row>0</xdr:row>
      <xdr:rowOff>7143</xdr:rowOff>
    </xdr:from>
    <xdr:to>
      <xdr:col>13</xdr:col>
      <xdr:colOff>488577</xdr:colOff>
      <xdr:row>0</xdr:row>
      <xdr:rowOff>678656</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23472306" y="7143"/>
          <a:ext cx="1683220" cy="671513"/>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10504</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9</xdr:col>
      <xdr:colOff>1088556</xdr:colOff>
      <xdr:row>0</xdr:row>
      <xdr:rowOff>7143</xdr:rowOff>
    </xdr:from>
    <xdr:to>
      <xdr:col>10</xdr:col>
      <xdr:colOff>323851</xdr:colOff>
      <xdr:row>1</xdr:row>
      <xdr:rowOff>2381</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8614556"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9A"/>
  </sheetPr>
  <dimension ref="A1:P40"/>
  <sheetViews>
    <sheetView showGridLines="0" tabSelected="1" workbookViewId="0">
      <selection activeCell="A20" sqref="A20"/>
    </sheetView>
  </sheetViews>
  <sheetFormatPr defaultRowHeight="15" x14ac:dyDescent="0.25"/>
  <cols>
    <col min="1" max="1" width="42.28515625" customWidth="1"/>
    <col min="257" max="257" width="42.28515625" customWidth="1"/>
    <col min="513" max="513" width="42.28515625" customWidth="1"/>
    <col min="769" max="769" width="42.28515625" customWidth="1"/>
    <col min="1025" max="1025" width="42.28515625" customWidth="1"/>
    <col min="1281" max="1281" width="42.28515625" customWidth="1"/>
    <col min="1537" max="1537" width="42.28515625" customWidth="1"/>
    <col min="1793" max="1793" width="42.28515625" customWidth="1"/>
    <col min="2049" max="2049" width="42.28515625" customWidth="1"/>
    <col min="2305" max="2305" width="42.28515625" customWidth="1"/>
    <col min="2561" max="2561" width="42.28515625" customWidth="1"/>
    <col min="2817" max="2817" width="42.28515625" customWidth="1"/>
    <col min="3073" max="3073" width="42.28515625" customWidth="1"/>
    <col min="3329" max="3329" width="42.28515625" customWidth="1"/>
    <col min="3585" max="3585" width="42.28515625" customWidth="1"/>
    <col min="3841" max="3841" width="42.28515625" customWidth="1"/>
    <col min="4097" max="4097" width="42.28515625" customWidth="1"/>
    <col min="4353" max="4353" width="42.28515625" customWidth="1"/>
    <col min="4609" max="4609" width="42.28515625" customWidth="1"/>
    <col min="4865" max="4865" width="42.28515625" customWidth="1"/>
    <col min="5121" max="5121" width="42.28515625" customWidth="1"/>
    <col min="5377" max="5377" width="42.28515625" customWidth="1"/>
    <col min="5633" max="5633" width="42.28515625" customWidth="1"/>
    <col min="5889" max="5889" width="42.28515625" customWidth="1"/>
    <col min="6145" max="6145" width="42.28515625" customWidth="1"/>
    <col min="6401" max="6401" width="42.28515625" customWidth="1"/>
    <col min="6657" max="6657" width="42.28515625" customWidth="1"/>
    <col min="6913" max="6913" width="42.28515625" customWidth="1"/>
    <col min="7169" max="7169" width="42.28515625" customWidth="1"/>
    <col min="7425" max="7425" width="42.28515625" customWidth="1"/>
    <col min="7681" max="7681" width="42.28515625" customWidth="1"/>
    <col min="7937" max="7937" width="42.28515625" customWidth="1"/>
    <col min="8193" max="8193" width="42.28515625" customWidth="1"/>
    <col min="8449" max="8449" width="42.28515625" customWidth="1"/>
    <col min="8705" max="8705" width="42.28515625" customWidth="1"/>
    <col min="8961" max="8961" width="42.28515625" customWidth="1"/>
    <col min="9217" max="9217" width="42.28515625" customWidth="1"/>
    <col min="9473" max="9473" width="42.28515625" customWidth="1"/>
    <col min="9729" max="9729" width="42.28515625" customWidth="1"/>
    <col min="9985" max="9985" width="42.28515625" customWidth="1"/>
    <col min="10241" max="10241" width="42.28515625" customWidth="1"/>
    <col min="10497" max="10497" width="42.28515625" customWidth="1"/>
    <col min="10753" max="10753" width="42.28515625" customWidth="1"/>
    <col min="11009" max="11009" width="42.28515625" customWidth="1"/>
    <col min="11265" max="11265" width="42.28515625" customWidth="1"/>
    <col min="11521" max="11521" width="42.28515625" customWidth="1"/>
    <col min="11777" max="11777" width="42.28515625" customWidth="1"/>
    <col min="12033" max="12033" width="42.28515625" customWidth="1"/>
    <col min="12289" max="12289" width="42.28515625" customWidth="1"/>
    <col min="12545" max="12545" width="42.28515625" customWidth="1"/>
    <col min="12801" max="12801" width="42.28515625" customWidth="1"/>
    <col min="13057" max="13057" width="42.28515625" customWidth="1"/>
    <col min="13313" max="13313" width="42.28515625" customWidth="1"/>
    <col min="13569" max="13569" width="42.28515625" customWidth="1"/>
    <col min="13825" max="13825" width="42.28515625" customWidth="1"/>
    <col min="14081" max="14081" width="42.28515625" customWidth="1"/>
    <col min="14337" max="14337" width="42.28515625" customWidth="1"/>
    <col min="14593" max="14593" width="42.28515625" customWidth="1"/>
    <col min="14849" max="14849" width="42.28515625" customWidth="1"/>
    <col min="15105" max="15105" width="42.28515625" customWidth="1"/>
    <col min="15361" max="15361" width="42.28515625" customWidth="1"/>
    <col min="15617" max="15617" width="42.28515625" customWidth="1"/>
    <col min="15873" max="15873" width="42.28515625" customWidth="1"/>
    <col min="16129" max="16129" width="42.28515625" customWidth="1"/>
  </cols>
  <sheetData>
    <row r="1" spans="1:16" ht="23.25" x14ac:dyDescent="0.25">
      <c r="A1" s="12" t="s">
        <v>32</v>
      </c>
      <c r="B1" s="167"/>
      <c r="C1" s="167"/>
      <c r="D1" s="167"/>
      <c r="E1" s="167"/>
      <c r="F1" s="167"/>
      <c r="G1" s="167"/>
      <c r="H1" s="167"/>
      <c r="I1" s="13"/>
      <c r="J1" s="13"/>
      <c r="K1" s="13"/>
      <c r="L1" s="13"/>
      <c r="M1" s="13"/>
      <c r="N1" s="13"/>
      <c r="O1" s="13"/>
      <c r="P1" s="13"/>
    </row>
    <row r="2" spans="1:16" ht="15.75" x14ac:dyDescent="0.25">
      <c r="A2" s="7"/>
      <c r="B2" s="7"/>
      <c r="C2" s="7"/>
      <c r="D2" s="7"/>
      <c r="E2" s="7"/>
      <c r="F2" s="7"/>
      <c r="G2" s="7"/>
      <c r="H2" s="8"/>
      <c r="I2" s="13"/>
      <c r="J2" s="13"/>
      <c r="K2" s="13"/>
      <c r="L2" s="13"/>
      <c r="M2" s="13"/>
      <c r="N2" s="13"/>
      <c r="O2" s="13"/>
      <c r="P2" s="13"/>
    </row>
    <row r="3" spans="1:16" x14ac:dyDescent="0.25">
      <c r="A3" s="9"/>
      <c r="B3" s="9"/>
      <c r="C3" s="9"/>
      <c r="D3" s="9"/>
      <c r="E3" s="9"/>
      <c r="F3" s="9"/>
      <c r="G3" s="9"/>
      <c r="H3" s="10"/>
      <c r="I3" s="13"/>
      <c r="J3" s="13"/>
      <c r="K3" s="13"/>
      <c r="L3" s="13"/>
      <c r="M3" s="13"/>
      <c r="N3" s="13"/>
      <c r="O3" s="13"/>
      <c r="P3" s="13"/>
    </row>
    <row r="4" spans="1:16" x14ac:dyDescent="0.25">
      <c r="A4" s="13"/>
      <c r="B4" s="13"/>
      <c r="C4" s="14"/>
      <c r="D4" s="14"/>
      <c r="E4" s="14"/>
      <c r="F4" s="14"/>
      <c r="G4" s="14"/>
      <c r="H4" s="14"/>
      <c r="I4" s="14"/>
      <c r="J4" s="14"/>
      <c r="K4" s="14"/>
      <c r="L4" s="14"/>
      <c r="M4" s="13"/>
      <c r="N4" s="13"/>
      <c r="O4" s="13"/>
      <c r="P4" s="13"/>
    </row>
    <row r="5" spans="1:16" x14ac:dyDescent="0.25">
      <c r="A5" s="13"/>
      <c r="B5" s="13"/>
      <c r="C5" s="14"/>
      <c r="D5" s="14"/>
      <c r="E5" s="14"/>
      <c r="F5" s="14"/>
      <c r="G5" s="14"/>
      <c r="H5" s="14"/>
      <c r="I5" s="14"/>
      <c r="J5" s="14"/>
      <c r="K5" s="14"/>
      <c r="L5" s="14"/>
      <c r="M5" s="13"/>
      <c r="N5" s="13"/>
      <c r="O5" s="13"/>
      <c r="P5" s="13"/>
    </row>
    <row r="6" spans="1:16" x14ac:dyDescent="0.25">
      <c r="A6" s="13"/>
      <c r="B6" s="13"/>
      <c r="C6" s="14"/>
      <c r="D6" s="14"/>
      <c r="E6" s="14"/>
      <c r="F6" s="14"/>
      <c r="G6" s="14"/>
      <c r="H6" s="14"/>
      <c r="I6" s="14"/>
      <c r="J6" s="14"/>
      <c r="K6" s="14"/>
      <c r="L6" s="14"/>
      <c r="M6" s="13"/>
      <c r="N6" s="13"/>
      <c r="O6" s="13"/>
      <c r="P6" s="13"/>
    </row>
    <row r="7" spans="1:16" ht="80.25" customHeight="1" x14ac:dyDescent="0.25">
      <c r="A7" s="163" t="s">
        <v>172</v>
      </c>
      <c r="B7" s="164"/>
      <c r="C7" s="164"/>
      <c r="D7" s="164"/>
      <c r="E7" s="165"/>
      <c r="F7" s="165"/>
      <c r="G7" s="165"/>
      <c r="H7" s="166"/>
    </row>
    <row r="8" spans="1:16" ht="24.75" customHeight="1" x14ac:dyDescent="0.25">
      <c r="A8" s="160" t="s">
        <v>153</v>
      </c>
      <c r="B8" s="161"/>
      <c r="C8" s="161"/>
      <c r="D8" s="161"/>
      <c r="E8" s="161"/>
      <c r="F8" s="161"/>
      <c r="G8" s="161"/>
      <c r="H8" s="162"/>
    </row>
    <row r="9" spans="1:16" ht="10.5" customHeight="1" x14ac:dyDescent="0.25">
      <c r="A9" s="15"/>
      <c r="B9" s="16"/>
      <c r="C9" s="16"/>
      <c r="D9" s="16"/>
      <c r="E9" s="16"/>
      <c r="F9" s="16"/>
      <c r="G9" s="16"/>
      <c r="H9" s="17"/>
    </row>
    <row r="10" spans="1:16" ht="69" customHeight="1" x14ac:dyDescent="0.25">
      <c r="A10" s="157" t="s">
        <v>173</v>
      </c>
      <c r="B10" s="158"/>
      <c r="C10" s="158"/>
      <c r="D10" s="158"/>
      <c r="E10" s="158"/>
      <c r="F10" s="158"/>
      <c r="G10" s="158"/>
      <c r="H10" s="159"/>
    </row>
    <row r="11" spans="1:16" ht="15.75" x14ac:dyDescent="0.25">
      <c r="A11" s="11"/>
      <c r="B11" s="11"/>
      <c r="C11" s="11"/>
      <c r="D11" s="11"/>
      <c r="E11" s="11"/>
      <c r="F11" s="11"/>
      <c r="G11" s="11"/>
      <c r="H11" s="11"/>
    </row>
    <row r="19" spans="1:16" x14ac:dyDescent="0.25">
      <c r="A19" s="14"/>
      <c r="B19" s="14"/>
      <c r="C19" s="14"/>
      <c r="D19" s="13"/>
      <c r="E19" s="13"/>
      <c r="F19" s="13"/>
      <c r="G19" s="13"/>
    </row>
    <row r="20" spans="1:16" x14ac:dyDescent="0.25">
      <c r="A20" s="14"/>
      <c r="B20" s="14"/>
      <c r="C20" s="14"/>
      <c r="D20" s="13"/>
      <c r="E20" s="13"/>
      <c r="F20" s="13"/>
      <c r="G20" s="13"/>
    </row>
    <row r="21" spans="1:16" x14ac:dyDescent="0.25">
      <c r="A21" s="13"/>
      <c r="B21" s="13"/>
      <c r="C21" s="14"/>
      <c r="D21" s="14"/>
      <c r="E21" s="14"/>
      <c r="F21" s="14"/>
      <c r="G21" s="14"/>
      <c r="H21" s="14"/>
      <c r="I21" s="14"/>
      <c r="J21" s="14"/>
      <c r="K21" s="14"/>
      <c r="L21" s="14"/>
      <c r="M21" s="13"/>
      <c r="N21" s="13"/>
      <c r="O21" s="13"/>
      <c r="P21" s="13"/>
    </row>
    <row r="22" spans="1:16" x14ac:dyDescent="0.25">
      <c r="A22" s="13"/>
      <c r="B22" s="13"/>
      <c r="C22" s="14"/>
      <c r="D22" s="14"/>
      <c r="E22" s="14"/>
      <c r="F22" s="14"/>
      <c r="G22" s="14"/>
      <c r="H22" s="14"/>
      <c r="I22" s="14"/>
      <c r="J22" s="14"/>
      <c r="K22" s="14"/>
      <c r="L22" s="14"/>
      <c r="M22" s="13"/>
      <c r="N22" s="13"/>
      <c r="O22" s="13"/>
      <c r="P22" s="13"/>
    </row>
    <row r="23" spans="1:16" x14ac:dyDescent="0.25">
      <c r="A23" s="13"/>
      <c r="B23" s="13"/>
      <c r="C23" s="14"/>
      <c r="D23" s="14"/>
      <c r="E23" s="14"/>
      <c r="F23" s="14"/>
      <c r="G23" s="14"/>
      <c r="H23" s="14"/>
      <c r="I23" s="14"/>
      <c r="J23" s="14"/>
      <c r="K23" s="14"/>
      <c r="L23" s="14"/>
      <c r="M23" s="13"/>
      <c r="N23" s="13"/>
      <c r="O23" s="13"/>
      <c r="P23" s="13"/>
    </row>
    <row r="24" spans="1:16" x14ac:dyDescent="0.25">
      <c r="A24" s="13"/>
      <c r="B24" s="13"/>
      <c r="C24" s="14"/>
      <c r="D24" s="14"/>
      <c r="E24" s="14"/>
      <c r="F24" s="14"/>
      <c r="G24" s="14"/>
      <c r="H24" s="14"/>
      <c r="I24" s="14"/>
      <c r="J24" s="14"/>
      <c r="K24" s="14"/>
      <c r="L24" s="14"/>
      <c r="M24" s="13"/>
      <c r="N24" s="13"/>
      <c r="O24" s="13"/>
      <c r="P24" s="13"/>
    </row>
    <row r="25" spans="1:16" x14ac:dyDescent="0.25">
      <c r="A25" s="13"/>
      <c r="B25" s="13"/>
      <c r="C25" s="13"/>
      <c r="D25" s="13"/>
      <c r="E25" s="13"/>
      <c r="F25" s="13"/>
      <c r="G25" s="13"/>
      <c r="H25" s="13"/>
      <c r="I25" s="13"/>
      <c r="J25" s="13"/>
      <c r="K25" s="13"/>
      <c r="L25" s="13"/>
      <c r="M25" s="13"/>
      <c r="N25" s="13"/>
      <c r="O25" s="13"/>
      <c r="P25" s="13"/>
    </row>
    <row r="26" spans="1:16" x14ac:dyDescent="0.25">
      <c r="A26" s="13"/>
      <c r="B26" s="13"/>
      <c r="C26" s="13"/>
      <c r="D26" s="13"/>
      <c r="E26" s="13"/>
      <c r="F26" s="13"/>
      <c r="G26" s="13"/>
      <c r="H26" s="13"/>
      <c r="I26" s="13"/>
      <c r="J26" s="13"/>
      <c r="K26" s="13"/>
      <c r="L26" s="13"/>
      <c r="M26" s="13"/>
      <c r="N26" s="13"/>
      <c r="O26" s="13"/>
      <c r="P26" s="13"/>
    </row>
    <row r="27" spans="1:16" x14ac:dyDescent="0.25">
      <c r="A27" s="13"/>
      <c r="B27" s="13"/>
      <c r="C27" s="13"/>
      <c r="D27" s="13"/>
      <c r="E27" s="13"/>
      <c r="F27" s="13"/>
      <c r="G27" s="13"/>
      <c r="H27" s="13"/>
      <c r="I27" s="13"/>
      <c r="J27" s="13"/>
      <c r="K27" s="13"/>
      <c r="L27" s="13"/>
      <c r="M27" s="13"/>
      <c r="N27" s="13"/>
      <c r="O27" s="13"/>
      <c r="P27" s="13"/>
    </row>
    <row r="28" spans="1:16" x14ac:dyDescent="0.25">
      <c r="A28" s="13"/>
      <c r="B28" s="13"/>
      <c r="C28" s="13"/>
      <c r="D28" s="13"/>
      <c r="E28" s="13"/>
      <c r="F28" s="13"/>
      <c r="G28" s="13"/>
      <c r="H28" s="13"/>
      <c r="I28" s="13"/>
      <c r="J28" s="13"/>
      <c r="K28" s="13"/>
      <c r="L28" s="13"/>
      <c r="M28" s="13"/>
      <c r="N28" s="13"/>
      <c r="O28" s="13"/>
      <c r="P28" s="13"/>
    </row>
    <row r="29" spans="1:16" x14ac:dyDescent="0.25">
      <c r="A29" s="13"/>
      <c r="B29" s="13"/>
      <c r="C29" s="13"/>
      <c r="D29" s="13"/>
      <c r="E29" s="13"/>
      <c r="F29" s="13"/>
      <c r="G29" s="13"/>
      <c r="H29" s="13"/>
      <c r="I29" s="13"/>
      <c r="J29" s="13"/>
      <c r="K29" s="13"/>
      <c r="L29" s="13"/>
      <c r="M29" s="13"/>
      <c r="N29" s="13"/>
      <c r="O29" s="13"/>
      <c r="P29" s="13"/>
    </row>
    <row r="30" spans="1:16" x14ac:dyDescent="0.25">
      <c r="A30" s="13"/>
      <c r="B30" s="13"/>
      <c r="C30" s="13"/>
      <c r="D30" s="13"/>
      <c r="E30" s="13"/>
      <c r="F30" s="13"/>
      <c r="G30" s="13"/>
      <c r="H30" s="13"/>
      <c r="I30" s="13"/>
      <c r="J30" s="13"/>
      <c r="K30" s="13"/>
      <c r="L30" s="13"/>
      <c r="M30" s="13"/>
      <c r="N30" s="13"/>
      <c r="O30" s="13"/>
      <c r="P30" s="13"/>
    </row>
    <row r="31" spans="1:16" x14ac:dyDescent="0.25">
      <c r="A31" s="13"/>
      <c r="B31" s="13"/>
      <c r="C31" s="13"/>
      <c r="D31" s="13"/>
      <c r="E31" s="13"/>
      <c r="F31" s="13"/>
      <c r="G31" s="13"/>
      <c r="H31" s="13"/>
      <c r="I31" s="13"/>
      <c r="J31" s="13"/>
      <c r="K31" s="13"/>
      <c r="L31" s="13"/>
      <c r="M31" s="13"/>
      <c r="N31" s="13"/>
      <c r="O31" s="13"/>
      <c r="P31" s="13"/>
    </row>
    <row r="32" spans="1:16" x14ac:dyDescent="0.25">
      <c r="A32" s="13"/>
      <c r="B32" s="13"/>
      <c r="C32" s="13"/>
      <c r="D32" s="13"/>
      <c r="E32" s="13"/>
      <c r="F32" s="13"/>
      <c r="G32" s="13"/>
      <c r="H32" s="13"/>
      <c r="I32" s="13"/>
      <c r="J32" s="13"/>
      <c r="K32" s="13"/>
      <c r="L32" s="13"/>
      <c r="M32" s="13"/>
      <c r="N32" s="13"/>
      <c r="O32" s="13"/>
      <c r="P32" s="13"/>
    </row>
    <row r="33" spans="1:16" x14ac:dyDescent="0.25">
      <c r="A33" s="13"/>
      <c r="B33" s="13"/>
      <c r="C33" s="13"/>
      <c r="D33" s="13"/>
      <c r="E33" s="13"/>
      <c r="F33" s="13"/>
      <c r="G33" s="13"/>
      <c r="H33" s="13"/>
      <c r="I33" s="13"/>
      <c r="J33" s="13"/>
      <c r="K33" s="13"/>
      <c r="L33" s="13"/>
      <c r="M33" s="13"/>
      <c r="N33" s="13"/>
      <c r="O33" s="13"/>
      <c r="P33" s="13"/>
    </row>
    <row r="34" spans="1:16" x14ac:dyDescent="0.25">
      <c r="A34" s="13"/>
      <c r="B34" s="13"/>
      <c r="C34" s="13"/>
      <c r="D34" s="13"/>
      <c r="E34" s="13"/>
      <c r="F34" s="13"/>
      <c r="G34" s="13"/>
      <c r="H34" s="13"/>
      <c r="I34" s="13"/>
      <c r="J34" s="13"/>
      <c r="K34" s="13"/>
      <c r="L34" s="13"/>
      <c r="M34" s="13"/>
      <c r="N34" s="13"/>
      <c r="O34" s="13"/>
      <c r="P34" s="13"/>
    </row>
    <row r="35" spans="1:16" x14ac:dyDescent="0.25">
      <c r="A35" s="13"/>
      <c r="B35" s="13"/>
      <c r="C35" s="13"/>
      <c r="D35" s="13"/>
      <c r="E35" s="13"/>
      <c r="F35" s="13"/>
      <c r="G35" s="13"/>
      <c r="H35" s="13"/>
      <c r="I35" s="13"/>
      <c r="J35" s="13"/>
      <c r="K35" s="13"/>
      <c r="L35" s="13"/>
      <c r="M35" s="13"/>
      <c r="N35" s="13"/>
      <c r="O35" s="13"/>
      <c r="P35" s="13"/>
    </row>
    <row r="36" spans="1:16" x14ac:dyDescent="0.25">
      <c r="A36" s="13"/>
      <c r="B36" s="13"/>
      <c r="C36" s="13"/>
      <c r="D36" s="13"/>
      <c r="E36" s="13"/>
      <c r="F36" s="13"/>
      <c r="G36" s="13"/>
      <c r="H36" s="13"/>
      <c r="I36" s="13"/>
      <c r="J36" s="13"/>
      <c r="K36" s="13"/>
      <c r="L36" s="13"/>
      <c r="M36" s="13"/>
      <c r="N36" s="13"/>
      <c r="O36" s="13"/>
      <c r="P36" s="13"/>
    </row>
    <row r="37" spans="1:16" x14ac:dyDescent="0.25">
      <c r="A37" s="13"/>
      <c r="B37" s="13"/>
      <c r="C37" s="13"/>
      <c r="D37" s="13"/>
      <c r="E37" s="13"/>
      <c r="F37" s="13"/>
      <c r="G37" s="13"/>
      <c r="H37" s="13"/>
      <c r="I37" s="13"/>
      <c r="J37" s="13"/>
      <c r="K37" s="13"/>
      <c r="L37" s="13"/>
      <c r="M37" s="13"/>
      <c r="N37" s="13"/>
      <c r="O37" s="13"/>
      <c r="P37" s="13"/>
    </row>
    <row r="38" spans="1:16" x14ac:dyDescent="0.25">
      <c r="A38" s="13"/>
      <c r="B38" s="13"/>
      <c r="C38" s="13"/>
      <c r="D38" s="13"/>
      <c r="E38" s="13"/>
      <c r="F38" s="13"/>
      <c r="G38" s="13"/>
      <c r="H38" s="13"/>
      <c r="I38" s="13"/>
      <c r="J38" s="13"/>
      <c r="K38" s="13"/>
      <c r="L38" s="13"/>
      <c r="M38" s="13"/>
      <c r="N38" s="13"/>
      <c r="O38" s="13"/>
      <c r="P38" s="13"/>
    </row>
    <row r="39" spans="1:16" x14ac:dyDescent="0.25">
      <c r="A39" s="13"/>
      <c r="B39" s="13"/>
      <c r="C39" s="13"/>
      <c r="D39" s="13"/>
      <c r="E39" s="13"/>
      <c r="F39" s="13"/>
      <c r="G39" s="13"/>
      <c r="H39" s="13"/>
      <c r="I39" s="13"/>
      <c r="J39" s="13"/>
      <c r="K39" s="13"/>
      <c r="L39" s="13"/>
      <c r="M39" s="13"/>
      <c r="N39" s="13"/>
      <c r="O39" s="13"/>
      <c r="P39" s="13"/>
    </row>
    <row r="40" spans="1:16" x14ac:dyDescent="0.25">
      <c r="A40" s="13"/>
      <c r="B40" s="13"/>
      <c r="C40" s="13"/>
      <c r="D40" s="13"/>
      <c r="E40" s="13"/>
      <c r="F40" s="13"/>
      <c r="G40" s="13"/>
      <c r="H40" s="13"/>
      <c r="I40" s="13"/>
      <c r="J40" s="13"/>
      <c r="K40" s="13"/>
      <c r="P40" s="13"/>
    </row>
  </sheetData>
  <sheetProtection algorithmName="SHA-512" hashValue="DBV1kEWrVJOnyhRO7BVhEVGKsRTjykhwCY+wRqHrQajvD6d2peXUa+uU0lgS/hvTjh9gbmoEk7otL4W0pi8HrQ==" saltValue="1iwNpwbtU07aGXJLXPHW3w==" spinCount="100000" sheet="1" objects="1" scenarios="1"/>
  <mergeCells count="4">
    <mergeCell ref="A10:H10"/>
    <mergeCell ref="A8:H8"/>
    <mergeCell ref="A7:H7"/>
    <mergeCell ref="B1:H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9A"/>
  </sheetPr>
  <dimension ref="A1:K54"/>
  <sheetViews>
    <sheetView showGridLines="0" topLeftCell="A3" zoomScale="80" zoomScaleNormal="80" workbookViewId="0">
      <selection activeCell="A66" sqref="A66"/>
    </sheetView>
  </sheetViews>
  <sheetFormatPr defaultColWidth="9.140625" defaultRowHeight="14.25" x14ac:dyDescent="0.2"/>
  <cols>
    <col min="1" max="1" width="61" style="18" customWidth="1"/>
    <col min="2" max="2" width="45.28515625" style="18" customWidth="1"/>
    <col min="3" max="3" width="1.28515625" style="18" customWidth="1"/>
    <col min="4" max="4" width="25.85546875" style="18" hidden="1" customWidth="1"/>
    <col min="5" max="5" width="3" style="18" customWidth="1"/>
    <col min="6" max="8" width="20.7109375" style="18" customWidth="1"/>
    <col min="9" max="9" width="64.7109375" style="18" customWidth="1"/>
    <col min="10" max="11" width="20.7109375" style="18" customWidth="1"/>
    <col min="12" max="12" width="15.5703125" style="18" customWidth="1"/>
    <col min="13" max="13" width="15.28515625" style="18" customWidth="1"/>
    <col min="14" max="14" width="14.7109375" style="18" customWidth="1"/>
    <col min="15" max="15" width="16.7109375" style="18" customWidth="1"/>
    <col min="16" max="16384" width="9.140625" style="18"/>
  </cols>
  <sheetData>
    <row r="1" spans="1:11" ht="54.75" customHeight="1" x14ac:dyDescent="0.2">
      <c r="A1" s="19" t="s">
        <v>171</v>
      </c>
      <c r="C1" s="19"/>
      <c r="E1" s="20"/>
      <c r="F1" s="20"/>
      <c r="I1" s="21"/>
      <c r="J1" s="22"/>
    </row>
    <row r="2" spans="1:11" ht="4.5" customHeight="1" x14ac:dyDescent="0.2">
      <c r="A2" s="23"/>
      <c r="B2" s="23"/>
      <c r="C2" s="23"/>
      <c r="D2" s="23"/>
      <c r="E2" s="23"/>
      <c r="F2" s="23"/>
      <c r="G2" s="23"/>
      <c r="H2" s="23"/>
      <c r="I2" s="24"/>
      <c r="J2" s="24"/>
      <c r="K2" s="24"/>
    </row>
    <row r="3" spans="1:11" ht="3" customHeight="1" x14ac:dyDescent="0.2">
      <c r="A3" s="25"/>
      <c r="B3" s="25"/>
      <c r="C3" s="25"/>
      <c r="D3" s="25"/>
      <c r="E3" s="25"/>
      <c r="F3" s="25"/>
      <c r="G3" s="25"/>
      <c r="H3" s="25"/>
      <c r="I3" s="26"/>
      <c r="J3" s="26"/>
      <c r="K3" s="26"/>
    </row>
    <row r="4" spans="1:11" ht="15" thickBot="1" x14ac:dyDescent="0.25">
      <c r="F4" s="27"/>
      <c r="I4" s="21"/>
    </row>
    <row r="5" spans="1:11" ht="33" customHeight="1" thickBot="1" x14ac:dyDescent="0.25">
      <c r="A5" s="80" t="s">
        <v>18</v>
      </c>
      <c r="B5" s="232" t="s">
        <v>165</v>
      </c>
      <c r="C5" s="233"/>
      <c r="D5" s="29"/>
      <c r="E5" s="30"/>
      <c r="F5" s="330" t="s">
        <v>191</v>
      </c>
      <c r="G5" s="331"/>
      <c r="H5" s="332"/>
    </row>
    <row r="6" spans="1:11" ht="51" customHeight="1" thickBot="1" x14ac:dyDescent="0.25">
      <c r="A6" s="80" t="s">
        <v>19</v>
      </c>
      <c r="B6" s="232" t="s">
        <v>104</v>
      </c>
      <c r="C6" s="233"/>
      <c r="D6" s="29"/>
      <c r="E6" s="30"/>
      <c r="F6" s="333"/>
      <c r="G6" s="334"/>
      <c r="H6" s="335"/>
    </row>
    <row r="7" spans="1:11" ht="29.25" customHeight="1" thickBot="1" x14ac:dyDescent="0.25">
      <c r="A7" s="81" t="s">
        <v>20</v>
      </c>
      <c r="B7" s="186" t="s">
        <v>21</v>
      </c>
      <c r="C7" s="187"/>
      <c r="D7" s="29"/>
      <c r="E7" s="30"/>
      <c r="F7" s="336"/>
      <c r="G7" s="337"/>
      <c r="H7" s="338"/>
    </row>
    <row r="8" spans="1:11" ht="15" customHeight="1" x14ac:dyDescent="0.2">
      <c r="C8" s="33"/>
      <c r="D8" s="34"/>
      <c r="E8" s="35"/>
      <c r="F8" s="30"/>
      <c r="G8" s="31"/>
      <c r="H8" s="31"/>
      <c r="I8" s="31"/>
    </row>
    <row r="9" spans="1:11" s="37" customFormat="1" ht="16.5" x14ac:dyDescent="0.2">
      <c r="A9" s="38"/>
      <c r="B9" s="38"/>
      <c r="C9" s="38"/>
      <c r="D9" s="38"/>
      <c r="E9" s="38"/>
    </row>
    <row r="10" spans="1:11" s="37" customFormat="1" ht="18.75" hidden="1" x14ac:dyDescent="0.3">
      <c r="A10" s="343"/>
      <c r="B10" s="344"/>
      <c r="C10" s="344"/>
      <c r="D10" s="344"/>
      <c r="E10" s="344"/>
      <c r="F10" s="344"/>
      <c r="G10" s="100"/>
    </row>
    <row r="11" spans="1:11" ht="15.75" thickBot="1" x14ac:dyDescent="0.3">
      <c r="D11" s="39"/>
      <c r="E11" s="39"/>
      <c r="F11" s="39"/>
    </row>
    <row r="12" spans="1:11" ht="81.75" customHeight="1" thickBot="1" x14ac:dyDescent="0.25">
      <c r="A12" s="87" t="s">
        <v>0</v>
      </c>
      <c r="B12" s="87" t="s">
        <v>77</v>
      </c>
      <c r="C12" s="54"/>
      <c r="D12" s="55"/>
      <c r="E12" s="56"/>
      <c r="F12" s="107"/>
      <c r="G12" s="107"/>
      <c r="H12" s="107"/>
    </row>
    <row r="13" spans="1:11" ht="9.75" hidden="1" customHeight="1" x14ac:dyDescent="0.2">
      <c r="A13" s="70"/>
      <c r="B13" s="71"/>
      <c r="C13" s="77"/>
      <c r="D13" s="77" t="s">
        <v>76</v>
      </c>
      <c r="E13" s="102" t="e">
        <f>SUM(#REF!)</f>
        <v>#REF!</v>
      </c>
      <c r="F13" s="43"/>
      <c r="G13" s="43"/>
      <c r="H13" s="43"/>
    </row>
    <row r="14" spans="1:11" ht="16.5" customHeight="1" x14ac:dyDescent="0.2">
      <c r="A14" s="347" t="s">
        <v>187</v>
      </c>
      <c r="B14" s="348">
        <f>SUM(Implementation!E21)</f>
        <v>0</v>
      </c>
    </row>
    <row r="15" spans="1:11" ht="6" customHeight="1" x14ac:dyDescent="0.2">
      <c r="A15" s="339"/>
      <c r="B15" s="341"/>
    </row>
    <row r="16" spans="1:11" ht="0.75" hidden="1" customHeight="1" thickBot="1" x14ac:dyDescent="0.3">
      <c r="A16" s="339"/>
      <c r="B16" s="341"/>
      <c r="D16" s="44"/>
    </row>
    <row r="17" spans="1:9" ht="1.5" hidden="1" customHeight="1" x14ac:dyDescent="0.2">
      <c r="A17" s="339"/>
      <c r="B17" s="341"/>
    </row>
    <row r="18" spans="1:9" ht="15" hidden="1" customHeight="1" thickBot="1" x14ac:dyDescent="0.25">
      <c r="A18" s="339"/>
      <c r="B18" s="341"/>
      <c r="D18" s="45"/>
    </row>
    <row r="19" spans="1:9" ht="1.5" hidden="1" customHeight="1" x14ac:dyDescent="0.2">
      <c r="A19" s="59"/>
      <c r="B19" s="152"/>
      <c r="D19" s="46"/>
    </row>
    <row r="20" spans="1:9" ht="19.5" customHeight="1" x14ac:dyDescent="0.2">
      <c r="A20" s="345" t="s">
        <v>150</v>
      </c>
      <c r="B20" s="346">
        <f>SUM('OH Advice Services'!I17)</f>
        <v>0</v>
      </c>
      <c r="D20" s="47"/>
      <c r="I20" s="57"/>
    </row>
    <row r="21" spans="1:9" s="43" customFormat="1" ht="5.25" customHeight="1" x14ac:dyDescent="0.2">
      <c r="A21" s="339"/>
      <c r="B21" s="341"/>
      <c r="C21" s="18"/>
      <c r="D21" s="47"/>
      <c r="E21" s="18"/>
      <c r="F21" s="18"/>
      <c r="G21" s="18"/>
      <c r="H21" s="18"/>
    </row>
    <row r="22" spans="1:9" s="43" customFormat="1" ht="11.25" hidden="1" customHeight="1" thickBot="1" x14ac:dyDescent="0.25">
      <c r="A22" s="339"/>
      <c r="B22" s="341"/>
      <c r="C22" s="18"/>
      <c r="D22" s="18"/>
      <c r="E22" s="18"/>
      <c r="F22" s="18"/>
      <c r="G22" s="18"/>
      <c r="H22" s="18"/>
    </row>
    <row r="23" spans="1:9" ht="24" hidden="1" customHeight="1" thickBot="1" x14ac:dyDescent="0.25">
      <c r="A23" s="339"/>
      <c r="B23" s="341"/>
    </row>
    <row r="24" spans="1:9" ht="15" hidden="1" customHeight="1" thickBot="1" x14ac:dyDescent="0.25">
      <c r="A24" s="339"/>
      <c r="B24" s="341"/>
    </row>
    <row r="25" spans="1:9" ht="14.25" customHeight="1" x14ac:dyDescent="0.2">
      <c r="A25" s="345" t="s">
        <v>151</v>
      </c>
      <c r="B25" s="346">
        <f>SUM('On Site OH Services'!J19:K19,'On Site OH Services'!J26:K26,'On Site OH Services'!J33:K33,'On Site OH Services'!J40:K40)</f>
        <v>0</v>
      </c>
    </row>
    <row r="26" spans="1:9" ht="9.75" customHeight="1" x14ac:dyDescent="0.2">
      <c r="A26" s="339"/>
      <c r="B26" s="341"/>
    </row>
    <row r="27" spans="1:9" ht="14.25" hidden="1" customHeight="1" thickBot="1" x14ac:dyDescent="0.25">
      <c r="A27" s="339"/>
      <c r="B27" s="341"/>
    </row>
    <row r="28" spans="1:9" ht="14.25" hidden="1" customHeight="1" thickBot="1" x14ac:dyDescent="0.25">
      <c r="A28" s="339"/>
      <c r="B28" s="341"/>
    </row>
    <row r="29" spans="1:9" ht="2.25" hidden="1" customHeight="1" thickBot="1" x14ac:dyDescent="0.25">
      <c r="A29" s="339"/>
      <c r="B29" s="341"/>
    </row>
    <row r="30" spans="1:9" x14ac:dyDescent="0.2">
      <c r="A30" s="345" t="s">
        <v>78</v>
      </c>
      <c r="B30" s="346">
        <f>SUM('Health Education Consultancy'!M19)</f>
        <v>0</v>
      </c>
    </row>
    <row r="31" spans="1:9" ht="9.75" customHeight="1" x14ac:dyDescent="0.2">
      <c r="A31" s="339"/>
      <c r="B31" s="341"/>
    </row>
    <row r="32" spans="1:9" hidden="1" x14ac:dyDescent="0.2">
      <c r="A32" s="339"/>
      <c r="B32" s="341"/>
    </row>
    <row r="33" spans="1:2" hidden="1" x14ac:dyDescent="0.2">
      <c r="A33" s="339"/>
      <c r="B33" s="341"/>
    </row>
    <row r="34" spans="1:2" hidden="1" x14ac:dyDescent="0.2">
      <c r="A34" s="339"/>
      <c r="B34" s="341"/>
    </row>
    <row r="35" spans="1:2" hidden="1" x14ac:dyDescent="0.2">
      <c r="A35" s="345" t="s">
        <v>152</v>
      </c>
      <c r="B35" s="346">
        <f>SUM('FFT &amp; Health Surveillance'!O24,'FFT &amp; Health Surveillance'!O56,'FFT &amp; Health Surveillance'!O89)</f>
        <v>0</v>
      </c>
    </row>
    <row r="36" spans="1:2" hidden="1" x14ac:dyDescent="0.2">
      <c r="A36" s="339"/>
      <c r="B36" s="341"/>
    </row>
    <row r="37" spans="1:2" hidden="1" x14ac:dyDescent="0.2">
      <c r="A37" s="339"/>
      <c r="B37" s="341"/>
    </row>
    <row r="38" spans="1:2" hidden="1" x14ac:dyDescent="0.2">
      <c r="A38" s="339"/>
      <c r="B38" s="341"/>
    </row>
    <row r="39" spans="1:2" ht="14.25" hidden="1" customHeight="1" x14ac:dyDescent="0.2">
      <c r="A39" s="339"/>
      <c r="B39" s="341"/>
    </row>
    <row r="40" spans="1:2" ht="14.25" hidden="1" customHeight="1" x14ac:dyDescent="0.2">
      <c r="A40" s="82"/>
      <c r="B40" s="83" t="s">
        <v>31</v>
      </c>
    </row>
    <row r="41" spans="1:2" ht="7.5" hidden="1" customHeight="1" thickBot="1" x14ac:dyDescent="0.25">
      <c r="A41" s="82"/>
      <c r="B41" s="83"/>
    </row>
    <row r="42" spans="1:2" ht="3" hidden="1" customHeight="1" thickBot="1" x14ac:dyDescent="0.25"/>
    <row r="43" spans="1:2" hidden="1" x14ac:dyDescent="0.2"/>
    <row r="44" spans="1:2" hidden="1" x14ac:dyDescent="0.2"/>
    <row r="45" spans="1:2" ht="6" customHeight="1" x14ac:dyDescent="0.2">
      <c r="A45" s="345" t="s">
        <v>79</v>
      </c>
      <c r="B45" s="346">
        <f>SUM('Assessments and Adjustments'!O35)</f>
        <v>0</v>
      </c>
    </row>
    <row r="46" spans="1:2" ht="6" hidden="1" customHeight="1" thickBot="1" x14ac:dyDescent="0.25">
      <c r="A46" s="339"/>
      <c r="B46" s="341"/>
    </row>
    <row r="47" spans="1:2" hidden="1" x14ac:dyDescent="0.2">
      <c r="A47" s="339"/>
      <c r="B47" s="341"/>
    </row>
    <row r="48" spans="1:2" hidden="1" x14ac:dyDescent="0.2">
      <c r="A48" s="339"/>
      <c r="B48" s="341"/>
    </row>
    <row r="49" spans="1:2" ht="15" customHeight="1" x14ac:dyDescent="0.2">
      <c r="A49" s="339"/>
      <c r="B49" s="341"/>
    </row>
    <row r="50" spans="1:2" ht="4.5" customHeight="1" x14ac:dyDescent="0.2">
      <c r="A50" s="339"/>
      <c r="B50" s="341"/>
    </row>
    <row r="51" spans="1:2" hidden="1" x14ac:dyDescent="0.2">
      <c r="A51" s="339"/>
      <c r="B51" s="341"/>
    </row>
    <row r="52" spans="1:2" hidden="1" x14ac:dyDescent="0.2">
      <c r="A52" s="339"/>
      <c r="B52" s="341"/>
    </row>
    <row r="53" spans="1:2" ht="15" hidden="1" thickBot="1" x14ac:dyDescent="0.25">
      <c r="A53" s="340"/>
      <c r="B53" s="342"/>
    </row>
    <row r="54" spans="1:2" ht="30" x14ac:dyDescent="0.25">
      <c r="A54" s="84" t="s">
        <v>80</v>
      </c>
      <c r="B54" s="151">
        <f>SUM(B14:B49)</f>
        <v>0</v>
      </c>
    </row>
  </sheetData>
  <mergeCells count="19">
    <mergeCell ref="B20:B24"/>
    <mergeCell ref="A14:A18"/>
    <mergeCell ref="B14:B18"/>
    <mergeCell ref="F5:H7"/>
    <mergeCell ref="B5:C5"/>
    <mergeCell ref="B6:C6"/>
    <mergeCell ref="B7:C7"/>
    <mergeCell ref="A50:A53"/>
    <mergeCell ref="B50:B53"/>
    <mergeCell ref="A10:F10"/>
    <mergeCell ref="A45:A49"/>
    <mergeCell ref="B45:B49"/>
    <mergeCell ref="A30:A34"/>
    <mergeCell ref="B30:B34"/>
    <mergeCell ref="A35:A39"/>
    <mergeCell ref="B35:B39"/>
    <mergeCell ref="A25:A29"/>
    <mergeCell ref="B25:B29"/>
    <mergeCell ref="A20:A24"/>
  </mergeCells>
  <pageMargins left="0.7" right="0.7" top="0.75" bottom="0.75" header="0.3" footer="0.3"/>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1" t="s">
        <v>1</v>
      </c>
      <c r="D2" s="2" t="s">
        <v>2</v>
      </c>
    </row>
    <row r="3" spans="2:4" x14ac:dyDescent="0.25">
      <c r="B3" s="3" t="s">
        <v>13</v>
      </c>
      <c r="D3" s="4" t="s">
        <v>8</v>
      </c>
    </row>
    <row r="4" spans="2:4" x14ac:dyDescent="0.25">
      <c r="B4" s="3" t="s">
        <v>14</v>
      </c>
      <c r="D4" s="4" t="s">
        <v>11</v>
      </c>
    </row>
    <row r="5" spans="2:4" x14ac:dyDescent="0.25">
      <c r="B5" s="3" t="s">
        <v>15</v>
      </c>
      <c r="D5" s="4" t="s">
        <v>12</v>
      </c>
    </row>
    <row r="6" spans="2:4" x14ac:dyDescent="0.25">
      <c r="B6" s="3" t="s">
        <v>16</v>
      </c>
      <c r="D6" s="4" t="s">
        <v>6</v>
      </c>
    </row>
    <row r="7" spans="2:4" x14ac:dyDescent="0.25">
      <c r="B7" s="6" t="s">
        <v>17</v>
      </c>
      <c r="D7" s="4" t="s">
        <v>4</v>
      </c>
    </row>
    <row r="8" spans="2:4" x14ac:dyDescent="0.25">
      <c r="B8" s="3"/>
      <c r="D8" s="4" t="s">
        <v>7</v>
      </c>
    </row>
    <row r="9" spans="2:4" x14ac:dyDescent="0.25">
      <c r="D9" s="4" t="s">
        <v>10</v>
      </c>
    </row>
    <row r="10" spans="2:4" x14ac:dyDescent="0.25">
      <c r="D10" s="4" t="s">
        <v>9</v>
      </c>
    </row>
    <row r="11" spans="2:4" x14ac:dyDescent="0.25">
      <c r="D11" s="4" t="s">
        <v>3</v>
      </c>
    </row>
    <row r="12" spans="2:4" x14ac:dyDescent="0.25">
      <c r="D12" s="4" t="s">
        <v>5</v>
      </c>
    </row>
    <row r="13" spans="2:4" x14ac:dyDescent="0.25">
      <c r="D13" s="4"/>
    </row>
    <row r="14" spans="2:4" x14ac:dyDescent="0.25">
      <c r="D14" s="4"/>
    </row>
    <row r="15" spans="2:4" x14ac:dyDescent="0.25">
      <c r="D15" s="4"/>
    </row>
    <row r="16" spans="2:4" x14ac:dyDescent="0.25">
      <c r="D16" s="5"/>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5"/>
  <sheetViews>
    <sheetView showGridLines="0" topLeftCell="C5" zoomScale="86" zoomScaleNormal="86" workbookViewId="0">
      <selection activeCell="F32" sqref="F32"/>
    </sheetView>
  </sheetViews>
  <sheetFormatPr defaultRowHeight="14.25" x14ac:dyDescent="0.2"/>
  <cols>
    <col min="1" max="1" width="0.5703125" style="114" customWidth="1"/>
    <col min="2" max="2" width="74.140625" style="114" customWidth="1"/>
    <col min="3" max="3" width="25.85546875" style="114" customWidth="1"/>
    <col min="4" max="6" width="20.7109375" style="114" customWidth="1"/>
    <col min="7" max="7" width="64.7109375" style="114" customWidth="1"/>
    <col min="8" max="9" width="20.7109375" style="114" customWidth="1"/>
    <col min="10" max="10" width="15.5703125" style="114" customWidth="1"/>
    <col min="11" max="11" width="15.28515625" style="114" customWidth="1"/>
    <col min="12" max="12" width="14.7109375" style="114" customWidth="1"/>
    <col min="13" max="13" width="16.7109375" style="114" customWidth="1"/>
    <col min="14" max="16384" width="9.140625" style="114"/>
  </cols>
  <sheetData>
    <row r="1" spans="1:9" ht="54.75" customHeight="1" x14ac:dyDescent="0.2">
      <c r="B1" s="115" t="s">
        <v>164</v>
      </c>
      <c r="D1" s="116"/>
      <c r="E1" s="116"/>
      <c r="G1" s="117"/>
      <c r="H1" s="118"/>
    </row>
    <row r="2" spans="1:9" ht="4.5" customHeight="1" x14ac:dyDescent="0.2">
      <c r="A2" s="119"/>
      <c r="B2" s="119"/>
      <c r="C2" s="119"/>
      <c r="D2" s="119"/>
      <c r="E2" s="119"/>
      <c r="F2" s="119"/>
      <c r="G2" s="120"/>
      <c r="H2" s="120"/>
      <c r="I2" s="120"/>
    </row>
    <row r="3" spans="1:9" ht="3" customHeight="1" x14ac:dyDescent="0.2">
      <c r="A3" s="121"/>
      <c r="B3" s="121"/>
      <c r="C3" s="121"/>
      <c r="D3" s="121"/>
      <c r="E3" s="121"/>
      <c r="F3" s="121"/>
      <c r="G3" s="122"/>
      <c r="H3" s="122"/>
      <c r="I3" s="122"/>
    </row>
    <row r="4" spans="1:9" ht="15" thickBot="1" x14ac:dyDescent="0.25">
      <c r="G4" s="117"/>
    </row>
    <row r="5" spans="1:9" ht="33" customHeight="1" thickBot="1" x14ac:dyDescent="0.25">
      <c r="B5" s="123" t="s">
        <v>18</v>
      </c>
      <c r="C5" s="168" t="s">
        <v>165</v>
      </c>
      <c r="D5" s="169"/>
      <c r="E5" s="29"/>
      <c r="F5" s="124"/>
      <c r="G5" s="170" t="s">
        <v>184</v>
      </c>
      <c r="H5" s="124"/>
    </row>
    <row r="6" spans="1:9" ht="31.5" customHeight="1" thickBot="1" x14ac:dyDescent="0.25">
      <c r="B6" s="123" t="s">
        <v>19</v>
      </c>
      <c r="C6" s="168" t="s">
        <v>82</v>
      </c>
      <c r="D6" s="169"/>
      <c r="E6" s="29"/>
      <c r="F6" s="124"/>
      <c r="G6" s="171"/>
      <c r="H6" s="124"/>
    </row>
    <row r="7" spans="1:9" ht="29.25" customHeight="1" thickBot="1" x14ac:dyDescent="0.25">
      <c r="B7" s="125" t="s">
        <v>20</v>
      </c>
      <c r="C7" s="173" t="s">
        <v>21</v>
      </c>
      <c r="D7" s="174"/>
      <c r="E7" s="29"/>
      <c r="F7" s="124"/>
      <c r="G7" s="171"/>
      <c r="H7" s="124"/>
    </row>
    <row r="8" spans="1:9" ht="15" customHeight="1" thickBot="1" x14ac:dyDescent="0.25">
      <c r="C8" s="126"/>
      <c r="D8" s="127"/>
      <c r="E8" s="127"/>
      <c r="F8" s="124"/>
      <c r="G8" s="171"/>
      <c r="H8" s="124"/>
    </row>
    <row r="9" spans="1:9" ht="27" customHeight="1" thickBot="1" x14ac:dyDescent="0.25">
      <c r="B9" s="175" t="s">
        <v>22</v>
      </c>
      <c r="C9" s="176"/>
      <c r="D9" s="177"/>
      <c r="E9" s="128"/>
      <c r="F9" s="124"/>
      <c r="G9" s="172"/>
      <c r="H9" s="124"/>
    </row>
    <row r="10" spans="1:9" s="129" customFormat="1" ht="16.5" x14ac:dyDescent="0.2">
      <c r="B10" s="130"/>
      <c r="C10" s="130"/>
      <c r="D10" s="130"/>
      <c r="E10" s="130"/>
    </row>
    <row r="11" spans="1:9" s="129" customFormat="1" ht="18.75" x14ac:dyDescent="0.3">
      <c r="B11" s="178" t="s">
        <v>180</v>
      </c>
      <c r="C11" s="179"/>
      <c r="D11" s="179"/>
      <c r="E11" s="179"/>
      <c r="F11" s="179"/>
    </row>
    <row r="12" spans="1:9" ht="15.75" thickBot="1" x14ac:dyDescent="0.3">
      <c r="C12" s="131"/>
      <c r="D12" s="131"/>
      <c r="E12" s="131"/>
    </row>
    <row r="13" spans="1:9" ht="81.75" customHeight="1" thickBot="1" x14ac:dyDescent="0.3">
      <c r="B13" s="132" t="s">
        <v>0</v>
      </c>
      <c r="C13" s="132" t="s">
        <v>174</v>
      </c>
      <c r="D13" s="132" t="s">
        <v>175</v>
      </c>
      <c r="E13" s="132" t="s">
        <v>176</v>
      </c>
      <c r="F13" s="180" t="s">
        <v>29</v>
      </c>
      <c r="G13" s="181"/>
    </row>
    <row r="14" spans="1:9" ht="9.75" hidden="1" customHeight="1" x14ac:dyDescent="0.25">
      <c r="B14" s="133"/>
      <c r="C14" s="134"/>
      <c r="D14" s="134"/>
      <c r="E14" s="133"/>
    </row>
    <row r="15" spans="1:9" ht="15" x14ac:dyDescent="0.25">
      <c r="B15" s="135" t="s">
        <v>181</v>
      </c>
      <c r="C15" s="136">
        <v>0</v>
      </c>
      <c r="D15" s="149">
        <v>0</v>
      </c>
      <c r="E15" s="155">
        <f t="shared" ref="E15:E20" si="0">SUM(C15:D15)</f>
        <v>0</v>
      </c>
      <c r="F15" s="182"/>
      <c r="G15" s="183"/>
    </row>
    <row r="16" spans="1:9" ht="18" customHeight="1" x14ac:dyDescent="0.25">
      <c r="B16" s="138" t="s">
        <v>182</v>
      </c>
      <c r="C16" s="136">
        <v>0</v>
      </c>
      <c r="D16" s="149">
        <v>0</v>
      </c>
      <c r="E16" s="155">
        <f t="shared" si="0"/>
        <v>0</v>
      </c>
      <c r="F16" s="182"/>
      <c r="G16" s="183"/>
    </row>
    <row r="17" spans="2:10" ht="18" customHeight="1" x14ac:dyDescent="0.25">
      <c r="B17" s="148" t="s">
        <v>183</v>
      </c>
      <c r="C17" s="136">
        <v>0</v>
      </c>
      <c r="D17" s="149">
        <v>0</v>
      </c>
      <c r="E17" s="155">
        <f t="shared" si="0"/>
        <v>0</v>
      </c>
      <c r="F17" s="182"/>
      <c r="G17" s="183"/>
    </row>
    <row r="18" spans="2:10" ht="18" hidden="1" customHeight="1" x14ac:dyDescent="0.25">
      <c r="B18" s="138" t="s">
        <v>179</v>
      </c>
      <c r="C18" s="136">
        <v>0</v>
      </c>
      <c r="D18" s="149"/>
      <c r="E18" s="137">
        <f t="shared" si="0"/>
        <v>0</v>
      </c>
      <c r="F18" s="156"/>
    </row>
    <row r="19" spans="2:10" ht="18" customHeight="1" x14ac:dyDescent="0.25">
      <c r="B19" s="138" t="s">
        <v>185</v>
      </c>
      <c r="C19" s="136">
        <v>0</v>
      </c>
      <c r="D19" s="149">
        <v>0</v>
      </c>
      <c r="E19" s="155">
        <f t="shared" si="0"/>
        <v>0</v>
      </c>
      <c r="F19" s="182"/>
      <c r="G19" s="183"/>
    </row>
    <row r="20" spans="2:10" ht="40.5" customHeight="1" thickBot="1" x14ac:dyDescent="0.3">
      <c r="B20" s="150" t="s">
        <v>186</v>
      </c>
      <c r="C20" s="149">
        <v>0</v>
      </c>
      <c r="D20" s="149">
        <v>0</v>
      </c>
      <c r="E20" s="155">
        <f t="shared" si="0"/>
        <v>0</v>
      </c>
      <c r="F20" s="182"/>
      <c r="G20" s="183"/>
    </row>
    <row r="21" spans="2:10" s="141" customFormat="1" ht="25.5" customHeight="1" thickBot="1" x14ac:dyDescent="0.3">
      <c r="B21" s="153"/>
      <c r="C21" s="184" t="s">
        <v>190</v>
      </c>
      <c r="D21" s="185"/>
      <c r="E21" s="139">
        <f>SUM(E15:E20)</f>
        <v>0</v>
      </c>
      <c r="F21" s="140"/>
      <c r="G21" s="154"/>
    </row>
    <row r="22" spans="2:10" s="141" customFormat="1" ht="15" x14ac:dyDescent="0.25"/>
    <row r="23" spans="2:10" s="141" customFormat="1" ht="15" x14ac:dyDescent="0.25"/>
    <row r="24" spans="2:10" s="141" customFormat="1" ht="15" x14ac:dyDescent="0.2">
      <c r="B24" s="114"/>
    </row>
    <row r="25" spans="2:10" x14ac:dyDescent="0.2">
      <c r="B25" s="114" t="s">
        <v>177</v>
      </c>
    </row>
    <row r="26" spans="2:10" ht="16.5" x14ac:dyDescent="0.2">
      <c r="B26" s="114" t="s">
        <v>178</v>
      </c>
      <c r="F26" s="142"/>
      <c r="G26" s="142"/>
      <c r="H26" s="142"/>
      <c r="I26" s="142"/>
      <c r="J26" s="142"/>
    </row>
    <row r="28" spans="2:10" ht="15" x14ac:dyDescent="0.25">
      <c r="B28" s="143"/>
    </row>
    <row r="31" spans="2:10" ht="15" x14ac:dyDescent="0.25">
      <c r="C31" s="144"/>
    </row>
    <row r="33" spans="2:3" x14ac:dyDescent="0.2">
      <c r="C33" s="145"/>
    </row>
    <row r="34" spans="2:3" x14ac:dyDescent="0.2">
      <c r="C34" s="146"/>
    </row>
    <row r="35" spans="2:3" x14ac:dyDescent="0.2">
      <c r="C35" s="147"/>
    </row>
    <row r="36" spans="2:3" x14ac:dyDescent="0.2">
      <c r="C36" s="147"/>
    </row>
    <row r="39" spans="2:3" hidden="1" x14ac:dyDescent="0.2">
      <c r="B39" s="114" t="s">
        <v>31</v>
      </c>
    </row>
    <row r="40" spans="2:3" hidden="1" x14ac:dyDescent="0.2">
      <c r="B40" s="114" t="s">
        <v>24</v>
      </c>
    </row>
    <row r="41" spans="2:3" hidden="1" x14ac:dyDescent="0.2">
      <c r="B41" s="114" t="s">
        <v>25</v>
      </c>
    </row>
    <row r="42" spans="2:3" hidden="1" x14ac:dyDescent="0.2">
      <c r="B42" s="114" t="s">
        <v>26</v>
      </c>
    </row>
    <row r="43" spans="2:3" hidden="1" x14ac:dyDescent="0.2">
      <c r="B43" s="114" t="s">
        <v>27</v>
      </c>
    </row>
    <row r="44" spans="2:3" hidden="1" x14ac:dyDescent="0.2">
      <c r="B44" s="114" t="s">
        <v>30</v>
      </c>
    </row>
    <row r="45" spans="2:3" hidden="1" x14ac:dyDescent="0.2">
      <c r="B45" s="114" t="s">
        <v>28</v>
      </c>
    </row>
  </sheetData>
  <sheetProtection algorithmName="SHA-512" hashValue="zpJvNqW1qlbN+5yExntmVP5L4pfsf6tuUtJMRFk9sgtMDYpqgMVUspyIL4sLNZULh8ruGysBK0UL6KpHmFx9Pg==" saltValue="XBAD43BkiPX3p0/MIAkUEw==" spinCount="100000" sheet="1" objects="1" scenarios="1"/>
  <mergeCells count="13">
    <mergeCell ref="F19:G19"/>
    <mergeCell ref="F20:G20"/>
    <mergeCell ref="C21:D21"/>
    <mergeCell ref="B11:F11"/>
    <mergeCell ref="F13:G13"/>
    <mergeCell ref="F15:G15"/>
    <mergeCell ref="F16:G16"/>
    <mergeCell ref="F17:G17"/>
    <mergeCell ref="C5:D5"/>
    <mergeCell ref="G5:G9"/>
    <mergeCell ref="C6:D6"/>
    <mergeCell ref="C7:D7"/>
    <mergeCell ref="B9:D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34"/>
  <sheetViews>
    <sheetView showGridLines="0" zoomScale="85" zoomScaleNormal="85" workbookViewId="0"/>
  </sheetViews>
  <sheetFormatPr defaultColWidth="9.140625" defaultRowHeight="14.25" x14ac:dyDescent="0.2"/>
  <cols>
    <col min="1" max="1" width="0.5703125" style="18" customWidth="1"/>
    <col min="2" max="2" width="14.85546875" style="18" customWidth="1"/>
    <col min="3" max="3" width="39.5703125" style="18" customWidth="1"/>
    <col min="4" max="4" width="32.28515625" style="18" customWidth="1"/>
    <col min="5" max="5" width="25.85546875" style="18" customWidth="1"/>
    <col min="6" max="9" width="20.7109375" style="18" customWidth="1"/>
    <col min="10" max="10" width="64.7109375" style="18" customWidth="1"/>
    <col min="11" max="12" width="20.7109375" style="18" customWidth="1"/>
    <col min="13" max="13" width="15.5703125" style="18" customWidth="1"/>
    <col min="14" max="14" width="15.28515625" style="18" customWidth="1"/>
    <col min="15" max="15" width="14.7109375" style="18" customWidth="1"/>
    <col min="16" max="16" width="16.7109375" style="18" customWidth="1"/>
    <col min="17" max="16384" width="9.140625" style="18"/>
  </cols>
  <sheetData>
    <row r="1" spans="1:12" ht="54.75" customHeight="1" x14ac:dyDescent="0.2">
      <c r="B1" s="19" t="s">
        <v>164</v>
      </c>
      <c r="D1" s="19"/>
      <c r="F1" s="20"/>
      <c r="G1" s="20"/>
      <c r="J1" s="21"/>
      <c r="K1" s="22"/>
    </row>
    <row r="2" spans="1:12" ht="4.5" customHeight="1" x14ac:dyDescent="0.2">
      <c r="A2" s="23"/>
      <c r="B2" s="23"/>
      <c r="C2" s="23"/>
      <c r="D2" s="23"/>
      <c r="E2" s="23"/>
      <c r="F2" s="23"/>
      <c r="G2" s="23"/>
      <c r="H2" s="23"/>
      <c r="I2" s="23"/>
      <c r="J2" s="24"/>
      <c r="K2" s="24"/>
      <c r="L2" s="24"/>
    </row>
    <row r="3" spans="1:12" ht="3" customHeight="1" x14ac:dyDescent="0.2">
      <c r="A3" s="25"/>
      <c r="B3" s="25"/>
      <c r="C3" s="25"/>
      <c r="D3" s="25"/>
      <c r="E3" s="25"/>
      <c r="F3" s="25"/>
      <c r="G3" s="25"/>
      <c r="H3" s="25"/>
      <c r="I3" s="25"/>
      <c r="J3" s="26"/>
      <c r="K3" s="26"/>
      <c r="L3" s="26"/>
    </row>
    <row r="4" spans="1:12" ht="15" thickBot="1" x14ac:dyDescent="0.25">
      <c r="G4" s="27"/>
      <c r="J4" s="21"/>
    </row>
    <row r="5" spans="1:12" ht="33" customHeight="1" thickBot="1" x14ac:dyDescent="0.25">
      <c r="B5" s="28" t="s">
        <v>18</v>
      </c>
      <c r="C5" s="186" t="s">
        <v>165</v>
      </c>
      <c r="D5" s="187"/>
      <c r="E5" s="29"/>
      <c r="F5" s="30"/>
      <c r="G5" s="197" t="s">
        <v>162</v>
      </c>
      <c r="H5" s="198"/>
      <c r="I5" s="199"/>
    </row>
    <row r="6" spans="1:12" ht="45.75" customHeight="1" thickBot="1" x14ac:dyDescent="0.25">
      <c r="B6" s="28" t="s">
        <v>19</v>
      </c>
      <c r="C6" s="186" t="s">
        <v>82</v>
      </c>
      <c r="D6" s="187"/>
      <c r="E6" s="29"/>
      <c r="F6" s="30"/>
      <c r="G6" s="200"/>
      <c r="H6" s="201"/>
      <c r="I6" s="202"/>
    </row>
    <row r="7" spans="1:12" ht="29.25" customHeight="1" thickBot="1" x14ac:dyDescent="0.25">
      <c r="B7" s="32" t="s">
        <v>20</v>
      </c>
      <c r="C7" s="186" t="s">
        <v>21</v>
      </c>
      <c r="D7" s="187"/>
      <c r="E7" s="29"/>
      <c r="F7" s="30"/>
      <c r="G7" s="200"/>
      <c r="H7" s="201"/>
      <c r="I7" s="202"/>
    </row>
    <row r="8" spans="1:12" ht="15" customHeight="1" thickBot="1" x14ac:dyDescent="0.25">
      <c r="D8" s="33"/>
      <c r="E8" s="34"/>
      <c r="F8" s="35"/>
      <c r="G8" s="203"/>
      <c r="H8" s="204"/>
      <c r="I8" s="205"/>
      <c r="J8" s="31"/>
    </row>
    <row r="9" spans="1:12" ht="27" customHeight="1" thickBot="1" x14ac:dyDescent="0.25">
      <c r="B9" s="188" t="s">
        <v>22</v>
      </c>
      <c r="C9" s="189"/>
      <c r="D9" s="189"/>
      <c r="E9" s="190"/>
      <c r="F9" s="36"/>
      <c r="G9" s="30"/>
      <c r="H9" s="31"/>
      <c r="I9" s="31"/>
      <c r="J9" s="31"/>
    </row>
    <row r="10" spans="1:12" s="37" customFormat="1" ht="16.5" x14ac:dyDescent="0.2">
      <c r="B10" s="38"/>
      <c r="C10" s="38"/>
      <c r="D10" s="38"/>
      <c r="E10" s="38"/>
      <c r="F10" s="38"/>
    </row>
    <row r="11" spans="1:12" s="37" customFormat="1" ht="18.75" x14ac:dyDescent="0.3">
      <c r="B11" s="193" t="s">
        <v>74</v>
      </c>
      <c r="C11" s="194"/>
      <c r="D11" s="195"/>
      <c r="E11" s="195"/>
      <c r="F11" s="195"/>
      <c r="G11" s="195"/>
      <c r="H11" s="196"/>
      <c r="I11" s="196"/>
      <c r="J11" s="196"/>
    </row>
    <row r="12" spans="1:12" ht="15.75" thickBot="1" x14ac:dyDescent="0.3">
      <c r="E12" s="39"/>
      <c r="F12" s="39"/>
      <c r="G12" s="39"/>
    </row>
    <row r="13" spans="1:12" ht="81.75" customHeight="1" thickBot="1" x14ac:dyDescent="0.25">
      <c r="B13" s="208" t="s">
        <v>33</v>
      </c>
      <c r="C13" s="209"/>
      <c r="D13" s="48" t="s">
        <v>35</v>
      </c>
      <c r="E13" s="87" t="s">
        <v>36</v>
      </c>
      <c r="F13" s="87" t="s">
        <v>37</v>
      </c>
      <c r="G13" s="87" t="s">
        <v>166</v>
      </c>
      <c r="H13" s="87" t="s">
        <v>167</v>
      </c>
      <c r="I13" s="87" t="s">
        <v>168</v>
      </c>
      <c r="J13" s="87" t="s">
        <v>29</v>
      </c>
    </row>
    <row r="14" spans="1:12" ht="9.75" hidden="1" customHeight="1" thickBot="1" x14ac:dyDescent="0.3">
      <c r="B14" s="59"/>
      <c r="C14" s="50"/>
      <c r="D14" s="49"/>
      <c r="E14" s="41"/>
      <c r="F14" s="41"/>
      <c r="G14" s="41"/>
      <c r="H14" s="40"/>
      <c r="I14" s="51"/>
      <c r="J14" s="60"/>
    </row>
    <row r="15" spans="1:12" ht="171" customHeight="1" thickBot="1" x14ac:dyDescent="0.25">
      <c r="B15" s="206" t="s">
        <v>34</v>
      </c>
      <c r="C15" s="207"/>
      <c r="D15" s="62" t="s">
        <v>83</v>
      </c>
      <c r="E15" s="63">
        <v>400</v>
      </c>
      <c r="F15" s="64">
        <v>2155</v>
      </c>
      <c r="G15" s="108">
        <v>0</v>
      </c>
      <c r="H15" s="108">
        <v>0</v>
      </c>
      <c r="I15" s="105">
        <f>SUM(H15*F15)</f>
        <v>0</v>
      </c>
      <c r="J15" s="85"/>
    </row>
    <row r="16" spans="1:12" ht="19.5" customHeight="1" x14ac:dyDescent="0.2">
      <c r="B16" s="58"/>
      <c r="C16" s="53"/>
      <c r="D16" s="54"/>
      <c r="E16" s="55"/>
      <c r="F16" s="56"/>
      <c r="G16" s="107"/>
      <c r="H16" s="107"/>
      <c r="I16" s="107"/>
      <c r="J16" s="57"/>
    </row>
    <row r="17" spans="2:9" s="43" customFormat="1" ht="25.5" customHeight="1" x14ac:dyDescent="0.25">
      <c r="B17" s="52"/>
      <c r="C17" s="191" t="s">
        <v>23</v>
      </c>
      <c r="D17" s="191"/>
      <c r="E17" s="191"/>
      <c r="F17" s="192"/>
      <c r="G17" s="192"/>
      <c r="H17" s="192"/>
      <c r="I17" s="42">
        <f>SUM(I15)</f>
        <v>0</v>
      </c>
    </row>
    <row r="18" spans="2:9" s="43" customFormat="1" ht="15" x14ac:dyDescent="0.25"/>
    <row r="20" spans="2:9" ht="15" x14ac:dyDescent="0.25">
      <c r="E20" s="44"/>
    </row>
    <row r="22" spans="2:9" x14ac:dyDescent="0.2">
      <c r="E22" s="45"/>
    </row>
    <row r="23" spans="2:9" x14ac:dyDescent="0.2">
      <c r="E23" s="46"/>
    </row>
    <row r="24" spans="2:9" x14ac:dyDescent="0.2">
      <c r="E24" s="47"/>
    </row>
    <row r="25" spans="2:9" x14ac:dyDescent="0.2">
      <c r="E25" s="47"/>
    </row>
    <row r="28" spans="2:9" hidden="1" x14ac:dyDescent="0.2">
      <c r="C28" s="18" t="s">
        <v>31</v>
      </c>
    </row>
    <row r="29" spans="2:9" hidden="1" x14ac:dyDescent="0.2">
      <c r="C29" s="18" t="s">
        <v>24</v>
      </c>
    </row>
    <row r="30" spans="2:9" hidden="1" x14ac:dyDescent="0.2">
      <c r="C30" s="18" t="s">
        <v>25</v>
      </c>
    </row>
    <row r="31" spans="2:9" hidden="1" x14ac:dyDescent="0.2">
      <c r="C31" s="18" t="s">
        <v>26</v>
      </c>
    </row>
    <row r="32" spans="2:9" hidden="1" x14ac:dyDescent="0.2">
      <c r="C32" s="18" t="s">
        <v>27</v>
      </c>
    </row>
    <row r="33" spans="3:3" hidden="1" x14ac:dyDescent="0.2">
      <c r="C33" s="18" t="s">
        <v>30</v>
      </c>
    </row>
    <row r="34" spans="3:3" hidden="1" x14ac:dyDescent="0.2">
      <c r="C34" s="18" t="s">
        <v>28</v>
      </c>
    </row>
  </sheetData>
  <sheetProtection algorithmName="SHA-512" hashValue="VO1K+qyiC5a7uu1/QCo5qiynuKjrnGm4tPGBzNSLKCKlWufS8G28VCesbQsFkT3rlK2dTuDceaqz57j7PHFArQ==" saltValue="XP1KF73NF7u/ZIlA9+kAGw==" spinCount="100000" sheet="1" objects="1" scenarios="1"/>
  <mergeCells count="9">
    <mergeCell ref="C7:D7"/>
    <mergeCell ref="C5:D5"/>
    <mergeCell ref="C6:D6"/>
    <mergeCell ref="B9:E9"/>
    <mergeCell ref="C17:H17"/>
    <mergeCell ref="B11:J11"/>
    <mergeCell ref="G5:I8"/>
    <mergeCell ref="B15:C15"/>
    <mergeCell ref="B13:C13"/>
  </mergeCells>
  <pageMargins left="0.70866141732283472" right="0.70866141732283472" top="0.74803149606299213" bottom="0.74803149606299213" header="0.31496062992125984" footer="0.31496062992125984"/>
  <pageSetup paperSize="8" scale="63"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40"/>
  <sheetViews>
    <sheetView showGridLines="0" topLeftCell="D1" zoomScale="85" zoomScaleNormal="85" workbookViewId="0">
      <selection activeCell="G5" sqref="G5:I8"/>
    </sheetView>
  </sheetViews>
  <sheetFormatPr defaultColWidth="9.140625" defaultRowHeight="14.25" x14ac:dyDescent="0.2"/>
  <cols>
    <col min="1" max="1" width="0.5703125" style="18" customWidth="1"/>
    <col min="2" max="2" width="14.85546875" style="18" customWidth="1"/>
    <col min="3" max="3" width="39.5703125" style="18" customWidth="1"/>
    <col min="4" max="4" width="58" style="18" customWidth="1"/>
    <col min="5" max="5" width="25.85546875" style="18" customWidth="1"/>
    <col min="6" max="8" width="20.7109375" style="18" customWidth="1"/>
    <col min="9" max="9" width="22" style="18" customWidth="1"/>
    <col min="10" max="10" width="20.7109375" style="18" customWidth="1"/>
    <col min="11" max="11" width="6.28515625" style="18" customWidth="1"/>
    <col min="12" max="12" width="0.28515625" style="18" customWidth="1"/>
    <col min="13" max="13" width="15.28515625" style="18" customWidth="1"/>
    <col min="14" max="14" width="14.7109375" style="18" customWidth="1"/>
    <col min="15" max="15" width="16.7109375" style="18" customWidth="1"/>
    <col min="16" max="16384" width="9.140625" style="18"/>
  </cols>
  <sheetData>
    <row r="1" spans="1:15" ht="54.75" customHeight="1" x14ac:dyDescent="0.2">
      <c r="B1" s="19" t="s">
        <v>164</v>
      </c>
      <c r="D1" s="19"/>
      <c r="F1" s="20"/>
      <c r="G1" s="20"/>
      <c r="J1" s="22"/>
    </row>
    <row r="2" spans="1:15" ht="4.5" customHeight="1" x14ac:dyDescent="0.2">
      <c r="A2" s="23"/>
      <c r="B2" s="23"/>
      <c r="C2" s="23"/>
      <c r="D2" s="23"/>
      <c r="E2" s="23"/>
      <c r="F2" s="23"/>
      <c r="G2" s="23"/>
      <c r="H2" s="23"/>
      <c r="I2" s="23"/>
      <c r="J2" s="24"/>
      <c r="K2" s="24"/>
    </row>
    <row r="3" spans="1:15" ht="3" customHeight="1" x14ac:dyDescent="0.2">
      <c r="A3" s="25"/>
      <c r="B3" s="25"/>
      <c r="C3" s="25"/>
      <c r="D3" s="25"/>
      <c r="E3" s="25"/>
      <c r="F3" s="25"/>
      <c r="G3" s="25"/>
      <c r="H3" s="25"/>
      <c r="I3" s="25"/>
      <c r="J3" s="26"/>
      <c r="K3" s="26"/>
    </row>
    <row r="4" spans="1:15" ht="15" thickBot="1" x14ac:dyDescent="0.25">
      <c r="G4" s="27"/>
    </row>
    <row r="5" spans="1:15" ht="33" customHeight="1" thickTop="1" thickBot="1" x14ac:dyDescent="0.25">
      <c r="B5" s="28" t="s">
        <v>18</v>
      </c>
      <c r="C5" s="232" t="s">
        <v>165</v>
      </c>
      <c r="D5" s="233"/>
      <c r="E5" s="29"/>
      <c r="F5" s="30"/>
      <c r="G5" s="221" t="s">
        <v>115</v>
      </c>
      <c r="H5" s="222"/>
      <c r="I5" s="223"/>
    </row>
    <row r="6" spans="1:15" ht="45.75" thickBot="1" x14ac:dyDescent="0.25">
      <c r="B6" s="28" t="s">
        <v>19</v>
      </c>
      <c r="C6" s="232" t="s">
        <v>82</v>
      </c>
      <c r="D6" s="233"/>
      <c r="E6" s="29"/>
      <c r="F6" s="30"/>
      <c r="G6" s="224"/>
      <c r="H6" s="225"/>
      <c r="I6" s="226"/>
    </row>
    <row r="7" spans="1:15" ht="29.25" customHeight="1" thickBot="1" x14ac:dyDescent="0.25">
      <c r="B7" s="32" t="s">
        <v>20</v>
      </c>
      <c r="C7" s="186" t="s">
        <v>21</v>
      </c>
      <c r="D7" s="187"/>
      <c r="E7" s="29"/>
      <c r="F7" s="30"/>
      <c r="G7" s="224"/>
      <c r="H7" s="225"/>
      <c r="I7" s="226"/>
    </row>
    <row r="8" spans="1:15" ht="36" customHeight="1" thickBot="1" x14ac:dyDescent="0.25">
      <c r="D8" s="33"/>
      <c r="E8" s="34"/>
      <c r="F8" s="35"/>
      <c r="G8" s="227"/>
      <c r="H8" s="228"/>
      <c r="I8" s="229"/>
    </row>
    <row r="9" spans="1:15" ht="27" customHeight="1" thickTop="1" thickBot="1" x14ac:dyDescent="0.25">
      <c r="B9" s="188" t="s">
        <v>22</v>
      </c>
      <c r="C9" s="189"/>
      <c r="D9" s="189"/>
      <c r="E9" s="190"/>
      <c r="F9" s="36"/>
      <c r="G9" s="30"/>
      <c r="H9" s="31"/>
      <c r="I9" s="31"/>
    </row>
    <row r="10" spans="1:15" s="37" customFormat="1" ht="16.5" x14ac:dyDescent="0.2">
      <c r="B10" s="38"/>
      <c r="C10" s="38"/>
      <c r="D10" s="38"/>
      <c r="E10" s="38"/>
      <c r="F10" s="38"/>
    </row>
    <row r="11" spans="1:15" s="37" customFormat="1" ht="18" x14ac:dyDescent="0.25">
      <c r="A11" s="194" t="s">
        <v>91</v>
      </c>
      <c r="B11" s="196"/>
      <c r="C11" s="196"/>
      <c r="D11" s="196"/>
      <c r="E11" s="196"/>
      <c r="F11" s="196"/>
      <c r="G11" s="196"/>
      <c r="H11" s="196"/>
      <c r="I11" s="196"/>
      <c r="J11" s="196"/>
      <c r="K11" s="196"/>
    </row>
    <row r="12" spans="1:15" ht="15.75" thickBot="1" x14ac:dyDescent="0.3">
      <c r="E12" s="39"/>
      <c r="F12" s="39"/>
      <c r="G12" s="39"/>
    </row>
    <row r="13" spans="1:15" ht="81.75" customHeight="1" thickBot="1" x14ac:dyDescent="0.25">
      <c r="B13" s="208" t="s">
        <v>33</v>
      </c>
      <c r="C13" s="209"/>
      <c r="D13" s="48" t="s">
        <v>35</v>
      </c>
      <c r="E13" s="87" t="s">
        <v>38</v>
      </c>
      <c r="F13" s="87" t="s">
        <v>87</v>
      </c>
      <c r="G13" s="87" t="s">
        <v>96</v>
      </c>
      <c r="H13" s="87" t="s">
        <v>95</v>
      </c>
      <c r="I13" s="103" t="s">
        <v>85</v>
      </c>
      <c r="J13" s="215" t="s">
        <v>94</v>
      </c>
      <c r="K13" s="216"/>
      <c r="M13" s="236" t="s">
        <v>29</v>
      </c>
      <c r="N13" s="237"/>
      <c r="O13" s="238"/>
    </row>
    <row r="14" spans="1:15" ht="9.75" hidden="1" customHeight="1" thickBot="1" x14ac:dyDescent="0.3">
      <c r="B14" s="59"/>
      <c r="C14" s="50"/>
      <c r="D14" s="49"/>
      <c r="E14" s="41"/>
      <c r="F14" s="41"/>
      <c r="G14" s="41"/>
      <c r="H14" s="40"/>
      <c r="I14" s="106"/>
      <c r="J14" s="106"/>
    </row>
    <row r="15" spans="1:15" ht="105.75" thickBot="1" x14ac:dyDescent="0.3">
      <c r="B15" s="206" t="s">
        <v>84</v>
      </c>
      <c r="C15" s="207"/>
      <c r="D15" s="89" t="s">
        <v>157</v>
      </c>
      <c r="E15" s="65" t="s">
        <v>89</v>
      </c>
      <c r="F15" s="88" t="s">
        <v>88</v>
      </c>
      <c r="G15" s="64">
        <v>260</v>
      </c>
      <c r="H15" s="108">
        <v>0</v>
      </c>
      <c r="I15" s="108">
        <v>0</v>
      </c>
      <c r="J15" s="230">
        <f>SUM(G15*I15)</f>
        <v>0</v>
      </c>
      <c r="K15" s="231"/>
      <c r="M15" s="239"/>
      <c r="N15" s="240"/>
      <c r="O15" s="241"/>
    </row>
    <row r="16" spans="1:15" ht="195.75" thickBot="1" x14ac:dyDescent="0.3">
      <c r="A16" s="61" t="s">
        <v>86</v>
      </c>
      <c r="B16" s="234" t="s">
        <v>84</v>
      </c>
      <c r="C16" s="235"/>
      <c r="D16" s="89" t="s">
        <v>97</v>
      </c>
      <c r="E16" s="65" t="s">
        <v>92</v>
      </c>
      <c r="F16" s="88" t="s">
        <v>88</v>
      </c>
      <c r="G16" s="64">
        <v>200</v>
      </c>
      <c r="H16" s="108">
        <v>0</v>
      </c>
      <c r="I16" s="108">
        <v>0</v>
      </c>
      <c r="J16" s="219">
        <f>SUM(G16*I16)</f>
        <v>0</v>
      </c>
      <c r="K16" s="220"/>
      <c r="M16" s="239"/>
      <c r="N16" s="240"/>
      <c r="O16" s="241"/>
    </row>
    <row r="17" spans="2:15" s="43" customFormat="1" ht="195.75" thickBot="1" x14ac:dyDescent="0.3">
      <c r="B17" s="234" t="s">
        <v>84</v>
      </c>
      <c r="C17" s="235"/>
      <c r="D17" s="89" t="s">
        <v>98</v>
      </c>
      <c r="E17" s="65" t="s">
        <v>93</v>
      </c>
      <c r="F17" s="88" t="s">
        <v>88</v>
      </c>
      <c r="G17" s="64">
        <v>52</v>
      </c>
      <c r="H17" s="108">
        <v>0</v>
      </c>
      <c r="I17" s="95">
        <v>0</v>
      </c>
      <c r="J17" s="219">
        <f>SUM(G17*I17)</f>
        <v>0</v>
      </c>
      <c r="K17" s="220"/>
      <c r="M17" s="242"/>
      <c r="N17" s="243"/>
      <c r="O17" s="244"/>
    </row>
    <row r="18" spans="2:15" s="43" customFormat="1" ht="6" customHeight="1" x14ac:dyDescent="0.25">
      <c r="B18" s="90"/>
      <c r="C18" s="91"/>
      <c r="D18" s="92"/>
      <c r="E18" s="93"/>
      <c r="F18" s="93"/>
      <c r="G18" s="94"/>
      <c r="H18" s="109"/>
      <c r="I18" s="109"/>
      <c r="J18" s="110"/>
      <c r="K18" s="111"/>
    </row>
    <row r="19" spans="2:15" s="43" customFormat="1" ht="32.25" customHeight="1" x14ac:dyDescent="0.25">
      <c r="B19" s="210"/>
      <c r="C19" s="211"/>
      <c r="D19" s="211"/>
      <c r="E19" s="211"/>
      <c r="F19" s="211"/>
      <c r="G19" s="211"/>
      <c r="H19" s="212" t="s">
        <v>75</v>
      </c>
      <c r="I19" s="192"/>
      <c r="J19" s="213">
        <f>SUM(J17,J16,J15)</f>
        <v>0</v>
      </c>
      <c r="K19" s="214"/>
    </row>
    <row r="20" spans="2:15" ht="15" x14ac:dyDescent="0.2">
      <c r="B20" s="43"/>
      <c r="C20" s="43"/>
      <c r="D20" s="43"/>
      <c r="E20" s="43"/>
      <c r="F20" s="43"/>
      <c r="G20" s="43"/>
      <c r="H20" s="43"/>
      <c r="I20" s="43"/>
    </row>
    <row r="21" spans="2:15" ht="18" x14ac:dyDescent="0.25">
      <c r="B21" s="194" t="s">
        <v>99</v>
      </c>
      <c r="C21" s="196"/>
      <c r="D21" s="196"/>
      <c r="E21" s="196"/>
      <c r="F21" s="196"/>
      <c r="G21" s="196"/>
      <c r="H21" s="196"/>
      <c r="I21" s="196"/>
      <c r="J21" s="196"/>
      <c r="K21" s="196"/>
      <c r="L21" s="196"/>
    </row>
    <row r="22" spans="2:15" ht="15" thickBot="1" x14ac:dyDescent="0.25"/>
    <row r="23" spans="2:15" ht="30.75" thickBot="1" x14ac:dyDescent="0.25">
      <c r="B23" s="208" t="s">
        <v>33</v>
      </c>
      <c r="C23" s="209"/>
      <c r="D23" s="48" t="s">
        <v>35</v>
      </c>
      <c r="E23" s="87" t="s">
        <v>38</v>
      </c>
      <c r="F23" s="87" t="s">
        <v>87</v>
      </c>
      <c r="G23" s="87" t="s">
        <v>96</v>
      </c>
      <c r="H23" s="87" t="s">
        <v>95</v>
      </c>
      <c r="I23" s="103" t="s">
        <v>85</v>
      </c>
      <c r="J23" s="215" t="s">
        <v>94</v>
      </c>
      <c r="K23" s="216"/>
      <c r="M23" s="245" t="s">
        <v>29</v>
      </c>
      <c r="N23" s="246"/>
      <c r="O23" s="247"/>
    </row>
    <row r="24" spans="2:15" ht="195.75" thickBot="1" x14ac:dyDescent="0.3">
      <c r="B24" s="206" t="s">
        <v>84</v>
      </c>
      <c r="C24" s="207"/>
      <c r="D24" s="89" t="s">
        <v>97</v>
      </c>
      <c r="E24" s="65" t="s">
        <v>92</v>
      </c>
      <c r="F24" s="88" t="s">
        <v>100</v>
      </c>
      <c r="G24" s="64">
        <v>78</v>
      </c>
      <c r="H24" s="108">
        <v>0</v>
      </c>
      <c r="I24" s="108">
        <v>0</v>
      </c>
      <c r="J24" s="217">
        <f>SUM(G24*I24)</f>
        <v>0</v>
      </c>
      <c r="K24" s="218"/>
      <c r="M24" s="239"/>
      <c r="N24" s="240"/>
      <c r="O24" s="241"/>
    </row>
    <row r="25" spans="2:15" ht="5.25" customHeight="1" x14ac:dyDescent="0.2"/>
    <row r="26" spans="2:15" ht="32.25" customHeight="1" x14ac:dyDescent="0.2">
      <c r="B26" s="210"/>
      <c r="C26" s="211"/>
      <c r="D26" s="211"/>
      <c r="E26" s="211"/>
      <c r="F26" s="211"/>
      <c r="G26" s="211"/>
      <c r="H26" s="212" t="s">
        <v>75</v>
      </c>
      <c r="I26" s="192"/>
      <c r="J26" s="213">
        <f>SUM(J24)</f>
        <v>0</v>
      </c>
      <c r="K26" s="214"/>
    </row>
    <row r="28" spans="2:15" ht="18" x14ac:dyDescent="0.25">
      <c r="B28" s="194" t="s">
        <v>101</v>
      </c>
      <c r="C28" s="196"/>
      <c r="D28" s="196"/>
      <c r="E28" s="196"/>
      <c r="F28" s="196"/>
      <c r="G28" s="196"/>
      <c r="H28" s="196"/>
      <c r="I28" s="196"/>
      <c r="J28" s="196"/>
      <c r="K28" s="196"/>
      <c r="L28" s="196"/>
    </row>
    <row r="29" spans="2:15" ht="15" thickBot="1" x14ac:dyDescent="0.25"/>
    <row r="30" spans="2:15" ht="30.75" thickBot="1" x14ac:dyDescent="0.25">
      <c r="B30" s="208" t="s">
        <v>33</v>
      </c>
      <c r="C30" s="209"/>
      <c r="D30" s="48" t="s">
        <v>35</v>
      </c>
      <c r="E30" s="87" t="s">
        <v>38</v>
      </c>
      <c r="F30" s="87" t="s">
        <v>87</v>
      </c>
      <c r="G30" s="87" t="s">
        <v>96</v>
      </c>
      <c r="H30" s="87" t="s">
        <v>95</v>
      </c>
      <c r="I30" s="103" t="s">
        <v>85</v>
      </c>
      <c r="J30" s="215" t="s">
        <v>94</v>
      </c>
      <c r="K30" s="216"/>
      <c r="M30" s="245" t="s">
        <v>29</v>
      </c>
      <c r="N30" s="246"/>
      <c r="O30" s="247"/>
    </row>
    <row r="31" spans="2:15" ht="195.75" thickBot="1" x14ac:dyDescent="0.3">
      <c r="B31" s="206" t="s">
        <v>84</v>
      </c>
      <c r="C31" s="207"/>
      <c r="D31" s="89" t="s">
        <v>97</v>
      </c>
      <c r="E31" s="65" t="s">
        <v>92</v>
      </c>
      <c r="F31" s="88" t="s">
        <v>90</v>
      </c>
      <c r="G31" s="64">
        <v>26</v>
      </c>
      <c r="H31" s="108">
        <v>0</v>
      </c>
      <c r="I31" s="108">
        <v>0</v>
      </c>
      <c r="J31" s="217">
        <f>SUM(G31*I31)</f>
        <v>0</v>
      </c>
      <c r="K31" s="218"/>
      <c r="M31" s="239"/>
      <c r="N31" s="240"/>
      <c r="O31" s="241"/>
    </row>
    <row r="32" spans="2:15" ht="4.5" customHeight="1" x14ac:dyDescent="0.2"/>
    <row r="33" spans="2:15" ht="32.25" customHeight="1" x14ac:dyDescent="0.2">
      <c r="B33" s="210"/>
      <c r="C33" s="211"/>
      <c r="D33" s="211"/>
      <c r="E33" s="211"/>
      <c r="F33" s="211"/>
      <c r="G33" s="211"/>
      <c r="H33" s="212" t="s">
        <v>75</v>
      </c>
      <c r="I33" s="192"/>
      <c r="J33" s="213">
        <f>SUM(J31)</f>
        <v>0</v>
      </c>
      <c r="K33" s="214"/>
    </row>
    <row r="35" spans="2:15" ht="18" x14ac:dyDescent="0.25">
      <c r="B35" s="194" t="s">
        <v>102</v>
      </c>
      <c r="C35" s="196"/>
      <c r="D35" s="196"/>
      <c r="E35" s="196"/>
      <c r="F35" s="196"/>
      <c r="G35" s="196"/>
      <c r="H35" s="196"/>
      <c r="I35" s="196"/>
      <c r="J35" s="196"/>
      <c r="K35" s="196"/>
      <c r="L35" s="196"/>
    </row>
    <row r="36" spans="2:15" ht="15" thickBot="1" x14ac:dyDescent="0.25"/>
    <row r="37" spans="2:15" ht="30.75" thickBot="1" x14ac:dyDescent="0.25">
      <c r="B37" s="208" t="s">
        <v>33</v>
      </c>
      <c r="C37" s="209"/>
      <c r="D37" s="48" t="s">
        <v>35</v>
      </c>
      <c r="E37" s="87" t="s">
        <v>38</v>
      </c>
      <c r="F37" s="87" t="s">
        <v>87</v>
      </c>
      <c r="G37" s="87" t="s">
        <v>96</v>
      </c>
      <c r="H37" s="87" t="s">
        <v>95</v>
      </c>
      <c r="I37" s="103" t="s">
        <v>85</v>
      </c>
      <c r="J37" s="215" t="s">
        <v>94</v>
      </c>
      <c r="K37" s="216"/>
      <c r="M37" s="245" t="s">
        <v>29</v>
      </c>
      <c r="N37" s="246"/>
      <c r="O37" s="247"/>
    </row>
    <row r="38" spans="2:15" ht="195.75" thickBot="1" x14ac:dyDescent="0.3">
      <c r="B38" s="206" t="s">
        <v>84</v>
      </c>
      <c r="C38" s="207"/>
      <c r="D38" s="89" t="s">
        <v>97</v>
      </c>
      <c r="E38" s="65" t="s">
        <v>92</v>
      </c>
      <c r="F38" s="88" t="s">
        <v>103</v>
      </c>
      <c r="G38" s="64">
        <v>26</v>
      </c>
      <c r="H38" s="108">
        <v>0</v>
      </c>
      <c r="I38" s="108">
        <v>0</v>
      </c>
      <c r="J38" s="217">
        <f>SUM(G38*I38)</f>
        <v>0</v>
      </c>
      <c r="K38" s="218"/>
      <c r="M38" s="239"/>
      <c r="N38" s="240"/>
      <c r="O38" s="241"/>
    </row>
    <row r="39" spans="2:15" ht="4.5" customHeight="1" x14ac:dyDescent="0.2"/>
    <row r="40" spans="2:15" ht="32.25" customHeight="1" x14ac:dyDescent="0.2">
      <c r="B40" s="210"/>
      <c r="C40" s="211"/>
      <c r="D40" s="211"/>
      <c r="E40" s="211"/>
      <c r="F40" s="211"/>
      <c r="G40" s="211"/>
      <c r="H40" s="212" t="s">
        <v>75</v>
      </c>
      <c r="I40" s="192"/>
      <c r="J40" s="213">
        <f>SUM(J38)</f>
        <v>0</v>
      </c>
      <c r="K40" s="214"/>
    </row>
  </sheetData>
  <sheetProtection algorithmName="SHA-512" hashValue="rVcqS39Wh/C68jhbRJ9oUka7wbItXRKx8HwtBCiFCaFyAgZjADkdXdPF9oVt0pdWkIDoMCX9mun1B7UrlUzZzg==" saltValue="nU9bVqPFX0G15cAgOGGa4Q==" spinCount="100000" sheet="1" objects="1" scenarios="1"/>
  <mergeCells count="51">
    <mergeCell ref="B33:G33"/>
    <mergeCell ref="H33:I33"/>
    <mergeCell ref="J33:K33"/>
    <mergeCell ref="M38:O38"/>
    <mergeCell ref="M24:O24"/>
    <mergeCell ref="M30:O30"/>
    <mergeCell ref="M31:O31"/>
    <mergeCell ref="M37:O37"/>
    <mergeCell ref="M13:O13"/>
    <mergeCell ref="M15:O15"/>
    <mergeCell ref="M16:O16"/>
    <mergeCell ref="M17:O17"/>
    <mergeCell ref="M23:O23"/>
    <mergeCell ref="G5:I8"/>
    <mergeCell ref="H19:I19"/>
    <mergeCell ref="J19:K19"/>
    <mergeCell ref="A11:K11"/>
    <mergeCell ref="B19:G19"/>
    <mergeCell ref="J13:K13"/>
    <mergeCell ref="J15:K15"/>
    <mergeCell ref="J16:K16"/>
    <mergeCell ref="C5:D5"/>
    <mergeCell ref="C6:D6"/>
    <mergeCell ref="C7:D7"/>
    <mergeCell ref="B9:E9"/>
    <mergeCell ref="B13:C13"/>
    <mergeCell ref="B15:C15"/>
    <mergeCell ref="B16:C16"/>
    <mergeCell ref="B17:C17"/>
    <mergeCell ref="B21:L21"/>
    <mergeCell ref="J17:K17"/>
    <mergeCell ref="J31:K31"/>
    <mergeCell ref="J23:K23"/>
    <mergeCell ref="J26:K26"/>
    <mergeCell ref="J24:K24"/>
    <mergeCell ref="B26:G26"/>
    <mergeCell ref="H26:I26"/>
    <mergeCell ref="B28:L28"/>
    <mergeCell ref="J30:K30"/>
    <mergeCell ref="B23:C23"/>
    <mergeCell ref="B24:C24"/>
    <mergeCell ref="B30:C30"/>
    <mergeCell ref="B31:C31"/>
    <mergeCell ref="B40:G40"/>
    <mergeCell ref="H40:I40"/>
    <mergeCell ref="J40:K40"/>
    <mergeCell ref="B35:L35"/>
    <mergeCell ref="J37:K37"/>
    <mergeCell ref="J38:K38"/>
    <mergeCell ref="B37:C37"/>
    <mergeCell ref="B38:C38"/>
  </mergeCells>
  <pageMargins left="0.70866141732283472" right="0.70866141732283472" top="0.74803149606299213" bottom="0.74803149606299213" header="0.31496062992125984" footer="0.31496062992125984"/>
  <pageSetup paperSize="8" scale="77" fitToHeight="2" orientation="landscape" r:id="rId1"/>
  <ignoredErrors>
    <ignoredError sqref="J15:J17 J24 J38 J31"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23"/>
  <sheetViews>
    <sheetView showGridLines="0" zoomScale="85" zoomScaleNormal="85" workbookViewId="0">
      <selection activeCell="E6" sqref="E6"/>
    </sheetView>
  </sheetViews>
  <sheetFormatPr defaultColWidth="9.140625" defaultRowHeight="14.25" x14ac:dyDescent="0.2"/>
  <cols>
    <col min="1" max="1" width="0.5703125" style="18" customWidth="1"/>
    <col min="2" max="2" width="14.85546875" style="18" customWidth="1"/>
    <col min="3" max="3" width="39.5703125" style="18" customWidth="1"/>
    <col min="4" max="4" width="39.140625" style="18" customWidth="1"/>
    <col min="5" max="5" width="25.85546875" style="18" customWidth="1"/>
    <col min="6" max="9" width="17.5703125" style="18" customWidth="1"/>
    <col min="10" max="13" width="20.7109375" style="18" customWidth="1"/>
    <col min="14" max="14" width="68.140625" style="18" customWidth="1"/>
    <col min="15" max="15" width="64.7109375" style="18" customWidth="1"/>
    <col min="16" max="17" width="20.7109375" style="18" customWidth="1"/>
    <col min="18" max="18" width="15.5703125" style="18" customWidth="1"/>
    <col min="19" max="19" width="15.28515625" style="18" customWidth="1"/>
    <col min="20" max="20" width="14.7109375" style="18" customWidth="1"/>
    <col min="21" max="21" width="16.7109375" style="18" customWidth="1"/>
    <col min="22" max="16384" width="9.140625" style="18"/>
  </cols>
  <sheetData>
    <row r="1" spans="1:17" ht="54.75" customHeight="1" x14ac:dyDescent="0.2">
      <c r="B1" s="19" t="s">
        <v>169</v>
      </c>
      <c r="D1" s="19"/>
      <c r="J1" s="20"/>
      <c r="K1" s="20"/>
      <c r="L1" s="20"/>
      <c r="O1" s="21"/>
      <c r="P1" s="22"/>
    </row>
    <row r="2" spans="1:17" ht="4.5" customHeight="1" x14ac:dyDescent="0.2">
      <c r="A2" s="23"/>
      <c r="B2" s="23"/>
      <c r="C2" s="23"/>
      <c r="D2" s="23"/>
      <c r="E2" s="23"/>
      <c r="F2" s="23"/>
      <c r="G2" s="23"/>
      <c r="H2" s="23"/>
      <c r="I2" s="23"/>
      <c r="J2" s="23"/>
      <c r="K2" s="23"/>
      <c r="L2" s="23"/>
      <c r="M2" s="23"/>
      <c r="N2" s="23"/>
      <c r="O2" s="24"/>
      <c r="P2" s="24"/>
      <c r="Q2" s="24"/>
    </row>
    <row r="3" spans="1:17" ht="3" customHeight="1" x14ac:dyDescent="0.2">
      <c r="A3" s="25"/>
      <c r="B3" s="25"/>
      <c r="C3" s="25"/>
      <c r="D3" s="25"/>
      <c r="E3" s="25"/>
      <c r="F3" s="25"/>
      <c r="G3" s="25"/>
      <c r="H3" s="25"/>
      <c r="I3" s="25"/>
      <c r="J3" s="25"/>
      <c r="K3" s="25"/>
      <c r="L3" s="25"/>
      <c r="M3" s="25"/>
      <c r="N3" s="25"/>
      <c r="O3" s="26"/>
      <c r="P3" s="26"/>
      <c r="Q3" s="26"/>
    </row>
    <row r="4" spans="1:17" ht="15" thickBot="1" x14ac:dyDescent="0.25">
      <c r="L4" s="27"/>
      <c r="O4" s="21"/>
    </row>
    <row r="5" spans="1:17" ht="33" customHeight="1" thickBot="1" x14ac:dyDescent="0.25">
      <c r="B5" s="28" t="s">
        <v>18</v>
      </c>
      <c r="C5" s="232" t="s">
        <v>165</v>
      </c>
      <c r="D5" s="233"/>
      <c r="E5" s="29"/>
      <c r="F5" s="29"/>
      <c r="G5" s="248" t="s">
        <v>192</v>
      </c>
      <c r="H5" s="249"/>
      <c r="I5" s="250"/>
      <c r="J5" s="30"/>
      <c r="K5" s="30"/>
      <c r="L5" s="31"/>
      <c r="M5" s="31"/>
      <c r="N5" s="31"/>
    </row>
    <row r="6" spans="1:17" ht="45.75" thickBot="1" x14ac:dyDescent="0.25">
      <c r="B6" s="28" t="s">
        <v>19</v>
      </c>
      <c r="C6" s="232" t="s">
        <v>104</v>
      </c>
      <c r="D6" s="233"/>
      <c r="E6" s="29"/>
      <c r="F6" s="29"/>
      <c r="G6" s="251"/>
      <c r="H6" s="252"/>
      <c r="I6" s="253"/>
      <c r="J6" s="30"/>
      <c r="K6" s="30"/>
      <c r="L6" s="31"/>
      <c r="M6" s="31"/>
      <c r="N6" s="31"/>
    </row>
    <row r="7" spans="1:17" ht="29.25" customHeight="1" thickBot="1" x14ac:dyDescent="0.25">
      <c r="B7" s="32" t="s">
        <v>20</v>
      </c>
      <c r="C7" s="232" t="s">
        <v>21</v>
      </c>
      <c r="D7" s="233"/>
      <c r="E7" s="29"/>
      <c r="F7" s="29"/>
      <c r="G7" s="251"/>
      <c r="H7" s="252"/>
      <c r="I7" s="253"/>
      <c r="J7" s="30"/>
      <c r="K7" s="30"/>
      <c r="L7" s="31"/>
      <c r="M7" s="31"/>
      <c r="N7" s="31"/>
    </row>
    <row r="8" spans="1:17" ht="15" customHeight="1" thickBot="1" x14ac:dyDescent="0.25">
      <c r="D8" s="33"/>
      <c r="E8" s="34"/>
      <c r="F8" s="34"/>
      <c r="G8" s="251"/>
      <c r="H8" s="252"/>
      <c r="I8" s="253"/>
      <c r="J8" s="35"/>
      <c r="K8" s="35"/>
      <c r="L8" s="30"/>
      <c r="M8" s="31"/>
      <c r="N8" s="31"/>
      <c r="O8" s="31"/>
    </row>
    <row r="9" spans="1:17" ht="27" customHeight="1" thickBot="1" x14ac:dyDescent="0.25">
      <c r="B9" s="188" t="s">
        <v>22</v>
      </c>
      <c r="C9" s="189"/>
      <c r="D9" s="189"/>
      <c r="E9" s="190"/>
      <c r="F9" s="36"/>
      <c r="G9" s="254"/>
      <c r="H9" s="255"/>
      <c r="I9" s="256"/>
      <c r="J9" s="36"/>
      <c r="K9" s="36"/>
      <c r="L9" s="30"/>
      <c r="M9" s="31"/>
      <c r="N9" s="31"/>
      <c r="O9" s="31"/>
    </row>
    <row r="10" spans="1:17" s="37" customFormat="1" ht="16.5" x14ac:dyDescent="0.2">
      <c r="B10" s="38"/>
      <c r="C10" s="38"/>
      <c r="D10" s="38"/>
      <c r="E10" s="38"/>
      <c r="F10" s="38"/>
      <c r="G10" s="38"/>
      <c r="H10" s="38"/>
      <c r="I10" s="38"/>
      <c r="J10" s="38"/>
      <c r="K10" s="38"/>
    </row>
    <row r="12" spans="1:17" ht="18.75" x14ac:dyDescent="0.3">
      <c r="B12" s="193" t="s">
        <v>43</v>
      </c>
      <c r="C12" s="194"/>
      <c r="D12" s="195"/>
      <c r="E12" s="195"/>
      <c r="F12" s="195"/>
      <c r="G12" s="195"/>
      <c r="H12" s="195"/>
      <c r="I12" s="195"/>
      <c r="J12" s="195"/>
      <c r="K12" s="195"/>
      <c r="L12" s="195"/>
      <c r="M12" s="196"/>
      <c r="N12" s="196"/>
    </row>
    <row r="13" spans="1:17" ht="15" thickBot="1" x14ac:dyDescent="0.25"/>
    <row r="14" spans="1:17" ht="15.75" thickBot="1" x14ac:dyDescent="0.25">
      <c r="A14" s="78"/>
      <c r="B14" s="208" t="s">
        <v>33</v>
      </c>
      <c r="C14" s="261"/>
      <c r="D14" s="258" t="s">
        <v>35</v>
      </c>
      <c r="E14" s="258" t="s">
        <v>38</v>
      </c>
      <c r="F14" s="215" t="s">
        <v>87</v>
      </c>
      <c r="G14" s="257"/>
      <c r="H14" s="257"/>
      <c r="I14" s="216"/>
      <c r="J14" s="258" t="s">
        <v>40</v>
      </c>
      <c r="K14" s="258" t="s">
        <v>154</v>
      </c>
      <c r="L14" s="258" t="s">
        <v>45</v>
      </c>
      <c r="M14" s="208" t="s">
        <v>42</v>
      </c>
      <c r="N14" s="258" t="s">
        <v>29</v>
      </c>
    </row>
    <row r="15" spans="1:17" ht="21" customHeight="1" thickBot="1" x14ac:dyDescent="0.25">
      <c r="A15" s="59"/>
      <c r="B15" s="262"/>
      <c r="C15" s="263"/>
      <c r="D15" s="259"/>
      <c r="E15" s="259"/>
      <c r="F15" s="87" t="s">
        <v>110</v>
      </c>
      <c r="G15" s="87" t="s">
        <v>111</v>
      </c>
      <c r="H15" s="87" t="s">
        <v>112</v>
      </c>
      <c r="I15" s="87" t="s">
        <v>90</v>
      </c>
      <c r="J15" s="259"/>
      <c r="K15" s="259"/>
      <c r="L15" s="259"/>
      <c r="M15" s="260"/>
      <c r="N15" s="259"/>
    </row>
    <row r="16" spans="1:17" ht="90.75" thickBot="1" x14ac:dyDescent="0.25">
      <c r="A16" s="59"/>
      <c r="B16" s="206" t="s">
        <v>108</v>
      </c>
      <c r="C16" s="207"/>
      <c r="D16" s="62" t="s">
        <v>106</v>
      </c>
      <c r="E16" s="69" t="s">
        <v>44</v>
      </c>
      <c r="F16" s="69" t="s">
        <v>113</v>
      </c>
      <c r="G16" s="69" t="s">
        <v>114</v>
      </c>
      <c r="H16" s="88" t="s">
        <v>158</v>
      </c>
      <c r="I16" s="88" t="s">
        <v>158</v>
      </c>
      <c r="J16" s="64">
        <v>52</v>
      </c>
      <c r="K16" s="108">
        <v>0</v>
      </c>
      <c r="L16" s="108">
        <v>0</v>
      </c>
      <c r="M16" s="105">
        <f>SUM(K16*J16)</f>
        <v>0</v>
      </c>
      <c r="N16" s="85"/>
    </row>
    <row r="17" spans="1:14" ht="75.75" thickBot="1" x14ac:dyDescent="0.25">
      <c r="A17" s="79"/>
      <c r="B17" s="234" t="s">
        <v>109</v>
      </c>
      <c r="C17" s="235"/>
      <c r="D17" s="62" t="s">
        <v>107</v>
      </c>
      <c r="E17" s="66" t="s">
        <v>44</v>
      </c>
      <c r="F17" s="69" t="s">
        <v>159</v>
      </c>
      <c r="G17" s="69" t="s">
        <v>160</v>
      </c>
      <c r="H17" s="88" t="s">
        <v>86</v>
      </c>
      <c r="I17" s="88" t="s">
        <v>161</v>
      </c>
      <c r="J17" s="64">
        <v>2</v>
      </c>
      <c r="K17" s="108">
        <v>0</v>
      </c>
      <c r="L17" s="108">
        <v>0</v>
      </c>
      <c r="M17" s="105">
        <f>SUM(L17*J17)</f>
        <v>0</v>
      </c>
      <c r="N17" s="85"/>
    </row>
    <row r="18" spans="1:14" ht="5.25" customHeight="1" x14ac:dyDescent="0.2"/>
    <row r="19" spans="1:14" ht="25.5" customHeight="1" x14ac:dyDescent="0.2">
      <c r="B19" s="191" t="s">
        <v>75</v>
      </c>
      <c r="C19" s="191"/>
      <c r="D19" s="191"/>
      <c r="E19" s="192"/>
      <c r="F19" s="192"/>
      <c r="G19" s="192"/>
      <c r="H19" s="192"/>
      <c r="I19" s="192"/>
      <c r="J19" s="192"/>
      <c r="K19" s="192"/>
      <c r="L19" s="192"/>
      <c r="M19" s="42">
        <f>SUM(M16:M17)</f>
        <v>0</v>
      </c>
    </row>
    <row r="23" spans="1:14" x14ac:dyDescent="0.2">
      <c r="L23" s="112"/>
    </row>
  </sheetData>
  <sheetProtection algorithmName="SHA-512" hashValue="lgJkDCVRr8gRIfXVOtQl1sFMyS2XgXuJmSt5N5svq7H5CZfkO7ae3c1Bi360sLs9E2a1ApzliLtQU20YEar9Ow==" saltValue="VM+ib6VV7RvB1wYedaZ0iA==" spinCount="100000" sheet="1" objects="1" scenarios="1"/>
  <mergeCells count="18">
    <mergeCell ref="B19:L19"/>
    <mergeCell ref="B12:N12"/>
    <mergeCell ref="F14:I14"/>
    <mergeCell ref="J14:J15"/>
    <mergeCell ref="L14:L15"/>
    <mergeCell ref="M14:M15"/>
    <mergeCell ref="N14:N15"/>
    <mergeCell ref="K14:K15"/>
    <mergeCell ref="E14:E15"/>
    <mergeCell ref="D14:D15"/>
    <mergeCell ref="B14:C15"/>
    <mergeCell ref="B16:C16"/>
    <mergeCell ref="B17:C17"/>
    <mergeCell ref="G5:I9"/>
    <mergeCell ref="C5:D5"/>
    <mergeCell ref="C6:D6"/>
    <mergeCell ref="C7:D7"/>
    <mergeCell ref="B9:E9"/>
  </mergeCells>
  <pageMargins left="0.70866141732283472" right="0.70866141732283472" top="0.74803149606299213" bottom="0.74803149606299213" header="0.31496062992125984" footer="0.31496062992125984"/>
  <pageSetup paperSize="8" scale="43" fitToHeight="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89"/>
  <sheetViews>
    <sheetView showGridLines="0" topLeftCell="A25" zoomScale="80" zoomScaleNormal="80" workbookViewId="0">
      <selection activeCell="E39" sqref="E39:E40"/>
    </sheetView>
  </sheetViews>
  <sheetFormatPr defaultColWidth="9.140625" defaultRowHeight="14.25" x14ac:dyDescent="0.2"/>
  <cols>
    <col min="1" max="1" width="0.5703125" style="18" customWidth="1"/>
    <col min="2" max="2" width="14.85546875" style="18" customWidth="1"/>
    <col min="3" max="3" width="39.5703125" style="18" customWidth="1"/>
    <col min="4" max="4" width="39.140625" style="18" customWidth="1"/>
    <col min="5" max="5" width="25.85546875" style="18" customWidth="1"/>
    <col min="6" max="9" width="12.7109375" style="18" customWidth="1"/>
    <col min="10" max="14" width="20.7109375" style="18" customWidth="1"/>
    <col min="15" max="15" width="26.5703125" style="18" customWidth="1"/>
    <col min="16" max="16" width="64.7109375" style="18" customWidth="1"/>
    <col min="17" max="18" width="20.7109375" style="18" customWidth="1"/>
    <col min="19" max="19" width="15.5703125" style="18" customWidth="1"/>
    <col min="20" max="20" width="15.28515625" style="18" customWidth="1"/>
    <col min="21" max="21" width="14.7109375" style="18" customWidth="1"/>
    <col min="22" max="22" width="16.7109375" style="18" customWidth="1"/>
    <col min="23" max="16384" width="9.140625" style="18"/>
  </cols>
  <sheetData>
    <row r="1" spans="1:18" ht="54.75" customHeight="1" x14ac:dyDescent="0.2">
      <c r="B1" s="19" t="s">
        <v>105</v>
      </c>
      <c r="D1" s="19"/>
      <c r="J1" s="20"/>
      <c r="K1" s="20"/>
      <c r="P1" s="21"/>
      <c r="Q1" s="22"/>
    </row>
    <row r="2" spans="1:18" ht="4.5" customHeight="1" x14ac:dyDescent="0.2">
      <c r="A2" s="23"/>
      <c r="B2" s="23"/>
      <c r="C2" s="23"/>
      <c r="D2" s="23"/>
      <c r="E2" s="23"/>
      <c r="F2" s="23"/>
      <c r="G2" s="23"/>
      <c r="H2" s="23"/>
      <c r="I2" s="23"/>
      <c r="J2" s="23"/>
      <c r="K2" s="23"/>
      <c r="L2" s="23"/>
      <c r="M2" s="23"/>
      <c r="N2" s="23"/>
      <c r="O2" s="23"/>
      <c r="P2" s="24"/>
      <c r="Q2" s="24"/>
      <c r="R2" s="24"/>
    </row>
    <row r="3" spans="1:18" ht="3" customHeight="1" x14ac:dyDescent="0.2">
      <c r="A3" s="25"/>
      <c r="B3" s="25"/>
      <c r="C3" s="25"/>
      <c r="D3" s="25"/>
      <c r="E3" s="25"/>
      <c r="F3" s="25"/>
      <c r="G3" s="25"/>
      <c r="H3" s="25"/>
      <c r="I3" s="25"/>
      <c r="J3" s="25"/>
      <c r="K3" s="25"/>
      <c r="L3" s="25"/>
      <c r="M3" s="25"/>
      <c r="N3" s="25"/>
      <c r="O3" s="25"/>
      <c r="P3" s="26"/>
      <c r="Q3" s="26"/>
      <c r="R3" s="26"/>
    </row>
    <row r="4" spans="1:18" ht="15" thickBot="1" x14ac:dyDescent="0.25">
      <c r="K4" s="27"/>
      <c r="P4" s="21"/>
    </row>
    <row r="5" spans="1:18" ht="33" customHeight="1" thickBot="1" x14ac:dyDescent="0.25">
      <c r="B5" s="28" t="s">
        <v>18</v>
      </c>
      <c r="C5" s="232" t="s">
        <v>81</v>
      </c>
      <c r="D5" s="233"/>
      <c r="E5" s="29"/>
      <c r="F5" s="29"/>
      <c r="G5" s="294" t="s">
        <v>188</v>
      </c>
      <c r="H5" s="198"/>
      <c r="I5" s="198"/>
      <c r="J5" s="198"/>
      <c r="K5" s="199"/>
      <c r="L5" s="31"/>
      <c r="M5" s="31"/>
      <c r="N5" s="31"/>
      <c r="O5" s="31"/>
    </row>
    <row r="6" spans="1:18" ht="58.5" customHeight="1" thickBot="1" x14ac:dyDescent="0.25">
      <c r="B6" s="28" t="s">
        <v>19</v>
      </c>
      <c r="C6" s="232" t="s">
        <v>82</v>
      </c>
      <c r="D6" s="233"/>
      <c r="E6" s="29"/>
      <c r="F6" s="29"/>
      <c r="G6" s="200"/>
      <c r="H6" s="201"/>
      <c r="I6" s="201"/>
      <c r="J6" s="201"/>
      <c r="K6" s="202"/>
      <c r="L6" s="31"/>
      <c r="M6" s="31"/>
      <c r="N6" s="31"/>
      <c r="O6" s="31"/>
    </row>
    <row r="7" spans="1:18" ht="29.25" customHeight="1" thickBot="1" x14ac:dyDescent="0.25">
      <c r="B7" s="32" t="s">
        <v>20</v>
      </c>
      <c r="C7" s="186" t="s">
        <v>21</v>
      </c>
      <c r="D7" s="187"/>
      <c r="E7" s="29"/>
      <c r="F7" s="29"/>
      <c r="G7" s="200"/>
      <c r="H7" s="201"/>
      <c r="I7" s="201"/>
      <c r="J7" s="201"/>
      <c r="K7" s="202"/>
      <c r="L7" s="31"/>
      <c r="M7" s="31"/>
      <c r="N7" s="31"/>
      <c r="O7" s="31"/>
    </row>
    <row r="8" spans="1:18" ht="15" customHeight="1" thickBot="1" x14ac:dyDescent="0.25">
      <c r="D8" s="33"/>
      <c r="E8" s="34"/>
      <c r="F8" s="34"/>
      <c r="G8" s="200"/>
      <c r="H8" s="201"/>
      <c r="I8" s="201"/>
      <c r="J8" s="201"/>
      <c r="K8" s="202"/>
      <c r="L8" s="30"/>
      <c r="M8" s="30"/>
      <c r="N8" s="31"/>
      <c r="O8" s="31"/>
      <c r="P8" s="31"/>
    </row>
    <row r="9" spans="1:18" ht="27" customHeight="1" thickBot="1" x14ac:dyDescent="0.25">
      <c r="B9" s="188" t="s">
        <v>22</v>
      </c>
      <c r="C9" s="189"/>
      <c r="D9" s="189"/>
      <c r="E9" s="190"/>
      <c r="F9" s="36"/>
      <c r="G9" s="203"/>
      <c r="H9" s="204"/>
      <c r="I9" s="204"/>
      <c r="J9" s="204"/>
      <c r="K9" s="205"/>
      <c r="L9" s="30"/>
      <c r="M9" s="30"/>
      <c r="N9" s="31"/>
      <c r="O9" s="31"/>
      <c r="P9" s="31"/>
    </row>
    <row r="10" spans="1:18" s="37" customFormat="1" ht="16.5" x14ac:dyDescent="0.2">
      <c r="B10" s="38"/>
      <c r="C10" s="38"/>
      <c r="D10" s="38"/>
      <c r="E10" s="38"/>
      <c r="F10" s="38"/>
      <c r="G10" s="38"/>
      <c r="H10" s="38"/>
      <c r="I10" s="38"/>
      <c r="J10" s="38"/>
    </row>
    <row r="12" spans="1:18" ht="18.75" x14ac:dyDescent="0.3">
      <c r="B12" s="193" t="s">
        <v>46</v>
      </c>
      <c r="C12" s="194"/>
      <c r="D12" s="195"/>
      <c r="E12" s="195"/>
      <c r="F12" s="195"/>
      <c r="G12" s="195"/>
      <c r="H12" s="195"/>
      <c r="I12" s="195"/>
      <c r="J12" s="195"/>
      <c r="K12" s="195"/>
      <c r="L12" s="100"/>
      <c r="M12" s="100"/>
    </row>
    <row r="13" spans="1:18" ht="6.75" customHeight="1" x14ac:dyDescent="0.3">
      <c r="B13" s="27"/>
      <c r="C13" s="104"/>
      <c r="D13" s="104"/>
      <c r="E13" s="100"/>
      <c r="F13" s="100"/>
      <c r="G13" s="100"/>
      <c r="H13" s="100"/>
      <c r="I13" s="100"/>
      <c r="J13" s="100"/>
      <c r="K13" s="100"/>
      <c r="L13" s="100"/>
      <c r="M13" s="100"/>
      <c r="N13" s="100"/>
    </row>
    <row r="14" spans="1:18" ht="6" customHeight="1" x14ac:dyDescent="0.2">
      <c r="B14" s="58"/>
      <c r="C14" s="53"/>
      <c r="D14" s="68"/>
      <c r="E14" s="67"/>
      <c r="F14" s="67"/>
      <c r="G14" s="67"/>
      <c r="H14" s="67"/>
      <c r="I14" s="67"/>
      <c r="J14" s="56"/>
      <c r="K14" s="107"/>
      <c r="L14" s="107"/>
      <c r="M14" s="107"/>
      <c r="N14" s="107"/>
      <c r="O14" s="57"/>
    </row>
    <row r="15" spans="1:18" ht="18.75" customHeight="1" x14ac:dyDescent="0.3">
      <c r="B15" s="285" t="s">
        <v>117</v>
      </c>
      <c r="C15" s="286"/>
      <c r="D15" s="287"/>
      <c r="E15" s="287"/>
      <c r="F15" s="287"/>
      <c r="G15" s="287"/>
      <c r="H15" s="287"/>
      <c r="I15" s="287"/>
      <c r="J15" s="287"/>
      <c r="K15" s="287"/>
      <c r="L15" s="107"/>
      <c r="M15" s="107"/>
      <c r="N15" s="57"/>
    </row>
    <row r="16" spans="1:18" ht="20.25" customHeight="1" thickBot="1" x14ac:dyDescent="0.25">
      <c r="B16" s="58"/>
      <c r="C16" s="53"/>
      <c r="D16" s="68"/>
      <c r="E16" s="67"/>
      <c r="F16" s="67"/>
      <c r="G16" s="67"/>
      <c r="H16" s="67"/>
      <c r="I16" s="67"/>
      <c r="J16" s="56"/>
      <c r="K16" s="107"/>
      <c r="L16" s="107"/>
      <c r="M16" s="107"/>
      <c r="N16" s="107"/>
      <c r="O16" s="57"/>
    </row>
    <row r="17" spans="1:17" ht="44.25" customHeight="1" thickBot="1" x14ac:dyDescent="0.25">
      <c r="A17" s="78"/>
      <c r="B17" s="208" t="s">
        <v>33</v>
      </c>
      <c r="C17" s="261"/>
      <c r="D17" s="258" t="s">
        <v>35</v>
      </c>
      <c r="E17" s="288" t="s">
        <v>38</v>
      </c>
      <c r="F17" s="215" t="s">
        <v>87</v>
      </c>
      <c r="G17" s="257"/>
      <c r="H17" s="257"/>
      <c r="I17" s="257"/>
      <c r="J17" s="258" t="s">
        <v>40</v>
      </c>
      <c r="K17" s="258" t="s">
        <v>120</v>
      </c>
      <c r="L17" s="258" t="s">
        <v>116</v>
      </c>
      <c r="M17" s="258" t="s">
        <v>156</v>
      </c>
      <c r="N17" s="258" t="s">
        <v>155</v>
      </c>
      <c r="O17" s="258" t="s">
        <v>48</v>
      </c>
      <c r="P17" s="258" t="s">
        <v>29</v>
      </c>
    </row>
    <row r="18" spans="1:17" ht="82.5" customHeight="1" thickBot="1" x14ac:dyDescent="0.25">
      <c r="A18" s="59"/>
      <c r="B18" s="290"/>
      <c r="C18" s="291"/>
      <c r="D18" s="259"/>
      <c r="E18" s="289"/>
      <c r="F18" s="87" t="s">
        <v>110</v>
      </c>
      <c r="G18" s="87" t="s">
        <v>111</v>
      </c>
      <c r="H18" s="87" t="s">
        <v>112</v>
      </c>
      <c r="I18" s="103" t="s">
        <v>90</v>
      </c>
      <c r="J18" s="259"/>
      <c r="K18" s="259"/>
      <c r="L18" s="259"/>
      <c r="M18" s="259"/>
      <c r="N18" s="259"/>
      <c r="O18" s="259"/>
      <c r="P18" s="259"/>
    </row>
    <row r="19" spans="1:17" ht="44.25" customHeight="1" thickBot="1" x14ac:dyDescent="0.25">
      <c r="A19" s="59"/>
      <c r="B19" s="282" t="s">
        <v>119</v>
      </c>
      <c r="C19" s="283"/>
      <c r="D19" s="272" t="s">
        <v>47</v>
      </c>
      <c r="E19" s="69" t="s">
        <v>39</v>
      </c>
      <c r="F19" s="88">
        <v>160</v>
      </c>
      <c r="G19" s="88">
        <v>40</v>
      </c>
      <c r="H19" s="88">
        <v>10</v>
      </c>
      <c r="I19" s="88">
        <v>10</v>
      </c>
      <c r="J19" s="97">
        <v>220</v>
      </c>
      <c r="K19" s="108">
        <v>0</v>
      </c>
      <c r="L19" s="105"/>
      <c r="M19" s="105"/>
      <c r="N19" s="105"/>
      <c r="O19" s="105">
        <f>SUM(K19*J19)</f>
        <v>0</v>
      </c>
      <c r="P19" s="86"/>
    </row>
    <row r="20" spans="1:17" ht="73.5" customHeight="1" thickBot="1" x14ac:dyDescent="0.25">
      <c r="A20" s="59"/>
      <c r="B20" s="284"/>
      <c r="C20" s="207"/>
      <c r="D20" s="273"/>
      <c r="E20" s="66" t="s">
        <v>41</v>
      </c>
      <c r="F20" s="88" t="s">
        <v>86</v>
      </c>
      <c r="G20" s="88" t="s">
        <v>86</v>
      </c>
      <c r="H20" s="88" t="s">
        <v>86</v>
      </c>
      <c r="I20" s="88" t="s">
        <v>86</v>
      </c>
      <c r="J20" s="96">
        <v>1</v>
      </c>
      <c r="K20" s="108">
        <v>0</v>
      </c>
      <c r="L20" s="105"/>
      <c r="M20" s="105"/>
      <c r="N20" s="105"/>
      <c r="O20" s="105">
        <f>SUM(K20*J20)</f>
        <v>0</v>
      </c>
      <c r="P20" s="85"/>
    </row>
    <row r="21" spans="1:17" ht="39.75" customHeight="1" thickBot="1" x14ac:dyDescent="0.25">
      <c r="A21" s="59"/>
      <c r="B21" s="282" t="s">
        <v>119</v>
      </c>
      <c r="C21" s="283"/>
      <c r="D21" s="272" t="s">
        <v>49</v>
      </c>
      <c r="E21" s="69" t="s">
        <v>39</v>
      </c>
      <c r="F21" s="88">
        <v>16</v>
      </c>
      <c r="G21" s="88">
        <v>4</v>
      </c>
      <c r="H21" s="88">
        <v>2</v>
      </c>
      <c r="I21" s="88">
        <v>2</v>
      </c>
      <c r="J21" s="97">
        <f>SUM(F21:I21)</f>
        <v>24</v>
      </c>
      <c r="K21" s="97"/>
      <c r="L21" s="108">
        <v>0</v>
      </c>
      <c r="M21" s="108">
        <v>0</v>
      </c>
      <c r="N21" s="108">
        <v>0</v>
      </c>
      <c r="O21" s="105">
        <f>SUM(N21*J21)</f>
        <v>0</v>
      </c>
      <c r="P21" s="86"/>
    </row>
    <row r="22" spans="1:17" ht="87.75" customHeight="1" thickBot="1" x14ac:dyDescent="0.25">
      <c r="A22" s="79"/>
      <c r="B22" s="284"/>
      <c r="C22" s="207"/>
      <c r="D22" s="273"/>
      <c r="E22" s="66" t="s">
        <v>41</v>
      </c>
      <c r="F22" s="88">
        <v>2</v>
      </c>
      <c r="G22" s="88">
        <v>1</v>
      </c>
      <c r="H22" s="88">
        <v>1</v>
      </c>
      <c r="I22" s="88">
        <v>1</v>
      </c>
      <c r="J22" s="96">
        <f>SUM(F22:I22)</f>
        <v>5</v>
      </c>
      <c r="K22" s="97"/>
      <c r="L22" s="108">
        <v>0</v>
      </c>
      <c r="M22" s="108">
        <v>0</v>
      </c>
      <c r="N22" s="108">
        <v>0</v>
      </c>
      <c r="O22" s="105">
        <f>SUM(N22*J22)</f>
        <v>0</v>
      </c>
      <c r="P22" s="85"/>
    </row>
    <row r="23" spans="1:17" s="27" customFormat="1" ht="6" customHeight="1" x14ac:dyDescent="0.2">
      <c r="B23" s="58"/>
      <c r="C23" s="53"/>
      <c r="D23" s="68"/>
      <c r="E23" s="67"/>
      <c r="F23" s="67"/>
      <c r="G23" s="67"/>
      <c r="H23" s="67"/>
      <c r="I23" s="67"/>
      <c r="J23" s="56"/>
      <c r="K23" s="107"/>
      <c r="L23" s="107"/>
      <c r="M23" s="107"/>
      <c r="N23" s="107"/>
      <c r="O23" s="57"/>
    </row>
    <row r="24" spans="1:17" ht="25.5" customHeight="1" x14ac:dyDescent="0.25">
      <c r="A24" s="191" t="s">
        <v>23</v>
      </c>
      <c r="B24" s="196"/>
      <c r="C24" s="196"/>
      <c r="D24" s="196"/>
      <c r="E24" s="196"/>
      <c r="F24" s="196"/>
      <c r="G24" s="196"/>
      <c r="H24" s="196"/>
      <c r="I24" s="196"/>
      <c r="J24" s="196"/>
      <c r="K24" s="196"/>
      <c r="L24" s="196"/>
      <c r="M24" s="196"/>
      <c r="N24" s="196"/>
      <c r="O24" s="42">
        <f>SUM(O19:O22)</f>
        <v>0</v>
      </c>
    </row>
    <row r="26" spans="1:17" ht="7.5" customHeight="1" x14ac:dyDescent="0.2"/>
    <row r="27" spans="1:17" ht="18.75" x14ac:dyDescent="0.3">
      <c r="B27" s="285" t="s">
        <v>118</v>
      </c>
      <c r="C27" s="286"/>
      <c r="D27" s="287"/>
      <c r="E27" s="287"/>
      <c r="F27" s="287"/>
      <c r="G27" s="287"/>
      <c r="H27" s="287"/>
      <c r="I27" s="287"/>
      <c r="J27" s="287"/>
      <c r="K27" s="287"/>
    </row>
    <row r="28" spans="1:17" ht="15" thickBot="1" x14ac:dyDescent="0.25"/>
    <row r="29" spans="1:17" ht="41.25" customHeight="1" thickBot="1" x14ac:dyDescent="0.25">
      <c r="B29" s="208" t="s">
        <v>33</v>
      </c>
      <c r="C29" s="261"/>
      <c r="D29" s="258" t="s">
        <v>35</v>
      </c>
      <c r="E29" s="288" t="s">
        <v>38</v>
      </c>
      <c r="F29" s="215" t="s">
        <v>87</v>
      </c>
      <c r="G29" s="257"/>
      <c r="H29" s="257"/>
      <c r="I29" s="257"/>
      <c r="J29" s="258" t="s">
        <v>40</v>
      </c>
      <c r="K29" s="258" t="s">
        <v>120</v>
      </c>
      <c r="L29" s="258" t="s">
        <v>116</v>
      </c>
      <c r="M29" s="258" t="s">
        <v>156</v>
      </c>
      <c r="N29" s="258" t="s">
        <v>155</v>
      </c>
      <c r="O29" s="258" t="s">
        <v>48</v>
      </c>
      <c r="P29" s="208" t="s">
        <v>29</v>
      </c>
      <c r="Q29" s="199"/>
    </row>
    <row r="30" spans="1:17" ht="76.5" customHeight="1" thickBot="1" x14ac:dyDescent="0.25">
      <c r="B30" s="290"/>
      <c r="C30" s="291"/>
      <c r="D30" s="259"/>
      <c r="E30" s="289"/>
      <c r="F30" s="87" t="s">
        <v>110</v>
      </c>
      <c r="G30" s="87" t="s">
        <v>111</v>
      </c>
      <c r="H30" s="87" t="s">
        <v>112</v>
      </c>
      <c r="I30" s="103" t="s">
        <v>90</v>
      </c>
      <c r="J30" s="259"/>
      <c r="K30" s="259"/>
      <c r="L30" s="259"/>
      <c r="M30" s="259"/>
      <c r="N30" s="259"/>
      <c r="O30" s="259"/>
      <c r="P30" s="260"/>
      <c r="Q30" s="205"/>
    </row>
    <row r="31" spans="1:17" ht="30.75" customHeight="1" thickBot="1" x14ac:dyDescent="0.3">
      <c r="B31" s="282" t="s">
        <v>121</v>
      </c>
      <c r="C31" s="283"/>
      <c r="D31" s="272" t="s">
        <v>51</v>
      </c>
      <c r="E31" s="69" t="s">
        <v>39</v>
      </c>
      <c r="F31" s="88">
        <v>1</v>
      </c>
      <c r="G31" s="88">
        <v>0</v>
      </c>
      <c r="H31" s="88">
        <v>0</v>
      </c>
      <c r="I31" s="88">
        <v>0</v>
      </c>
      <c r="J31" s="97">
        <f>SUM(F31:I31)</f>
        <v>1</v>
      </c>
      <c r="K31" s="108">
        <v>0</v>
      </c>
      <c r="L31" s="108">
        <v>0</v>
      </c>
      <c r="M31" s="108">
        <v>0</v>
      </c>
      <c r="N31" s="108">
        <v>0</v>
      </c>
      <c r="O31" s="113">
        <f>SUM(N31*J31)</f>
        <v>0</v>
      </c>
      <c r="P31" s="292"/>
      <c r="Q31" s="293"/>
    </row>
    <row r="32" spans="1:17" ht="31.5" customHeight="1" thickBot="1" x14ac:dyDescent="0.3">
      <c r="B32" s="284"/>
      <c r="C32" s="207"/>
      <c r="D32" s="273"/>
      <c r="E32" s="66" t="s">
        <v>41</v>
      </c>
      <c r="F32" s="88">
        <v>1</v>
      </c>
      <c r="G32" s="88">
        <v>0</v>
      </c>
      <c r="H32" s="88">
        <v>0</v>
      </c>
      <c r="I32" s="88">
        <v>0</v>
      </c>
      <c r="J32" s="96">
        <f>SUM(F32:I32)</f>
        <v>1</v>
      </c>
      <c r="K32" s="108">
        <v>0</v>
      </c>
      <c r="L32" s="108">
        <v>0</v>
      </c>
      <c r="M32" s="108">
        <v>0</v>
      </c>
      <c r="N32" s="108">
        <v>0</v>
      </c>
      <c r="O32" s="113">
        <f>SUM(N32*J32)</f>
        <v>0</v>
      </c>
      <c r="P32" s="292"/>
      <c r="Q32" s="293"/>
    </row>
    <row r="33" spans="1:17" ht="33" customHeight="1" thickBot="1" x14ac:dyDescent="0.3">
      <c r="B33" s="282" t="s">
        <v>50</v>
      </c>
      <c r="C33" s="283"/>
      <c r="D33" s="272" t="s">
        <v>51</v>
      </c>
      <c r="E33" s="69" t="s">
        <v>39</v>
      </c>
      <c r="F33" s="88">
        <v>40</v>
      </c>
      <c r="G33" s="88">
        <v>5</v>
      </c>
      <c r="H33" s="88">
        <v>0</v>
      </c>
      <c r="I33" s="88">
        <v>0</v>
      </c>
      <c r="J33" s="97">
        <f>SUM(F33:I33)</f>
        <v>45</v>
      </c>
      <c r="K33" s="108">
        <v>0</v>
      </c>
      <c r="L33" s="108">
        <v>0</v>
      </c>
      <c r="M33" s="108">
        <v>0</v>
      </c>
      <c r="N33" s="108">
        <v>0</v>
      </c>
      <c r="O33" s="113">
        <f>SUM(N33*J33)</f>
        <v>0</v>
      </c>
      <c r="P33" s="292"/>
      <c r="Q33" s="293"/>
    </row>
    <row r="34" spans="1:17" ht="32.25" customHeight="1" thickBot="1" x14ac:dyDescent="0.3">
      <c r="A34" s="101"/>
      <c r="B34" s="284"/>
      <c r="C34" s="207"/>
      <c r="D34" s="273"/>
      <c r="E34" s="66" t="s">
        <v>41</v>
      </c>
      <c r="F34" s="88">
        <v>1</v>
      </c>
      <c r="G34" s="88">
        <v>0</v>
      </c>
      <c r="H34" s="88">
        <v>0</v>
      </c>
      <c r="I34" s="88">
        <v>0</v>
      </c>
      <c r="J34" s="96">
        <f>SUM(F34:I34)</f>
        <v>1</v>
      </c>
      <c r="K34" s="108">
        <v>0</v>
      </c>
      <c r="L34" s="108">
        <v>0</v>
      </c>
      <c r="M34" s="108">
        <v>0</v>
      </c>
      <c r="N34" s="108">
        <v>0</v>
      </c>
      <c r="O34" s="113">
        <f>SUM(N34*J34)</f>
        <v>0</v>
      </c>
      <c r="P34" s="292"/>
      <c r="Q34" s="293"/>
    </row>
    <row r="35" spans="1:17" ht="14.25" customHeight="1" x14ac:dyDescent="0.2">
      <c r="B35" s="282" t="s">
        <v>122</v>
      </c>
      <c r="C35" s="283"/>
      <c r="D35" s="272" t="s">
        <v>51</v>
      </c>
      <c r="E35" s="274" t="s">
        <v>123</v>
      </c>
      <c r="F35" s="264">
        <v>1</v>
      </c>
      <c r="G35" s="264">
        <v>0</v>
      </c>
      <c r="H35" s="264">
        <v>0</v>
      </c>
      <c r="I35" s="264">
        <v>0</v>
      </c>
      <c r="J35" s="276">
        <f>SUM(F35:I36)</f>
        <v>1</v>
      </c>
      <c r="K35" s="278">
        <v>0</v>
      </c>
      <c r="L35" s="278">
        <v>0</v>
      </c>
      <c r="M35" s="278">
        <v>0</v>
      </c>
      <c r="N35" s="278">
        <v>0</v>
      </c>
      <c r="O35" s="280">
        <f>SUM(N35*J35)</f>
        <v>0</v>
      </c>
      <c r="P35" s="268"/>
      <c r="Q35" s="269"/>
    </row>
    <row r="36" spans="1:17" ht="30.75" customHeight="1" thickBot="1" x14ac:dyDescent="0.25">
      <c r="B36" s="284"/>
      <c r="C36" s="207"/>
      <c r="D36" s="273"/>
      <c r="E36" s="275"/>
      <c r="F36" s="265"/>
      <c r="G36" s="265"/>
      <c r="H36" s="265"/>
      <c r="I36" s="265"/>
      <c r="J36" s="277"/>
      <c r="K36" s="279"/>
      <c r="L36" s="279"/>
      <c r="M36" s="279"/>
      <c r="N36" s="279"/>
      <c r="O36" s="281"/>
      <c r="P36" s="270"/>
      <c r="Q36" s="271"/>
    </row>
    <row r="37" spans="1:17" ht="14.25" customHeight="1" x14ac:dyDescent="0.2">
      <c r="B37" s="282" t="s">
        <v>52</v>
      </c>
      <c r="C37" s="283"/>
      <c r="D37" s="272" t="s">
        <v>51</v>
      </c>
      <c r="E37" s="274" t="s">
        <v>41</v>
      </c>
      <c r="F37" s="264">
        <v>15</v>
      </c>
      <c r="G37" s="264">
        <v>5</v>
      </c>
      <c r="H37" s="264">
        <v>0</v>
      </c>
      <c r="I37" s="264">
        <v>2</v>
      </c>
      <c r="J37" s="276">
        <f>SUM(F37:I38)</f>
        <v>22</v>
      </c>
      <c r="K37" s="278">
        <v>0</v>
      </c>
      <c r="L37" s="278">
        <v>0</v>
      </c>
      <c r="M37" s="278">
        <v>0</v>
      </c>
      <c r="N37" s="278">
        <v>0</v>
      </c>
      <c r="O37" s="280">
        <f>SUM(N37*J37)</f>
        <v>0</v>
      </c>
      <c r="P37" s="268"/>
      <c r="Q37" s="269"/>
    </row>
    <row r="38" spans="1:17" ht="32.25" customHeight="1" thickBot="1" x14ac:dyDescent="0.25">
      <c r="B38" s="284"/>
      <c r="C38" s="207"/>
      <c r="D38" s="273"/>
      <c r="E38" s="275"/>
      <c r="F38" s="265"/>
      <c r="G38" s="265"/>
      <c r="H38" s="265"/>
      <c r="I38" s="265"/>
      <c r="J38" s="277"/>
      <c r="K38" s="279"/>
      <c r="L38" s="279"/>
      <c r="M38" s="279"/>
      <c r="N38" s="279"/>
      <c r="O38" s="281"/>
      <c r="P38" s="270"/>
      <c r="Q38" s="271"/>
    </row>
    <row r="39" spans="1:17" ht="14.25" customHeight="1" x14ac:dyDescent="0.2">
      <c r="B39" s="282" t="s">
        <v>189</v>
      </c>
      <c r="C39" s="283"/>
      <c r="D39" s="272" t="s">
        <v>51</v>
      </c>
      <c r="E39" s="274" t="s">
        <v>39</v>
      </c>
      <c r="F39" s="264">
        <v>5</v>
      </c>
      <c r="G39" s="264">
        <v>5</v>
      </c>
      <c r="H39" s="264">
        <v>5</v>
      </c>
      <c r="I39" s="264">
        <v>5</v>
      </c>
      <c r="J39" s="276">
        <f>SUM(F39:I40)</f>
        <v>20</v>
      </c>
      <c r="K39" s="278">
        <v>0</v>
      </c>
      <c r="L39" s="278">
        <v>0</v>
      </c>
      <c r="M39" s="278">
        <v>0</v>
      </c>
      <c r="N39" s="278">
        <v>0</v>
      </c>
      <c r="O39" s="280">
        <f>SUM(N39*J39)</f>
        <v>0</v>
      </c>
      <c r="P39" s="268"/>
      <c r="Q39" s="269"/>
    </row>
    <row r="40" spans="1:17" ht="33" customHeight="1" thickBot="1" x14ac:dyDescent="0.25">
      <c r="B40" s="284"/>
      <c r="C40" s="207"/>
      <c r="D40" s="273"/>
      <c r="E40" s="275"/>
      <c r="F40" s="265"/>
      <c r="G40" s="265"/>
      <c r="H40" s="265"/>
      <c r="I40" s="265"/>
      <c r="J40" s="277"/>
      <c r="K40" s="279"/>
      <c r="L40" s="279"/>
      <c r="M40" s="279"/>
      <c r="N40" s="279"/>
      <c r="O40" s="281"/>
      <c r="P40" s="270"/>
      <c r="Q40" s="271"/>
    </row>
    <row r="41" spans="1:17" ht="14.25" customHeight="1" x14ac:dyDescent="0.2">
      <c r="B41" s="282" t="s">
        <v>124</v>
      </c>
      <c r="C41" s="283"/>
      <c r="D41" s="272" t="s">
        <v>51</v>
      </c>
      <c r="E41" s="274" t="s">
        <v>39</v>
      </c>
      <c r="F41" s="264">
        <v>1</v>
      </c>
      <c r="G41" s="264">
        <v>0</v>
      </c>
      <c r="H41" s="264">
        <v>0</v>
      </c>
      <c r="I41" s="264">
        <v>0</v>
      </c>
      <c r="J41" s="276">
        <f>SUM(F41:I42)</f>
        <v>1</v>
      </c>
      <c r="K41" s="278">
        <v>0</v>
      </c>
      <c r="L41" s="278">
        <v>0</v>
      </c>
      <c r="M41" s="278">
        <v>0</v>
      </c>
      <c r="N41" s="278">
        <v>0</v>
      </c>
      <c r="O41" s="280">
        <f>SUM(N41*J41)</f>
        <v>0</v>
      </c>
      <c r="P41" s="268"/>
      <c r="Q41" s="269"/>
    </row>
    <row r="42" spans="1:17" ht="33" customHeight="1" thickBot="1" x14ac:dyDescent="0.25">
      <c r="B42" s="284"/>
      <c r="C42" s="207"/>
      <c r="D42" s="273"/>
      <c r="E42" s="275"/>
      <c r="F42" s="265"/>
      <c r="G42" s="265"/>
      <c r="H42" s="265"/>
      <c r="I42" s="265"/>
      <c r="J42" s="277"/>
      <c r="K42" s="279"/>
      <c r="L42" s="279"/>
      <c r="M42" s="279"/>
      <c r="N42" s="279"/>
      <c r="O42" s="281"/>
      <c r="P42" s="270"/>
      <c r="Q42" s="271"/>
    </row>
    <row r="43" spans="1:17" ht="14.25" customHeight="1" x14ac:dyDescent="0.2">
      <c r="B43" s="282" t="s">
        <v>125</v>
      </c>
      <c r="C43" s="283"/>
      <c r="D43" s="272" t="s">
        <v>51</v>
      </c>
      <c r="E43" s="274" t="s">
        <v>39</v>
      </c>
      <c r="F43" s="264">
        <v>155</v>
      </c>
      <c r="G43" s="264">
        <v>10</v>
      </c>
      <c r="H43" s="264">
        <v>0</v>
      </c>
      <c r="I43" s="264">
        <v>4</v>
      </c>
      <c r="J43" s="276">
        <f>SUM(F43:I44)</f>
        <v>169</v>
      </c>
      <c r="K43" s="278">
        <v>0</v>
      </c>
      <c r="L43" s="278">
        <v>0</v>
      </c>
      <c r="M43" s="278">
        <v>0</v>
      </c>
      <c r="N43" s="278">
        <v>0</v>
      </c>
      <c r="O43" s="280">
        <f>SUM(N43*J43)</f>
        <v>0</v>
      </c>
      <c r="P43" s="268"/>
      <c r="Q43" s="269"/>
    </row>
    <row r="44" spans="1:17" ht="33" customHeight="1" thickBot="1" x14ac:dyDescent="0.25">
      <c r="B44" s="284"/>
      <c r="C44" s="207"/>
      <c r="D44" s="273"/>
      <c r="E44" s="275"/>
      <c r="F44" s="265"/>
      <c r="G44" s="265"/>
      <c r="H44" s="265"/>
      <c r="I44" s="265"/>
      <c r="J44" s="277"/>
      <c r="K44" s="279"/>
      <c r="L44" s="279"/>
      <c r="M44" s="279"/>
      <c r="N44" s="279"/>
      <c r="O44" s="281"/>
      <c r="P44" s="270"/>
      <c r="Q44" s="271"/>
    </row>
    <row r="45" spans="1:17" ht="14.25" customHeight="1" x14ac:dyDescent="0.2">
      <c r="B45" s="282" t="s">
        <v>126</v>
      </c>
      <c r="C45" s="283"/>
      <c r="D45" s="272" t="s">
        <v>51</v>
      </c>
      <c r="E45" s="274" t="s">
        <v>39</v>
      </c>
      <c r="F45" s="264">
        <v>30</v>
      </c>
      <c r="G45" s="264">
        <v>10</v>
      </c>
      <c r="H45" s="264">
        <v>0</v>
      </c>
      <c r="I45" s="264">
        <v>2</v>
      </c>
      <c r="J45" s="276">
        <f>SUM(F45:I46)</f>
        <v>42</v>
      </c>
      <c r="K45" s="278">
        <v>0</v>
      </c>
      <c r="L45" s="278">
        <v>0</v>
      </c>
      <c r="M45" s="278">
        <v>0</v>
      </c>
      <c r="N45" s="278">
        <v>0</v>
      </c>
      <c r="O45" s="280">
        <f>SUM(N45*J45)</f>
        <v>0</v>
      </c>
      <c r="P45" s="268"/>
      <c r="Q45" s="269"/>
    </row>
    <row r="46" spans="1:17" ht="33" customHeight="1" thickBot="1" x14ac:dyDescent="0.25">
      <c r="B46" s="284"/>
      <c r="C46" s="207"/>
      <c r="D46" s="273"/>
      <c r="E46" s="275"/>
      <c r="F46" s="265"/>
      <c r="G46" s="265"/>
      <c r="H46" s="265"/>
      <c r="I46" s="265"/>
      <c r="J46" s="277"/>
      <c r="K46" s="279"/>
      <c r="L46" s="279"/>
      <c r="M46" s="279"/>
      <c r="N46" s="279"/>
      <c r="O46" s="281"/>
      <c r="P46" s="270"/>
      <c r="Q46" s="271"/>
    </row>
    <row r="47" spans="1:17" ht="14.25" customHeight="1" x14ac:dyDescent="0.2">
      <c r="B47" s="282" t="s">
        <v>127</v>
      </c>
      <c r="C47" s="283"/>
      <c r="D47" s="272" t="s">
        <v>51</v>
      </c>
      <c r="E47" s="274" t="s">
        <v>53</v>
      </c>
      <c r="F47" s="264">
        <v>50</v>
      </c>
      <c r="G47" s="264">
        <v>10</v>
      </c>
      <c r="H47" s="264">
        <v>0</v>
      </c>
      <c r="I47" s="264">
        <v>0</v>
      </c>
      <c r="J47" s="276">
        <f>SUM(F47:I48)</f>
        <v>60</v>
      </c>
      <c r="K47" s="278">
        <v>0</v>
      </c>
      <c r="L47" s="278">
        <v>0</v>
      </c>
      <c r="M47" s="278">
        <v>0</v>
      </c>
      <c r="N47" s="278">
        <v>0</v>
      </c>
      <c r="O47" s="280">
        <f>SUM(N47*J47)</f>
        <v>0</v>
      </c>
      <c r="P47" s="268"/>
      <c r="Q47" s="269"/>
    </row>
    <row r="48" spans="1:17" ht="33" customHeight="1" thickBot="1" x14ac:dyDescent="0.25">
      <c r="B48" s="284"/>
      <c r="C48" s="207"/>
      <c r="D48" s="273"/>
      <c r="E48" s="275"/>
      <c r="F48" s="265"/>
      <c r="G48" s="265"/>
      <c r="H48" s="265"/>
      <c r="I48" s="265"/>
      <c r="J48" s="277"/>
      <c r="K48" s="279"/>
      <c r="L48" s="279"/>
      <c r="M48" s="279"/>
      <c r="N48" s="279"/>
      <c r="O48" s="281"/>
      <c r="P48" s="270"/>
      <c r="Q48" s="271"/>
    </row>
    <row r="49" spans="2:17" ht="14.25" customHeight="1" x14ac:dyDescent="0.2">
      <c r="B49" s="282" t="s">
        <v>54</v>
      </c>
      <c r="C49" s="283"/>
      <c r="D49" s="272" t="s">
        <v>51</v>
      </c>
      <c r="E49" s="274" t="s">
        <v>39</v>
      </c>
      <c r="F49" s="264">
        <v>1</v>
      </c>
      <c r="G49" s="264">
        <v>0</v>
      </c>
      <c r="H49" s="264">
        <v>0</v>
      </c>
      <c r="I49" s="264">
        <v>0</v>
      </c>
      <c r="J49" s="276">
        <f>SUM(F49:I50)</f>
        <v>1</v>
      </c>
      <c r="K49" s="278">
        <v>0</v>
      </c>
      <c r="L49" s="278">
        <v>0</v>
      </c>
      <c r="M49" s="278">
        <v>0</v>
      </c>
      <c r="N49" s="278">
        <v>0</v>
      </c>
      <c r="O49" s="280">
        <f>SUM(N49*J49)</f>
        <v>0</v>
      </c>
      <c r="P49" s="268"/>
      <c r="Q49" s="269"/>
    </row>
    <row r="50" spans="2:17" ht="33" customHeight="1" thickBot="1" x14ac:dyDescent="0.25">
      <c r="B50" s="284"/>
      <c r="C50" s="207"/>
      <c r="D50" s="273"/>
      <c r="E50" s="275"/>
      <c r="F50" s="265"/>
      <c r="G50" s="265"/>
      <c r="H50" s="265"/>
      <c r="I50" s="265"/>
      <c r="J50" s="277"/>
      <c r="K50" s="279"/>
      <c r="L50" s="279"/>
      <c r="M50" s="279"/>
      <c r="N50" s="279"/>
      <c r="O50" s="281"/>
      <c r="P50" s="270"/>
      <c r="Q50" s="271"/>
    </row>
    <row r="51" spans="2:17" ht="14.25" customHeight="1" x14ac:dyDescent="0.2">
      <c r="B51" s="282" t="s">
        <v>55</v>
      </c>
      <c r="C51" s="283"/>
      <c r="D51" s="272" t="s">
        <v>51</v>
      </c>
      <c r="E51" s="274" t="s">
        <v>39</v>
      </c>
      <c r="F51" s="264">
        <v>15</v>
      </c>
      <c r="G51" s="264">
        <v>5</v>
      </c>
      <c r="H51" s="264">
        <v>5</v>
      </c>
      <c r="I51" s="264">
        <v>5</v>
      </c>
      <c r="J51" s="276">
        <f>SUM(F51:I52)</f>
        <v>30</v>
      </c>
      <c r="K51" s="278">
        <v>0</v>
      </c>
      <c r="L51" s="278">
        <v>0</v>
      </c>
      <c r="M51" s="278">
        <v>0</v>
      </c>
      <c r="N51" s="278">
        <v>0</v>
      </c>
      <c r="O51" s="280">
        <f>SUM(N51*J51)</f>
        <v>0</v>
      </c>
      <c r="P51" s="268"/>
      <c r="Q51" s="269"/>
    </row>
    <row r="52" spans="2:17" ht="33" customHeight="1" thickBot="1" x14ac:dyDescent="0.25">
      <c r="B52" s="284"/>
      <c r="C52" s="207"/>
      <c r="D52" s="273"/>
      <c r="E52" s="275"/>
      <c r="F52" s="265"/>
      <c r="G52" s="265"/>
      <c r="H52" s="265"/>
      <c r="I52" s="265"/>
      <c r="J52" s="277"/>
      <c r="K52" s="279"/>
      <c r="L52" s="279"/>
      <c r="M52" s="279"/>
      <c r="N52" s="279"/>
      <c r="O52" s="281"/>
      <c r="P52" s="270"/>
      <c r="Q52" s="271"/>
    </row>
    <row r="53" spans="2:17" ht="14.25" customHeight="1" x14ac:dyDescent="0.2">
      <c r="B53" s="282" t="s">
        <v>128</v>
      </c>
      <c r="C53" s="283"/>
      <c r="D53" s="272" t="s">
        <v>51</v>
      </c>
      <c r="E53" s="274" t="s">
        <v>39</v>
      </c>
      <c r="F53" s="264">
        <v>20</v>
      </c>
      <c r="G53" s="264">
        <v>10</v>
      </c>
      <c r="H53" s="264">
        <v>0</v>
      </c>
      <c r="I53" s="264">
        <v>2</v>
      </c>
      <c r="J53" s="276">
        <f>SUM(F53:I54)</f>
        <v>32</v>
      </c>
      <c r="K53" s="278">
        <v>0</v>
      </c>
      <c r="L53" s="278">
        <v>0</v>
      </c>
      <c r="M53" s="278">
        <v>0</v>
      </c>
      <c r="N53" s="278">
        <v>0</v>
      </c>
      <c r="O53" s="280">
        <f>SUM(N53*J53)</f>
        <v>0</v>
      </c>
      <c r="P53" s="268"/>
      <c r="Q53" s="269"/>
    </row>
    <row r="54" spans="2:17" ht="33" customHeight="1" thickBot="1" x14ac:dyDescent="0.25">
      <c r="B54" s="284"/>
      <c r="C54" s="207"/>
      <c r="D54" s="273"/>
      <c r="E54" s="275"/>
      <c r="F54" s="265"/>
      <c r="G54" s="265"/>
      <c r="H54" s="265"/>
      <c r="I54" s="265"/>
      <c r="J54" s="277"/>
      <c r="K54" s="279"/>
      <c r="L54" s="279"/>
      <c r="M54" s="279"/>
      <c r="N54" s="279"/>
      <c r="O54" s="281"/>
      <c r="P54" s="270"/>
      <c r="Q54" s="271"/>
    </row>
    <row r="55" spans="2:17" ht="6" customHeight="1" x14ac:dyDescent="0.2"/>
    <row r="56" spans="2:17" ht="25.5" customHeight="1" x14ac:dyDescent="0.25">
      <c r="B56" s="98"/>
      <c r="C56" s="98"/>
      <c r="D56" s="266" t="s">
        <v>76</v>
      </c>
      <c r="E56" s="267"/>
      <c r="F56" s="267"/>
      <c r="G56" s="267"/>
      <c r="H56" s="267"/>
      <c r="I56" s="267"/>
      <c r="J56" s="267"/>
      <c r="K56" s="267"/>
      <c r="L56" s="267"/>
      <c r="M56" s="267"/>
      <c r="N56" s="196"/>
      <c r="O56" s="99">
        <f>SUM(O31:O54)</f>
        <v>0</v>
      </c>
    </row>
    <row r="58" spans="2:17" ht="18.75" x14ac:dyDescent="0.3">
      <c r="B58" s="285" t="s">
        <v>129</v>
      </c>
      <c r="C58" s="286"/>
      <c r="D58" s="287"/>
      <c r="E58" s="287"/>
      <c r="F58" s="287"/>
      <c r="G58" s="287"/>
      <c r="H58" s="287"/>
      <c r="I58" s="287"/>
      <c r="J58" s="287"/>
      <c r="K58" s="287"/>
    </row>
    <row r="59" spans="2:17" ht="15" thickBot="1" x14ac:dyDescent="0.25"/>
    <row r="60" spans="2:17" ht="15.75" customHeight="1" thickBot="1" x14ac:dyDescent="0.25">
      <c r="B60" s="208" t="s">
        <v>33</v>
      </c>
      <c r="C60" s="261"/>
      <c r="D60" s="258" t="s">
        <v>35</v>
      </c>
      <c r="E60" s="288" t="s">
        <v>38</v>
      </c>
      <c r="F60" s="215" t="s">
        <v>87</v>
      </c>
      <c r="G60" s="257"/>
      <c r="H60" s="257"/>
      <c r="I60" s="257"/>
      <c r="J60" s="258" t="s">
        <v>40</v>
      </c>
      <c r="K60" s="258" t="s">
        <v>120</v>
      </c>
      <c r="L60" s="258" t="s">
        <v>116</v>
      </c>
      <c r="M60" s="258" t="s">
        <v>156</v>
      </c>
      <c r="N60" s="258" t="s">
        <v>155</v>
      </c>
      <c r="O60" s="258" t="s">
        <v>48</v>
      </c>
      <c r="P60" s="208" t="s">
        <v>29</v>
      </c>
      <c r="Q60" s="199"/>
    </row>
    <row r="61" spans="2:17" ht="95.25" customHeight="1" thickBot="1" x14ac:dyDescent="0.25">
      <c r="B61" s="290"/>
      <c r="C61" s="291"/>
      <c r="D61" s="259"/>
      <c r="E61" s="289"/>
      <c r="F61" s="87" t="s">
        <v>110</v>
      </c>
      <c r="G61" s="87" t="s">
        <v>111</v>
      </c>
      <c r="H61" s="87" t="s">
        <v>112</v>
      </c>
      <c r="I61" s="103" t="s">
        <v>90</v>
      </c>
      <c r="J61" s="259"/>
      <c r="K61" s="259"/>
      <c r="L61" s="259"/>
      <c r="M61" s="259"/>
      <c r="N61" s="259"/>
      <c r="O61" s="259"/>
      <c r="P61" s="260"/>
      <c r="Q61" s="205"/>
    </row>
    <row r="62" spans="2:17" ht="14.25" customHeight="1" x14ac:dyDescent="0.2">
      <c r="B62" s="282" t="s">
        <v>130</v>
      </c>
      <c r="C62" s="283"/>
      <c r="D62" s="272" t="s">
        <v>51</v>
      </c>
      <c r="E62" s="274" t="s">
        <v>41</v>
      </c>
      <c r="F62" s="264">
        <v>1</v>
      </c>
      <c r="G62" s="264">
        <v>2</v>
      </c>
      <c r="H62" s="264">
        <v>0</v>
      </c>
      <c r="I62" s="264">
        <v>0</v>
      </c>
      <c r="J62" s="276">
        <f>SUM(F62:I63)</f>
        <v>3</v>
      </c>
      <c r="K62" s="278">
        <v>0</v>
      </c>
      <c r="L62" s="278">
        <v>0</v>
      </c>
      <c r="M62" s="278">
        <v>0</v>
      </c>
      <c r="N62" s="278">
        <v>0</v>
      </c>
      <c r="O62" s="280">
        <f>SUM(N62*J62)</f>
        <v>0</v>
      </c>
      <c r="P62" s="268"/>
      <c r="Q62" s="269"/>
    </row>
    <row r="63" spans="2:17" ht="32.25" customHeight="1" thickBot="1" x14ac:dyDescent="0.25">
      <c r="B63" s="284"/>
      <c r="C63" s="207"/>
      <c r="D63" s="273"/>
      <c r="E63" s="275"/>
      <c r="F63" s="265"/>
      <c r="G63" s="265"/>
      <c r="H63" s="265"/>
      <c r="I63" s="265"/>
      <c r="J63" s="277"/>
      <c r="K63" s="279"/>
      <c r="L63" s="279"/>
      <c r="M63" s="279"/>
      <c r="N63" s="279"/>
      <c r="O63" s="281"/>
      <c r="P63" s="270"/>
      <c r="Q63" s="271"/>
    </row>
    <row r="64" spans="2:17" ht="14.25" customHeight="1" x14ac:dyDescent="0.2">
      <c r="B64" s="282" t="s">
        <v>131</v>
      </c>
      <c r="C64" s="283"/>
      <c r="D64" s="272" t="s">
        <v>51</v>
      </c>
      <c r="E64" s="274" t="s">
        <v>39</v>
      </c>
      <c r="F64" s="264">
        <v>5</v>
      </c>
      <c r="G64" s="264">
        <v>2</v>
      </c>
      <c r="H64" s="264">
        <v>0</v>
      </c>
      <c r="I64" s="264">
        <v>0</v>
      </c>
      <c r="J64" s="276">
        <f>SUM(F64:I65)</f>
        <v>7</v>
      </c>
      <c r="K64" s="278">
        <v>0</v>
      </c>
      <c r="L64" s="278">
        <v>0</v>
      </c>
      <c r="M64" s="278">
        <v>0</v>
      </c>
      <c r="N64" s="278">
        <v>0</v>
      </c>
      <c r="O64" s="280">
        <f>SUM(N64*J64)</f>
        <v>0</v>
      </c>
      <c r="P64" s="268"/>
      <c r="Q64" s="269"/>
    </row>
    <row r="65" spans="2:17" ht="33" customHeight="1" thickBot="1" x14ac:dyDescent="0.25">
      <c r="B65" s="284"/>
      <c r="C65" s="207"/>
      <c r="D65" s="273"/>
      <c r="E65" s="275"/>
      <c r="F65" s="265"/>
      <c r="G65" s="265"/>
      <c r="H65" s="265"/>
      <c r="I65" s="265"/>
      <c r="J65" s="277"/>
      <c r="K65" s="279"/>
      <c r="L65" s="279"/>
      <c r="M65" s="279"/>
      <c r="N65" s="279"/>
      <c r="O65" s="281"/>
      <c r="P65" s="270"/>
      <c r="Q65" s="271"/>
    </row>
    <row r="66" spans="2:17" ht="14.25" customHeight="1" x14ac:dyDescent="0.2">
      <c r="B66" s="282" t="s">
        <v>132</v>
      </c>
      <c r="C66" s="283"/>
      <c r="D66" s="272" t="s">
        <v>51</v>
      </c>
      <c r="E66" s="274" t="s">
        <v>39</v>
      </c>
      <c r="F66" s="264">
        <v>160</v>
      </c>
      <c r="G66" s="264">
        <v>40</v>
      </c>
      <c r="H66" s="264">
        <v>10</v>
      </c>
      <c r="I66" s="264">
        <v>10</v>
      </c>
      <c r="J66" s="276">
        <f>SUM(F66:I67)</f>
        <v>220</v>
      </c>
      <c r="K66" s="278">
        <v>0</v>
      </c>
      <c r="L66" s="278">
        <v>0</v>
      </c>
      <c r="M66" s="278">
        <v>0</v>
      </c>
      <c r="N66" s="278">
        <v>0</v>
      </c>
      <c r="O66" s="280">
        <f>SUM(N66*J66)</f>
        <v>0</v>
      </c>
      <c r="P66" s="268"/>
      <c r="Q66" s="269"/>
    </row>
    <row r="67" spans="2:17" ht="33" customHeight="1" thickBot="1" x14ac:dyDescent="0.25">
      <c r="B67" s="284"/>
      <c r="C67" s="207"/>
      <c r="D67" s="273"/>
      <c r="E67" s="275"/>
      <c r="F67" s="265"/>
      <c r="G67" s="265"/>
      <c r="H67" s="265"/>
      <c r="I67" s="265"/>
      <c r="J67" s="277"/>
      <c r="K67" s="279"/>
      <c r="L67" s="279"/>
      <c r="M67" s="279"/>
      <c r="N67" s="279"/>
      <c r="O67" s="281"/>
      <c r="P67" s="270"/>
      <c r="Q67" s="271"/>
    </row>
    <row r="68" spans="2:17" ht="15.75" customHeight="1" x14ac:dyDescent="0.2">
      <c r="B68" s="282" t="s">
        <v>133</v>
      </c>
      <c r="C68" s="283"/>
      <c r="D68" s="272" t="s">
        <v>51</v>
      </c>
      <c r="E68" s="274" t="s">
        <v>39</v>
      </c>
      <c r="F68" s="264">
        <v>50</v>
      </c>
      <c r="G68" s="264">
        <v>10</v>
      </c>
      <c r="H68" s="264">
        <v>5</v>
      </c>
      <c r="I68" s="264">
        <v>5</v>
      </c>
      <c r="J68" s="276">
        <f>SUM(F68:I69)</f>
        <v>70</v>
      </c>
      <c r="K68" s="278">
        <v>0</v>
      </c>
      <c r="L68" s="278">
        <v>0</v>
      </c>
      <c r="M68" s="278">
        <v>0</v>
      </c>
      <c r="N68" s="278">
        <v>0</v>
      </c>
      <c r="O68" s="280">
        <f>SUM(N68*J68)</f>
        <v>0</v>
      </c>
      <c r="P68" s="268"/>
      <c r="Q68" s="269"/>
    </row>
    <row r="69" spans="2:17" ht="32.25" customHeight="1" thickBot="1" x14ac:dyDescent="0.25">
      <c r="B69" s="284"/>
      <c r="C69" s="207"/>
      <c r="D69" s="273"/>
      <c r="E69" s="275"/>
      <c r="F69" s="265"/>
      <c r="G69" s="265"/>
      <c r="H69" s="265"/>
      <c r="I69" s="265"/>
      <c r="J69" s="277"/>
      <c r="K69" s="279"/>
      <c r="L69" s="279"/>
      <c r="M69" s="279"/>
      <c r="N69" s="279"/>
      <c r="O69" s="281"/>
      <c r="P69" s="270"/>
      <c r="Q69" s="271"/>
    </row>
    <row r="70" spans="2:17" ht="15.75" customHeight="1" x14ac:dyDescent="0.2">
      <c r="B70" s="282" t="s">
        <v>56</v>
      </c>
      <c r="C70" s="283"/>
      <c r="D70" s="272" t="s">
        <v>51</v>
      </c>
      <c r="E70" s="274" t="s">
        <v>39</v>
      </c>
      <c r="F70" s="264">
        <v>1</v>
      </c>
      <c r="G70" s="264">
        <v>0</v>
      </c>
      <c r="H70" s="264">
        <v>0</v>
      </c>
      <c r="I70" s="264">
        <v>0</v>
      </c>
      <c r="J70" s="276">
        <f>SUM(F70:I71)</f>
        <v>1</v>
      </c>
      <c r="K70" s="278">
        <v>0</v>
      </c>
      <c r="L70" s="278">
        <v>0</v>
      </c>
      <c r="M70" s="278">
        <v>0</v>
      </c>
      <c r="N70" s="278">
        <v>0</v>
      </c>
      <c r="O70" s="280">
        <f>SUM(N70*J70)</f>
        <v>0</v>
      </c>
      <c r="P70" s="268"/>
      <c r="Q70" s="269"/>
    </row>
    <row r="71" spans="2:17" ht="32.25" customHeight="1" thickBot="1" x14ac:dyDescent="0.25">
      <c r="B71" s="284"/>
      <c r="C71" s="207"/>
      <c r="D71" s="273"/>
      <c r="E71" s="275"/>
      <c r="F71" s="265"/>
      <c r="G71" s="265"/>
      <c r="H71" s="265"/>
      <c r="I71" s="265"/>
      <c r="J71" s="277"/>
      <c r="K71" s="279"/>
      <c r="L71" s="279"/>
      <c r="M71" s="279"/>
      <c r="N71" s="279"/>
      <c r="O71" s="281"/>
      <c r="P71" s="270"/>
      <c r="Q71" s="271"/>
    </row>
    <row r="72" spans="2:17" ht="15.75" customHeight="1" x14ac:dyDescent="0.2">
      <c r="B72" s="282" t="s">
        <v>134</v>
      </c>
      <c r="C72" s="283"/>
      <c r="D72" s="272" t="s">
        <v>51</v>
      </c>
      <c r="E72" s="274" t="s">
        <v>39</v>
      </c>
      <c r="F72" s="264">
        <v>3</v>
      </c>
      <c r="G72" s="264">
        <v>2</v>
      </c>
      <c r="H72" s="264">
        <v>0</v>
      </c>
      <c r="I72" s="264">
        <v>1</v>
      </c>
      <c r="J72" s="276">
        <f>SUM(F72:I73)</f>
        <v>6</v>
      </c>
      <c r="K72" s="278">
        <v>0</v>
      </c>
      <c r="L72" s="278">
        <v>0</v>
      </c>
      <c r="M72" s="278">
        <v>0</v>
      </c>
      <c r="N72" s="278">
        <v>0</v>
      </c>
      <c r="O72" s="280">
        <f>SUM(N72*J72)</f>
        <v>0</v>
      </c>
      <c r="P72" s="268"/>
      <c r="Q72" s="269"/>
    </row>
    <row r="73" spans="2:17" ht="32.25" customHeight="1" thickBot="1" x14ac:dyDescent="0.25">
      <c r="B73" s="284"/>
      <c r="C73" s="207"/>
      <c r="D73" s="273"/>
      <c r="E73" s="275"/>
      <c r="F73" s="265"/>
      <c r="G73" s="265"/>
      <c r="H73" s="265"/>
      <c r="I73" s="265"/>
      <c r="J73" s="277"/>
      <c r="K73" s="279"/>
      <c r="L73" s="279"/>
      <c r="M73" s="279"/>
      <c r="N73" s="279"/>
      <c r="O73" s="281"/>
      <c r="P73" s="270"/>
      <c r="Q73" s="271"/>
    </row>
    <row r="74" spans="2:17" ht="15" customHeight="1" x14ac:dyDescent="0.2">
      <c r="B74" s="282" t="s">
        <v>135</v>
      </c>
      <c r="C74" s="283"/>
      <c r="D74" s="272" t="s">
        <v>51</v>
      </c>
      <c r="E74" s="274" t="s">
        <v>41</v>
      </c>
      <c r="F74" s="264">
        <v>500</v>
      </c>
      <c r="G74" s="264">
        <v>0</v>
      </c>
      <c r="H74" s="264">
        <v>0</v>
      </c>
      <c r="I74" s="264">
        <v>0</v>
      </c>
      <c r="J74" s="276">
        <f>SUM(F74:I75)</f>
        <v>500</v>
      </c>
      <c r="K74" s="278">
        <v>0</v>
      </c>
      <c r="L74" s="278">
        <v>0</v>
      </c>
      <c r="M74" s="278">
        <v>0</v>
      </c>
      <c r="N74" s="278">
        <v>0</v>
      </c>
      <c r="O74" s="280">
        <f>SUM(N74*J74)</f>
        <v>0</v>
      </c>
      <c r="P74" s="268"/>
      <c r="Q74" s="269"/>
    </row>
    <row r="75" spans="2:17" ht="33" customHeight="1" thickBot="1" x14ac:dyDescent="0.25">
      <c r="B75" s="284"/>
      <c r="C75" s="207"/>
      <c r="D75" s="273"/>
      <c r="E75" s="275"/>
      <c r="F75" s="265"/>
      <c r="G75" s="265"/>
      <c r="H75" s="265"/>
      <c r="I75" s="265"/>
      <c r="J75" s="277"/>
      <c r="K75" s="279"/>
      <c r="L75" s="279"/>
      <c r="M75" s="279"/>
      <c r="N75" s="279"/>
      <c r="O75" s="281"/>
      <c r="P75" s="270"/>
      <c r="Q75" s="271"/>
    </row>
    <row r="76" spans="2:17" ht="14.25" customHeight="1" x14ac:dyDescent="0.2">
      <c r="B76" s="282" t="s">
        <v>136</v>
      </c>
      <c r="C76" s="283"/>
      <c r="D76" s="272" t="s">
        <v>51</v>
      </c>
      <c r="E76" s="274" t="s">
        <v>39</v>
      </c>
      <c r="F76" s="264">
        <v>50</v>
      </c>
      <c r="G76" s="264">
        <v>10</v>
      </c>
      <c r="H76" s="264">
        <v>0</v>
      </c>
      <c r="I76" s="264">
        <v>5</v>
      </c>
      <c r="J76" s="276">
        <f>SUM(F76:I77)</f>
        <v>65</v>
      </c>
      <c r="K76" s="278">
        <v>0</v>
      </c>
      <c r="L76" s="278">
        <v>0</v>
      </c>
      <c r="M76" s="278">
        <v>0</v>
      </c>
      <c r="N76" s="278">
        <v>0</v>
      </c>
      <c r="O76" s="280">
        <f>SUM(N76*J76)</f>
        <v>0</v>
      </c>
      <c r="P76" s="268"/>
      <c r="Q76" s="269"/>
    </row>
    <row r="77" spans="2:17" ht="33" customHeight="1" thickBot="1" x14ac:dyDescent="0.25">
      <c r="B77" s="284"/>
      <c r="C77" s="207"/>
      <c r="D77" s="273"/>
      <c r="E77" s="275"/>
      <c r="F77" s="265"/>
      <c r="G77" s="265"/>
      <c r="H77" s="265"/>
      <c r="I77" s="265"/>
      <c r="J77" s="277"/>
      <c r="K77" s="279"/>
      <c r="L77" s="279"/>
      <c r="M77" s="279"/>
      <c r="N77" s="279"/>
      <c r="O77" s="281"/>
      <c r="P77" s="270"/>
      <c r="Q77" s="271"/>
    </row>
    <row r="78" spans="2:17" ht="14.25" customHeight="1" x14ac:dyDescent="0.2">
      <c r="B78" s="282" t="s">
        <v>57</v>
      </c>
      <c r="C78" s="283"/>
      <c r="D78" s="272" t="s">
        <v>51</v>
      </c>
      <c r="E78" s="274" t="s">
        <v>39</v>
      </c>
      <c r="F78" s="264">
        <v>30</v>
      </c>
      <c r="G78" s="264">
        <v>10</v>
      </c>
      <c r="H78" s="264">
        <v>0</v>
      </c>
      <c r="I78" s="264">
        <v>0</v>
      </c>
      <c r="J78" s="276">
        <f>SUM(F78:I79)</f>
        <v>40</v>
      </c>
      <c r="K78" s="278">
        <v>0</v>
      </c>
      <c r="L78" s="278">
        <v>0</v>
      </c>
      <c r="M78" s="278">
        <v>0</v>
      </c>
      <c r="N78" s="278">
        <v>0</v>
      </c>
      <c r="O78" s="280">
        <f>SUM(N78*J78)</f>
        <v>0</v>
      </c>
      <c r="P78" s="268"/>
      <c r="Q78" s="269"/>
    </row>
    <row r="79" spans="2:17" ht="33" customHeight="1" thickBot="1" x14ac:dyDescent="0.25">
      <c r="B79" s="284"/>
      <c r="C79" s="207"/>
      <c r="D79" s="273"/>
      <c r="E79" s="275"/>
      <c r="F79" s="265"/>
      <c r="G79" s="265"/>
      <c r="H79" s="265"/>
      <c r="I79" s="265"/>
      <c r="J79" s="277"/>
      <c r="K79" s="279"/>
      <c r="L79" s="279"/>
      <c r="M79" s="279"/>
      <c r="N79" s="279"/>
      <c r="O79" s="281"/>
      <c r="P79" s="270"/>
      <c r="Q79" s="271"/>
    </row>
    <row r="80" spans="2:17" ht="14.25" customHeight="1" x14ac:dyDescent="0.2">
      <c r="B80" s="282" t="s">
        <v>137</v>
      </c>
      <c r="C80" s="283"/>
      <c r="D80" s="272" t="s">
        <v>51</v>
      </c>
      <c r="E80" s="274" t="s">
        <v>39</v>
      </c>
      <c r="F80" s="264">
        <v>40</v>
      </c>
      <c r="G80" s="264">
        <v>5</v>
      </c>
      <c r="H80" s="264">
        <v>0</v>
      </c>
      <c r="I80" s="264">
        <v>0</v>
      </c>
      <c r="J80" s="276">
        <f>SUM(F80:I81)</f>
        <v>45</v>
      </c>
      <c r="K80" s="278">
        <v>0</v>
      </c>
      <c r="L80" s="278">
        <v>0</v>
      </c>
      <c r="M80" s="278">
        <v>0</v>
      </c>
      <c r="N80" s="278">
        <v>0</v>
      </c>
      <c r="O80" s="280">
        <f>SUM(N80*J80)</f>
        <v>0</v>
      </c>
      <c r="P80" s="268"/>
      <c r="Q80" s="269"/>
    </row>
    <row r="81" spans="2:17" ht="33" customHeight="1" thickBot="1" x14ac:dyDescent="0.25">
      <c r="B81" s="284"/>
      <c r="C81" s="207"/>
      <c r="D81" s="273"/>
      <c r="E81" s="275"/>
      <c r="F81" s="265"/>
      <c r="G81" s="265"/>
      <c r="H81" s="265"/>
      <c r="I81" s="265"/>
      <c r="J81" s="277"/>
      <c r="K81" s="279"/>
      <c r="L81" s="279"/>
      <c r="M81" s="279"/>
      <c r="N81" s="279"/>
      <c r="O81" s="281"/>
      <c r="P81" s="270"/>
      <c r="Q81" s="271"/>
    </row>
    <row r="82" spans="2:17" ht="14.25" customHeight="1" x14ac:dyDescent="0.2">
      <c r="B82" s="282" t="s">
        <v>58</v>
      </c>
      <c r="C82" s="283"/>
      <c r="D82" s="272" t="s">
        <v>51</v>
      </c>
      <c r="E82" s="274" t="s">
        <v>39</v>
      </c>
      <c r="F82" s="264">
        <v>10</v>
      </c>
      <c r="G82" s="264">
        <v>5</v>
      </c>
      <c r="H82" s="264">
        <v>0</v>
      </c>
      <c r="I82" s="264">
        <v>0</v>
      </c>
      <c r="J82" s="276">
        <f>SUM(F82:I83)</f>
        <v>15</v>
      </c>
      <c r="K82" s="278">
        <v>0</v>
      </c>
      <c r="L82" s="278">
        <v>0</v>
      </c>
      <c r="M82" s="278">
        <v>0</v>
      </c>
      <c r="N82" s="278">
        <v>0</v>
      </c>
      <c r="O82" s="280">
        <f>SUM(N82*J82)</f>
        <v>0</v>
      </c>
      <c r="P82" s="268"/>
      <c r="Q82" s="269"/>
    </row>
    <row r="83" spans="2:17" ht="54.75" customHeight="1" thickBot="1" x14ac:dyDescent="0.25">
      <c r="B83" s="284"/>
      <c r="C83" s="207"/>
      <c r="D83" s="273"/>
      <c r="E83" s="275"/>
      <c r="F83" s="265"/>
      <c r="G83" s="265"/>
      <c r="H83" s="265"/>
      <c r="I83" s="265"/>
      <c r="J83" s="277"/>
      <c r="K83" s="279"/>
      <c r="L83" s="279"/>
      <c r="M83" s="279"/>
      <c r="N83" s="279"/>
      <c r="O83" s="281"/>
      <c r="P83" s="270"/>
      <c r="Q83" s="271"/>
    </row>
    <row r="84" spans="2:17" ht="14.25" customHeight="1" x14ac:dyDescent="0.2">
      <c r="B84" s="282" t="s">
        <v>138</v>
      </c>
      <c r="C84" s="283"/>
      <c r="D84" s="272" t="s">
        <v>51</v>
      </c>
      <c r="E84" s="274" t="s">
        <v>39</v>
      </c>
      <c r="F84" s="264">
        <v>5</v>
      </c>
      <c r="G84" s="264">
        <v>0</v>
      </c>
      <c r="H84" s="264">
        <v>0</v>
      </c>
      <c r="I84" s="264">
        <v>0</v>
      </c>
      <c r="J84" s="276">
        <f>SUM(F84:I85)</f>
        <v>5</v>
      </c>
      <c r="K84" s="278">
        <v>0</v>
      </c>
      <c r="L84" s="278">
        <v>0</v>
      </c>
      <c r="M84" s="278">
        <v>0</v>
      </c>
      <c r="N84" s="278">
        <v>0</v>
      </c>
      <c r="O84" s="280">
        <f>SUM(N84*J84)</f>
        <v>0</v>
      </c>
      <c r="P84" s="268"/>
      <c r="Q84" s="269"/>
    </row>
    <row r="85" spans="2:17" ht="49.5" customHeight="1" thickBot="1" x14ac:dyDescent="0.25">
      <c r="B85" s="284"/>
      <c r="C85" s="207"/>
      <c r="D85" s="273"/>
      <c r="E85" s="275"/>
      <c r="F85" s="265"/>
      <c r="G85" s="265"/>
      <c r="H85" s="265"/>
      <c r="I85" s="265"/>
      <c r="J85" s="277"/>
      <c r="K85" s="279"/>
      <c r="L85" s="279"/>
      <c r="M85" s="279"/>
      <c r="N85" s="279"/>
      <c r="O85" s="281"/>
      <c r="P85" s="270"/>
      <c r="Q85" s="271"/>
    </row>
    <row r="86" spans="2:17" ht="14.25" customHeight="1" x14ac:dyDescent="0.2">
      <c r="B86" s="282" t="s">
        <v>139</v>
      </c>
      <c r="C86" s="283"/>
      <c r="D86" s="272" t="s">
        <v>51</v>
      </c>
      <c r="E86" s="274" t="s">
        <v>39</v>
      </c>
      <c r="F86" s="264">
        <v>10</v>
      </c>
      <c r="G86" s="264">
        <v>5</v>
      </c>
      <c r="H86" s="264">
        <v>5</v>
      </c>
      <c r="I86" s="264">
        <v>5</v>
      </c>
      <c r="J86" s="276">
        <f>SUM(F86:I87)</f>
        <v>25</v>
      </c>
      <c r="K86" s="278">
        <v>0</v>
      </c>
      <c r="L86" s="278">
        <v>0</v>
      </c>
      <c r="M86" s="278">
        <v>0</v>
      </c>
      <c r="N86" s="278">
        <v>0</v>
      </c>
      <c r="O86" s="280">
        <f>SUM(N86*J86)</f>
        <v>0</v>
      </c>
      <c r="P86" s="268"/>
      <c r="Q86" s="269"/>
    </row>
    <row r="87" spans="2:17" ht="42" customHeight="1" thickBot="1" x14ac:dyDescent="0.25">
      <c r="B87" s="284"/>
      <c r="C87" s="207"/>
      <c r="D87" s="273"/>
      <c r="E87" s="275"/>
      <c r="F87" s="265"/>
      <c r="G87" s="265"/>
      <c r="H87" s="265"/>
      <c r="I87" s="265"/>
      <c r="J87" s="277"/>
      <c r="K87" s="279"/>
      <c r="L87" s="279"/>
      <c r="M87" s="279"/>
      <c r="N87" s="279"/>
      <c r="O87" s="281"/>
      <c r="P87" s="270"/>
      <c r="Q87" s="271"/>
    </row>
    <row r="88" spans="2:17" ht="6" customHeight="1" x14ac:dyDescent="0.2"/>
    <row r="89" spans="2:17" ht="25.5" customHeight="1" x14ac:dyDescent="0.25">
      <c r="B89" s="98"/>
      <c r="C89" s="98"/>
      <c r="D89" s="266" t="s">
        <v>76</v>
      </c>
      <c r="E89" s="267"/>
      <c r="F89" s="267"/>
      <c r="G89" s="267"/>
      <c r="H89" s="267"/>
      <c r="I89" s="267"/>
      <c r="J89" s="267"/>
      <c r="K89" s="267"/>
      <c r="L89" s="267"/>
      <c r="M89" s="267"/>
      <c r="N89" s="196"/>
      <c r="O89" s="99">
        <f>SUM(O62:O87)</f>
        <v>0</v>
      </c>
    </row>
  </sheetData>
  <sheetProtection algorithmName="SHA-512" hashValue="e9ws4RSmsKrrj4Yv9Q05D/P2CskLrza/7D0Ty4jevf/1rB5QQrJZTDlpR1a4wI/JuJl8V8LnXnPv3eQgoPdA5g==" saltValue="65YyLyOBcCrjROEaqkkbJg==" spinCount="100000" sheet="1" objects="1" scenarios="1"/>
  <mergeCells count="379">
    <mergeCell ref="B74:C75"/>
    <mergeCell ref="B76:C77"/>
    <mergeCell ref="B78:C79"/>
    <mergeCell ref="B80:C81"/>
    <mergeCell ref="B82:C83"/>
    <mergeCell ref="B84:C85"/>
    <mergeCell ref="B86:C87"/>
    <mergeCell ref="B51:C52"/>
    <mergeCell ref="B53:C54"/>
    <mergeCell ref="B60:C61"/>
    <mergeCell ref="B62:C63"/>
    <mergeCell ref="B64:C65"/>
    <mergeCell ref="B66:C67"/>
    <mergeCell ref="B68:C69"/>
    <mergeCell ref="B70:C71"/>
    <mergeCell ref="B72:C73"/>
    <mergeCell ref="B58:K58"/>
    <mergeCell ref="K53:K54"/>
    <mergeCell ref="D56:N56"/>
    <mergeCell ref="L68:L69"/>
    <mergeCell ref="M68:M69"/>
    <mergeCell ref="N68:N69"/>
    <mergeCell ref="L64:L65"/>
    <mergeCell ref="M64:M65"/>
    <mergeCell ref="B33:C34"/>
    <mergeCell ref="B35:C36"/>
    <mergeCell ref="B37:C38"/>
    <mergeCell ref="B39:C40"/>
    <mergeCell ref="B41:C42"/>
    <mergeCell ref="B43:C44"/>
    <mergeCell ref="B45:C46"/>
    <mergeCell ref="B47:C48"/>
    <mergeCell ref="B49:C50"/>
    <mergeCell ref="P53:Q54"/>
    <mergeCell ref="P29:Q30"/>
    <mergeCell ref="P31:Q31"/>
    <mergeCell ref="P32:Q32"/>
    <mergeCell ref="D33:D34"/>
    <mergeCell ref="P33:Q33"/>
    <mergeCell ref="P34:Q34"/>
    <mergeCell ref="O29:O30"/>
    <mergeCell ref="C5:D5"/>
    <mergeCell ref="C6:D6"/>
    <mergeCell ref="C7:D7"/>
    <mergeCell ref="B9:E9"/>
    <mergeCell ref="B12:K12"/>
    <mergeCell ref="D21:D22"/>
    <mergeCell ref="D17:D18"/>
    <mergeCell ref="E17:E18"/>
    <mergeCell ref="F17:I17"/>
    <mergeCell ref="J17:J18"/>
    <mergeCell ref="G5:K9"/>
    <mergeCell ref="B15:K15"/>
    <mergeCell ref="D19:D20"/>
    <mergeCell ref="K17:K18"/>
    <mergeCell ref="A24:N24"/>
    <mergeCell ref="D31:D32"/>
    <mergeCell ref="E53:E54"/>
    <mergeCell ref="F53:F54"/>
    <mergeCell ref="G53:G54"/>
    <mergeCell ref="H53:H54"/>
    <mergeCell ref="I53:I54"/>
    <mergeCell ref="J53:J54"/>
    <mergeCell ref="D49:D50"/>
    <mergeCell ref="L51:L52"/>
    <mergeCell ref="M51:M52"/>
    <mergeCell ref="D53:D54"/>
    <mergeCell ref="D51:D52"/>
    <mergeCell ref="E51:E52"/>
    <mergeCell ref="J51:J52"/>
    <mergeCell ref="F51:F52"/>
    <mergeCell ref="G51:G52"/>
    <mergeCell ref="H51:H52"/>
    <mergeCell ref="I51:I52"/>
    <mergeCell ref="L49:L50"/>
    <mergeCell ref="M49:M50"/>
    <mergeCell ref="K76:K77"/>
    <mergeCell ref="L76:L77"/>
    <mergeCell ref="M76:M77"/>
    <mergeCell ref="N76:N77"/>
    <mergeCell ref="O76:O77"/>
    <mergeCell ref="N29:N30"/>
    <mergeCell ref="N51:N52"/>
    <mergeCell ref="K80:K81"/>
    <mergeCell ref="L80:L81"/>
    <mergeCell ref="M80:M81"/>
    <mergeCell ref="N80:N81"/>
    <mergeCell ref="O80:O81"/>
    <mergeCell ref="L53:L54"/>
    <mergeCell ref="M53:M54"/>
    <mergeCell ref="N53:N54"/>
    <mergeCell ref="O53:O54"/>
    <mergeCell ref="M43:M44"/>
    <mergeCell ref="N43:N44"/>
    <mergeCell ref="O43:O44"/>
    <mergeCell ref="M39:M40"/>
    <mergeCell ref="N39:N40"/>
    <mergeCell ref="O39:O40"/>
    <mergeCell ref="K64:K65"/>
    <mergeCell ref="O51:O52"/>
    <mergeCell ref="D84:D85"/>
    <mergeCell ref="E84:E85"/>
    <mergeCell ref="F84:F85"/>
    <mergeCell ref="G84:G85"/>
    <mergeCell ref="E60:E61"/>
    <mergeCell ref="F60:I60"/>
    <mergeCell ref="F68:F69"/>
    <mergeCell ref="E62:E63"/>
    <mergeCell ref="D72:D73"/>
    <mergeCell ref="E72:E73"/>
    <mergeCell ref="F72:F73"/>
    <mergeCell ref="G64:G65"/>
    <mergeCell ref="H64:H65"/>
    <mergeCell ref="I64:I65"/>
    <mergeCell ref="D62:D63"/>
    <mergeCell ref="D64:D65"/>
    <mergeCell ref="E64:E65"/>
    <mergeCell ref="F64:F65"/>
    <mergeCell ref="I76:I77"/>
    <mergeCell ref="D82:D83"/>
    <mergeCell ref="E82:E83"/>
    <mergeCell ref="F82:F83"/>
    <mergeCell ref="G82:G83"/>
    <mergeCell ref="F80:F81"/>
    <mergeCell ref="E29:E30"/>
    <mergeCell ref="F29:I29"/>
    <mergeCell ref="J29:J30"/>
    <mergeCell ref="L29:L30"/>
    <mergeCell ref="K29:K30"/>
    <mergeCell ref="M29:M30"/>
    <mergeCell ref="M17:M18"/>
    <mergeCell ref="B17:C18"/>
    <mergeCell ref="B19:C20"/>
    <mergeCell ref="B21:C22"/>
    <mergeCell ref="B29:C30"/>
    <mergeCell ref="D29:D30"/>
    <mergeCell ref="B31:C32"/>
    <mergeCell ref="O17:O18"/>
    <mergeCell ref="N17:N18"/>
    <mergeCell ref="L17:L18"/>
    <mergeCell ref="L37:L38"/>
    <mergeCell ref="M37:M38"/>
    <mergeCell ref="N37:N38"/>
    <mergeCell ref="O37:O38"/>
    <mergeCell ref="P37:Q38"/>
    <mergeCell ref="G35:G36"/>
    <mergeCell ref="H35:H36"/>
    <mergeCell ref="I35:I36"/>
    <mergeCell ref="J35:J36"/>
    <mergeCell ref="L35:L36"/>
    <mergeCell ref="M35:M36"/>
    <mergeCell ref="N35:N36"/>
    <mergeCell ref="O35:O36"/>
    <mergeCell ref="P35:Q36"/>
    <mergeCell ref="B27:K27"/>
    <mergeCell ref="P17:P18"/>
    <mergeCell ref="D35:D36"/>
    <mergeCell ref="E35:E36"/>
    <mergeCell ref="F35:F36"/>
    <mergeCell ref="D37:D38"/>
    <mergeCell ref="E37:E38"/>
    <mergeCell ref="F37:F38"/>
    <mergeCell ref="G37:G38"/>
    <mergeCell ref="H37:H38"/>
    <mergeCell ref="I37:I38"/>
    <mergeCell ref="J37:J38"/>
    <mergeCell ref="J41:J42"/>
    <mergeCell ref="P39:Q40"/>
    <mergeCell ref="L41:L42"/>
    <mergeCell ref="M41:M42"/>
    <mergeCell ref="N41:N42"/>
    <mergeCell ref="O41:O42"/>
    <mergeCell ref="P41:Q42"/>
    <mergeCell ref="D43:D44"/>
    <mergeCell ref="E43:E44"/>
    <mergeCell ref="F43:F44"/>
    <mergeCell ref="D39:D40"/>
    <mergeCell ref="E39:E40"/>
    <mergeCell ref="F39:F40"/>
    <mergeCell ref="D41:D42"/>
    <mergeCell ref="E41:E42"/>
    <mergeCell ref="F41:F42"/>
    <mergeCell ref="P45:Q46"/>
    <mergeCell ref="P43:Q44"/>
    <mergeCell ref="G39:G40"/>
    <mergeCell ref="H39:H40"/>
    <mergeCell ref="I39:I40"/>
    <mergeCell ref="J39:J40"/>
    <mergeCell ref="D45:D46"/>
    <mergeCell ref="E45:E46"/>
    <mergeCell ref="F45:F46"/>
    <mergeCell ref="G45:G46"/>
    <mergeCell ref="H45:H46"/>
    <mergeCell ref="I45:I46"/>
    <mergeCell ref="J45:J46"/>
    <mergeCell ref="G43:G44"/>
    <mergeCell ref="H43:H44"/>
    <mergeCell ref="I43:I44"/>
    <mergeCell ref="J43:J44"/>
    <mergeCell ref="L39:L40"/>
    <mergeCell ref="L43:L44"/>
    <mergeCell ref="G41:G42"/>
    <mergeCell ref="H41:H42"/>
    <mergeCell ref="I41:I42"/>
    <mergeCell ref="L45:L46"/>
    <mergeCell ref="M45:M46"/>
    <mergeCell ref="N45:N46"/>
    <mergeCell ref="O45:O46"/>
    <mergeCell ref="E47:E48"/>
    <mergeCell ref="F47:F48"/>
    <mergeCell ref="G47:G48"/>
    <mergeCell ref="H47:H48"/>
    <mergeCell ref="I47:I48"/>
    <mergeCell ref="J47:J48"/>
    <mergeCell ref="F49:F50"/>
    <mergeCell ref="G49:G50"/>
    <mergeCell ref="H49:H50"/>
    <mergeCell ref="I49:I50"/>
    <mergeCell ref="J49:J50"/>
    <mergeCell ref="L47:L48"/>
    <mergeCell ref="M47:M48"/>
    <mergeCell ref="N47:N48"/>
    <mergeCell ref="O47:O48"/>
    <mergeCell ref="N49:N50"/>
    <mergeCell ref="O49:O50"/>
    <mergeCell ref="K35:K36"/>
    <mergeCell ref="K37:K38"/>
    <mergeCell ref="K39:K40"/>
    <mergeCell ref="K41:K42"/>
    <mergeCell ref="K43:K44"/>
    <mergeCell ref="K45:K46"/>
    <mergeCell ref="K47:K48"/>
    <mergeCell ref="K49:K50"/>
    <mergeCell ref="K51:K52"/>
    <mergeCell ref="P47:Q48"/>
    <mergeCell ref="E49:E50"/>
    <mergeCell ref="P49:Q50"/>
    <mergeCell ref="D47:D48"/>
    <mergeCell ref="P60:Q61"/>
    <mergeCell ref="G62:G63"/>
    <mergeCell ref="H62:H63"/>
    <mergeCell ref="I62:I63"/>
    <mergeCell ref="J62:J63"/>
    <mergeCell ref="K62:K63"/>
    <mergeCell ref="L62:L63"/>
    <mergeCell ref="M62:M63"/>
    <mergeCell ref="N62:N63"/>
    <mergeCell ref="O62:O63"/>
    <mergeCell ref="P62:Q63"/>
    <mergeCell ref="J60:J61"/>
    <mergeCell ref="K60:K61"/>
    <mergeCell ref="L60:L61"/>
    <mergeCell ref="M60:M61"/>
    <mergeCell ref="N60:N61"/>
    <mergeCell ref="O60:O61"/>
    <mergeCell ref="F62:F63"/>
    <mergeCell ref="D60:D61"/>
    <mergeCell ref="P51:Q52"/>
    <mergeCell ref="N64:N65"/>
    <mergeCell ref="J64:J65"/>
    <mergeCell ref="O68:O69"/>
    <mergeCell ref="P64:Q65"/>
    <mergeCell ref="D66:D67"/>
    <mergeCell ref="E66:E67"/>
    <mergeCell ref="F66:F67"/>
    <mergeCell ref="G66:G67"/>
    <mergeCell ref="H66:H67"/>
    <mergeCell ref="I66:I67"/>
    <mergeCell ref="J66:J67"/>
    <mergeCell ref="K66:K67"/>
    <mergeCell ref="L66:L67"/>
    <mergeCell ref="M66:M67"/>
    <mergeCell ref="N66:N67"/>
    <mergeCell ref="O66:O67"/>
    <mergeCell ref="P66:Q67"/>
    <mergeCell ref="D68:D69"/>
    <mergeCell ref="E68:E69"/>
    <mergeCell ref="O64:O65"/>
    <mergeCell ref="P68:Q69"/>
    <mergeCell ref="D70:D71"/>
    <mergeCell ref="E70:E71"/>
    <mergeCell ref="F70:F71"/>
    <mergeCell ref="G70:G71"/>
    <mergeCell ref="H70:H71"/>
    <mergeCell ref="I70:I71"/>
    <mergeCell ref="J70:J71"/>
    <mergeCell ref="K70:K71"/>
    <mergeCell ref="L70:L71"/>
    <mergeCell ref="M70:M71"/>
    <mergeCell ref="N70:N71"/>
    <mergeCell ref="O70:O71"/>
    <mergeCell ref="P70:Q71"/>
    <mergeCell ref="G68:G69"/>
    <mergeCell ref="H68:H69"/>
    <mergeCell ref="I68:I69"/>
    <mergeCell ref="J68:J69"/>
    <mergeCell ref="K68:K69"/>
    <mergeCell ref="J76:J77"/>
    <mergeCell ref="P72:Q73"/>
    <mergeCell ref="D74:D75"/>
    <mergeCell ref="E74:E75"/>
    <mergeCell ref="F74:F75"/>
    <mergeCell ref="G74:G75"/>
    <mergeCell ref="H74:H75"/>
    <mergeCell ref="I74:I75"/>
    <mergeCell ref="J74:J75"/>
    <mergeCell ref="K74:K75"/>
    <mergeCell ref="L74:L75"/>
    <mergeCell ref="M74:M75"/>
    <mergeCell ref="N74:N75"/>
    <mergeCell ref="O74:O75"/>
    <mergeCell ref="P74:Q75"/>
    <mergeCell ref="G72:G73"/>
    <mergeCell ref="H72:H73"/>
    <mergeCell ref="I72:I73"/>
    <mergeCell ref="J72:J73"/>
    <mergeCell ref="K72:K73"/>
    <mergeCell ref="L72:L73"/>
    <mergeCell ref="M72:M73"/>
    <mergeCell ref="N72:N73"/>
    <mergeCell ref="O72:O73"/>
    <mergeCell ref="P82:Q83"/>
    <mergeCell ref="J80:J81"/>
    <mergeCell ref="P76:Q77"/>
    <mergeCell ref="D78:D79"/>
    <mergeCell ref="E78:E79"/>
    <mergeCell ref="F78:F79"/>
    <mergeCell ref="G78:G79"/>
    <mergeCell ref="H78:H79"/>
    <mergeCell ref="I78:I79"/>
    <mergeCell ref="J78:J79"/>
    <mergeCell ref="K78:K79"/>
    <mergeCell ref="L78:L79"/>
    <mergeCell ref="M78:M79"/>
    <mergeCell ref="N78:N79"/>
    <mergeCell ref="O78:O79"/>
    <mergeCell ref="P78:Q79"/>
    <mergeCell ref="D76:D77"/>
    <mergeCell ref="E76:E77"/>
    <mergeCell ref="F76:F77"/>
    <mergeCell ref="G76:G77"/>
    <mergeCell ref="H76:H77"/>
    <mergeCell ref="P80:Q81"/>
    <mergeCell ref="D80:D81"/>
    <mergeCell ref="E80:E81"/>
    <mergeCell ref="H82:H83"/>
    <mergeCell ref="I82:I83"/>
    <mergeCell ref="J82:J83"/>
    <mergeCell ref="K82:K83"/>
    <mergeCell ref="L82:L83"/>
    <mergeCell ref="M82:M83"/>
    <mergeCell ref="N82:N83"/>
    <mergeCell ref="O82:O83"/>
    <mergeCell ref="O84:O85"/>
    <mergeCell ref="N84:N85"/>
    <mergeCell ref="G80:G81"/>
    <mergeCell ref="H80:H81"/>
    <mergeCell ref="I80:I81"/>
    <mergeCell ref="D89:N89"/>
    <mergeCell ref="P84:Q85"/>
    <mergeCell ref="D86:D87"/>
    <mergeCell ref="E86:E87"/>
    <mergeCell ref="F86:F87"/>
    <mergeCell ref="G86:G87"/>
    <mergeCell ref="H86:H87"/>
    <mergeCell ref="I86:I87"/>
    <mergeCell ref="J86:J87"/>
    <mergeCell ref="K86:K87"/>
    <mergeCell ref="L86:L87"/>
    <mergeCell ref="M86:M87"/>
    <mergeCell ref="N86:N87"/>
    <mergeCell ref="O86:O87"/>
    <mergeCell ref="P86:Q87"/>
    <mergeCell ref="H84:H85"/>
    <mergeCell ref="I84:I85"/>
    <mergeCell ref="J84:J85"/>
    <mergeCell ref="K84:K85"/>
    <mergeCell ref="L84:L85"/>
    <mergeCell ref="M84:M85"/>
  </mergeCells>
  <pageMargins left="0.70866141732283472" right="0.70866141732283472" top="0.74803149606299213" bottom="0.74803149606299213" header="0.31496062992125984" footer="0.31496062992125984"/>
  <pageSetup paperSize="8" scale="47" fitToHeight="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24"/>
  <sheetViews>
    <sheetView showGridLines="0" zoomScale="85" zoomScaleNormal="85" workbookViewId="0">
      <selection activeCell="A27" sqref="A27"/>
    </sheetView>
  </sheetViews>
  <sheetFormatPr defaultColWidth="9.140625" defaultRowHeight="14.25" x14ac:dyDescent="0.2"/>
  <cols>
    <col min="1" max="1" width="0.5703125" style="18" customWidth="1"/>
    <col min="2" max="2" width="14.85546875" style="18" customWidth="1"/>
    <col min="3" max="3" width="39.5703125" style="18" customWidth="1"/>
    <col min="4" max="4" width="39.140625" style="18" customWidth="1"/>
    <col min="5" max="5" width="25.85546875" style="18" customWidth="1"/>
    <col min="6" max="8" width="20.7109375" style="18" customWidth="1"/>
    <col min="9" max="9" width="21" style="18" customWidth="1"/>
    <col min="10" max="10" width="39.5703125" style="18" customWidth="1"/>
    <col min="11" max="11" width="64.7109375" style="18" customWidth="1"/>
    <col min="12" max="13" width="20.7109375" style="18" customWidth="1"/>
    <col min="14" max="14" width="15.5703125" style="18" customWidth="1"/>
    <col min="15" max="15" width="15.28515625" style="18" customWidth="1"/>
    <col min="16" max="16" width="14.7109375" style="18" customWidth="1"/>
    <col min="17" max="17" width="16.7109375" style="18" customWidth="1"/>
    <col min="18" max="16384" width="9.140625" style="18"/>
  </cols>
  <sheetData>
    <row r="1" spans="1:13" ht="54.75" customHeight="1" x14ac:dyDescent="0.2">
      <c r="B1" s="19" t="s">
        <v>170</v>
      </c>
      <c r="D1" s="19"/>
      <c r="F1" s="20"/>
      <c r="G1" s="20"/>
      <c r="K1" s="21"/>
      <c r="L1" s="22"/>
    </row>
    <row r="2" spans="1:13" ht="4.5" customHeight="1" x14ac:dyDescent="0.2">
      <c r="A2" s="23"/>
      <c r="B2" s="23"/>
      <c r="C2" s="23"/>
      <c r="D2" s="23"/>
      <c r="E2" s="23"/>
      <c r="F2" s="23"/>
      <c r="G2" s="23"/>
      <c r="H2" s="23"/>
      <c r="I2" s="23"/>
      <c r="J2" s="23"/>
      <c r="K2" s="24"/>
      <c r="L2" s="24"/>
      <c r="M2" s="24"/>
    </row>
    <row r="3" spans="1:13" ht="3" customHeight="1" x14ac:dyDescent="0.2">
      <c r="A3" s="25"/>
      <c r="B3" s="25"/>
      <c r="C3" s="25"/>
      <c r="D3" s="25"/>
      <c r="E3" s="25"/>
      <c r="F3" s="25"/>
      <c r="G3" s="25"/>
      <c r="H3" s="25"/>
      <c r="I3" s="25"/>
      <c r="J3" s="25"/>
      <c r="K3" s="26"/>
      <c r="L3" s="26"/>
      <c r="M3" s="26"/>
    </row>
    <row r="4" spans="1:13" ht="15" thickBot="1" x14ac:dyDescent="0.25">
      <c r="G4" s="27"/>
      <c r="K4" s="21"/>
    </row>
    <row r="5" spans="1:13" ht="33" customHeight="1" thickBot="1" x14ac:dyDescent="0.25">
      <c r="B5" s="28" t="s">
        <v>18</v>
      </c>
      <c r="C5" s="232" t="s">
        <v>165</v>
      </c>
      <c r="D5" s="233"/>
      <c r="E5" s="29"/>
      <c r="F5" s="314" t="s">
        <v>141</v>
      </c>
      <c r="G5" s="198"/>
      <c r="H5" s="199"/>
      <c r="I5" s="31"/>
      <c r="J5" s="31"/>
    </row>
    <row r="6" spans="1:13" ht="50.25" customHeight="1" thickBot="1" x14ac:dyDescent="0.25">
      <c r="B6" s="28" t="s">
        <v>19</v>
      </c>
      <c r="C6" s="232" t="s">
        <v>104</v>
      </c>
      <c r="D6" s="233"/>
      <c r="E6" s="29"/>
      <c r="F6" s="200"/>
      <c r="G6" s="201"/>
      <c r="H6" s="202"/>
      <c r="I6" s="31"/>
      <c r="J6" s="31"/>
    </row>
    <row r="7" spans="1:13" ht="29.25" customHeight="1" thickBot="1" x14ac:dyDescent="0.25">
      <c r="B7" s="32" t="s">
        <v>20</v>
      </c>
      <c r="C7" s="186" t="s">
        <v>21</v>
      </c>
      <c r="D7" s="187"/>
      <c r="E7" s="29"/>
      <c r="F7" s="203"/>
      <c r="G7" s="204"/>
      <c r="H7" s="205"/>
      <c r="I7" s="31"/>
      <c r="J7" s="31"/>
    </row>
    <row r="8" spans="1:13" ht="15" customHeight="1" thickBot="1" x14ac:dyDescent="0.25">
      <c r="D8" s="33"/>
      <c r="E8" s="34"/>
      <c r="F8" s="35"/>
      <c r="G8" s="30"/>
      <c r="H8" s="30"/>
      <c r="I8" s="31"/>
      <c r="J8" s="31"/>
      <c r="K8" s="31"/>
    </row>
    <row r="9" spans="1:13" ht="27" customHeight="1" thickBot="1" x14ac:dyDescent="0.25">
      <c r="B9" s="188" t="s">
        <v>22</v>
      </c>
      <c r="C9" s="189"/>
      <c r="D9" s="189"/>
      <c r="E9" s="190"/>
      <c r="F9" s="36"/>
      <c r="G9" s="30"/>
      <c r="H9" s="30"/>
      <c r="I9" s="31"/>
      <c r="J9" s="31"/>
      <c r="K9" s="31"/>
    </row>
    <row r="10" spans="1:13" s="37" customFormat="1" ht="16.5" x14ac:dyDescent="0.2">
      <c r="B10" s="38"/>
      <c r="C10" s="38"/>
      <c r="D10" s="38"/>
      <c r="E10" s="38"/>
      <c r="F10" s="38"/>
    </row>
    <row r="12" spans="1:13" ht="18.75" x14ac:dyDescent="0.3">
      <c r="B12" s="193" t="s">
        <v>59</v>
      </c>
      <c r="C12" s="194"/>
      <c r="D12" s="195"/>
      <c r="E12" s="195"/>
      <c r="F12" s="195"/>
      <c r="G12" s="195"/>
      <c r="H12" s="100"/>
    </row>
    <row r="13" spans="1:13" ht="18.75" x14ac:dyDescent="0.3">
      <c r="B13" s="27"/>
      <c r="C13" s="104"/>
      <c r="D13" s="104"/>
      <c r="E13" s="100"/>
      <c r="F13" s="100"/>
      <c r="G13" s="100"/>
      <c r="H13" s="100"/>
      <c r="I13" s="100"/>
    </row>
    <row r="14" spans="1:13" ht="6" customHeight="1" x14ac:dyDescent="0.2"/>
    <row r="15" spans="1:13" ht="23.25" customHeight="1" x14ac:dyDescent="0.25">
      <c r="B15" s="303" t="s">
        <v>60</v>
      </c>
      <c r="C15" s="304"/>
    </row>
    <row r="16" spans="1:13" ht="5.25" customHeight="1" x14ac:dyDescent="0.2"/>
    <row r="17" spans="1:10" ht="30.75" thickBot="1" x14ac:dyDescent="0.3">
      <c r="A17" s="72"/>
      <c r="B17" s="295" t="s">
        <v>33</v>
      </c>
      <c r="C17" s="309"/>
      <c r="D17" s="73" t="s">
        <v>35</v>
      </c>
      <c r="E17" s="74" t="s">
        <v>40</v>
      </c>
      <c r="F17" s="74" t="s">
        <v>62</v>
      </c>
      <c r="G17" s="74" t="s">
        <v>63</v>
      </c>
      <c r="H17" s="74" t="s">
        <v>48</v>
      </c>
      <c r="I17" s="295" t="s">
        <v>29</v>
      </c>
      <c r="J17" s="296"/>
    </row>
    <row r="18" spans="1:10" ht="14.25" customHeight="1" x14ac:dyDescent="0.2">
      <c r="A18" s="75"/>
      <c r="B18" s="310" t="s">
        <v>61</v>
      </c>
      <c r="C18" s="311"/>
      <c r="D18" s="272" t="s">
        <v>140</v>
      </c>
      <c r="E18" s="306">
        <v>400</v>
      </c>
      <c r="F18" s="278">
        <v>0</v>
      </c>
      <c r="G18" s="278">
        <v>0</v>
      </c>
      <c r="H18" s="301">
        <f>SUM(G18*E18)</f>
        <v>0</v>
      </c>
      <c r="I18" s="297"/>
      <c r="J18" s="298"/>
    </row>
    <row r="19" spans="1:10" ht="63" customHeight="1" x14ac:dyDescent="0.2">
      <c r="A19" s="76"/>
      <c r="B19" s="312"/>
      <c r="C19" s="313"/>
      <c r="D19" s="305"/>
      <c r="E19" s="307"/>
      <c r="F19" s="308"/>
      <c r="G19" s="308"/>
      <c r="H19" s="302"/>
      <c r="I19" s="299"/>
      <c r="J19" s="300"/>
    </row>
    <row r="20" spans="1:10" ht="14.25" customHeight="1" x14ac:dyDescent="0.2"/>
    <row r="21" spans="1:10" ht="25.5" customHeight="1" x14ac:dyDescent="0.2">
      <c r="B21" s="191" t="s">
        <v>23</v>
      </c>
      <c r="C21" s="191"/>
      <c r="D21" s="191"/>
      <c r="E21" s="192"/>
      <c r="F21" s="192"/>
      <c r="G21" s="192"/>
      <c r="H21" s="42">
        <f>SUM(H18)</f>
        <v>0</v>
      </c>
    </row>
    <row r="23" spans="1:10" ht="14.25" customHeight="1" x14ac:dyDescent="0.2"/>
    <row r="24" spans="1:10" ht="14.25" customHeight="1" x14ac:dyDescent="0.2"/>
  </sheetData>
  <sheetProtection algorithmName="SHA-512" hashValue="VcK4cR2k/YKIs1+8gbpWcjt5dIMltnjsFjU9f6w/abvyCq1dJCU66InLxzU2kZ1vYeamOKrvBBu7O8fQ/KaX/w==" saltValue="M4XX+wxTs5YQ550ZQbCdNg==" spinCount="100000" sheet="1" objects="1" scenarios="1"/>
  <mergeCells count="17">
    <mergeCell ref="C5:D5"/>
    <mergeCell ref="C6:D6"/>
    <mergeCell ref="C7:D7"/>
    <mergeCell ref="B9:E9"/>
    <mergeCell ref="B12:G12"/>
    <mergeCell ref="F5:H7"/>
    <mergeCell ref="I17:J17"/>
    <mergeCell ref="I18:J19"/>
    <mergeCell ref="H18:H19"/>
    <mergeCell ref="B21:G21"/>
    <mergeCell ref="B15:C15"/>
    <mergeCell ref="D18:D19"/>
    <mergeCell ref="E18:E19"/>
    <mergeCell ref="F18:F19"/>
    <mergeCell ref="G18:G19"/>
    <mergeCell ref="B17:C17"/>
    <mergeCell ref="B18:C19"/>
  </mergeCells>
  <pageMargins left="0.70866141732283472" right="0.70866141732283472" top="0.74803149606299213" bottom="0.74803149606299213" header="0.31496062992125984" footer="0.31496062992125984"/>
  <pageSetup paperSize="8" scale="55" fitToHeight="2" orientation="landscape" r:id="rId1"/>
  <ignoredErrors>
    <ignoredError sqref="H18"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T35"/>
  <sheetViews>
    <sheetView showGridLines="0" topLeftCell="D1" zoomScale="85" zoomScaleNormal="85" workbookViewId="0">
      <selection activeCell="A9" sqref="A9"/>
    </sheetView>
  </sheetViews>
  <sheetFormatPr defaultColWidth="9.140625" defaultRowHeight="14.25" x14ac:dyDescent="0.2"/>
  <cols>
    <col min="1" max="1" width="0.5703125" style="18" customWidth="1"/>
    <col min="2" max="2" width="12.7109375" style="18" customWidth="1"/>
    <col min="3" max="3" width="33.85546875" style="18" customWidth="1"/>
    <col min="4" max="4" width="36" style="18" customWidth="1"/>
    <col min="5" max="5" width="25.85546875" style="18" customWidth="1"/>
    <col min="6" max="6" width="9.85546875" style="18" customWidth="1"/>
    <col min="7" max="7" width="10.5703125" style="18" customWidth="1"/>
    <col min="8" max="8" width="10.28515625" style="18" customWidth="1"/>
    <col min="9" max="9" width="9.5703125" style="18" customWidth="1"/>
    <col min="10" max="10" width="14.28515625" style="18" customWidth="1"/>
    <col min="11" max="11" width="17.42578125" style="18" customWidth="1"/>
    <col min="12" max="12" width="12.7109375" style="18" customWidth="1"/>
    <col min="13" max="13" width="17.85546875" style="18" customWidth="1"/>
    <col min="14" max="14" width="18.7109375" style="18" customWidth="1"/>
    <col min="15" max="15" width="17.28515625" style="18" customWidth="1"/>
    <col min="16" max="16" width="14.7109375" style="18" customWidth="1"/>
    <col min="17" max="17" width="16.7109375" style="18" customWidth="1"/>
    <col min="18" max="16384" width="9.140625" style="18"/>
  </cols>
  <sheetData>
    <row r="1" spans="1:20" ht="54.75" customHeight="1" x14ac:dyDescent="0.2">
      <c r="B1" s="19" t="s">
        <v>169</v>
      </c>
      <c r="D1" s="19"/>
      <c r="F1" s="20"/>
      <c r="G1" s="20"/>
      <c r="K1" s="21"/>
      <c r="L1" s="22"/>
    </row>
    <row r="2" spans="1:20" ht="4.5" customHeight="1" x14ac:dyDescent="0.2">
      <c r="A2" s="23"/>
      <c r="B2" s="23"/>
      <c r="C2" s="23"/>
      <c r="D2" s="23"/>
      <c r="E2" s="23"/>
      <c r="F2" s="23"/>
      <c r="G2" s="23"/>
      <c r="H2" s="23"/>
      <c r="I2" s="23"/>
      <c r="J2" s="23"/>
      <c r="K2" s="24"/>
      <c r="L2" s="24"/>
      <c r="M2" s="24"/>
    </row>
    <row r="3" spans="1:20" ht="3" customHeight="1" x14ac:dyDescent="0.2">
      <c r="A3" s="25"/>
      <c r="B3" s="25"/>
      <c r="C3" s="25"/>
      <c r="D3" s="25"/>
      <c r="E3" s="25"/>
      <c r="F3" s="25"/>
      <c r="G3" s="25"/>
      <c r="H3" s="25"/>
      <c r="I3" s="25"/>
      <c r="J3" s="25"/>
      <c r="K3" s="26"/>
      <c r="L3" s="26"/>
      <c r="M3" s="26"/>
    </row>
    <row r="4" spans="1:20" ht="15" thickBot="1" x14ac:dyDescent="0.25">
      <c r="G4" s="27"/>
      <c r="K4" s="21"/>
    </row>
    <row r="5" spans="1:20" ht="33" customHeight="1" thickBot="1" x14ac:dyDescent="0.25">
      <c r="B5" s="28" t="s">
        <v>18</v>
      </c>
      <c r="C5" s="232" t="s">
        <v>165</v>
      </c>
      <c r="D5" s="233"/>
      <c r="E5" s="29"/>
      <c r="F5" s="30"/>
      <c r="G5" s="31"/>
      <c r="H5" s="31"/>
      <c r="I5" s="294" t="s">
        <v>163</v>
      </c>
      <c r="J5" s="198"/>
      <c r="K5" s="198"/>
      <c r="L5" s="198"/>
      <c r="M5" s="199"/>
    </row>
    <row r="6" spans="1:20" ht="75.75" customHeight="1" thickBot="1" x14ac:dyDescent="0.25">
      <c r="B6" s="28" t="s">
        <v>19</v>
      </c>
      <c r="C6" s="232" t="s">
        <v>104</v>
      </c>
      <c r="D6" s="233"/>
      <c r="E6" s="29"/>
      <c r="F6" s="30"/>
      <c r="G6" s="31"/>
      <c r="H6" s="31"/>
      <c r="I6" s="200"/>
      <c r="J6" s="201"/>
      <c r="K6" s="201"/>
      <c r="L6" s="201"/>
      <c r="M6" s="202"/>
    </row>
    <row r="7" spans="1:20" ht="29.25" customHeight="1" thickBot="1" x14ac:dyDescent="0.25">
      <c r="B7" s="32" t="s">
        <v>20</v>
      </c>
      <c r="C7" s="186" t="s">
        <v>21</v>
      </c>
      <c r="D7" s="187"/>
      <c r="E7" s="29"/>
      <c r="F7" s="30"/>
      <c r="G7" s="31"/>
      <c r="H7" s="31"/>
      <c r="I7" s="200"/>
      <c r="J7" s="201"/>
      <c r="K7" s="201"/>
      <c r="L7" s="201"/>
      <c r="M7" s="202"/>
    </row>
    <row r="8" spans="1:20" ht="15" customHeight="1" thickBot="1" x14ac:dyDescent="0.25">
      <c r="D8" s="33"/>
      <c r="E8" s="34"/>
      <c r="F8" s="35"/>
      <c r="G8" s="30"/>
      <c r="H8" s="30"/>
      <c r="I8" s="200"/>
      <c r="J8" s="201"/>
      <c r="K8" s="201"/>
      <c r="L8" s="201"/>
      <c r="M8" s="202"/>
    </row>
    <row r="9" spans="1:20" ht="27" customHeight="1" thickBot="1" x14ac:dyDescent="0.25">
      <c r="B9" s="188" t="s">
        <v>22</v>
      </c>
      <c r="C9" s="189"/>
      <c r="D9" s="189"/>
      <c r="E9" s="190"/>
      <c r="F9" s="36"/>
      <c r="G9" s="30"/>
      <c r="H9" s="30"/>
      <c r="I9" s="203"/>
      <c r="J9" s="204"/>
      <c r="K9" s="204"/>
      <c r="L9" s="204"/>
      <c r="M9" s="205"/>
    </row>
    <row r="10" spans="1:20" s="37" customFormat="1" ht="16.5" x14ac:dyDescent="0.2">
      <c r="B10" s="38"/>
      <c r="C10" s="38"/>
      <c r="D10" s="38"/>
      <c r="E10" s="38"/>
      <c r="F10" s="38"/>
    </row>
    <row r="12" spans="1:20" ht="18.75" x14ac:dyDescent="0.3">
      <c r="B12" s="193" t="s">
        <v>64</v>
      </c>
      <c r="C12" s="194"/>
      <c r="D12" s="195"/>
      <c r="E12" s="195"/>
      <c r="F12" s="195"/>
      <c r="G12" s="195"/>
      <c r="H12" s="100"/>
    </row>
    <row r="13" spans="1:20" ht="18.75" x14ac:dyDescent="0.3">
      <c r="B13" s="27"/>
      <c r="C13" s="104"/>
      <c r="D13" s="104"/>
      <c r="E13" s="100"/>
      <c r="F13" s="100"/>
      <c r="G13" s="100"/>
      <c r="H13" s="100"/>
      <c r="I13" s="100"/>
    </row>
    <row r="14" spans="1:20" ht="38.25" customHeight="1" x14ac:dyDescent="0.3">
      <c r="B14" s="328" t="s">
        <v>142</v>
      </c>
      <c r="C14" s="329"/>
      <c r="D14" s="104"/>
      <c r="E14" s="100"/>
      <c r="F14" s="100"/>
      <c r="G14" s="100"/>
      <c r="H14" s="100"/>
      <c r="I14" s="100"/>
    </row>
    <row r="15" spans="1:20" ht="15" thickBot="1" x14ac:dyDescent="0.25"/>
    <row r="16" spans="1:20" ht="52.5" customHeight="1" thickBot="1" x14ac:dyDescent="0.25">
      <c r="B16" s="208" t="s">
        <v>33</v>
      </c>
      <c r="C16" s="261"/>
      <c r="D16" s="258" t="s">
        <v>35</v>
      </c>
      <c r="E16" s="288" t="s">
        <v>38</v>
      </c>
      <c r="F16" s="215" t="s">
        <v>87</v>
      </c>
      <c r="G16" s="257"/>
      <c r="H16" s="257"/>
      <c r="I16" s="257"/>
      <c r="J16" s="258" t="s">
        <v>40</v>
      </c>
      <c r="K16" s="258" t="s">
        <v>120</v>
      </c>
      <c r="L16" s="258" t="s">
        <v>116</v>
      </c>
      <c r="M16" s="258" t="s">
        <v>156</v>
      </c>
      <c r="N16" s="258" t="s">
        <v>155</v>
      </c>
      <c r="O16" s="258" t="s">
        <v>48</v>
      </c>
      <c r="P16" s="326" t="s">
        <v>29</v>
      </c>
      <c r="Q16" s="196"/>
      <c r="R16" s="196"/>
      <c r="S16" s="196"/>
      <c r="T16" s="196"/>
    </row>
    <row r="17" spans="2:20" ht="75" customHeight="1" thickBot="1" x14ac:dyDescent="0.25">
      <c r="B17" s="290"/>
      <c r="C17" s="291"/>
      <c r="D17" s="259"/>
      <c r="E17" s="289"/>
      <c r="F17" s="87" t="s">
        <v>110</v>
      </c>
      <c r="G17" s="87" t="s">
        <v>111</v>
      </c>
      <c r="H17" s="87" t="s">
        <v>112</v>
      </c>
      <c r="I17" s="103" t="s">
        <v>90</v>
      </c>
      <c r="J17" s="259"/>
      <c r="K17" s="259"/>
      <c r="L17" s="259"/>
      <c r="M17" s="259"/>
      <c r="N17" s="259"/>
      <c r="O17" s="259"/>
      <c r="P17" s="327"/>
      <c r="Q17" s="196"/>
      <c r="R17" s="196"/>
      <c r="S17" s="196"/>
      <c r="T17" s="196"/>
    </row>
    <row r="18" spans="2:20" ht="28.5" customHeight="1" thickBot="1" x14ac:dyDescent="0.3">
      <c r="B18" s="282" t="s">
        <v>143</v>
      </c>
      <c r="C18" s="324"/>
      <c r="D18" s="322" t="s">
        <v>65</v>
      </c>
      <c r="E18" s="69" t="s">
        <v>53</v>
      </c>
      <c r="F18" s="88">
        <v>40</v>
      </c>
      <c r="G18" s="88">
        <v>20</v>
      </c>
      <c r="H18" s="88">
        <v>10</v>
      </c>
      <c r="I18" s="88">
        <v>10</v>
      </c>
      <c r="J18" s="97">
        <f>SUM(F18:I18)</f>
        <v>80</v>
      </c>
      <c r="K18" s="108">
        <v>0</v>
      </c>
      <c r="L18" s="108">
        <v>0</v>
      </c>
      <c r="M18" s="108">
        <v>0</v>
      </c>
      <c r="N18" s="108">
        <v>0</v>
      </c>
      <c r="O18" s="113">
        <f>SUM(N18*J18)</f>
        <v>0</v>
      </c>
      <c r="P18" s="268"/>
      <c r="Q18" s="317"/>
      <c r="R18" s="317"/>
      <c r="S18" s="317"/>
      <c r="T18" s="269"/>
    </row>
    <row r="19" spans="2:20" ht="36" customHeight="1" thickBot="1" x14ac:dyDescent="0.3">
      <c r="B19" s="284"/>
      <c r="C19" s="325"/>
      <c r="D19" s="323"/>
      <c r="E19" s="66" t="s">
        <v>39</v>
      </c>
      <c r="F19" s="88">
        <v>1</v>
      </c>
      <c r="G19" s="88">
        <v>0</v>
      </c>
      <c r="H19" s="88">
        <v>0</v>
      </c>
      <c r="I19" s="88">
        <v>0</v>
      </c>
      <c r="J19" s="96">
        <f>SUM(F19:I19)</f>
        <v>1</v>
      </c>
      <c r="K19" s="108">
        <v>0</v>
      </c>
      <c r="L19" s="108">
        <v>0</v>
      </c>
      <c r="M19" s="108">
        <v>0</v>
      </c>
      <c r="N19" s="108">
        <v>0</v>
      </c>
      <c r="O19" s="113">
        <f>SUM(N19*J19)</f>
        <v>0</v>
      </c>
      <c r="P19" s="292"/>
      <c r="Q19" s="315"/>
      <c r="R19" s="315"/>
      <c r="S19" s="315"/>
      <c r="T19" s="293"/>
    </row>
    <row r="20" spans="2:20" ht="21.75" customHeight="1" thickBot="1" x14ac:dyDescent="0.3">
      <c r="B20" s="282" t="s">
        <v>144</v>
      </c>
      <c r="C20" s="324"/>
      <c r="D20" s="322" t="s">
        <v>65</v>
      </c>
      <c r="E20" s="69" t="s">
        <v>53</v>
      </c>
      <c r="F20" s="88">
        <v>1</v>
      </c>
      <c r="G20" s="88">
        <v>0</v>
      </c>
      <c r="H20" s="88">
        <v>0</v>
      </c>
      <c r="I20" s="88">
        <v>0</v>
      </c>
      <c r="J20" s="97">
        <f>SUM(F20:I20)</f>
        <v>1</v>
      </c>
      <c r="K20" s="108">
        <v>0</v>
      </c>
      <c r="L20" s="108">
        <v>0</v>
      </c>
      <c r="M20" s="108">
        <v>0</v>
      </c>
      <c r="N20" s="108">
        <v>0</v>
      </c>
      <c r="O20" s="113">
        <f>SUM(N20*J20)</f>
        <v>0</v>
      </c>
      <c r="P20" s="268"/>
      <c r="Q20" s="317"/>
      <c r="R20" s="317"/>
      <c r="S20" s="317"/>
      <c r="T20" s="269"/>
    </row>
    <row r="21" spans="2:20" ht="44.25" customHeight="1" thickBot="1" x14ac:dyDescent="0.3">
      <c r="B21" s="284"/>
      <c r="C21" s="325"/>
      <c r="D21" s="323"/>
      <c r="E21" s="66" t="s">
        <v>39</v>
      </c>
      <c r="F21" s="88">
        <v>1</v>
      </c>
      <c r="G21" s="88">
        <v>0</v>
      </c>
      <c r="H21" s="88">
        <v>0</v>
      </c>
      <c r="I21" s="88">
        <v>0</v>
      </c>
      <c r="J21" s="96">
        <f>SUM(F21:I21)</f>
        <v>1</v>
      </c>
      <c r="K21" s="108">
        <v>0</v>
      </c>
      <c r="L21" s="108">
        <v>0</v>
      </c>
      <c r="M21" s="108">
        <v>0</v>
      </c>
      <c r="N21" s="108">
        <v>0</v>
      </c>
      <c r="O21" s="113">
        <f>SUM(N21*J21)</f>
        <v>0</v>
      </c>
      <c r="P21" s="292"/>
      <c r="Q21" s="315"/>
      <c r="R21" s="315"/>
      <c r="S21" s="315"/>
      <c r="T21" s="293"/>
    </row>
    <row r="22" spans="2:20" ht="14.25" customHeight="1" x14ac:dyDescent="0.2">
      <c r="B22" s="282" t="s">
        <v>66</v>
      </c>
      <c r="C22" s="283"/>
      <c r="D22" s="272" t="s">
        <v>67</v>
      </c>
      <c r="E22" s="274" t="s">
        <v>39</v>
      </c>
      <c r="F22" s="264">
        <v>2</v>
      </c>
      <c r="G22" s="264">
        <v>1</v>
      </c>
      <c r="H22" s="264">
        <v>1</v>
      </c>
      <c r="I22" s="264">
        <v>1</v>
      </c>
      <c r="J22" s="276">
        <f>SUM(F22:I23)</f>
        <v>5</v>
      </c>
      <c r="K22" s="278">
        <v>0</v>
      </c>
      <c r="L22" s="278">
        <v>0</v>
      </c>
      <c r="M22" s="278">
        <v>0</v>
      </c>
      <c r="N22" s="278">
        <v>0</v>
      </c>
      <c r="O22" s="280">
        <f>SUM(N22*J22)</f>
        <v>0</v>
      </c>
      <c r="P22" s="268"/>
      <c r="Q22" s="317"/>
      <c r="R22" s="317"/>
      <c r="S22" s="317"/>
      <c r="T22" s="269"/>
    </row>
    <row r="23" spans="2:20" ht="66" customHeight="1" thickBot="1" x14ac:dyDescent="0.25">
      <c r="B23" s="284"/>
      <c r="C23" s="207"/>
      <c r="D23" s="273"/>
      <c r="E23" s="275"/>
      <c r="F23" s="265"/>
      <c r="G23" s="265"/>
      <c r="H23" s="265"/>
      <c r="I23" s="265"/>
      <c r="J23" s="277"/>
      <c r="K23" s="279"/>
      <c r="L23" s="279"/>
      <c r="M23" s="279"/>
      <c r="N23" s="279"/>
      <c r="O23" s="281"/>
      <c r="P23" s="270"/>
      <c r="Q23" s="321"/>
      <c r="R23" s="321"/>
      <c r="S23" s="321"/>
      <c r="T23" s="271"/>
    </row>
    <row r="24" spans="2:20" ht="14.25" customHeight="1" x14ac:dyDescent="0.2">
      <c r="B24" s="282" t="s">
        <v>145</v>
      </c>
      <c r="C24" s="283"/>
      <c r="D24" s="272" t="s">
        <v>68</v>
      </c>
      <c r="E24" s="274" t="s">
        <v>39</v>
      </c>
      <c r="F24" s="264">
        <v>2</v>
      </c>
      <c r="G24" s="264">
        <v>1</v>
      </c>
      <c r="H24" s="264">
        <v>1</v>
      </c>
      <c r="I24" s="264">
        <v>1</v>
      </c>
      <c r="J24" s="276">
        <f>SUM(F24:I25)</f>
        <v>5</v>
      </c>
      <c r="K24" s="278">
        <v>0</v>
      </c>
      <c r="L24" s="278">
        <v>0</v>
      </c>
      <c r="M24" s="278">
        <v>0</v>
      </c>
      <c r="N24" s="278">
        <v>0</v>
      </c>
      <c r="O24" s="280">
        <f>SUM(N24*J24)</f>
        <v>0</v>
      </c>
      <c r="P24" s="268"/>
      <c r="Q24" s="317"/>
      <c r="R24" s="317"/>
      <c r="S24" s="317"/>
      <c r="T24" s="269"/>
    </row>
    <row r="25" spans="2:20" ht="63.75" customHeight="1" thickBot="1" x14ac:dyDescent="0.25">
      <c r="B25" s="284"/>
      <c r="C25" s="207"/>
      <c r="D25" s="273"/>
      <c r="E25" s="275"/>
      <c r="F25" s="265"/>
      <c r="G25" s="265"/>
      <c r="H25" s="265"/>
      <c r="I25" s="265"/>
      <c r="J25" s="277"/>
      <c r="K25" s="279"/>
      <c r="L25" s="279"/>
      <c r="M25" s="279"/>
      <c r="N25" s="279"/>
      <c r="O25" s="281"/>
      <c r="P25" s="270"/>
      <c r="Q25" s="321"/>
      <c r="R25" s="321"/>
      <c r="S25" s="321"/>
      <c r="T25" s="271"/>
    </row>
    <row r="26" spans="2:20" ht="14.25" customHeight="1" x14ac:dyDescent="0.2">
      <c r="B26" s="282" t="s">
        <v>69</v>
      </c>
      <c r="C26" s="283"/>
      <c r="D26" s="272" t="s">
        <v>70</v>
      </c>
      <c r="E26" s="274" t="s">
        <v>39</v>
      </c>
      <c r="F26" s="264">
        <v>30</v>
      </c>
      <c r="G26" s="264">
        <v>10</v>
      </c>
      <c r="H26" s="264">
        <v>2</v>
      </c>
      <c r="I26" s="264">
        <v>2</v>
      </c>
      <c r="J26" s="276">
        <f>SUM(F26:I27)</f>
        <v>44</v>
      </c>
      <c r="K26" s="278">
        <v>0</v>
      </c>
      <c r="L26" s="278">
        <v>0</v>
      </c>
      <c r="M26" s="278">
        <v>0</v>
      </c>
      <c r="N26" s="278">
        <v>0</v>
      </c>
      <c r="O26" s="280">
        <f>SUM(N26*J26)</f>
        <v>0</v>
      </c>
      <c r="P26" s="268"/>
      <c r="Q26" s="317"/>
      <c r="R26" s="317"/>
      <c r="S26" s="317"/>
      <c r="T26" s="269"/>
    </row>
    <row r="27" spans="2:20" ht="38.25" customHeight="1" thickBot="1" x14ac:dyDescent="0.25">
      <c r="B27" s="284"/>
      <c r="C27" s="207"/>
      <c r="D27" s="273"/>
      <c r="E27" s="275"/>
      <c r="F27" s="265"/>
      <c r="G27" s="265"/>
      <c r="H27" s="265"/>
      <c r="I27" s="265"/>
      <c r="J27" s="277"/>
      <c r="K27" s="279"/>
      <c r="L27" s="279"/>
      <c r="M27" s="279"/>
      <c r="N27" s="279"/>
      <c r="O27" s="281"/>
      <c r="P27" s="270"/>
      <c r="Q27" s="321"/>
      <c r="R27" s="321"/>
      <c r="S27" s="321"/>
      <c r="T27" s="271"/>
    </row>
    <row r="28" spans="2:20" ht="14.25" customHeight="1" x14ac:dyDescent="0.2">
      <c r="B28" s="282" t="s">
        <v>146</v>
      </c>
      <c r="C28" s="283"/>
      <c r="D28" s="272" t="s">
        <v>71</v>
      </c>
      <c r="E28" s="274" t="s">
        <v>53</v>
      </c>
      <c r="F28" s="264">
        <v>1</v>
      </c>
      <c r="G28" s="264">
        <v>0</v>
      </c>
      <c r="H28" s="264">
        <v>0</v>
      </c>
      <c r="I28" s="264">
        <v>0</v>
      </c>
      <c r="J28" s="276">
        <f>SUM(F28:I29)</f>
        <v>1</v>
      </c>
      <c r="K28" s="278">
        <v>0</v>
      </c>
      <c r="L28" s="278">
        <v>0</v>
      </c>
      <c r="M28" s="278">
        <v>0</v>
      </c>
      <c r="N28" s="278">
        <v>0</v>
      </c>
      <c r="O28" s="280">
        <f>SUM(N28*J28)</f>
        <v>0</v>
      </c>
      <c r="P28" s="268"/>
      <c r="Q28" s="317"/>
      <c r="R28" s="317"/>
      <c r="S28" s="317"/>
      <c r="T28" s="269"/>
    </row>
    <row r="29" spans="2:20" ht="66.75" customHeight="1" thickBot="1" x14ac:dyDescent="0.25">
      <c r="B29" s="284"/>
      <c r="C29" s="207"/>
      <c r="D29" s="273"/>
      <c r="E29" s="275"/>
      <c r="F29" s="265"/>
      <c r="G29" s="265"/>
      <c r="H29" s="265"/>
      <c r="I29" s="265"/>
      <c r="J29" s="277"/>
      <c r="K29" s="279"/>
      <c r="L29" s="279"/>
      <c r="M29" s="279"/>
      <c r="N29" s="279"/>
      <c r="O29" s="281"/>
      <c r="P29" s="270"/>
      <c r="Q29" s="321"/>
      <c r="R29" s="321"/>
      <c r="S29" s="321"/>
      <c r="T29" s="271"/>
    </row>
    <row r="30" spans="2:20" ht="14.25" customHeight="1" x14ac:dyDescent="0.2">
      <c r="B30" s="282" t="s">
        <v>72</v>
      </c>
      <c r="C30" s="283"/>
      <c r="D30" s="272" t="s">
        <v>73</v>
      </c>
      <c r="E30" s="274" t="s">
        <v>39</v>
      </c>
      <c r="F30" s="264">
        <v>1</v>
      </c>
      <c r="G30" s="264">
        <v>0</v>
      </c>
      <c r="H30" s="264">
        <v>0</v>
      </c>
      <c r="I30" s="264">
        <v>0</v>
      </c>
      <c r="J30" s="276">
        <f>SUM(F30:I31)</f>
        <v>1</v>
      </c>
      <c r="K30" s="278">
        <v>0</v>
      </c>
      <c r="L30" s="278">
        <v>0</v>
      </c>
      <c r="M30" s="278">
        <v>0</v>
      </c>
      <c r="N30" s="278">
        <v>0</v>
      </c>
      <c r="O30" s="280">
        <f>SUM(N30*J30)</f>
        <v>0</v>
      </c>
      <c r="P30" s="268"/>
      <c r="Q30" s="317"/>
      <c r="R30" s="317"/>
      <c r="S30" s="317"/>
      <c r="T30" s="269"/>
    </row>
    <row r="31" spans="2:20" ht="67.5" customHeight="1" thickBot="1" x14ac:dyDescent="0.25">
      <c r="B31" s="284"/>
      <c r="C31" s="207"/>
      <c r="D31" s="273"/>
      <c r="E31" s="275"/>
      <c r="F31" s="265"/>
      <c r="G31" s="265"/>
      <c r="H31" s="265"/>
      <c r="I31" s="265"/>
      <c r="J31" s="277"/>
      <c r="K31" s="279"/>
      <c r="L31" s="279"/>
      <c r="M31" s="279"/>
      <c r="N31" s="279"/>
      <c r="O31" s="281"/>
      <c r="P31" s="318"/>
      <c r="Q31" s="319"/>
      <c r="R31" s="319"/>
      <c r="S31" s="319"/>
      <c r="T31" s="320"/>
    </row>
    <row r="32" spans="2:20" ht="30.75" thickBot="1" x14ac:dyDescent="0.3">
      <c r="B32" s="282" t="s">
        <v>147</v>
      </c>
      <c r="C32" s="283"/>
      <c r="D32" s="272" t="s">
        <v>148</v>
      </c>
      <c r="E32" s="69" t="s">
        <v>149</v>
      </c>
      <c r="F32" s="88">
        <v>40</v>
      </c>
      <c r="G32" s="88">
        <v>20</v>
      </c>
      <c r="H32" s="88">
        <v>10</v>
      </c>
      <c r="I32" s="88">
        <v>10</v>
      </c>
      <c r="J32" s="97">
        <f>SUM(F32:I32)</f>
        <v>80</v>
      </c>
      <c r="K32" s="108">
        <v>0</v>
      </c>
      <c r="L32" s="108">
        <v>0</v>
      </c>
      <c r="M32" s="108">
        <v>0</v>
      </c>
      <c r="N32" s="108">
        <v>0</v>
      </c>
      <c r="O32" s="113">
        <f>SUM(N32*J32)</f>
        <v>0</v>
      </c>
      <c r="P32" s="292"/>
      <c r="Q32" s="315"/>
      <c r="R32" s="315"/>
      <c r="S32" s="315"/>
      <c r="T32" s="293"/>
    </row>
    <row r="33" spans="1:20" ht="30.75" thickBot="1" x14ac:dyDescent="0.3">
      <c r="B33" s="284"/>
      <c r="C33" s="207"/>
      <c r="D33" s="273"/>
      <c r="E33" s="66" t="s">
        <v>41</v>
      </c>
      <c r="F33" s="88">
        <v>4</v>
      </c>
      <c r="G33" s="88">
        <v>2</v>
      </c>
      <c r="H33" s="88">
        <v>1</v>
      </c>
      <c r="I33" s="88">
        <v>1</v>
      </c>
      <c r="J33" s="96">
        <f>SUM(F33:I33)</f>
        <v>8</v>
      </c>
      <c r="K33" s="108">
        <v>0</v>
      </c>
      <c r="L33" s="108">
        <v>0</v>
      </c>
      <c r="M33" s="108">
        <v>0</v>
      </c>
      <c r="N33" s="108">
        <v>0</v>
      </c>
      <c r="O33" s="113">
        <f>SUM(N33*J33)</f>
        <v>0</v>
      </c>
      <c r="P33" s="292"/>
      <c r="Q33" s="315"/>
      <c r="R33" s="315"/>
      <c r="S33" s="315"/>
      <c r="T33" s="293"/>
    </row>
    <row r="35" spans="1:20" ht="18.75" customHeight="1" x14ac:dyDescent="0.2">
      <c r="A35" s="266" t="s">
        <v>76</v>
      </c>
      <c r="B35" s="316"/>
      <c r="C35" s="316"/>
      <c r="D35" s="316"/>
      <c r="E35" s="316"/>
      <c r="F35" s="316"/>
      <c r="G35" s="316"/>
      <c r="H35" s="316"/>
      <c r="I35" s="316"/>
      <c r="J35" s="316"/>
      <c r="K35" s="316"/>
      <c r="L35" s="316"/>
      <c r="M35" s="316"/>
      <c r="N35" s="316"/>
      <c r="O35" s="99">
        <f>SUM(O18:O33)</f>
        <v>0</v>
      </c>
    </row>
  </sheetData>
  <sheetProtection algorithmName="SHA-512" hashValue="9IG/tZxws38I7I6Q53hrLwtvVEWgdWoOxfgqv/gwKzXCgM1UPYgQk8WIbt5wXEw4widiCqYpTEN+mMXnatrIcg==" saltValue="kmX3S88GJmD74+WTRA3BqQ==" spinCount="100000" sheet="1" objects="1" scenarios="1"/>
  <mergeCells count="101">
    <mergeCell ref="B22:C23"/>
    <mergeCell ref="B24:C25"/>
    <mergeCell ref="B26:C27"/>
    <mergeCell ref="B28:C29"/>
    <mergeCell ref="B30:C31"/>
    <mergeCell ref="B32:C33"/>
    <mergeCell ref="D24:D25"/>
    <mergeCell ref="D18:D19"/>
    <mergeCell ref="C5:D5"/>
    <mergeCell ref="C6:D6"/>
    <mergeCell ref="C7:D7"/>
    <mergeCell ref="B9:E9"/>
    <mergeCell ref="B12:G12"/>
    <mergeCell ref="B14:C14"/>
    <mergeCell ref="D16:D17"/>
    <mergeCell ref="E16:E17"/>
    <mergeCell ref="F16:I16"/>
    <mergeCell ref="E24:E25"/>
    <mergeCell ref="F24:F25"/>
    <mergeCell ref="G24:G25"/>
    <mergeCell ref="H24:H25"/>
    <mergeCell ref="I24:I25"/>
    <mergeCell ref="I5:M9"/>
    <mergeCell ref="J24:J25"/>
    <mergeCell ref="B16:C17"/>
    <mergeCell ref="B18:C19"/>
    <mergeCell ref="B20:C21"/>
    <mergeCell ref="O16:O17"/>
    <mergeCell ref="P18:T18"/>
    <mergeCell ref="P19:T19"/>
    <mergeCell ref="P16:T17"/>
    <mergeCell ref="J16:J17"/>
    <mergeCell ref="K16:K17"/>
    <mergeCell ref="L16:L17"/>
    <mergeCell ref="M16:M17"/>
    <mergeCell ref="N16:N17"/>
    <mergeCell ref="P20:T20"/>
    <mergeCell ref="P21:T21"/>
    <mergeCell ref="K22:K23"/>
    <mergeCell ref="L22:L23"/>
    <mergeCell ref="M22:M23"/>
    <mergeCell ref="N22:N23"/>
    <mergeCell ref="O22:O23"/>
    <mergeCell ref="D20:D21"/>
    <mergeCell ref="P22:T23"/>
    <mergeCell ref="N24:N25"/>
    <mergeCell ref="O24:O25"/>
    <mergeCell ref="P24:T25"/>
    <mergeCell ref="K24:K25"/>
    <mergeCell ref="L24:L25"/>
    <mergeCell ref="M24:M25"/>
    <mergeCell ref="D22:D23"/>
    <mergeCell ref="E22:E23"/>
    <mergeCell ref="F22:F23"/>
    <mergeCell ref="G22:G23"/>
    <mergeCell ref="H22:H23"/>
    <mergeCell ref="I22:I23"/>
    <mergeCell ref="J22:J23"/>
    <mergeCell ref="P26:T27"/>
    <mergeCell ref="E26:E27"/>
    <mergeCell ref="F26:F27"/>
    <mergeCell ref="G26:G27"/>
    <mergeCell ref="H26:H27"/>
    <mergeCell ref="I26:I27"/>
    <mergeCell ref="J26:J27"/>
    <mergeCell ref="K26:K27"/>
    <mergeCell ref="L26:L27"/>
    <mergeCell ref="M26:M27"/>
    <mergeCell ref="D26:D27"/>
    <mergeCell ref="D32:D33"/>
    <mergeCell ref="D28:D29"/>
    <mergeCell ref="E28:E29"/>
    <mergeCell ref="F28:F29"/>
    <mergeCell ref="G28:G29"/>
    <mergeCell ref="H28:H29"/>
    <mergeCell ref="N26:N27"/>
    <mergeCell ref="O26:O27"/>
    <mergeCell ref="K28:K29"/>
    <mergeCell ref="L28:L29"/>
    <mergeCell ref="M28:M29"/>
    <mergeCell ref="P32:T32"/>
    <mergeCell ref="P33:T33"/>
    <mergeCell ref="A35:N35"/>
    <mergeCell ref="P30:T31"/>
    <mergeCell ref="O28:O29"/>
    <mergeCell ref="P28:T29"/>
    <mergeCell ref="D30:D31"/>
    <mergeCell ref="E30:E31"/>
    <mergeCell ref="F30:F31"/>
    <mergeCell ref="G30:G31"/>
    <mergeCell ref="H30:H31"/>
    <mergeCell ref="I30:I31"/>
    <mergeCell ref="J30:J31"/>
    <mergeCell ref="K30:K31"/>
    <mergeCell ref="L30:L31"/>
    <mergeCell ref="M30:M31"/>
    <mergeCell ref="N30:N31"/>
    <mergeCell ref="O30:O31"/>
    <mergeCell ref="N28:N29"/>
    <mergeCell ref="I28:I29"/>
    <mergeCell ref="J28:J29"/>
  </mergeCells>
  <pageMargins left="0.70866141732283472" right="0.70866141732283472" top="0.74803149606299213" bottom="0.74803149606299213" header="0.31496062992125984" footer="0.31496062992125984"/>
  <pageSetup paperSize="8" scale="91" fitToHeight="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3BBF52-7668-490A-AA6D-AA3ADBD40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84283DF-058A-4B82-A345-FA4E1E9CFF06}">
  <ds:schemaRefs>
    <ds:schemaRef ds:uri="http://schemas.microsoft.com/office/2006/documentManagement/types"/>
    <ds:schemaRef ds:uri="http://schemas.microsoft.com/sharepoint/v3"/>
    <ds:schemaRef ds:uri="http://purl.org/dc/elements/1.1/"/>
    <ds:schemaRef ds:uri="http://www.w3.org/XML/1998/namespace"/>
    <ds:schemaRef ds:uri="http://purl.org/dc/terms/"/>
    <ds:schemaRef ds:uri="http://schemas.microsoft.com/office/2006/metadata/properti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Bidder Guidance</vt:lpstr>
      <vt:lpstr>Sheet2</vt:lpstr>
      <vt:lpstr>Implementation</vt:lpstr>
      <vt:lpstr>OH Advice Services</vt:lpstr>
      <vt:lpstr>On Site OH Services</vt:lpstr>
      <vt:lpstr>Health Education Consultancy</vt:lpstr>
      <vt:lpstr>FFT &amp; Health Surveillance</vt:lpstr>
      <vt:lpstr>Treatments</vt:lpstr>
      <vt:lpstr>Assessments and Adjustments</vt:lpstr>
      <vt:lpstr>SUMMARY</vt:lpstr>
      <vt:lpstr>Job</vt:lpstr>
      <vt:lpstr>jobt</vt:lpstr>
      <vt:lpstr>jobtitle</vt:lpstr>
      <vt:lpstr>jobtitle1</vt:lpstr>
      <vt:lpstr>jobtitle2</vt:lpstr>
      <vt:lpstr>Objective</vt:lpstr>
      <vt:lpstr>'Assessments and Adjustments'!Print_Area</vt:lpstr>
      <vt:lpstr>'FFT &amp; Health Surveillance'!Print_Area</vt:lpstr>
      <vt:lpstr>'Health Education Consultancy'!Print_Area</vt:lpstr>
      <vt:lpstr>'OH Advice Services'!Print_Area</vt:lpstr>
      <vt:lpstr>'On Site OH Services'!Print_Area</vt:lpstr>
      <vt:lpstr>Treatments!Print_Area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;#Price Schedules;#</dc:subject>
  <dc:creator>isspool</dc:creator>
  <cp:lastModifiedBy>Sharon West (UK SBS)</cp:lastModifiedBy>
  <cp:lastPrinted>2017-10-20T13:32:31Z</cp:lastPrinted>
  <dcterms:created xsi:type="dcterms:W3CDTF">2013-10-01T16:36:52Z</dcterms:created>
  <dcterms:modified xsi:type="dcterms:W3CDTF">2018-01-26T11:42:10Z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File Type0">
    <vt:lpwstr>Excel</vt:lpwstr>
  </property>
  <property fmtid="{D5CDD505-2E9C-101B-9397-08002B2CF9AE}" pid="8" name="Intended Audience">
    <vt:lpwstr>Internal and External</vt:lpwstr>
  </property>
  <property fmtid="{D5CDD505-2E9C-101B-9397-08002B2CF9AE}" pid="9" name="Tab">
    <vt:lpwstr>Sourcing</vt:lpwstr>
  </property>
  <property fmtid="{D5CDD505-2E9C-101B-9397-08002B2CF9AE}" pid="10" name="Working Version">
    <vt:lpwstr>1.1</vt:lpwstr>
  </property>
  <property fmtid="{D5CDD505-2E9C-101B-9397-08002B2CF9AE}" pid="11" name="Owner">
    <vt:lpwstr>Functional Support</vt:lpwstr>
  </property>
  <property fmtid="{D5CDD505-2E9C-101B-9397-08002B2CF9AE}" pid="12" name="Status Indicator">
    <vt:lpwstr>Indexed</vt:lpwstr>
  </property>
  <property fmtid="{D5CDD505-2E9C-101B-9397-08002B2CF9AE}" pid="13" name="Doc Type">
    <vt:lpwstr>Sourcing</vt:lpwstr>
  </property>
  <property fmtid="{D5CDD505-2E9C-101B-9397-08002B2CF9AE}" pid="14" name="Date Published">
    <vt:lpwstr>2014-07-06T23:00:00+00:00</vt:lpwstr>
  </property>
  <property fmtid="{D5CDD505-2E9C-101B-9397-08002B2CF9AE}" pid="15" name="Document Security Classification">
    <vt:lpwstr>Official Sensitive Commercial</vt:lpwstr>
  </property>
  <property fmtid="{D5CDD505-2E9C-101B-9397-08002B2CF9AE}" pid="16" name="Review date">
    <vt:lpwstr>2017-06-07T23:00:00+00:00</vt:lpwstr>
  </property>
  <property fmtid="{D5CDD505-2E9C-101B-9397-08002B2CF9AE}" pid="17" name="Link to Document">
    <vt:lpwstr>https://intranet.uksbs.co.uk/procurement/collaborationfolders/Documents/procurement%20Library/Sourcing/AW5.2%20Price%20Schedule%20Professional%20Services.xlsxIntranet - Procurement Library</vt:lpwstr>
  </property>
  <property fmtid="{D5CDD505-2E9C-101B-9397-08002B2CF9AE}" pid="18" name="Approver/s">
    <vt:lpwstr>HOPs</vt:lpwstr>
  </property>
</Properties>
</file>