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https://ao-docs.appspot.com/webdav/TyWVNUMt1SlmvDWlrb/R4fhL1e05vHzukj3sf/TxYDWlQwKS20VYaKii/"/>
    </mc:Choice>
  </mc:AlternateContent>
  <xr:revisionPtr revIDLastSave="0" documentId="13_ncr:1_{8EA8FF3A-E1B8-460F-B6E7-A1E0AA89E4B0}" xr6:coauthVersionLast="36" xr6:coauthVersionMax="36" xr10:uidLastSave="{00000000-0000-0000-0000-000000000000}"/>
  <bookViews>
    <workbookView xWindow="0" yWindow="0" windowWidth="17256" windowHeight="5640" activeTab="2" xr2:uid="{00000000-000D-0000-FFFF-FFFF00000000}"/>
  </bookViews>
  <sheets>
    <sheet name="Coversheet" sheetId="1" r:id="rId1"/>
    <sheet name="Index Page" sheetId="2" r:id="rId2"/>
    <sheet name="Instructions Please read" sheetId="3" r:id="rId3"/>
    <sheet name="Non-Core &amp; Low Value Orders" sheetId="4" r:id="rId4"/>
    <sheet name="Lot 2 Core List" sheetId="5" r:id="rId5"/>
    <sheet name="Delivery Service Options" sheetId="6" r:id="rId6"/>
    <sheet name="Total Basket Price" sheetId="7" r:id="rId7"/>
    <sheet name="Sheet1" sheetId="8" state="hidden" r:id="rId8"/>
  </sheets>
  <definedNames>
    <definedName name="_xlnm._FilterDatabase" localSheetId="4" hidden="1">'Lot 2 Core List'!$A$8:$S$268</definedName>
  </definedNames>
  <calcPr calcId="191029"/>
  <extLst>
    <ext uri="GoogleSheetsCustomDataVersion2">
      <go:sheetsCustomData xmlns:go="http://customooxmlschemas.google.com/" r:id="rId12" roundtripDataChecksum="QNYnemwgPgyLi6XboUojAaLYsR9Ew3WkMPi61e2MiGQ="/>
    </ext>
  </extLst>
</workbook>
</file>

<file path=xl/calcChain.xml><?xml version="1.0" encoding="utf-8"?>
<calcChain xmlns="http://schemas.openxmlformats.org/spreadsheetml/2006/main">
  <c r="C10" i="7" l="1"/>
  <c r="B4" i="7"/>
  <c r="F12" i="6"/>
  <c r="F11" i="6"/>
  <c r="F10" i="6"/>
  <c r="F9" i="6"/>
  <c r="C3" i="6"/>
  <c r="P268" i="5"/>
  <c r="D12" i="6" s="1"/>
  <c r="G12" i="6" s="1"/>
  <c r="Q267" i="5"/>
  <c r="P267" i="5"/>
  <c r="Q266" i="5"/>
  <c r="P266" i="5"/>
  <c r="Q265" i="5"/>
  <c r="P265" i="5"/>
  <c r="Q264" i="5"/>
  <c r="P264" i="5"/>
  <c r="Q263" i="5"/>
  <c r="P263" i="5"/>
  <c r="Q262" i="5"/>
  <c r="P262" i="5"/>
  <c r="Q261" i="5"/>
  <c r="P261" i="5"/>
  <c r="Q260" i="5"/>
  <c r="P260" i="5"/>
  <c r="Q259" i="5"/>
  <c r="P259" i="5"/>
  <c r="Q258" i="5"/>
  <c r="P258" i="5"/>
  <c r="Q257" i="5"/>
  <c r="P257" i="5"/>
  <c r="Q256" i="5"/>
  <c r="P256" i="5"/>
  <c r="Q255" i="5"/>
  <c r="P255" i="5"/>
  <c r="Q254" i="5"/>
  <c r="P254" i="5"/>
  <c r="Q253" i="5"/>
  <c r="P253" i="5"/>
  <c r="Q252" i="5"/>
  <c r="P252" i="5"/>
  <c r="Q251" i="5"/>
  <c r="P251" i="5"/>
  <c r="Q250" i="5"/>
  <c r="P250" i="5"/>
  <c r="Q249" i="5"/>
  <c r="P249" i="5"/>
  <c r="Q248" i="5"/>
  <c r="P248" i="5"/>
  <c r="Q247" i="5"/>
  <c r="P247" i="5"/>
  <c r="Q246" i="5"/>
  <c r="P246" i="5"/>
  <c r="Q245" i="5"/>
  <c r="P245" i="5"/>
  <c r="Q244" i="5"/>
  <c r="P244" i="5"/>
  <c r="Q243" i="5"/>
  <c r="P243" i="5"/>
  <c r="Q242" i="5"/>
  <c r="P242" i="5"/>
  <c r="Q241" i="5"/>
  <c r="P241" i="5"/>
  <c r="Q240" i="5"/>
  <c r="P240" i="5"/>
  <c r="Q239" i="5"/>
  <c r="P239" i="5"/>
  <c r="Q238" i="5"/>
  <c r="P238" i="5"/>
  <c r="Q237" i="5"/>
  <c r="P237" i="5"/>
  <c r="Q236" i="5"/>
  <c r="P236" i="5"/>
  <c r="Q235" i="5"/>
  <c r="P235" i="5"/>
  <c r="Q234" i="5"/>
  <c r="P234" i="5"/>
  <c r="Q233" i="5"/>
  <c r="P233" i="5"/>
  <c r="Q232" i="5"/>
  <c r="P232" i="5"/>
  <c r="Q231" i="5"/>
  <c r="P231" i="5"/>
  <c r="Q230" i="5"/>
  <c r="P230" i="5"/>
  <c r="Q229" i="5"/>
  <c r="P229" i="5"/>
  <c r="Q228" i="5"/>
  <c r="P228" i="5"/>
  <c r="Q227" i="5"/>
  <c r="P227" i="5"/>
  <c r="Q226" i="5"/>
  <c r="P226" i="5"/>
  <c r="Q225" i="5"/>
  <c r="P225" i="5"/>
  <c r="Q224" i="5"/>
  <c r="P224" i="5"/>
  <c r="Q223" i="5"/>
  <c r="P223" i="5"/>
  <c r="Q222" i="5"/>
  <c r="P222" i="5"/>
  <c r="Q221" i="5"/>
  <c r="P221" i="5"/>
  <c r="Q220" i="5"/>
  <c r="P220" i="5"/>
  <c r="Q219" i="5"/>
  <c r="P219" i="5"/>
  <c r="Q218" i="5"/>
  <c r="P218" i="5"/>
  <c r="Q217" i="5"/>
  <c r="P217" i="5"/>
  <c r="Q216" i="5"/>
  <c r="P216" i="5"/>
  <c r="Q215" i="5"/>
  <c r="P215" i="5"/>
  <c r="Q214" i="5"/>
  <c r="P214" i="5"/>
  <c r="Q213" i="5"/>
  <c r="P213" i="5"/>
  <c r="Q212" i="5"/>
  <c r="P212" i="5"/>
  <c r="Q211" i="5"/>
  <c r="P211" i="5"/>
  <c r="Q210" i="5"/>
  <c r="P210" i="5"/>
  <c r="Q209" i="5"/>
  <c r="P209" i="5"/>
  <c r="Q208" i="5"/>
  <c r="P208" i="5"/>
  <c r="Q207" i="5"/>
  <c r="P207" i="5"/>
  <c r="Q206" i="5"/>
  <c r="P206" i="5"/>
  <c r="Q205" i="5"/>
  <c r="P205" i="5"/>
  <c r="Q204" i="5"/>
  <c r="P204" i="5"/>
  <c r="Q203" i="5"/>
  <c r="P203" i="5"/>
  <c r="Q202" i="5"/>
  <c r="P202" i="5"/>
  <c r="Q201" i="5"/>
  <c r="P201" i="5"/>
  <c r="Q200" i="5"/>
  <c r="P200" i="5"/>
  <c r="Q199" i="5"/>
  <c r="P199" i="5"/>
  <c r="Q198" i="5"/>
  <c r="P198" i="5"/>
  <c r="Q197" i="5"/>
  <c r="P197" i="5"/>
  <c r="Q196" i="5"/>
  <c r="P196" i="5"/>
  <c r="Q195" i="5"/>
  <c r="P195" i="5"/>
  <c r="Q194" i="5"/>
  <c r="P194" i="5"/>
  <c r="Q193" i="5"/>
  <c r="P193" i="5"/>
  <c r="Q192" i="5"/>
  <c r="P192" i="5"/>
  <c r="Q191" i="5"/>
  <c r="P191" i="5"/>
  <c r="Q190" i="5"/>
  <c r="P190" i="5"/>
  <c r="Q189" i="5"/>
  <c r="P189" i="5"/>
  <c r="Q188" i="5"/>
  <c r="P188" i="5"/>
  <c r="Q187" i="5"/>
  <c r="P187" i="5"/>
  <c r="Q186" i="5"/>
  <c r="P186" i="5"/>
  <c r="Q185" i="5"/>
  <c r="P185" i="5"/>
  <c r="Q184" i="5"/>
  <c r="P184" i="5"/>
  <c r="Q183" i="5"/>
  <c r="P183" i="5"/>
  <c r="Q182" i="5"/>
  <c r="P182" i="5"/>
  <c r="Q181" i="5"/>
  <c r="P181" i="5"/>
  <c r="Q180" i="5"/>
  <c r="P180" i="5"/>
  <c r="Q179" i="5"/>
  <c r="P179" i="5"/>
  <c r="Q178" i="5"/>
  <c r="P178" i="5"/>
  <c r="Q177" i="5"/>
  <c r="P177" i="5"/>
  <c r="Q176" i="5"/>
  <c r="P176" i="5"/>
  <c r="Q175" i="5"/>
  <c r="P175" i="5"/>
  <c r="Q174" i="5"/>
  <c r="P174" i="5"/>
  <c r="Q173" i="5"/>
  <c r="P173" i="5"/>
  <c r="Q172" i="5"/>
  <c r="P172" i="5"/>
  <c r="Q171" i="5"/>
  <c r="P171" i="5"/>
  <c r="Q170" i="5"/>
  <c r="P170" i="5"/>
  <c r="Q169" i="5"/>
  <c r="P169" i="5"/>
  <c r="Q168" i="5"/>
  <c r="P168" i="5"/>
  <c r="Q167" i="5"/>
  <c r="P167" i="5"/>
  <c r="Q166" i="5"/>
  <c r="P166" i="5"/>
  <c r="Q165" i="5"/>
  <c r="P165" i="5"/>
  <c r="Q164" i="5"/>
  <c r="P164" i="5"/>
  <c r="Q163" i="5"/>
  <c r="P163" i="5"/>
  <c r="Q162" i="5"/>
  <c r="P162" i="5"/>
  <c r="Q161" i="5"/>
  <c r="P161" i="5"/>
  <c r="Q160" i="5"/>
  <c r="P160" i="5"/>
  <c r="Q159" i="5"/>
  <c r="P159" i="5"/>
  <c r="Q158" i="5"/>
  <c r="P158" i="5"/>
  <c r="Q157" i="5"/>
  <c r="P157" i="5"/>
  <c r="Q156" i="5"/>
  <c r="P156" i="5"/>
  <c r="Q155" i="5"/>
  <c r="P155" i="5"/>
  <c r="Q154" i="5"/>
  <c r="P154" i="5"/>
  <c r="Q153" i="5"/>
  <c r="P153" i="5"/>
  <c r="Q152" i="5"/>
  <c r="P152" i="5"/>
  <c r="Q151" i="5"/>
  <c r="P151" i="5"/>
  <c r="Q150" i="5"/>
  <c r="P150" i="5"/>
  <c r="Q149" i="5"/>
  <c r="P149" i="5"/>
  <c r="Q148" i="5"/>
  <c r="P148" i="5"/>
  <c r="Q147" i="5"/>
  <c r="P147" i="5"/>
  <c r="Q146" i="5"/>
  <c r="P146" i="5"/>
  <c r="Q145" i="5"/>
  <c r="P145" i="5"/>
  <c r="Q144" i="5"/>
  <c r="P144" i="5"/>
  <c r="Q143" i="5"/>
  <c r="P143" i="5"/>
  <c r="Q142" i="5"/>
  <c r="P142" i="5"/>
  <c r="Q141" i="5"/>
  <c r="P141" i="5"/>
  <c r="Q140" i="5"/>
  <c r="P140" i="5"/>
  <c r="Q139" i="5"/>
  <c r="P139" i="5"/>
  <c r="Q138" i="5"/>
  <c r="P138" i="5"/>
  <c r="Q137" i="5"/>
  <c r="P137" i="5"/>
  <c r="Q136" i="5"/>
  <c r="P136" i="5"/>
  <c r="Q135" i="5"/>
  <c r="P135" i="5"/>
  <c r="Q134" i="5"/>
  <c r="P134" i="5"/>
  <c r="Q133" i="5"/>
  <c r="P133" i="5"/>
  <c r="Q132" i="5"/>
  <c r="P132" i="5"/>
  <c r="Q131" i="5"/>
  <c r="P131" i="5"/>
  <c r="Q130" i="5"/>
  <c r="P130" i="5"/>
  <c r="Q129" i="5"/>
  <c r="P129" i="5"/>
  <c r="Q128" i="5"/>
  <c r="P128" i="5"/>
  <c r="Q127" i="5"/>
  <c r="P127" i="5"/>
  <c r="Q126" i="5"/>
  <c r="P126" i="5"/>
  <c r="Q125" i="5"/>
  <c r="P125" i="5"/>
  <c r="Q124" i="5"/>
  <c r="P124" i="5"/>
  <c r="Q123" i="5"/>
  <c r="P123" i="5"/>
  <c r="Q122" i="5"/>
  <c r="P122" i="5"/>
  <c r="Q121" i="5"/>
  <c r="P121" i="5"/>
  <c r="Q120" i="5"/>
  <c r="P120" i="5"/>
  <c r="Q119" i="5"/>
  <c r="P119" i="5"/>
  <c r="Q118" i="5"/>
  <c r="P118" i="5"/>
  <c r="Q117" i="5"/>
  <c r="P117" i="5"/>
  <c r="Q116" i="5"/>
  <c r="P116" i="5"/>
  <c r="Q115" i="5"/>
  <c r="P115" i="5"/>
  <c r="Q114" i="5"/>
  <c r="P114" i="5"/>
  <c r="Q113" i="5"/>
  <c r="P113" i="5"/>
  <c r="Q112" i="5"/>
  <c r="P112" i="5"/>
  <c r="Q111" i="5"/>
  <c r="P111" i="5"/>
  <c r="Q110" i="5"/>
  <c r="P110" i="5"/>
  <c r="Q109" i="5"/>
  <c r="P109" i="5"/>
  <c r="Q108" i="5"/>
  <c r="P108" i="5"/>
  <c r="Q107" i="5"/>
  <c r="P107" i="5"/>
  <c r="Q106" i="5"/>
  <c r="P106" i="5"/>
  <c r="Q105" i="5"/>
  <c r="P105" i="5"/>
  <c r="Q104" i="5"/>
  <c r="P104" i="5"/>
  <c r="Q103" i="5"/>
  <c r="P103" i="5"/>
  <c r="Q102" i="5"/>
  <c r="P102" i="5"/>
  <c r="Q101" i="5"/>
  <c r="P101" i="5"/>
  <c r="Q100" i="5"/>
  <c r="P100" i="5"/>
  <c r="Q99" i="5"/>
  <c r="P99" i="5"/>
  <c r="Q98" i="5"/>
  <c r="P98" i="5"/>
  <c r="Q97" i="5"/>
  <c r="P97" i="5"/>
  <c r="Q96" i="5"/>
  <c r="P96" i="5"/>
  <c r="Q95" i="5"/>
  <c r="P95" i="5"/>
  <c r="Q94" i="5"/>
  <c r="P94" i="5"/>
  <c r="Q93" i="5"/>
  <c r="P93" i="5"/>
  <c r="Q92" i="5"/>
  <c r="P92" i="5"/>
  <c r="Q91" i="5"/>
  <c r="P91" i="5"/>
  <c r="Q90" i="5"/>
  <c r="P90" i="5"/>
  <c r="Q89" i="5"/>
  <c r="P89" i="5"/>
  <c r="Q88" i="5"/>
  <c r="P88" i="5"/>
  <c r="Q87" i="5"/>
  <c r="P87" i="5"/>
  <c r="Q86" i="5"/>
  <c r="P86" i="5"/>
  <c r="Q85" i="5"/>
  <c r="P85" i="5"/>
  <c r="Q84" i="5"/>
  <c r="P84" i="5"/>
  <c r="Q83" i="5"/>
  <c r="P83" i="5"/>
  <c r="Q82" i="5"/>
  <c r="P82" i="5"/>
  <c r="Q81" i="5"/>
  <c r="P81" i="5"/>
  <c r="Q80" i="5"/>
  <c r="P80" i="5"/>
  <c r="Q79" i="5"/>
  <c r="P79" i="5"/>
  <c r="Q78" i="5"/>
  <c r="P78" i="5"/>
  <c r="Q77" i="5"/>
  <c r="P77" i="5"/>
  <c r="Q76" i="5"/>
  <c r="P76" i="5"/>
  <c r="Q75" i="5"/>
  <c r="P75" i="5"/>
  <c r="Q74" i="5"/>
  <c r="P74" i="5"/>
  <c r="Q73" i="5"/>
  <c r="P73" i="5"/>
  <c r="Q72" i="5"/>
  <c r="P72" i="5"/>
  <c r="Q71" i="5"/>
  <c r="P71" i="5"/>
  <c r="Q70" i="5"/>
  <c r="P70" i="5"/>
  <c r="Q69" i="5"/>
  <c r="P69" i="5"/>
  <c r="Q68" i="5"/>
  <c r="P68" i="5"/>
  <c r="Q67" i="5"/>
  <c r="P67" i="5"/>
  <c r="Q66" i="5"/>
  <c r="P66" i="5"/>
  <c r="Q65" i="5"/>
  <c r="P65" i="5"/>
  <c r="Q64" i="5"/>
  <c r="P64" i="5"/>
  <c r="Q63" i="5"/>
  <c r="P63" i="5"/>
  <c r="Q62" i="5"/>
  <c r="P62" i="5"/>
  <c r="Q61" i="5"/>
  <c r="P61" i="5"/>
  <c r="Q60" i="5"/>
  <c r="P60" i="5"/>
  <c r="Q59" i="5"/>
  <c r="P59" i="5"/>
  <c r="Q58" i="5"/>
  <c r="P58" i="5"/>
  <c r="Q57" i="5"/>
  <c r="P57" i="5"/>
  <c r="Q56" i="5"/>
  <c r="P56" i="5"/>
  <c r="Q55" i="5"/>
  <c r="P55" i="5"/>
  <c r="Q54" i="5"/>
  <c r="P54" i="5"/>
  <c r="Q53" i="5"/>
  <c r="P53" i="5"/>
  <c r="Q52" i="5"/>
  <c r="P52" i="5"/>
  <c r="Q51" i="5"/>
  <c r="P51" i="5"/>
  <c r="Q50" i="5"/>
  <c r="P50" i="5"/>
  <c r="Q49" i="5"/>
  <c r="P49" i="5"/>
  <c r="Q48" i="5"/>
  <c r="P48" i="5"/>
  <c r="Q47" i="5"/>
  <c r="P47" i="5"/>
  <c r="Q46" i="5"/>
  <c r="P46" i="5"/>
  <c r="Q45" i="5"/>
  <c r="P45" i="5"/>
  <c r="Q44" i="5"/>
  <c r="P44" i="5"/>
  <c r="Q43" i="5"/>
  <c r="P43" i="5"/>
  <c r="Q42" i="5"/>
  <c r="P42" i="5"/>
  <c r="Q41" i="5"/>
  <c r="P41" i="5"/>
  <c r="Q40" i="5"/>
  <c r="P40" i="5"/>
  <c r="Q39" i="5"/>
  <c r="P39" i="5"/>
  <c r="Q38" i="5"/>
  <c r="P38" i="5"/>
  <c r="Q37" i="5"/>
  <c r="P37" i="5"/>
  <c r="Q36" i="5"/>
  <c r="P36" i="5"/>
  <c r="Q35" i="5"/>
  <c r="P35" i="5"/>
  <c r="Q34" i="5"/>
  <c r="P34" i="5"/>
  <c r="Q33" i="5"/>
  <c r="P33" i="5"/>
  <c r="Q32" i="5"/>
  <c r="P32" i="5"/>
  <c r="Q31" i="5"/>
  <c r="P31" i="5"/>
  <c r="Q30" i="5"/>
  <c r="P30" i="5"/>
  <c r="Q29" i="5"/>
  <c r="P29" i="5"/>
  <c r="Q28" i="5"/>
  <c r="P28" i="5"/>
  <c r="Q27" i="5"/>
  <c r="P27" i="5"/>
  <c r="Q26" i="5"/>
  <c r="P26" i="5"/>
  <c r="Q25" i="5"/>
  <c r="P25" i="5"/>
  <c r="Q24" i="5"/>
  <c r="P24" i="5"/>
  <c r="Q23" i="5"/>
  <c r="P23" i="5"/>
  <c r="Q22" i="5"/>
  <c r="P22" i="5"/>
  <c r="Q21" i="5"/>
  <c r="P21" i="5"/>
  <c r="Q20" i="5"/>
  <c r="P20" i="5"/>
  <c r="Q19" i="5"/>
  <c r="P19" i="5"/>
  <c r="Q18" i="5"/>
  <c r="P18" i="5"/>
  <c r="Q17" i="5"/>
  <c r="P17" i="5"/>
  <c r="Q16" i="5"/>
  <c r="P16" i="5"/>
  <c r="Q15" i="5"/>
  <c r="P15" i="5"/>
  <c r="Q14" i="5"/>
  <c r="P14" i="5"/>
  <c r="Q13" i="5"/>
  <c r="P13" i="5"/>
  <c r="Q12" i="5"/>
  <c r="P12" i="5"/>
  <c r="Q11" i="5"/>
  <c r="P11" i="5"/>
  <c r="Q10" i="5"/>
  <c r="P10" i="5"/>
  <c r="Q9" i="5"/>
  <c r="P9" i="5"/>
  <c r="C3" i="5"/>
  <c r="D14" i="4"/>
  <c r="E12" i="4"/>
  <c r="D12" i="4"/>
  <c r="D10" i="4"/>
  <c r="D9" i="4"/>
  <c r="C3" i="4"/>
  <c r="D10" i="6" l="1"/>
  <c r="G10" i="6" s="1"/>
  <c r="D11" i="6"/>
  <c r="G11" i="6" s="1"/>
  <c r="A10" i="7"/>
  <c r="D10" i="7" s="1"/>
  <c r="D9" i="6"/>
  <c r="G9" i="6" s="1"/>
  <c r="G13" i="6" s="1"/>
  <c r="B10" i="7" s="1"/>
</calcChain>
</file>

<file path=xl/sharedStrings.xml><?xml version="1.0" encoding="utf-8"?>
<sst xmlns="http://schemas.openxmlformats.org/spreadsheetml/2006/main" count="2212" uniqueCount="676">
  <si>
    <t>Office Solutions Framework</t>
  </si>
  <si>
    <t>Reference Number</t>
  </si>
  <si>
    <t>RM6299</t>
  </si>
  <si>
    <t>Please insert your organisation name in the text box below</t>
  </si>
  <si>
    <t>© Crown copyright 2023</t>
  </si>
  <si>
    <t xml:space="preserve"> Office Solutions Framework : Index Page</t>
  </si>
  <si>
    <t>For ease please click on the links below to navigate to a page and click back to return to the Index page</t>
  </si>
  <si>
    <t>Index</t>
  </si>
  <si>
    <t>Guidance</t>
  </si>
  <si>
    <t>Coversheet</t>
  </si>
  <si>
    <t>Please enter organisation name in the green box</t>
  </si>
  <si>
    <t>Pricing Instructions Please Read</t>
  </si>
  <si>
    <t>Before completing this pricing matrix you must read these instructions</t>
  </si>
  <si>
    <t>Tab</t>
  </si>
  <si>
    <t>Evaluated Sections</t>
  </si>
  <si>
    <t>Lot 2 Core List</t>
  </si>
  <si>
    <t>Complete all yellow cells in the tab</t>
  </si>
  <si>
    <t>Delivery Service Options</t>
  </si>
  <si>
    <t>Non-Core &amp; Low Value Orders</t>
  </si>
  <si>
    <t>Total Basket Price</t>
  </si>
  <si>
    <t>The Total Opening Basket Price to be used for evaluation in accordance with paragraph 12 of Attachment 2 - How to Bid</t>
  </si>
  <si>
    <t xml:space="preserve"> Office Solutions Framework: Instructions Please Read  </t>
  </si>
  <si>
    <t>Click to return to Index Page</t>
  </si>
  <si>
    <r>
      <rPr>
        <b/>
        <sz val="10"/>
        <color theme="1"/>
        <rFont val="Arial"/>
      </rPr>
      <t xml:space="preserve">Before completing this Pricing Matrix you MUST: 
</t>
    </r>
    <r>
      <rPr>
        <sz val="10"/>
        <color theme="1"/>
        <rFont val="Arial"/>
      </rPr>
      <t xml:space="preserve">
1. Read paragraph </t>
    </r>
    <r>
      <rPr>
        <b/>
        <sz val="10"/>
        <color theme="1"/>
        <rFont val="Arial"/>
      </rPr>
      <t>11</t>
    </r>
    <r>
      <rPr>
        <sz val="10"/>
        <color theme="1"/>
        <rFont val="Arial"/>
      </rPr>
      <t xml:space="preserve"> in Attachment 2 - How to bid and Framework Schedule 3 – Framework prices and Attachment </t>
    </r>
    <r>
      <rPr>
        <b/>
        <sz val="10"/>
        <color theme="1"/>
        <rFont val="Arial"/>
      </rPr>
      <t>10</t>
    </r>
    <r>
      <rPr>
        <sz val="10"/>
        <color theme="1"/>
        <rFont val="Arial"/>
      </rPr>
      <t xml:space="preserve"> - eAuction Rules,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</si>
  <si>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</si>
  <si>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</si>
  <si>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</si>
  <si>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</si>
  <si>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[RM6299 Lot 2 Pricing Matrix_yourorganisationname].</t>
  </si>
  <si>
    <t xml:space="preserve">2. Upload your completed Pricing Matrix via the e-Sourcing Suite prior to the Tender submission deadline.  </t>
  </si>
  <si>
    <t>Highlighted Cells</t>
  </si>
  <si>
    <r>
      <rPr>
        <b/>
        <u/>
        <sz val="10"/>
        <color rgb="FF000000"/>
        <rFont val="Arial"/>
      </rPr>
      <t>YELLOW CELLS-</t>
    </r>
    <r>
      <rPr>
        <sz val="10"/>
        <color rgb="FF000000"/>
        <rFont val="Arial"/>
      </rPr>
      <t xml:space="preserve"> 
You MUST enter a Price (£) or Percentage (%) where required into the cells highlighted in YELLOW.
</t>
    </r>
  </si>
  <si>
    <t>Note this worksheet contains automated calculations.
Click on the cell in calculated fields to see how the calculation was derived.</t>
  </si>
  <si>
    <t>Pricing Approach</t>
  </si>
  <si>
    <r>
      <rPr>
        <sz val="10"/>
        <color theme="1"/>
        <rFont val="Arial"/>
      </rPr>
      <t xml:space="preserve">Pricing Approach
The pricing is based on core requirements (Core List) for Buyers and is weighted against 12 months of data from the current Framework Agreement RM6059
Bidders should note that the weightings (Volumes) provided against each product line have been collected from a number of sources.
Management Information provided by ALL incumbent suppliers on RM6059,Supplier contract management data (including but not limited to volumes provided as part of incumbent supplier price reviews (across all Lots and all Suppliers),Market and customer engagement to collate the the new Core List for RM6299. 
</t>
    </r>
    <r>
      <rPr>
        <b/>
        <sz val="10"/>
        <color theme="1"/>
        <rFont val="Arial"/>
      </rPr>
      <t xml:space="preserve">The weightings (volumes) are for evaluation purposes only and do not provide a guarantee of any future volumes for the Framework Contract. </t>
    </r>
    <r>
      <rPr>
        <sz val="10"/>
        <color theme="1"/>
        <rFont val="Arial"/>
      </rPr>
      <t xml:space="preserve">
The Total Basket Price will be based on the total values in the Lot 2 Core List, Delivery Service Options and Non-Core &amp; Low Value Order tabs.</t>
    </r>
  </si>
  <si>
    <t>Benchmarking activities will be expected throughout the framework term, as covered in Framework Schedule 1a - Specification.</t>
  </si>
  <si>
    <t>Further instruction for populating the Pricing Matrix</t>
  </si>
  <si>
    <t>Prices submitted in the Lot 2 Core List will, if you are successful, form the Framework Pricing for each product on Lot 2. 
The pricing will be fixed for 12 months for Electronic Office Supplies (EOS) from the Framework Contract Commencement Date.</t>
  </si>
  <si>
    <t>Additional guidance will be provided on each tab giving specific detail for its completion.</t>
  </si>
  <si>
    <r>
      <rPr>
        <sz val="10"/>
        <color rgb="FF000000"/>
        <rFont val="Arial"/>
      </rPr>
      <t xml:space="preserve">Failure to insert a Price or Percentage, as requested, in the </t>
    </r>
    <r>
      <rPr>
        <b/>
        <sz val="10"/>
        <color rgb="FF000000"/>
        <rFont val="Arial"/>
      </rPr>
      <t>YELLOW</t>
    </r>
    <r>
      <rPr>
        <sz val="10"/>
        <color rgb="FF000000"/>
        <rFont val="Arial"/>
      </rPr>
      <t xml:space="preserve"> cells may result in your Tender being deemed non-compliant and it may be rejected from this competition.</t>
    </r>
  </si>
  <si>
    <t>Your prices should compare with the quality of your offer.</t>
  </si>
  <si>
    <t>Only one Price or percentage is to be entered into each cell and not multiple.</t>
  </si>
  <si>
    <r>
      <rPr>
        <sz val="10"/>
        <color theme="1"/>
        <rFont val="Arial"/>
      </rPr>
      <t xml:space="preserve">All prices submitted </t>
    </r>
    <r>
      <rPr>
        <b/>
        <u/>
        <sz val="10"/>
        <color theme="1"/>
        <rFont val="Arial"/>
      </rPr>
      <t>must be sustainable</t>
    </r>
    <r>
      <rPr>
        <b/>
        <sz val="10"/>
        <color theme="1"/>
        <rFont val="Arial"/>
      </rPr>
      <t xml:space="preserve"> </t>
    </r>
    <r>
      <rPr>
        <sz val="10"/>
        <color theme="1"/>
        <rFont val="Arial"/>
      </rPr>
      <t>and include your operating overhead costs and profit margin. The margin applied in this submission must not increase through the Framework Term and must be declared in the appropriate column on the Core List tab.</t>
    </r>
  </si>
  <si>
    <t xml:space="preserve">You should also take into account our management charge of 0.5%, which shall be paid by you to us, as set out in the Framework Award form and Framework Schedule 5 (Management Charges and Information). </t>
  </si>
  <si>
    <t>The prices submitted must: 
- be exclusive of VAT and be shown in GBP;
- where a Price (£) is requested be in British pounds sterling.</t>
  </si>
  <si>
    <t>Zero or negative bids will not be allowed. We will investigate where we consider your bid to be abnormally low.</t>
  </si>
  <si>
    <r>
      <rPr>
        <sz val="10"/>
        <color theme="1"/>
        <rFont val="Arial"/>
      </rPr>
      <t xml:space="preserve">Guidance will be included on each tab regarding how many decimals each </t>
    </r>
    <r>
      <rPr>
        <b/>
        <sz val="10"/>
        <color theme="1"/>
        <rFont val="Arial"/>
      </rPr>
      <t>YELLOW</t>
    </r>
    <r>
      <rPr>
        <sz val="10"/>
        <color theme="1"/>
        <rFont val="Arial"/>
      </rPr>
      <t xml:space="preserve"> cell will allow.</t>
    </r>
  </si>
  <si>
    <r>
      <rPr>
        <sz val="10"/>
        <color theme="1"/>
        <rFont val="Arial"/>
      </rPr>
      <t xml:space="preserve">The figures submitted in the </t>
    </r>
    <r>
      <rPr>
        <b/>
        <sz val="10"/>
        <color theme="1"/>
        <rFont val="Arial"/>
      </rPr>
      <t xml:space="preserve">YELLOW </t>
    </r>
    <r>
      <rPr>
        <sz val="10"/>
        <color theme="1"/>
        <rFont val="Arial"/>
      </rPr>
      <t xml:space="preserve">cells will be used in the Price Evaluation and as such, failure to insert an applicable figure may result in your Bid being rejected from this competition. Figures entered into the </t>
    </r>
    <r>
      <rPr>
        <b/>
        <sz val="10"/>
        <color theme="1"/>
        <rFont val="Arial"/>
      </rPr>
      <t>YELLOW</t>
    </r>
    <r>
      <rPr>
        <sz val="10"/>
        <color theme="1"/>
        <rFont val="Arial"/>
      </rPr>
      <t xml:space="preserve"> cells will be incorporated into Annex 1 of Framework Schedule 3 – Framework prices.</t>
    </r>
  </si>
  <si>
    <r>
      <rPr>
        <sz val="10"/>
        <color theme="1"/>
        <rFont val="Arial"/>
      </rPr>
      <t xml:space="preserve">This workbook is protected and Bidders should only be able to enter information into boxes highlighted </t>
    </r>
    <r>
      <rPr>
        <b/>
        <sz val="10"/>
        <color theme="1"/>
        <rFont val="Arial"/>
      </rPr>
      <t>YELLOW</t>
    </r>
    <r>
      <rPr>
        <sz val="10"/>
        <color theme="1"/>
        <rFont val="Arial"/>
      </rPr>
      <t>. Information input into other cells will not be evaluated and your tender may be deemed non-compliant.</t>
    </r>
  </si>
  <si>
    <t>Notes</t>
  </si>
  <si>
    <r>
      <rPr>
        <b/>
        <sz val="10"/>
        <color theme="1"/>
        <rFont val="Arial"/>
      </rPr>
      <t xml:space="preserve">Delivery Service Option Price </t>
    </r>
    <r>
      <rPr>
        <sz val="10"/>
        <color theme="1"/>
        <rFont val="Arial"/>
      </rPr>
      <t>-</t>
    </r>
    <r>
      <rPr>
        <b/>
        <sz val="10"/>
        <color theme="1"/>
        <rFont val="Arial"/>
      </rPr>
      <t xml:space="preserve"> </t>
    </r>
    <r>
      <rPr>
        <sz val="10"/>
        <color theme="1"/>
        <rFont val="Arial"/>
      </rPr>
      <t>Means the Bidders costs associated with providing the Goods to the customer and shall include but will not be limited to; Delivery; Account Management; Order Processing and Storage.</t>
    </r>
  </si>
  <si>
    <r>
      <rPr>
        <b/>
        <sz val="10"/>
        <color theme="1"/>
        <rFont val="Arial"/>
      </rPr>
      <t xml:space="preserve">Discretionary Low Value Order Delivery Charge - </t>
    </r>
    <r>
      <rPr>
        <sz val="10"/>
        <color theme="1"/>
        <rFont val="Arial"/>
      </rPr>
      <t>The discretionary delivery charge applicable to any orders placed by Buyer(s) below £35.</t>
    </r>
  </si>
  <si>
    <r>
      <rPr>
        <b/>
        <sz val="10"/>
        <color theme="1"/>
        <rFont val="Arial"/>
      </rPr>
      <t xml:space="preserve">Ex-Works Price Per Unit (£) - </t>
    </r>
    <r>
      <rPr>
        <sz val="10"/>
        <color theme="1"/>
        <rFont val="Arial"/>
      </rPr>
      <t>Your Price Per Unit based on Ex-Works pricing (Ex-Works Price is the product price prior to any delivery charges).</t>
    </r>
  </si>
  <si>
    <r>
      <rPr>
        <b/>
        <sz val="10"/>
        <color theme="1"/>
        <rFont val="Arial"/>
      </rPr>
      <t xml:space="preserve">MRRP (Manufacturers Recommended Retail Price) - </t>
    </r>
    <r>
      <rPr>
        <sz val="10"/>
        <color theme="1"/>
        <rFont val="Arial"/>
      </rPr>
      <t>The published price which the manufacturer or wholesaler recommends that you should sell the product.</t>
    </r>
  </si>
  <si>
    <r>
      <rPr>
        <b/>
        <sz val="10"/>
        <color theme="1"/>
        <rFont val="Arial"/>
      </rPr>
      <t xml:space="preserve">Non-Core - </t>
    </r>
    <r>
      <rPr>
        <sz val="10"/>
        <color theme="1"/>
        <rFont val="Arial"/>
      </rPr>
      <t>Product items from your wider catalogue which are within the scope of the framework specification but are not part of your Core List offering.</t>
    </r>
  </si>
  <si>
    <r>
      <rPr>
        <b/>
        <sz val="10"/>
        <color theme="1"/>
        <rFont val="Arial"/>
      </rPr>
      <t xml:space="preserve">Non-Core Discount Off MRRP - </t>
    </r>
    <r>
      <rPr>
        <sz val="10"/>
        <color theme="1"/>
        <rFont val="Arial"/>
      </rPr>
      <t>This is your associated discount off your MRRP for all non-core items within the scope of the Contract Notice and Framework Schedule 1 - Specification .This shall be a fixed discount percentage through the term of the Framework agreement and will not be reviewed as part of any price review periods</t>
    </r>
  </si>
  <si>
    <r>
      <rPr>
        <b/>
        <sz val="10"/>
        <color theme="1"/>
        <rFont val="Arial"/>
      </rPr>
      <t>Product Description</t>
    </r>
    <r>
      <rPr>
        <sz val="10"/>
        <color theme="1"/>
        <rFont val="Arial"/>
      </rPr>
      <t xml:space="preserve"> - Description of Products required by CCS.</t>
    </r>
  </si>
  <si>
    <r>
      <rPr>
        <b/>
        <sz val="10"/>
        <color theme="1"/>
        <rFont val="Arial"/>
      </rPr>
      <t>Unique CCS Code</t>
    </r>
    <r>
      <rPr>
        <sz val="10"/>
        <color theme="1"/>
        <rFont val="Arial"/>
      </rPr>
      <t xml:space="preserve"> - Unique identifier set by CCS for reference and Management Information purposes.</t>
    </r>
  </si>
  <si>
    <r>
      <rPr>
        <b/>
        <sz val="10"/>
        <color theme="1"/>
        <rFont val="Arial"/>
      </rPr>
      <t>Unit of Measure</t>
    </r>
    <r>
      <rPr>
        <sz val="10"/>
        <color theme="1"/>
        <rFont val="Arial"/>
      </rPr>
      <t xml:space="preserve"> - The actual Unit of Measure which the Price Per Unit should be based on.</t>
    </r>
  </si>
  <si>
    <t>Further instructions</t>
  </si>
  <si>
    <t>Do not alter, amend or change the format or layout of this Attachment.</t>
  </si>
  <si>
    <t>Office Solutions Framework: Non-Core &amp; Low Value Orders</t>
  </si>
  <si>
    <t>Organisation Name</t>
  </si>
  <si>
    <t>Guidance for completion of the Non-Core &amp; Low Value Orders tab</t>
  </si>
  <si>
    <t>You MUST enter a percentage (%) up to two decimal places (and NOT a value range) in the YELLOW cells below for the Minimum Non-Core Discount.</t>
  </si>
  <si>
    <r>
      <rPr>
        <b/>
        <sz val="10"/>
        <color theme="1"/>
        <rFont val="Arial"/>
      </rPr>
      <t>Non-Core Discount</t>
    </r>
    <r>
      <rPr>
        <sz val="10"/>
        <color theme="1"/>
        <rFont val="Arial"/>
      </rPr>
      <t xml:space="preserve">
The spend provided for the Non-Core &amp; Low Value Orders tab are indicative and provided as a guide only. 
Bidders should note that the spend information provided in this tab has been collated from a number of sources over a 12 month period from the current Framework Agreement RM6059.
These sources include: Management Information provided by ALL incumbent suppliers on RM6059, Supplier contract management data (including but not limited to spend information provided as part of incumbent supplier price reviews (across all Lots and all Suppliers),Market and customer engagement as part of the development of RM6299. 
</t>
    </r>
    <r>
      <rPr>
        <b/>
        <sz val="10"/>
        <color theme="1"/>
        <rFont val="Arial"/>
      </rPr>
      <t xml:space="preserve">The spend information provided is for evaluation purposes only and does not provide a guarantee of any future spend for the Framework Contract. </t>
    </r>
    <r>
      <rPr>
        <sz val="10"/>
        <color theme="1"/>
        <rFont val="Arial"/>
      </rPr>
      <t xml:space="preserve">
The Total Basket Price will be based on the total values in the Lot 2 Core List, Delivery Service Options and Non-Core &amp; Low Value Order tabs.
The Non-Core discount will be applied to the indcative Non-Core spend to give a total value of discount (£) for evaluation purposes.
</t>
    </r>
    <r>
      <rPr>
        <b/>
        <sz val="10"/>
        <color theme="1"/>
        <rFont val="Arial"/>
      </rPr>
      <t>Low Value Orders</t>
    </r>
    <r>
      <rPr>
        <sz val="10"/>
        <color theme="1"/>
        <rFont val="Arial"/>
      </rPr>
      <t xml:space="preserve">
Bidders are required to provide a maximum delivery charge which is applicable to low value orders placed by Buyers. The low value order threshold can apply to any order with a total value of below £35.
It is expected that this will be applied at the Bidders discretion depending on individual Buyer circumstances. For evaluation purposes, an estimation of low value orders during a year has been provided. This is indicative only.</t>
    </r>
  </si>
  <si>
    <t>Product Category</t>
  </si>
  <si>
    <t>Indicative Spend 
(for evaluation purposes only)</t>
  </si>
  <si>
    <t xml:space="preserve">Non-Core Discount (%)
Off MRRP
</t>
  </si>
  <si>
    <t>Value of Discount
(£)
(Indicative spend x Discount)</t>
  </si>
  <si>
    <t>EOS</t>
  </si>
  <si>
    <t>Total Historical Spend</t>
  </si>
  <si>
    <t>Discretionary Low Value Delivery Charge, for orders below £35 (example volume provided for evaluation purposes)</t>
  </si>
  <si>
    <t>Discretionary Charge to be applied</t>
  </si>
  <si>
    <t xml:space="preserve">
BASKET PRICE FOR Lot 2 - LOW VALUE ORDERS
</t>
  </si>
  <si>
    <t>TOTAL BASKET PRICE FOR Lot 2 - NON-CORE DISCOUNT AND LOW VALUE ORDERS</t>
  </si>
  <si>
    <t xml:space="preserve"> Office Solutions Framework: Lot 2 Core List</t>
  </si>
  <si>
    <t>Guidance for completion of the Lot 2 Core List tab</t>
  </si>
  <si>
    <t>You MUST enter a Price (£) for all cells shaded YELLOW in column F of this worksheet. These must be in pound sterling and rounded up to two decimal places.
You MUST also enter the manufacturers product code for each product offered against the product description. This MUST be the manufacturers product code and not your own internal code.
You MUST enter the appropriate margin you have applied to each product in order to calculate the price given in column F, displayed as a % to two decimal places.</t>
  </si>
  <si>
    <r>
      <rPr>
        <sz val="10"/>
        <color theme="1"/>
        <rFont val="Arial"/>
      </rPr>
      <t xml:space="preserve">The pricing is based on core requirements (Core List) for Buyers and is weighted against 12 months of data from the current Framework Agreement RM6059
Bidders should note that the weightings (Volumes) provided against each product line have been collected from a number of sources.
Management Information provided by ALL incumbent suppliers on RM6059, Supplier contract management data (including but not limited to volumes provided as part of incumbent supplier price reviews (across all Lots and all Suppliers), Market and customer engagement to collate the the new Core List for RM6299. 
</t>
    </r>
    <r>
      <rPr>
        <b/>
        <sz val="10"/>
        <color theme="1"/>
        <rFont val="Arial"/>
      </rPr>
      <t>The weightings (volumes) are for evaluation purposes only and do not provide a guarantee of any future volumes for the Framework Contract.</t>
    </r>
    <r>
      <rPr>
        <sz val="10"/>
        <color theme="1"/>
        <rFont val="Arial"/>
      </rPr>
      <t xml:space="preserve">
The Price provided against a product must be aligned to the Unit of Measure (UOM) stated. If you do not provide a product in line with the quoted UOM, you must multiply/split your internal UOM accordingly to provide an appropriate price. For example, if you only sold CCS11 A4 Open Top Multi-Punched Pocket 50 Micron in packs of 50 when the UOM requested is 100, then your submitted price would incorporate the cost of providing 2 of your packs of 50 to match the required quantity of 100.
The appropriate margin applied to each product must be provided in order to set a base-line for the Framework Contract. This must be as a % to two decimal places.
Where the word 'Recycled' is used in the description for paper-based products, the paper-based product supplied should be manufactured from 100% recycled content and as per the specification detailed in Framework Schedule 1.
</t>
    </r>
    <r>
      <rPr>
        <b/>
        <sz val="10"/>
        <color theme="1"/>
        <rFont val="Arial"/>
      </rPr>
      <t>The weightings are for evaluation purposes only and do not provide a guarantee of volumes for the Framework Contract.</t>
    </r>
  </si>
  <si>
    <t>CCS Number</t>
  </si>
  <si>
    <t>Product Description</t>
  </si>
  <si>
    <t>Category</t>
  </si>
  <si>
    <t>Sub Category</t>
  </si>
  <si>
    <t>Category Level 1</t>
  </si>
  <si>
    <t>Category Level 2</t>
  </si>
  <si>
    <t>Unit of Issue</t>
  </si>
  <si>
    <t>Paper Based Product</t>
  </si>
  <si>
    <t>Green Product</t>
  </si>
  <si>
    <t>Supplier Product Code</t>
  </si>
  <si>
    <t>Manufacturer Product Number</t>
  </si>
  <si>
    <t>Manufacturer</t>
  </si>
  <si>
    <t>Price (£) (Ex-Works Price Per Unit)</t>
  </si>
  <si>
    <t>Profit Margin applied (%)</t>
  </si>
  <si>
    <t>Weighting
(Volumes)</t>
  </si>
  <si>
    <t>Total (£)
(Price x Weighting)</t>
  </si>
  <si>
    <t>EOS1</t>
  </si>
  <si>
    <t>HP 3JA23AE (963) INK CARTRIDGE CYAN, 700 PAGES, 11ML</t>
  </si>
  <si>
    <t>HP</t>
  </si>
  <si>
    <t>INK CARTRIDGE</t>
  </si>
  <si>
    <t>CYAN</t>
  </si>
  <si>
    <t>EACH</t>
  </si>
  <si>
    <t>NO</t>
  </si>
  <si>
    <t>EOS2</t>
  </si>
  <si>
    <t>HP 3JA24AE (963) INK CARTRIDGE MAGENTA, 700 PAGES, 11ML</t>
  </si>
  <si>
    <t>MAGENTA</t>
  </si>
  <si>
    <t>EOS3</t>
  </si>
  <si>
    <t>HP 3JA25AE (963) INK CARTRIDGE YELLOW, 700 PAGES, 11ML</t>
  </si>
  <si>
    <t>YELLOW</t>
  </si>
  <si>
    <t>EOS4</t>
  </si>
  <si>
    <t>HP 3JA26AE (963) INK CARTRIDGE BLACK, 1000 PAGES, 24ML</t>
  </si>
  <si>
    <t>BLACK</t>
  </si>
  <si>
    <t>EOS5</t>
  </si>
  <si>
    <t>HP 3JA27AE (963XL) INK CARTRIDGE CYAN, 1.6K PAGES, 23ML</t>
  </si>
  <si>
    <t>EOS6</t>
  </si>
  <si>
    <t>HP 3JA28AE (963XL) INK CARTRIDGE MAGENTA, 1.6K PAGES, 23ML</t>
  </si>
  <si>
    <t>EOS7</t>
  </si>
  <si>
    <t>HP 3JA29AE (963XL) INK CARTRIDGE YELLOW, 1.6K PAGES, 23ML</t>
  </si>
  <si>
    <t>EOS8</t>
  </si>
  <si>
    <t>HP 3JA30AE (963XL) INK CARTRIDGE BLACK, 2K PAGES, 48ML</t>
  </si>
  <si>
    <t>EOS9</t>
  </si>
  <si>
    <t>HP 3YL84AE (912XL) BLACK INK CARTRIDGE, 825 PAGES</t>
  </si>
  <si>
    <t>EOS10</t>
  </si>
  <si>
    <t>HP C2N93AE (940XL) INK CARTRIDGE MULTI PACK, 2.2K PAGES, PACK QTY 4</t>
  </si>
  <si>
    <t>MULTI</t>
  </si>
  <si>
    <t>EOS11</t>
  </si>
  <si>
    <t>HP C2P04AE (62) INK CARTRIDGE BLACK (200 PAGES)</t>
  </si>
  <si>
    <t>EOS12</t>
  </si>
  <si>
    <t>HP C2P05AE (62XL) PRINTHEAD BLACK, 600 PAGES</t>
  </si>
  <si>
    <t>PRINTHEAD</t>
  </si>
  <si>
    <t>EOS13</t>
  </si>
  <si>
    <t>HP C2P07AE (62XL) PRINTHEAD COLOR, 415 PAGES</t>
  </si>
  <si>
    <t>N/A</t>
  </si>
  <si>
    <t>EOS14</t>
  </si>
  <si>
    <t>HP C2P20AE (935) INK CARTRIDGE CYAN, 400 PAGES, 5ML</t>
  </si>
  <si>
    <t>EOS15</t>
  </si>
  <si>
    <t>HP C2P21AE (935) INK CARTRIDGE MAGENTA, 400 PAGES, 5ML</t>
  </si>
  <si>
    <t>EOS16</t>
  </si>
  <si>
    <t>HP C2P22AE (935) INK CARTRIDGE YELLOW, 400 PAGES, 5ML</t>
  </si>
  <si>
    <t>EOS17</t>
  </si>
  <si>
    <t>HP C2P23AE (934XL) INK CARTRIDGE BLACK, 1000 PAGES, 26ML</t>
  </si>
  <si>
    <t>EOS18</t>
  </si>
  <si>
    <t>HP C2P24AE (935XL) INK CARTRIDGE CYAN, 825 PAGES, 10ML</t>
  </si>
  <si>
    <t>EOS19</t>
  </si>
  <si>
    <t>HP C2P25AE (935XL) INK CARTRIDGE MAGENTA, 825 PAGES, 10ML</t>
  </si>
  <si>
    <t>EOS20</t>
  </si>
  <si>
    <t>HP C2P26AE (935XL) INK CARTRIDGE YELLOW, 825 PAGES, 10ML</t>
  </si>
  <si>
    <t>EOS21</t>
  </si>
  <si>
    <t>HP C8766EE (343) PRINTHEAD COLOR, 330 PAGES, 7ML</t>
  </si>
  <si>
    <t>EOS22</t>
  </si>
  <si>
    <t>HP C9363EE (344) PRINTHEAD COLOR, 560 PAGES, 14ML</t>
  </si>
  <si>
    <t>EOS23</t>
  </si>
  <si>
    <t>HP C9364EE (337) PRINTHEAD BLACK, 420 PAGES, 11ML</t>
  </si>
  <si>
    <t>EOS24</t>
  </si>
  <si>
    <t>HP CE270A (650A) TONER BLACK, 13.5K PAGES</t>
  </si>
  <si>
    <t>TONER</t>
  </si>
  <si>
    <t>EOS25</t>
  </si>
  <si>
    <t>HP CE271A (650A) TONER CARTRIDGE CYAN (15K PAGES)</t>
  </si>
  <si>
    <t>EOS26</t>
  </si>
  <si>
    <t>HP CE272A (650A) TONER CARTRIDGE YELLOW (15K PAGES)</t>
  </si>
  <si>
    <t>EOS27</t>
  </si>
  <si>
    <t>HP CE273A (605A) TONER CARTRIDGE MAGENTA (15K PAGES)</t>
  </si>
  <si>
    <t>EOS28</t>
  </si>
  <si>
    <t>HP CE255A (55A) TONER BLACK, 6K PAGES</t>
  </si>
  <si>
    <t>EOS29</t>
  </si>
  <si>
    <t>HP CE255X (55X) TONER BLACK, 12.5K PAGES</t>
  </si>
  <si>
    <t>EOS30</t>
  </si>
  <si>
    <t>HP CF300A (827A) TONER BLACK, 29.5K PAGES</t>
  </si>
  <si>
    <t>EOS31</t>
  </si>
  <si>
    <t>HP CE340A (651A) TONER BLACK, 13.5K PAGES</t>
  </si>
  <si>
    <t>EOS32</t>
  </si>
  <si>
    <t>HP CE341A (651A) TONER CYAN, 16K PAGES</t>
  </si>
  <si>
    <t>EOS33</t>
  </si>
  <si>
    <t>HP CE342A (651A) TONER YELLOW, 16K PAGES</t>
  </si>
  <si>
    <t>EOS34</t>
  </si>
  <si>
    <t>HP CE343A (651A) TONER MAGENTA, 16K PAGES</t>
  </si>
  <si>
    <t>EOS35</t>
  </si>
  <si>
    <t>HP CE390A (90A) TONER BLACK, 10K PAGES</t>
  </si>
  <si>
    <t>EOS36</t>
  </si>
  <si>
    <t>HP CE390X (90X) TONER BLACK, 24K PAGES</t>
  </si>
  <si>
    <t>EOS37</t>
  </si>
  <si>
    <t>HP CE401A (507A) TONER CYAN, 6K PAGES</t>
  </si>
  <si>
    <t>EOS38</t>
  </si>
  <si>
    <t>HP CE402A (507A) TONER YELLOW, 6K PAGES</t>
  </si>
  <si>
    <t>EOS39</t>
  </si>
  <si>
    <t>HP CE403A (507A) TONER MAGENTA, 6K PAGES</t>
  </si>
  <si>
    <t>EOS40</t>
  </si>
  <si>
    <t>HP CE400X (507X) TONER BLACK, 11K PAGES</t>
  </si>
  <si>
    <t>EOS41</t>
  </si>
  <si>
    <t>HP CE410X (305X) TONER BLACK, 4K PAGES</t>
  </si>
  <si>
    <t>EOS42</t>
  </si>
  <si>
    <t>HP CE411A (305A) TONER CYAN, 2.6K PAGES</t>
  </si>
  <si>
    <t>EOS43</t>
  </si>
  <si>
    <t>HP CE413A (305A) TONER MAGENTA, 2.6K PAGES</t>
  </si>
  <si>
    <t>EOS44</t>
  </si>
  <si>
    <t>HP CF463X (656X) MAGENTA TONER HIGH CAPACITY, 22K PAGES</t>
  </si>
  <si>
    <t>EOS45</t>
  </si>
  <si>
    <t>HP CE505A (05A) TONER BLACK, 2.3K PAGES</t>
  </si>
  <si>
    <t>EOS46</t>
  </si>
  <si>
    <t>HP CE740A (307A) TONER BLACK, 7K PAGES</t>
  </si>
  <si>
    <t>EOS47</t>
  </si>
  <si>
    <t>HP CE741A (307A) TONER CYAN, 7.3K PAGES</t>
  </si>
  <si>
    <t>EOS48</t>
  </si>
  <si>
    <t>HP CE742A (307A) TONER YELLOW, 7.3K PAGES</t>
  </si>
  <si>
    <t>EOS49</t>
  </si>
  <si>
    <t>HP CE743A (307A) TONER MAGENTA, 7.3K PAGES</t>
  </si>
  <si>
    <t>EOS50</t>
  </si>
  <si>
    <t>HP CF217A (17A) TONER BLACK, 1.6K PAGES</t>
  </si>
  <si>
    <t>EOS51</t>
  </si>
  <si>
    <t>HP CF226A (26A) TONER CARTRIDGE BLACK, 3.1K PAGES</t>
  </si>
  <si>
    <t>EOS52</t>
  </si>
  <si>
    <t>HP CF226X (26X) BLACK TONER HIGH CAPACITY, 9000 PAGES</t>
  </si>
  <si>
    <t>EOS53</t>
  </si>
  <si>
    <t>HP CF230A (30A) TONER BLACK, 1.6K PAGES</t>
  </si>
  <si>
    <t>EOS54</t>
  </si>
  <si>
    <t>HP CF237A (37A) TONER BLACK, 11K PAGES</t>
  </si>
  <si>
    <t>EOS55</t>
  </si>
  <si>
    <t>HP CF259A (59A) BLACK TONER, 3K PAGES</t>
  </si>
  <si>
    <t>EOS56</t>
  </si>
  <si>
    <t>HP CF259X (59X) BLACK TONER HIGH CAPACITY, 10K PAGES</t>
  </si>
  <si>
    <t>EOS57</t>
  </si>
  <si>
    <t>HP CF244A (44A) TONER BLACK, 1000 PAGES</t>
  </si>
  <si>
    <t>EOS58</t>
  </si>
  <si>
    <t>HP CF280A (80A) TONER BLACK, 2.7K PAGES</t>
  </si>
  <si>
    <t>EOS59</t>
  </si>
  <si>
    <t>HP CF281A (81A) TONER BLACK, 10.5K PAGES</t>
  </si>
  <si>
    <t>EOS60</t>
  </si>
  <si>
    <t>HP CF287X (87X) TONER BLACK, 18K PAGES</t>
  </si>
  <si>
    <t>EOS61</t>
  </si>
  <si>
    <t>HP CF289A (89A) TONER BLACK, 5K PAGES</t>
  </si>
  <si>
    <t>EOS62</t>
  </si>
  <si>
    <t>HP CF289X (89X) TONER BLACK, 10K PAGES</t>
  </si>
  <si>
    <t>EOS63</t>
  </si>
  <si>
    <t>HP CF301A (827A) TONER CYAN, 32K PAGES</t>
  </si>
  <si>
    <t>EOS64</t>
  </si>
  <si>
    <t>HP CF302A (827A) TONER YELLOW, 32K PAGES</t>
  </si>
  <si>
    <t>EOS65</t>
  </si>
  <si>
    <t>HP CF358A (828A) DRUM KIT, 30K PAGES</t>
  </si>
  <si>
    <t>DRUM</t>
  </si>
  <si>
    <t>EOS66</t>
  </si>
  <si>
    <t>HP CF359A (828A) DRUM KIT, 30K PAGES</t>
  </si>
  <si>
    <t>EOS67</t>
  </si>
  <si>
    <t>HP CF360A (508A) TONER CARTRIDGE BLACK, 6K PAGES</t>
  </si>
  <si>
    <t>EOS68</t>
  </si>
  <si>
    <t>HP CF360X (508X) TONER CARTRIDGE BLACK, 12.5K PAGES</t>
  </si>
  <si>
    <t>EOS69</t>
  </si>
  <si>
    <t>HP CF361A (508A) TONER CARTRIDGE CYAN, 5K PAGES</t>
  </si>
  <si>
    <t>EOS70</t>
  </si>
  <si>
    <t>HP CF361X (508X) TONER CARTRIDGE CYAN, 9.5K PAGES</t>
  </si>
  <si>
    <t>EOS71</t>
  </si>
  <si>
    <t>HP CF362A (508A) TONER CARTRIDGE YELLOW, 5K PAGES</t>
  </si>
  <si>
    <t>EOS72</t>
  </si>
  <si>
    <t>HP CF362X (508X) TONER CARTRIDGE YELLOW, 9.5K PAGES</t>
  </si>
  <si>
    <t>EOS73</t>
  </si>
  <si>
    <t>HP CF363A (508A) TONER CARTRIDGE MAGENTA, 5K PAGES</t>
  </si>
  <si>
    <t>EOS74</t>
  </si>
  <si>
    <t>HP CF363X (508X) TONER MAGENTA, 9.5K PAGES</t>
  </si>
  <si>
    <t>EOS75</t>
  </si>
  <si>
    <t>HP CF364A (828A) DRUM KIT, 30K PAGES</t>
  </si>
  <si>
    <t>EOS76</t>
  </si>
  <si>
    <t>HP CF365A (828A) DRUM KIT, 30K PAGES</t>
  </si>
  <si>
    <t>EOS77</t>
  </si>
  <si>
    <t>HP CF410A (410A) TONER CARTRIDGE BLACK, 2.3K PAGES</t>
  </si>
  <si>
    <t>EOS78</t>
  </si>
  <si>
    <t>HP CF450A (655A) TONER BLACK, 12.5K PAGES</t>
  </si>
  <si>
    <t>EOS79</t>
  </si>
  <si>
    <t>HP CF451A (655A) TONER CYAN, 10.5K PAGES</t>
  </si>
  <si>
    <t>EOS80</t>
  </si>
  <si>
    <t>HP CF452A (655A) TONER YELLOW, 10.5K PAGES</t>
  </si>
  <si>
    <t>EOS81</t>
  </si>
  <si>
    <t>HP CF453A (655A) TONER MAGENTA, 10.5K PAGES</t>
  </si>
  <si>
    <t>EOS82</t>
  </si>
  <si>
    <t>HP CF460X (656X) BLACK TONER HIGH CAPACITY, 27K PAGES</t>
  </si>
  <si>
    <t>EOS83</t>
  </si>
  <si>
    <t>HP CF461X (656X) CYAN TONER HIGH CAPACITY, 22K PAGES</t>
  </si>
  <si>
    <t>EOS84</t>
  </si>
  <si>
    <t>HP CF540A (203A) TONER BLACK, 1.4K PAGES</t>
  </si>
  <si>
    <t>EOS85</t>
  </si>
  <si>
    <t>HP CF541A TONER CYAN HP COLOR LASERJET PRO M254DW /M254NW /M280NW /M281FDN /M281FDW (1,300 PAGES)</t>
  </si>
  <si>
    <t>EOS86</t>
  </si>
  <si>
    <t>HP CF542A TONER YELLOW HP COLOR LASERJET PRO M254DW /M254NW /M280NW /M281FDN /M281FDW (1,300 PAGES)</t>
  </si>
  <si>
    <t>EOS87</t>
  </si>
  <si>
    <t>HP CH561EE (301) PRINTHEAD BLACK, 190 PAGES, 3ML</t>
  </si>
  <si>
    <t>EOS88</t>
  </si>
  <si>
    <t>HP CH562EE (301) PRINTHEAD COLOR, 165 PAGES, 3ML</t>
  </si>
  <si>
    <t>EOS89</t>
  </si>
  <si>
    <t>HP CH563EE (301XL) PRINTHEAD BLACK, 480 PAGES, 8ML</t>
  </si>
  <si>
    <t>EOS90</t>
  </si>
  <si>
    <t>HP CH564EE (301XL) PRINTHEAD COLOR, 330 PAGES, 8ML</t>
  </si>
  <si>
    <t>EOS91</t>
  </si>
  <si>
    <t>HP CN045AE (950XL) INK CARTRIDGE BLACK, 2.3K PAGES, 53ML</t>
  </si>
  <si>
    <t>EOS92</t>
  </si>
  <si>
    <t>HP CN046AE (951XL) INK CARTRIDGE CYAN, 1.5K PAGES, 17ML</t>
  </si>
  <si>
    <t>EOS93</t>
  </si>
  <si>
    <t>HP CN047AE (951XL) INK CARTRIDGE MAGENTA, 1.5K PAGES, 17ML</t>
  </si>
  <si>
    <t>EOS94</t>
  </si>
  <si>
    <t>HP CN048AE (951XL) INK CARTRIDGE YELLOW, 1.5K PAGES, 17ML</t>
  </si>
  <si>
    <t>EOS95</t>
  </si>
  <si>
    <t>HP CN049AE (950) INK CARTRIDGE BLACK, 1000 PAGES, 24ML</t>
  </si>
  <si>
    <t>EOS96</t>
  </si>
  <si>
    <t>HP CN051AE (951) INK CARTRIDGE MAGENTA, 700 PAGES, 11ML</t>
  </si>
  <si>
    <t>EOS97</t>
  </si>
  <si>
    <t>HP CN052AE (951) INK CARTRIDGE YELLOW, 700 PAGES, 10ML</t>
  </si>
  <si>
    <t>EOS98</t>
  </si>
  <si>
    <t>HP CN053AE (932XL) INK CARTRIDGE BLACK, 1000 PAGES, 23ML</t>
  </si>
  <si>
    <t>EOS99</t>
  </si>
  <si>
    <t>HP CN054AE (933XL) INK CARTRIDGE CYAN, 825 PAGES, 9ML</t>
  </si>
  <si>
    <t>EOS100</t>
  </si>
  <si>
    <t>HP CN055AE (933XL) INK CARTRIDGE MAGENTA, 825 PAGES, 9ML</t>
  </si>
  <si>
    <t>EOS101</t>
  </si>
  <si>
    <t>HP CN056AE (933XL) INK CARTRIDGE YELLOW, 825 PAGES, 9ML</t>
  </si>
  <si>
    <t>EOS102</t>
  </si>
  <si>
    <t>HP CZ130A (711) INK CARTRIDGE CYAN, 29ML</t>
  </si>
  <si>
    <t>EOS103</t>
  </si>
  <si>
    <t>HP F6T81AE (973X) INK CARTRIDGE CYAN, 7K PAGES, 86ML</t>
  </si>
  <si>
    <t>EOS104</t>
  </si>
  <si>
    <t>HP F6T82AE (973X) INK CARTRIDGE MAGENTA, 7K PAGES, 82ML</t>
  </si>
  <si>
    <t>EOS105</t>
  </si>
  <si>
    <t>HP F6T83AE (973X) INK CARTRIDGE YELLOW, 7K PAGES, 86ML</t>
  </si>
  <si>
    <t>EOS106</t>
  </si>
  <si>
    <t>HP F6U12AE (953) CYAN INK CARTRIDGE HP OFFICEJET PRO 7740 /8210 /8218 /8710 /8715 /8716 /8720 /8725 /8728 /8730 /8740 (700 PAGES)</t>
  </si>
  <si>
    <t>EOS107</t>
  </si>
  <si>
    <t>HP F6U13AE (953) MAGENTA INK CARTRIDGE HP OFFICEJET PRO 7740 /8210 /8218 /8710 /8715 /8716 /8720 /8725 /8728 /8730 /8740 (700 PAGES)</t>
  </si>
  <si>
    <t>EOS108</t>
  </si>
  <si>
    <t>HP F6U14AE (953) INK CARTRIDGE YELLOW 700 PAGES OFFICEJET PRO 7740 /8210 /8218 /8710 /8715 /8716 /8720 /8725 /8728 /8730 /8740</t>
  </si>
  <si>
    <t>EOS109</t>
  </si>
  <si>
    <t>HP F6U16AE (953XL) INK CARTRIDGE CYAN, 1.6K PAGES, 20ML</t>
  </si>
  <si>
    <t>EOS110</t>
  </si>
  <si>
    <t>HP F6U17AE (953XL) INK CARTRIDGE MAGENTA 1.6K PAGES</t>
  </si>
  <si>
    <t>EOS111</t>
  </si>
  <si>
    <t>HP F6U18AE (953XL) INK CARTRIDGE YELLOW, 1.6K PAGES, 20ML</t>
  </si>
  <si>
    <t>EOS112</t>
  </si>
  <si>
    <t>HP J3M68A (981A) INK CARTRIDGE CYAN, 6K PAGES, 70ML</t>
  </si>
  <si>
    <t>EOS113</t>
  </si>
  <si>
    <t>HP J3M69A (981A) INK CARTRIDGE MAGENTA, 6K PAGES, 69ML</t>
  </si>
  <si>
    <t>EOS114</t>
  </si>
  <si>
    <t>HP J3M70A (981A) INK CARTRIDGE YELLOW, 6K PAGES, 69ML</t>
  </si>
  <si>
    <t>EOS115</t>
  </si>
  <si>
    <t>HP J3M71A (981A) INK CARTRIDGE BLACK, 6K PAGES, 106ML</t>
  </si>
  <si>
    <t>EOS116</t>
  </si>
  <si>
    <t>HP L0R12A (981X) INK CARTRIDGE BLACK, 11K PAGES, 194ML</t>
  </si>
  <si>
    <t>EOS117</t>
  </si>
  <si>
    <t>HP L0R16A (981Y) BLACK INK CARTRIDGE EXTRA HIGH YIELD, 20K PAGES</t>
  </si>
  <si>
    <t>EOS118</t>
  </si>
  <si>
    <t>HP L0S07AE (973X) INK CARTRIDGE BLACK, 10K PAGES, 183ML</t>
  </si>
  <si>
    <t>EOS119</t>
  </si>
  <si>
    <t>HP L0S58AE HP OFFICEJET PRO 7740 /8210 /8218 /8710 /8715 /8716 /8720 /8725 /8728 /8730 /8740 BLACK INK NO.953 (1000 PAGES)</t>
  </si>
  <si>
    <t>EOS120</t>
  </si>
  <si>
    <t>HP L0S70AE (953XL) INK CARTRIDGE BLACK OFFICEJET PRO 7740 /8210 /8218 /8710 /8715 /8716 /8720 /8725 /8728 /8730 /8740 HIGH YIELD</t>
  </si>
  <si>
    <t>EOS121</t>
  </si>
  <si>
    <t>HP N9H67FN BLACK AND HP 62 TRI-COLOUR INK CARTRIDGE</t>
  </si>
  <si>
    <t>EOS122</t>
  </si>
  <si>
    <t>HP N9K05AE (304) PRINTHEAD COLOR, 120 PAGES @ 5% COVERAGE, 2ML</t>
  </si>
  <si>
    <t>EOS123</t>
  </si>
  <si>
    <t>HP N9K06AE (304) PRINTHEAD BLACK, 100 PAGES @ 5% COVERAGE, 4ML</t>
  </si>
  <si>
    <t>EOS124</t>
  </si>
  <si>
    <t>HP N9K07AE TRI-COLOUR INK CARTRIDGEHP DESKJET 2600/ 2620/2622/ 2630/ 2632/ 2633/ 2634/ 3720/ 3730/ 3732/ 3733/ 3735/ 3750/ 3760/ 3762/ ENVY 5010/ 5020/ 5030/ 5032 HIGH CAPACITY 304XL</t>
  </si>
  <si>
    <t>COLOUR</t>
  </si>
  <si>
    <t>EOS125</t>
  </si>
  <si>
    <t>HP N9K08AE INK CARTRIDGE BLACK HP DESKJET 2600/ 2620/2622/ 2630/ 2632/ 2633/ 2634/ 3720/ 3730/ 3732/ 3733/ 3735/ 3750/ 3760/ 3762/ ENVY 5010/ 5020/ 5030/ 5032 HIGH CAPACITY 304XL</t>
  </si>
  <si>
    <t>EOS126</t>
  </si>
  <si>
    <t>HP T6M03AE (903XL) INK CARTRIDGE CYAN, 825 PAGES, 10ML</t>
  </si>
  <si>
    <t>EOS127</t>
  </si>
  <si>
    <t>HP T6M07AE (903XL) INK CARTRIDGE MAGENTA, 825 PAGES, 10ML</t>
  </si>
  <si>
    <t>EOS128</t>
  </si>
  <si>
    <t>HP T6M11AE (903XL) INK CARTRIDGE YELLOW, 825 PAGES, 10ML</t>
  </si>
  <si>
    <t>EOS129</t>
  </si>
  <si>
    <t>HP T6M15AE (903XL) INK CARTRIDGE BLACK, 825 PAGES, 22ML</t>
  </si>
  <si>
    <t>EOS130</t>
  </si>
  <si>
    <t>HP T6N03AE (303XL) PRINTHEAD COLOR, 10ML</t>
  </si>
  <si>
    <t>EOS131</t>
  </si>
  <si>
    <t>HP T6N04AE (303XL) PRINTHEAD BLACK, 12ML</t>
  </si>
  <si>
    <t>EOS132</t>
  </si>
  <si>
    <t>HP W1470A (147A) TONER CARTRIDGE BLACK, 10.5K PAGES</t>
  </si>
  <si>
    <t>EOS133</t>
  </si>
  <si>
    <t>HP W2000A (658A) TONER CARTRIDGE BLACK, 7K PAGES</t>
  </si>
  <si>
    <t>EOS134</t>
  </si>
  <si>
    <t>HP W2001A (658A) TONER CARTRIDGE CYAN, 6K PAGES</t>
  </si>
  <si>
    <t>EOS135</t>
  </si>
  <si>
    <t>HP W2002A (658A) TONER CARTRIDGE YELLOW, 6K PAGES</t>
  </si>
  <si>
    <t>EOS136</t>
  </si>
  <si>
    <t>HP W2003A (658A) TONER CARTRIDGE MAGENTA, 6K PAGES</t>
  </si>
  <si>
    <t>EOS137</t>
  </si>
  <si>
    <t>HP W2030A (415A) BLACK TONER, 2.4K PAGES</t>
  </si>
  <si>
    <t>EOS138</t>
  </si>
  <si>
    <t>HP W2030X (415X) TONER BLACK, 7.5K PAGES</t>
  </si>
  <si>
    <t>EOS139</t>
  </si>
  <si>
    <t>HP W2031A (425A) TONER CARTRIDGE CYAN, 2.1K PAGES</t>
  </si>
  <si>
    <t>EOS140</t>
  </si>
  <si>
    <t>HP W2031X (415X) TONER CYAN, 6K PAGES</t>
  </si>
  <si>
    <t>EOS141</t>
  </si>
  <si>
    <t>HP W2032A (425A) TONER CARTRIDGE YELLOW, 2.1K PAGES</t>
  </si>
  <si>
    <t>EOS142</t>
  </si>
  <si>
    <t>HP W2032X (415X) TONER YELLOW, 6K PAGES</t>
  </si>
  <si>
    <t>EOS143</t>
  </si>
  <si>
    <t>HP W2033A (425A) TONER CARTRIDGE MAGENTA, 2.1K PAGES</t>
  </si>
  <si>
    <t>EOS144</t>
  </si>
  <si>
    <t>HP W2033X (415X) TONER MAGENTA, 6K PAGES</t>
  </si>
  <si>
    <t>EOS145</t>
  </si>
  <si>
    <t>HP W2120A (212A) TONER CARTRIDGE BLACK, 5.5K PAGES</t>
  </si>
  <si>
    <t>EOS146</t>
  </si>
  <si>
    <t>HP W2120X (212X) TONER CARTRIDGE BLACK, 13K PAGES</t>
  </si>
  <si>
    <t>EOS147</t>
  </si>
  <si>
    <t>HP W2121A (212A) TONER CARTRIDGE CYAN, 4.5K PAGES</t>
  </si>
  <si>
    <t>EOS148</t>
  </si>
  <si>
    <t>HP W2121X (212X) TONER CARTRIDGE CYAN, 10K PAGES</t>
  </si>
  <si>
    <t>EOS149</t>
  </si>
  <si>
    <t>HP W2122A (212A) TONER CARTRIDGE YELLOW, 4.5K PAGES</t>
  </si>
  <si>
    <t>EOS150</t>
  </si>
  <si>
    <t>HP W2122X (212X) TONER CARTRIDGE YELLOW, 10K PAGES</t>
  </si>
  <si>
    <t>EOS151</t>
  </si>
  <si>
    <t>HP W2123A (212A) TONER CARTRIDGE MAGENTA, 4.5K PAGES</t>
  </si>
  <si>
    <t>EOS152</t>
  </si>
  <si>
    <t>HP W2123X (212X) TONER CARTRIDGE MAGENTA, 10K PAGES</t>
  </si>
  <si>
    <t>EOS153</t>
  </si>
  <si>
    <t>HP W2210A (207A) LASERJET TONER, 1350 PAGES</t>
  </si>
  <si>
    <t>EOS154</t>
  </si>
  <si>
    <t>HP 3Y035AEPACK (963XL) INK CARTRIDGE BLACK &amp; TRI COLOUR</t>
  </si>
  <si>
    <t>PACK 4</t>
  </si>
  <si>
    <t>EOS155</t>
  </si>
  <si>
    <t>BROTHER LC-3217BK INK CARTRIDGE BLACK, 550 PAGES, 15ML</t>
  </si>
  <si>
    <t>BROTHER</t>
  </si>
  <si>
    <t>EOS156</t>
  </si>
  <si>
    <t>BROTHER LC-3217C INK CARTRIDGE CYAN, 550 PAGES, 9ML</t>
  </si>
  <si>
    <t>EOS157</t>
  </si>
  <si>
    <t>BROTHER LC-3217M INK CARTRIDGE MAGENTA, 550 PAGES, 9ML</t>
  </si>
  <si>
    <t>EOS158</t>
  </si>
  <si>
    <t>BROTHER LC-3217Y INK CARTRIDGE YELLOW, 550 PAGES, 9ML</t>
  </si>
  <si>
    <t>EOS159</t>
  </si>
  <si>
    <t>BROTHER LC-3219XLBK INK CARTRIDGE BLACK, 3K PAGES</t>
  </si>
  <si>
    <t>EOS160</t>
  </si>
  <si>
    <t>BROTHER LC-3219XLC INK CARTRIDGE CYAN, 1.5K PAGES, 12,4ML</t>
  </si>
  <si>
    <t>EOS161</t>
  </si>
  <si>
    <t>BROTHER LC-3219XLM INK CARTRIDGE MAGENTA, 1.5K PAGES</t>
  </si>
  <si>
    <t>EOS162</t>
  </si>
  <si>
    <t>BROTHER LC-3219XLY INK CARTRIDGE YELLOW, 1.5K PAGES</t>
  </si>
  <si>
    <t>EOS163</t>
  </si>
  <si>
    <t>BROTHER TN-1050 TONER BLACK, 1000 PAGES</t>
  </si>
  <si>
    <t>EOS164</t>
  </si>
  <si>
    <t>BROTHER TN-2420 TONER BLACK, 3K PAGES</t>
  </si>
  <si>
    <t>EOS165</t>
  </si>
  <si>
    <t>BROTHER TX-251 P-TOUCH RIBBON, 24MM X 15M</t>
  </si>
  <si>
    <t>RIBBON</t>
  </si>
  <si>
    <t>EOS166</t>
  </si>
  <si>
    <t>BROTHER TZE-231 P-TOUCH RIBBON, 12MM X 8M</t>
  </si>
  <si>
    <t>EOS167</t>
  </si>
  <si>
    <t>BROTHER TZE-241 P-TOUCH RIBBON, 18MM X 8M</t>
  </si>
  <si>
    <t>EOS168</t>
  </si>
  <si>
    <t>BROTHER TZE-651 P-TOUCH RIBBON, 24MM X 8M</t>
  </si>
  <si>
    <t>EOS169</t>
  </si>
  <si>
    <t>CANON 1509B001 (PGI-35 BK) INK CARTRIDGE BLACK, 191 PAGES, 9ML</t>
  </si>
  <si>
    <t>CANON</t>
  </si>
  <si>
    <t>EOS170</t>
  </si>
  <si>
    <t>CANON 1511B001 (CLI-36) INK CARTRIDGE COLOR, 249 PAGES, 12ML</t>
  </si>
  <si>
    <t>EOS171</t>
  </si>
  <si>
    <t>CANON 1511B018 (CLI-36) INK CARTRIDGE COLOR, 249 PAGES, 12ML, PACK QTY 2</t>
  </si>
  <si>
    <t>PACK 2</t>
  </si>
  <si>
    <t>EOS172</t>
  </si>
  <si>
    <t>CANON 2889C001 (PFI-320MBK) INK CARTRIDGE BLACK 300ML</t>
  </si>
  <si>
    <t>MATTE BLACK</t>
  </si>
  <si>
    <t>EOS173</t>
  </si>
  <si>
    <t>CANON 2890C001 (PFI-320BK) INK CARTRIDGE BLACK 300ML</t>
  </si>
  <si>
    <t>EOS174</t>
  </si>
  <si>
    <t>CANON 2891C001 (PFI-320C) INK CARTRIDGE CYAN 300ML</t>
  </si>
  <si>
    <t>EOS175</t>
  </si>
  <si>
    <t>CANON 2892C001 (PFI-320M) INK CARTRIDGE MAGENTA 300ML</t>
  </si>
  <si>
    <t>EOS176</t>
  </si>
  <si>
    <t>CANON 2893C001 (PFI-320Y) INK CARTRIDGE YELLOW 300ML</t>
  </si>
  <si>
    <t>EOS177</t>
  </si>
  <si>
    <t>CANON 3009C002 (057) TONER CARTRIDGE BLACK, 3.1K PAGES</t>
  </si>
  <si>
    <t>EOS178</t>
  </si>
  <si>
    <t>CANON 3484B002AA (CRG725) TONER CARTRIDGE BLACK, 1.6K PAGES</t>
  </si>
  <si>
    <t>EOS179</t>
  </si>
  <si>
    <t>CANON 8286B001 (PG-545 XL) PRINTHEAD BLACK, 400 PAGES, 15ML</t>
  </si>
  <si>
    <t>EOS180</t>
  </si>
  <si>
    <t>CANON 8286B006 (CL-546XL) TRI COLOUR INK CARTRIDGE</t>
  </si>
  <si>
    <t>EOS181</t>
  </si>
  <si>
    <t>CANON 8287B001 (PG-545) PRINTHEAD BLACK, 180 PAGES, 8ML</t>
  </si>
  <si>
    <t>EOS182</t>
  </si>
  <si>
    <t>CANON 8287B006 (PG-545 CL 546) PRINTHEAD MULTI PACK, 180 PAGES, PACK QTY 2</t>
  </si>
  <si>
    <t>EOS183</t>
  </si>
  <si>
    <t>EPSON C43S015352 (ERC-05-B) NYLON BLACK, 112K CHARACTERS</t>
  </si>
  <si>
    <t>EPSON</t>
  </si>
  <si>
    <t>EOS184</t>
  </si>
  <si>
    <t>EPSON C13S015637 NYLON BLACK, 4000K CHARACTERS</t>
  </si>
  <si>
    <t>EOS185</t>
  </si>
  <si>
    <t>EPSON C13T26614010 (266) INK CARTRIDGE BLACK, 260 PAGES, 6ML</t>
  </si>
  <si>
    <t>EOS186</t>
  </si>
  <si>
    <t>EPSON C13T26704010 (267) INK CARTRIDGE TRI COLOUR, 200 PAGES, 7ML</t>
  </si>
  <si>
    <t>TRI COLOUR</t>
  </si>
  <si>
    <t>EOS187</t>
  </si>
  <si>
    <t>EPSON C13T03A14010 (603XL) 4 COLOUR MULTIPACK INK CARTRIDGE HIGH CAPACITY</t>
  </si>
  <si>
    <t>EOS188</t>
  </si>
  <si>
    <t>LEXMARK 50F2000 (502) TONER BLACK, 1.5K PAGES @ 5% COVERAGE</t>
  </si>
  <si>
    <t>LEXMARK</t>
  </si>
  <si>
    <t>EOS189</t>
  </si>
  <si>
    <t>LEXMARK 58D2H00 TONER CARTRIDGE BLACK, 15K PAGES</t>
  </si>
  <si>
    <t>EOS190</t>
  </si>
  <si>
    <t>KYOCERA TK-3160 TONER CARTRIDGE BLACK, 12.5K PAGES</t>
  </si>
  <si>
    <t>KYOCERA</t>
  </si>
  <si>
    <t>EOS191</t>
  </si>
  <si>
    <t>KYOCERA TK-5150K BLACK TONER, 12K PAGES</t>
  </si>
  <si>
    <t>EOS192</t>
  </si>
  <si>
    <t>KYOCERA TK-5150C CYAN TONER, 10K PAGES</t>
  </si>
  <si>
    <t>EOS193</t>
  </si>
  <si>
    <t>KYOCERA TK-5150M MAGENTA TONER, 10K PAGES</t>
  </si>
  <si>
    <t>EOS194</t>
  </si>
  <si>
    <t>KYOCERA TK-5150Y YELLOW TONER, 10K PAGES</t>
  </si>
  <si>
    <t>EOS195</t>
  </si>
  <si>
    <t>KYOCERA TK-590K TK-590K KYOCERA TONER FOR C2126MFP</t>
  </si>
  <si>
    <t>EOS196</t>
  </si>
  <si>
    <t>KYOCERA TK-590Y TK-590Y YELLOW TONER FOR C2126MFP</t>
  </si>
  <si>
    <t>EOS197</t>
  </si>
  <si>
    <t>KYOCERA TK-590C TK-590C CYAN TONER FOR C2126MFP</t>
  </si>
  <si>
    <t>EOS198</t>
  </si>
  <si>
    <t>KYOCERA TK-590M TK-590M MAGENTA TONER FOR C2126MFP</t>
  </si>
  <si>
    <t>EOS199</t>
  </si>
  <si>
    <t>MAGICARD MA300YMCKO ENDURO 5 PANEL COLOUR RIBBON 316-8330</t>
  </si>
  <si>
    <t>MAGICARD</t>
  </si>
  <si>
    <t>EOS200</t>
  </si>
  <si>
    <t>MAGICARD MB300YMCKO 600 RIBBON</t>
  </si>
  <si>
    <t>EOS201</t>
  </si>
  <si>
    <t>OKI 44574702 B411/B431 BLACK TONER</t>
  </si>
  <si>
    <t>OKI</t>
  </si>
  <si>
    <t>EOS202</t>
  </si>
  <si>
    <t>OKI 44844506 FOR C831 MAGENTA TONER, 10K PAGES</t>
  </si>
  <si>
    <t>EOS203</t>
  </si>
  <si>
    <t>OKI 44844507 FOR C831 CYAN TONER, 10K PAGES</t>
  </si>
  <si>
    <t>EOS204</t>
  </si>
  <si>
    <t>OKI 44844508 FOR C831 BLACK TONER, 10K PAGES</t>
  </si>
  <si>
    <t>EOS205</t>
  </si>
  <si>
    <t>OKI 46490605 FOR C532/MC573 YELLOW TONER, 6K PAGES</t>
  </si>
  <si>
    <t>EOS206</t>
  </si>
  <si>
    <t>OKI 46490606 FOR C532/MC573 MAGENTA TONER, 6K PAGES</t>
  </si>
  <si>
    <t>EOS207</t>
  </si>
  <si>
    <t>OKI 46490607 FOR C532/MC573 CYAN TONER, 6K PAGES</t>
  </si>
  <si>
    <t>EOS208</t>
  </si>
  <si>
    <t>OKI 46490608 FOR C532/MC573 BLACK TONER, 7K PAGES</t>
  </si>
  <si>
    <t>EOS209</t>
  </si>
  <si>
    <t>XEROX 106R03580 FOR XEROX VERSALINK B400/B405 PRINTERS TONER CARTRIDGE BLACK, 5,900 PAGES</t>
  </si>
  <si>
    <t>XEROX</t>
  </si>
  <si>
    <t>EOS210</t>
  </si>
  <si>
    <t>XEROX 106R01371 TONER BLACK, 14K PAGES @ 5% COVERAGE</t>
  </si>
  <si>
    <t>EOS211</t>
  </si>
  <si>
    <t>XEROX 106R01436 TONER CYAN, 17.8K PAGES @ 5% COVERAGE</t>
  </si>
  <si>
    <t>EOS212</t>
  </si>
  <si>
    <t>XEROX 106R01437 TONER MAGENTA, 17.8K PAGES @ 5% COVERAGE</t>
  </si>
  <si>
    <t>EOS213</t>
  </si>
  <si>
    <t>XEROX 106R01438 TONER YELLOW, 17.8K PAGES @ 5% COVERAGE</t>
  </si>
  <si>
    <t>EOS214</t>
  </si>
  <si>
    <t>XEROX 106R01439 TONER BLACK, 19.8K PAGES @ 5% COVERAGE</t>
  </si>
  <si>
    <t>EOS215</t>
  </si>
  <si>
    <t>XEROX 106R01508 TONER MAGENTA, 12K PAGES @ 5% COVERAGE</t>
  </si>
  <si>
    <t>EOS216</t>
  </si>
  <si>
    <t>XEROX 106R02307 TONER BLACK, 11K PAGES</t>
  </si>
  <si>
    <t>EOS217</t>
  </si>
  <si>
    <t>XEROX 106R02722 TONER BLACK, 14.1K PAGES</t>
  </si>
  <si>
    <t>EOS218</t>
  </si>
  <si>
    <t>XEROX 106R02731 TONER BLACK, 25.3K PAGES</t>
  </si>
  <si>
    <t>EOS219</t>
  </si>
  <si>
    <t>XEROX 006R04376 TONER CARTRIDGE BLACK, 3K PAGES</t>
  </si>
  <si>
    <t>EOS220</t>
  </si>
  <si>
    <t>XEROX 108R00861 DRUM KIT, 80K PAGES</t>
  </si>
  <si>
    <t>EOS221</t>
  </si>
  <si>
    <t>XEROX 108R00865 TONER WASTE BOX, 20K PAGES</t>
  </si>
  <si>
    <t>WASTE</t>
  </si>
  <si>
    <t>EOS222</t>
  </si>
  <si>
    <t>XEROX 108R00971 DRUM KIT, 50K PAGES @ 5% COVERAGE</t>
  </si>
  <si>
    <t>EOS223</t>
  </si>
  <si>
    <t>XEROX 108R00972 DRUM KIT, 50K PAGES @ 5% COVERAGE</t>
  </si>
  <si>
    <t>EOS224</t>
  </si>
  <si>
    <t>XEROX 108R00973 DRUM KIT, 50K PAGES @ 5% COVERAGE</t>
  </si>
  <si>
    <t>EOS225</t>
  </si>
  <si>
    <t>XEROX 108R00974 DRUM KIT, 50K PAGES @ 5% COVERAGE</t>
  </si>
  <si>
    <t>EOS226</t>
  </si>
  <si>
    <t>XEROX 108R00975 TONER WASTE BOX, 25K PAGES</t>
  </si>
  <si>
    <t>EOS227</t>
  </si>
  <si>
    <t>XEROX 113R00773 DRUM KIT, 85K PAGES</t>
  </si>
  <si>
    <t>EOS228</t>
  </si>
  <si>
    <t>XEROX 115R00062 FUSER KIT, 100K PAGES</t>
  </si>
  <si>
    <t>FUSER</t>
  </si>
  <si>
    <t>EOS229</t>
  </si>
  <si>
    <t>XEROX 115R00085 FUSER KIT, 7.5K PAGES</t>
  </si>
  <si>
    <t>EOS230</t>
  </si>
  <si>
    <t>XEROX 126K32230 FUSER KIT, 150K PAGES</t>
  </si>
  <si>
    <t>EOS231</t>
  </si>
  <si>
    <t>RE-MAN HP CE255X (55X) TONER BLACK, 12.5K PAGES</t>
  </si>
  <si>
    <t>REMAN</t>
  </si>
  <si>
    <t>EOS232</t>
  </si>
  <si>
    <t>RE-MAN HP CE270A (650A) TONER BLACK, 13.5K PAGES</t>
  </si>
  <si>
    <t>EOS233</t>
  </si>
  <si>
    <t>RE-MAN HP CF361A (508A) TONER CYAN, 5K PAGES</t>
  </si>
  <si>
    <t>EOS234</t>
  </si>
  <si>
    <t>RE-MAN HP CF363A (508A) TONER MAGENTA, 5K PAGES</t>
  </si>
  <si>
    <t>EOS235</t>
  </si>
  <si>
    <t>RE-MAN HP CE390A (90A) TONER BLACK, 10K PAGES</t>
  </si>
  <si>
    <t>EOS236</t>
  </si>
  <si>
    <t>RE-MAN HP CE390X (90X) TONER BLACK, 24K PAGES</t>
  </si>
  <si>
    <t>EOS237</t>
  </si>
  <si>
    <t>RE-MAN HP CE400X (507X) TONER BLACK, 11K PAGES</t>
  </si>
  <si>
    <t>EOS238</t>
  </si>
  <si>
    <t>RE-MAN HP CE401A (507A) TONER CYAN, 6K PAGES</t>
  </si>
  <si>
    <t>EOS239</t>
  </si>
  <si>
    <t>RE-MAN HP CE402A (507A) TONER YELLOW, 6K PAGES</t>
  </si>
  <si>
    <t>EOS240</t>
  </si>
  <si>
    <t>RE-MAN HP CE403A (507A) TONER MAGENTA, 6K PAGES</t>
  </si>
  <si>
    <t>EOS241</t>
  </si>
  <si>
    <t>RE-MAN HP CE410A (305A) TONER BLACK, 2.2K PAGES</t>
  </si>
  <si>
    <t>EOS242</t>
  </si>
  <si>
    <t>RE-MAN HP CE410X (305X) TONER BLACK, 4K PAGES</t>
  </si>
  <si>
    <t>EOS243</t>
  </si>
  <si>
    <t>RE-MAN HP CE411A (305A) TONER CYAN, 2.6K PAGES</t>
  </si>
  <si>
    <t>EOS244</t>
  </si>
  <si>
    <t>RE-MAN HP CE412A (305A) TONER YELLOW, 2.6K PAGES</t>
  </si>
  <si>
    <t>EOS245</t>
  </si>
  <si>
    <t>RE-MAN HP CE413A (305A) TONER MAGENTA, 2.6K PAGES</t>
  </si>
  <si>
    <t>EOS246</t>
  </si>
  <si>
    <t>RE-MAN HP CE505A (05A) TONER BLACK, 2.3K PAGES</t>
  </si>
  <si>
    <t>EOS247</t>
  </si>
  <si>
    <t>RE-MAN HP CF360A (508A) TONER BLACK, 6K PAGES</t>
  </si>
  <si>
    <t>EOS248</t>
  </si>
  <si>
    <t>RE-MAN HP CF362A (508A) TONER YELLOW, 5K PAGES</t>
  </si>
  <si>
    <t>EOS249</t>
  </si>
  <si>
    <t>RE-MAN HP CN045AE (950XL) INK CARTRIDGE BLACK, 2.3K PAGES, 53ML</t>
  </si>
  <si>
    <t>EOS250</t>
  </si>
  <si>
    <t>RE-MAN HP CN046AE (951XL) INK CARTRIDGE CYAN, 1.5K PAGES, 17ML</t>
  </si>
  <si>
    <t>EOS251</t>
  </si>
  <si>
    <t>RE-MAN HP CN047AE (951XL) INK CARTRIDGE MAGENTA, 1.5K PAGES, 17ML</t>
  </si>
  <si>
    <t>EOS252</t>
  </si>
  <si>
    <t>RE-MAN HP CN048AE (951XL) INK CARTRIDGE YELLOW, 1.5K PAGES, 17ML</t>
  </si>
  <si>
    <t>EOS253</t>
  </si>
  <si>
    <t>RE-MAN HP F6U16AE (953XL) INK CARTRIDGE CYAN, 1,450 PAGES</t>
  </si>
  <si>
    <t>EOS254</t>
  </si>
  <si>
    <t>RE-MAN HP F6U17AE (953XL) INK CARTRIDGE MAGENTA, 1,450 PAGES</t>
  </si>
  <si>
    <t>EOS255</t>
  </si>
  <si>
    <t>RE-MAN HP F6U18AE (953XL) INK CARTRIDGE YELLOW, 1,450 PAGES</t>
  </si>
  <si>
    <t>EOS256</t>
  </si>
  <si>
    <t>RE-MAN HP L0S58AE (953) INK CARTRIDGE BLACK, 900 PAGES</t>
  </si>
  <si>
    <t>EOS257</t>
  </si>
  <si>
    <t>RE-MAN HP L0S70AE (953XL) INK CARTRIDGE BLACK, 2K PAGES</t>
  </si>
  <si>
    <t>EOS258</t>
  </si>
  <si>
    <t>RE-MAN LEXMARK 52D2H00 (522H) TONER BLACK, 25K PAGES</t>
  </si>
  <si>
    <t>EOS259</t>
  </si>
  <si>
    <t>EMPTY TONER RECYCLING COLLECTION BOX</t>
  </si>
  <si>
    <t>COLLECTION</t>
  </si>
  <si>
    <t xml:space="preserve"> Office Solutions Framework: Delivery Service Options</t>
  </si>
  <si>
    <t>Guidance for completion of the Delivery Service Options tab</t>
  </si>
  <si>
    <t>You MUST enter a Percentage (%) for providing each Delivery Service Option in the table below for all cells shaded YELLOW in this worksheet.   
Figures entered are to be as a percentage (%) and up to two decimal places.</t>
  </si>
  <si>
    <t>Delivery Service Options will be applied to the total value of the customers order.
The weightings used in this tab are indicative and for evaluation purposes only. They do not provide a guarantee of volumes for the Framework Contract.
The Basket Price for Lot 2 Core List is automatically populated from the pricing information completed in the 'Lot 2 Core List' tab.
The Uplift per Delivery Option is fixed for the duration of the Framework Contract.</t>
  </si>
  <si>
    <t>Delivery Service Option</t>
  </si>
  <si>
    <t>Delivery Service Option Description</t>
  </si>
  <si>
    <t>% Uplift per Delivery Option (Price per Order)</t>
  </si>
  <si>
    <t xml:space="preserve"> % Uplift per Delivery Option x Basket Price for Lot 2 Core List</t>
  </si>
  <si>
    <t>Number of Orders</t>
  </si>
  <si>
    <t>Weigthing (no. of orders)</t>
  </si>
  <si>
    <t>Total (£)
(price x weighting)</t>
  </si>
  <si>
    <t>Next day delivery, ordered via an electronic or manual transaction to either a single or multiple delivery points, depending on the requirement of the Buyer(s).</t>
  </si>
  <si>
    <t>Once a week delivery, consolidating all Orders received up to a point of fulfilment, ordered via an electronic or manual transaction and delivery to either a single or multiple delivery point, depending on the requirement of the Buyer(s).</t>
  </si>
  <si>
    <t>Twice weekly deliveries, consolidating all Orders received up to a point of fulfilment, ordered via an electronic or manual transaction and delivered to either a single or multiple delivery points, depending on the requirement of the Buyer(s).</t>
  </si>
  <si>
    <t>A bespoke option which can be utilised by any Buyer(s). This can comprise of any combination of delivery options 1-3 depending on the requirements of the Buyer(s).</t>
  </si>
  <si>
    <t xml:space="preserve">BASKET PRICE
FOR Lot 2 DELIVERY SERVICE OPTIONS
</t>
  </si>
  <si>
    <t xml:space="preserve"> Office Solutions Framework: Total Basket Price</t>
  </si>
  <si>
    <t>Guidance for Total Basket Price</t>
  </si>
  <si>
    <t xml:space="preserve">The Total Basket Price to be used for evaluation in accordance with paragraph 12 of Attachment 2 - How to Bid.
This takes into consideration all pricing information inputted in the following tabs:
- Lot 2 Core List
- Delivery Service Options
- Non Core &amp; Low Value Orders
NOTE: There is no section to complete on this tab. All fields are auto-populated.
 </t>
  </si>
  <si>
    <t>Lot 2 CORE LIST</t>
  </si>
  <si>
    <t>DELIVERY SERVICE OPTIONS</t>
  </si>
  <si>
    <t>NON-CORE &amp; LOW VALUE ORDERS</t>
  </si>
  <si>
    <t>TOTAL OPENING BASKET PRICE</t>
  </si>
  <si>
    <t>Total Basket Price (populated from the Lot 2 Core List pricing matrix)</t>
  </si>
  <si>
    <t>Total Basket Price (populated from the Delivery Service Options pricing matrix)</t>
  </si>
  <si>
    <t>Total Basket Price (populated from the Non-Core &amp; Low Value Orders pricing matrix)</t>
  </si>
  <si>
    <t xml:space="preserve">This is the sum total of the ‘Total Basket Price’ for the ‘Lot 2 Core List’, ‘Delivery Service Options’, and ‘Non-Core &amp; Low Value Orders’  </t>
  </si>
  <si>
    <t>Green Alternative available - Core</t>
  </si>
  <si>
    <t>Green Alternative available - Non Core</t>
  </si>
  <si>
    <t>No Green Alternative available</t>
  </si>
  <si>
    <t xml:space="preserve"> Attachment 3b - Price Matrix Lot 2 V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</si>
</sst>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General;"/>
    <numFmt numFmtId="165" formatCode="_-[$£-809]* #,##0_-;\-[$£-809]* #,##0_-;_-[$£-809]* &quot;-&quot;??_-;_-@"/>
    <numFmt numFmtId="166" formatCode="[$£-809]#,##0.00"/>
    <numFmt numFmtId="167" formatCode="_-&quot;£&quot;* #,##0.00_-;\-&quot;£&quot;* #,##0.00_-;_-&quot;£&quot;* &quot;-&quot;??_-;_-@"/>
    <numFmt numFmtId="168" formatCode="&quot;£&quot;#,##0.00"/>
    <numFmt numFmtId="169" formatCode="_-[$£-809]* #,##0.00_-;\-[$£-809]* #,##0.00_-;_-[$£-809]* &quot;-&quot;??_-;_-@"/>
  </numFmts>
  <fonts count="33" x14ac:knownFonts="1">
    <font>
      <sz val="11"/>
      <color theme="1"/>
      <name val="Arial"/>
      <scheme val="minor"/>
    </font>
    <font>
      <sz val="11"/>
      <color theme="1"/>
      <name val="Arial"/>
    </font>
    <font>
      <sz val="11"/>
      <color rgb="FF000000"/>
      <name val="Arial"/>
    </font>
    <font>
      <b/>
      <sz val="12"/>
      <color theme="1"/>
      <name val="Arial"/>
    </font>
    <font>
      <sz val="11"/>
      <name val="Arial"/>
    </font>
    <font>
      <b/>
      <sz val="16"/>
      <color theme="1"/>
      <name val="Arial"/>
    </font>
    <font>
      <b/>
      <sz val="18"/>
      <color rgb="FF000000"/>
      <name val="Arial"/>
    </font>
    <font>
      <sz val="10"/>
      <color theme="1"/>
      <name val="Arial"/>
    </font>
    <font>
      <b/>
      <sz val="10"/>
      <color theme="1"/>
      <name val="Arial"/>
    </font>
    <font>
      <b/>
      <sz val="10"/>
      <color rgb="FF0070C0"/>
      <name val="Arial"/>
    </font>
    <font>
      <u/>
      <sz val="10"/>
      <color rgb="FF0000FF"/>
      <name val="Arial"/>
    </font>
    <font>
      <u/>
      <sz val="10"/>
      <color rgb="FF0000FF"/>
      <name val="Arial"/>
    </font>
    <font>
      <u/>
      <sz val="10"/>
      <color theme="10"/>
      <name val="Arial"/>
    </font>
    <font>
      <u/>
      <sz val="10"/>
      <color rgb="FF0000FF"/>
      <name val="Arial"/>
    </font>
    <font>
      <u/>
      <sz val="10"/>
      <color rgb="FF0070C0"/>
      <name val="Arial"/>
    </font>
    <font>
      <u/>
      <sz val="10"/>
      <color rgb="FF0070C0"/>
      <name val="Arial"/>
    </font>
    <font>
      <u/>
      <sz val="10"/>
      <color rgb="FF0000FF"/>
      <name val="Arial"/>
    </font>
    <font>
      <u/>
      <sz val="10"/>
      <color theme="10"/>
      <name val="Arial"/>
    </font>
    <font>
      <b/>
      <sz val="10"/>
      <color rgb="FF000000"/>
      <name val="Arial"/>
    </font>
    <font>
      <u/>
      <sz val="10"/>
      <color theme="10"/>
      <name val="Arial"/>
    </font>
    <font>
      <sz val="10"/>
      <color rgb="FF000000"/>
      <name val="Arial"/>
    </font>
    <font>
      <b/>
      <u/>
      <sz val="10"/>
      <color theme="1"/>
      <name val="Arial"/>
    </font>
    <font>
      <b/>
      <sz val="20"/>
      <color theme="1"/>
      <name val="Arial"/>
    </font>
    <font>
      <u/>
      <sz val="10"/>
      <color theme="10"/>
      <name val="Arial"/>
    </font>
    <font>
      <b/>
      <sz val="10"/>
      <color theme="0"/>
      <name val="Arial"/>
    </font>
    <font>
      <b/>
      <sz val="11"/>
      <color rgb="FFFFFFFF"/>
      <name val="Arial"/>
    </font>
    <font>
      <b/>
      <sz val="10"/>
      <color rgb="FFFFFFFF"/>
      <name val="Arial"/>
    </font>
    <font>
      <b/>
      <u/>
      <sz val="10"/>
      <color theme="1"/>
      <name val="Arial"/>
    </font>
    <font>
      <b/>
      <sz val="10"/>
      <color rgb="FFFF0000"/>
      <name val="Arial"/>
    </font>
    <font>
      <b/>
      <sz val="11"/>
      <color theme="1"/>
      <name val="Arial"/>
    </font>
    <font>
      <b/>
      <u/>
      <sz val="16"/>
      <color theme="1"/>
      <name val="Calibri"/>
    </font>
    <font>
      <sz val="11"/>
      <color theme="1"/>
      <name val="Calibri"/>
    </font>
    <font>
      <b/>
      <u/>
      <sz val="10"/>
      <color rgb="FF000000"/>
      <name val="Arial"/>
    </font>
  </fonts>
  <fills count="13">
    <fill>
      <patternFill patternType="none"/>
    </fill>
    <fill>
      <patternFill patternType="gray125"/>
    </fill>
    <fill>
      <patternFill patternType="solid">
        <fgColor theme="0"/>
        <bgColor theme="0"/>
      </patternFill>
    </fill>
    <fill>
      <patternFill patternType="solid">
        <fgColor rgb="FFCCFFCC"/>
        <bgColor rgb="FFCCFFCC"/>
      </patternFill>
    </fill>
    <fill>
      <patternFill patternType="solid">
        <fgColor rgb="FFD8D8D8"/>
        <bgColor rgb="FFD8D8D8"/>
      </patternFill>
    </fill>
    <fill>
      <patternFill patternType="solid">
        <fgColor rgb="FFFFFFFF"/>
        <bgColor rgb="FFFFFFFF"/>
      </patternFill>
    </fill>
    <fill>
      <patternFill patternType="solid">
        <fgColor rgb="FFBFBFBF"/>
        <bgColor rgb="FFBFBFBF"/>
      </patternFill>
    </fill>
    <fill>
      <patternFill patternType="solid">
        <fgColor rgb="FFFFFF00"/>
        <bgColor rgb="FFFFFF00"/>
      </patternFill>
    </fill>
    <fill>
      <patternFill patternType="solid">
        <fgColor rgb="FF366092"/>
        <bgColor rgb="FF366092"/>
      </patternFill>
    </fill>
    <fill>
      <patternFill patternType="solid">
        <fgColor rgb="FFB7B7B7"/>
        <bgColor rgb="FFB7B7B7"/>
      </patternFill>
    </fill>
    <fill>
      <patternFill patternType="solid">
        <fgColor rgb="FFB6DDE8"/>
        <bgColor rgb="FFB6DDE8"/>
      </patternFill>
    </fill>
    <fill>
      <patternFill patternType="solid">
        <fgColor theme="5"/>
        <bgColor theme="5"/>
      </patternFill>
    </fill>
    <fill>
      <patternFill patternType="solid">
        <fgColor rgb="FFF2DBDB"/>
        <bgColor rgb="FFF2DBDB"/>
      </patternFill>
    </fill>
  </fills>
  <borders count="47">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right style="medium">
        <color rgb="FF000000"/>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right/>
      <top/>
      <bottom style="thin">
        <color rgb="FF000000"/>
      </bottom>
      <diagonal/>
    </border>
    <border>
      <left/>
      <right/>
      <top/>
      <bottom style="thin">
        <color rgb="FF000000"/>
      </bottom>
      <diagonal/>
    </border>
  </borders>
  <cellStyleXfs count="1">
    <xf numFmtId="0" fontId="0" fillId="0" borderId="0"/>
  </cellStyleXfs>
  <cellXfs count="167">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right" vertical="top"/>
    </xf>
    <xf numFmtId="0" fontId="3" fillId="2" borderId="1" xfId="0" applyFont="1" applyFill="1" applyBorder="1" applyAlignment="1">
      <alignment horizontal="center"/>
    </xf>
    <xf numFmtId="0" fontId="1" fillId="2" borderId="1" xfId="0" applyFont="1" applyFill="1" applyBorder="1" applyAlignment="1">
      <alignment vertical="center"/>
    </xf>
    <xf numFmtId="0" fontId="2" fillId="0" borderId="0" xfId="0" applyFont="1" applyAlignment="1">
      <alignment horizontal="left" vertical="top"/>
    </xf>
    <xf numFmtId="0" fontId="1" fillId="2" borderId="1" xfId="0" applyFont="1" applyFill="1" applyBorder="1" applyAlignment="1">
      <alignment horizontal="left"/>
    </xf>
    <xf numFmtId="0" fontId="7" fillId="2" borderId="1" xfId="0" applyFont="1" applyFill="1" applyBorder="1"/>
    <xf numFmtId="0" fontId="8" fillId="2" borderId="17" xfId="0" applyFont="1" applyFill="1" applyBorder="1" applyAlignment="1">
      <alignment vertical="center"/>
    </xf>
    <xf numFmtId="0" fontId="8" fillId="2" borderId="18" xfId="0" applyFont="1" applyFill="1" applyBorder="1" applyAlignment="1">
      <alignment vertical="center" wrapText="1"/>
    </xf>
    <xf numFmtId="0" fontId="9" fillId="2" borderId="19" xfId="0" applyFont="1" applyFill="1" applyBorder="1" applyAlignment="1">
      <alignment vertical="center"/>
    </xf>
    <xf numFmtId="0" fontId="7" fillId="2" borderId="20" xfId="0" applyFont="1" applyFill="1" applyBorder="1" applyAlignment="1">
      <alignment vertical="center" wrapText="1"/>
    </xf>
    <xf numFmtId="0" fontId="10" fillId="2" borderId="21" xfId="0" applyFont="1" applyFill="1" applyBorder="1" applyAlignment="1">
      <alignment vertical="center"/>
    </xf>
    <xf numFmtId="0" fontId="7" fillId="2" borderId="22" xfId="0" applyFont="1" applyFill="1" applyBorder="1" applyAlignment="1">
      <alignment vertical="center" wrapText="1"/>
    </xf>
    <xf numFmtId="0" fontId="11" fillId="2" borderId="23" xfId="0" applyFont="1" applyFill="1" applyBorder="1" applyAlignment="1">
      <alignment vertical="center"/>
    </xf>
    <xf numFmtId="0" fontId="7" fillId="2" borderId="24" xfId="0" applyFont="1" applyFill="1" applyBorder="1" applyAlignment="1">
      <alignment vertical="center" wrapText="1"/>
    </xf>
    <xf numFmtId="0" fontId="7" fillId="2" borderId="1" xfId="0" applyFont="1" applyFill="1" applyBorder="1" applyAlignment="1">
      <alignment vertical="center"/>
    </xf>
    <xf numFmtId="0" fontId="8" fillId="2" borderId="19" xfId="0" applyFont="1" applyFill="1" applyBorder="1" applyAlignment="1">
      <alignment vertical="center" wrapText="1"/>
    </xf>
    <xf numFmtId="0" fontId="8" fillId="2" borderId="20" xfId="0" applyFont="1" applyFill="1" applyBorder="1" applyAlignment="1">
      <alignment vertical="center" wrapText="1"/>
    </xf>
    <xf numFmtId="0" fontId="7" fillId="2" borderId="1" xfId="0" applyFont="1" applyFill="1" applyBorder="1" applyAlignment="1">
      <alignment wrapText="1"/>
    </xf>
    <xf numFmtId="0" fontId="8" fillId="2" borderId="21" xfId="0" applyFont="1" applyFill="1" applyBorder="1" applyAlignment="1">
      <alignment vertical="center" wrapText="1"/>
    </xf>
    <xf numFmtId="0" fontId="8" fillId="2" borderId="22" xfId="0" applyFont="1" applyFill="1" applyBorder="1" applyAlignment="1">
      <alignment vertical="center" wrapText="1"/>
    </xf>
    <xf numFmtId="0" fontId="9" fillId="2" borderId="21" xfId="0" applyFont="1" applyFill="1" applyBorder="1" applyAlignment="1">
      <alignment vertical="center" wrapText="1"/>
    </xf>
    <xf numFmtId="0" fontId="12" fillId="0" borderId="0" xfId="0" applyFont="1"/>
    <xf numFmtId="0" fontId="13" fillId="2" borderId="21" xfId="0" applyFont="1" applyFill="1" applyBorder="1" applyAlignment="1">
      <alignment vertical="center" wrapText="1"/>
    </xf>
    <xf numFmtId="0" fontId="14" fillId="2" borderId="23" xfId="0" applyFont="1" applyFill="1" applyBorder="1" applyAlignment="1">
      <alignment vertical="center" wrapText="1"/>
    </xf>
    <xf numFmtId="0" fontId="15" fillId="2" borderId="1" xfId="0" applyFont="1" applyFill="1" applyBorder="1" applyAlignment="1">
      <alignment vertical="center" wrapText="1"/>
    </xf>
    <xf numFmtId="0" fontId="7" fillId="2" borderId="1" xfId="0" applyFont="1" applyFill="1" applyBorder="1" applyAlignment="1">
      <alignment vertical="center" wrapText="1"/>
    </xf>
    <xf numFmtId="0" fontId="8" fillId="2" borderId="17" xfId="0" applyFont="1" applyFill="1" applyBorder="1" applyAlignment="1">
      <alignment vertical="center" wrapText="1"/>
    </xf>
    <xf numFmtId="0" fontId="16" fillId="2" borderId="23" xfId="0" applyFont="1" applyFill="1" applyBorder="1" applyAlignment="1">
      <alignment vertical="center" wrapText="1"/>
    </xf>
    <xf numFmtId="0" fontId="9" fillId="2" borderId="1" xfId="0" applyFont="1" applyFill="1" applyBorder="1" applyAlignment="1">
      <alignment vertical="center" wrapText="1"/>
    </xf>
    <xf numFmtId="0" fontId="8" fillId="2" borderId="1" xfId="0" applyFont="1" applyFill="1" applyBorder="1" applyAlignment="1">
      <alignment vertical="center" wrapText="1"/>
    </xf>
    <xf numFmtId="0" fontId="17" fillId="2" borderId="1" xfId="0" applyFont="1" applyFill="1" applyBorder="1" applyAlignment="1">
      <alignment vertical="center"/>
    </xf>
    <xf numFmtId="0" fontId="7" fillId="5" borderId="1" xfId="0" applyFont="1" applyFill="1" applyBorder="1" applyAlignment="1">
      <alignment wrapText="1"/>
    </xf>
    <xf numFmtId="0" fontId="7" fillId="2" borderId="1" xfId="0" applyFont="1" applyFill="1" applyBorder="1" applyAlignment="1">
      <alignment horizontal="center"/>
    </xf>
    <xf numFmtId="0" fontId="7" fillId="2" borderId="1" xfId="0" applyFont="1" applyFill="1" applyBorder="1" applyAlignment="1">
      <alignment horizontal="left"/>
    </xf>
    <xf numFmtId="0" fontId="6" fillId="4" borderId="25" xfId="0" applyFont="1" applyFill="1" applyBorder="1" applyAlignment="1">
      <alignment horizontal="center" vertical="center" wrapText="1"/>
    </xf>
    <xf numFmtId="0" fontId="18" fillId="2" borderId="1" xfId="0" applyFont="1" applyFill="1" applyBorder="1" applyAlignment="1">
      <alignment vertical="center" wrapText="1"/>
    </xf>
    <xf numFmtId="0" fontId="19"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8" fillId="6" borderId="25" xfId="0" applyFont="1" applyFill="1" applyBorder="1" applyAlignment="1">
      <alignment horizontal="left" vertical="center" wrapText="1"/>
    </xf>
    <xf numFmtId="0" fontId="8" fillId="2" borderId="29" xfId="0" applyFont="1" applyFill="1" applyBorder="1" applyAlignment="1">
      <alignment horizontal="left" vertical="center" wrapText="1"/>
    </xf>
    <xf numFmtId="3" fontId="20" fillId="7" borderId="25" xfId="0" applyNumberFormat="1" applyFont="1" applyFill="1" applyBorder="1" applyAlignment="1">
      <alignment horizontal="left" vertical="center" wrapText="1"/>
    </xf>
    <xf numFmtId="0" fontId="8" fillId="4" borderId="25" xfId="0" applyFont="1" applyFill="1" applyBorder="1" applyAlignment="1">
      <alignment horizontal="left" vertical="center" wrapText="1"/>
    </xf>
    <xf numFmtId="0" fontId="7" fillId="2" borderId="27" xfId="0" applyFont="1" applyFill="1" applyBorder="1" applyAlignment="1">
      <alignment vertical="top" wrapText="1"/>
    </xf>
    <xf numFmtId="0" fontId="7" fillId="2" borderId="30" xfId="0" applyFont="1" applyFill="1" applyBorder="1"/>
    <xf numFmtId="0" fontId="8" fillId="2" borderId="28" xfId="0" applyFont="1" applyFill="1" applyBorder="1" applyAlignment="1">
      <alignment vertical="top" wrapText="1"/>
    </xf>
    <xf numFmtId="0" fontId="8" fillId="4" borderId="28"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7" fillId="2" borderId="26" xfId="0" applyFont="1" applyFill="1" applyBorder="1" applyAlignment="1">
      <alignment vertical="center"/>
    </xf>
    <xf numFmtId="0" fontId="8" fillId="2" borderId="27" xfId="0" applyFont="1" applyFill="1" applyBorder="1" applyAlignment="1">
      <alignment vertical="center" wrapText="1"/>
    </xf>
    <xf numFmtId="0" fontId="8" fillId="2" borderId="26" xfId="0" applyFont="1" applyFill="1" applyBorder="1" applyAlignment="1">
      <alignment vertical="center"/>
    </xf>
    <xf numFmtId="0" fontId="8" fillId="2" borderId="26" xfId="0" applyFont="1" applyFill="1" applyBorder="1" applyAlignment="1">
      <alignment vertical="center" wrapText="1"/>
    </xf>
    <xf numFmtId="0" fontId="7" fillId="2" borderId="28" xfId="0" applyFont="1" applyFill="1" applyBorder="1" applyAlignment="1">
      <alignment vertical="center"/>
    </xf>
    <xf numFmtId="0" fontId="21" fillId="0" borderId="25" xfId="0" applyFont="1" applyBorder="1" applyAlignment="1">
      <alignment vertical="center"/>
    </xf>
    <xf numFmtId="0" fontId="7" fillId="2" borderId="1" xfId="0" applyFont="1" applyFill="1" applyBorder="1" applyAlignment="1">
      <alignment horizontal="left" vertical="top" wrapText="1"/>
    </xf>
    <xf numFmtId="0" fontId="24" fillId="8" borderId="27" xfId="0" applyFont="1" applyFill="1" applyBorder="1" applyAlignment="1">
      <alignment horizontal="center" vertical="center" wrapText="1"/>
    </xf>
    <xf numFmtId="0" fontId="25" fillId="8" borderId="25" xfId="0" applyFont="1" applyFill="1" applyBorder="1" applyAlignment="1">
      <alignment horizontal="center" vertical="center" wrapText="1"/>
    </xf>
    <xf numFmtId="0" fontId="25" fillId="8" borderId="18" xfId="0" applyFont="1" applyFill="1" applyBorder="1" applyAlignment="1">
      <alignment horizontal="center" wrapText="1"/>
    </xf>
    <xf numFmtId="0" fontId="25" fillId="8" borderId="1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7" fillId="2" borderId="25" xfId="0" applyFont="1" applyFill="1" applyBorder="1"/>
    <xf numFmtId="165" fontId="7" fillId="2" borderId="25" xfId="0" applyNumberFormat="1" applyFont="1" applyFill="1" applyBorder="1" applyAlignment="1">
      <alignment horizontal="center"/>
    </xf>
    <xf numFmtId="10" fontId="8" fillId="7" borderId="25" xfId="0" applyNumberFormat="1" applyFont="1" applyFill="1" applyBorder="1" applyAlignment="1">
      <alignment horizontal="center" wrapText="1"/>
    </xf>
    <xf numFmtId="166" fontId="8" fillId="6" borderId="25" xfId="0" applyNumberFormat="1" applyFont="1" applyFill="1" applyBorder="1" applyAlignment="1">
      <alignment horizontal="center" wrapText="1"/>
    </xf>
    <xf numFmtId="0" fontId="8" fillId="2" borderId="25" xfId="0" applyFont="1" applyFill="1" applyBorder="1"/>
    <xf numFmtId="165" fontId="8" fillId="2" borderId="25" xfId="0" applyNumberFormat="1" applyFont="1" applyFill="1" applyBorder="1" applyAlignment="1">
      <alignment horizontal="center"/>
    </xf>
    <xf numFmtId="167" fontId="8" fillId="6" borderId="25" xfId="0" applyNumberFormat="1" applyFont="1" applyFill="1" applyBorder="1" applyAlignment="1">
      <alignment horizontal="center" vertical="center"/>
    </xf>
    <xf numFmtId="0" fontId="26" fillId="8" borderId="19" xfId="0" applyFont="1" applyFill="1" applyBorder="1" applyAlignment="1">
      <alignment horizontal="center" vertical="center" wrapText="1"/>
    </xf>
    <xf numFmtId="0" fontId="8" fillId="6" borderId="27" xfId="0" applyFont="1" applyFill="1" applyBorder="1" applyAlignment="1">
      <alignment horizontal="center" wrapText="1"/>
    </xf>
    <xf numFmtId="168" fontId="18" fillId="7" borderId="25" xfId="0" applyNumberFormat="1" applyFont="1" applyFill="1" applyBorder="1" applyAlignment="1">
      <alignment horizontal="center" vertical="center" wrapText="1"/>
    </xf>
    <xf numFmtId="167" fontId="8" fillId="6" borderId="25" xfId="0" applyNumberFormat="1" applyFont="1" applyFill="1" applyBorder="1" applyAlignment="1">
      <alignment vertical="center"/>
    </xf>
    <xf numFmtId="165" fontId="24" fillId="2" borderId="1" xfId="0" applyNumberFormat="1" applyFont="1" applyFill="1" applyBorder="1" applyAlignment="1">
      <alignment horizontal="center" vertical="center" wrapText="1"/>
    </xf>
    <xf numFmtId="0" fontId="27" fillId="2" borderId="1" xfId="0" applyFont="1" applyFill="1" applyBorder="1" applyAlignment="1">
      <alignment vertical="center" wrapText="1"/>
    </xf>
    <xf numFmtId="0" fontId="24" fillId="8" borderId="43" xfId="0" applyFont="1" applyFill="1" applyBorder="1" applyAlignment="1">
      <alignment horizontal="center" vertical="center" wrapText="1"/>
    </xf>
    <xf numFmtId="168" fontId="26" fillId="8" borderId="43" xfId="0" applyNumberFormat="1" applyFont="1" applyFill="1" applyBorder="1" applyAlignment="1">
      <alignment horizontal="center" vertical="center" wrapText="1"/>
    </xf>
    <xf numFmtId="168" fontId="24" fillId="8" borderId="43" xfId="0" applyNumberFormat="1" applyFont="1" applyFill="1" applyBorder="1" applyAlignment="1">
      <alignment horizontal="center" vertical="center" wrapText="1"/>
    </xf>
    <xf numFmtId="1" fontId="26" fillId="8" borderId="43" xfId="0" applyNumberFormat="1" applyFont="1" applyFill="1" applyBorder="1" applyAlignment="1">
      <alignment horizontal="center" vertical="center" wrapText="1"/>
    </xf>
    <xf numFmtId="1" fontId="24" fillId="8" borderId="43" xfId="0" applyNumberFormat="1" applyFont="1" applyFill="1" applyBorder="1" applyAlignment="1">
      <alignment horizontal="center" vertical="center" wrapText="1"/>
    </xf>
    <xf numFmtId="0" fontId="1" fillId="0" borderId="25" xfId="0" applyFont="1" applyBorder="1"/>
    <xf numFmtId="0" fontId="1" fillId="0" borderId="25" xfId="0" applyFont="1" applyBorder="1" applyAlignment="1">
      <alignment wrapText="1"/>
    </xf>
    <xf numFmtId="0" fontId="1" fillId="10" borderId="25" xfId="0" applyFont="1" applyFill="1" applyBorder="1"/>
    <xf numFmtId="0" fontId="7" fillId="7" borderId="25" xfId="0" applyFont="1" applyFill="1" applyBorder="1" applyAlignment="1">
      <alignment horizontal="center" vertical="center" wrapText="1"/>
    </xf>
    <xf numFmtId="168" fontId="7" fillId="7" borderId="25" xfId="0" applyNumberFormat="1" applyFont="1" applyFill="1" applyBorder="1" applyAlignment="1">
      <alignment horizontal="center" vertical="center" wrapText="1"/>
    </xf>
    <xf numFmtId="10" fontId="7" fillId="7" borderId="25" xfId="0" applyNumberFormat="1" applyFont="1" applyFill="1" applyBorder="1" applyAlignment="1">
      <alignment horizontal="center" vertical="center" wrapText="1"/>
    </xf>
    <xf numFmtId="3" fontId="7" fillId="2" borderId="25" xfId="0" applyNumberFormat="1" applyFont="1" applyFill="1" applyBorder="1" applyAlignment="1">
      <alignment horizontal="center" vertical="center" wrapText="1"/>
    </xf>
    <xf numFmtId="167" fontId="7" fillId="2" borderId="25" xfId="0" applyNumberFormat="1" applyFont="1" applyFill="1" applyBorder="1" applyAlignment="1">
      <alignment vertical="center" wrapText="1"/>
    </xf>
    <xf numFmtId="10" fontId="7" fillId="7" borderId="25" xfId="0" applyNumberFormat="1" applyFont="1" applyFill="1" applyBorder="1" applyAlignment="1">
      <alignment horizontal="center" vertical="center" wrapText="1"/>
    </xf>
    <xf numFmtId="0" fontId="1" fillId="0" borderId="0" xfId="0" applyFont="1" applyAlignment="1">
      <alignment wrapText="1"/>
    </xf>
    <xf numFmtId="167" fontId="8" fillId="6" borderId="25" xfId="0" applyNumberFormat="1" applyFont="1" applyFill="1" applyBorder="1" applyAlignment="1">
      <alignment vertical="center" wrapText="1"/>
    </xf>
    <xf numFmtId="0" fontId="24" fillId="8" borderId="25"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5" xfId="0" applyFont="1" applyFill="1" applyBorder="1" applyAlignment="1">
      <alignment vertical="center" wrapText="1"/>
    </xf>
    <xf numFmtId="10" fontId="7" fillId="7" borderId="25" xfId="0" applyNumberFormat="1" applyFont="1" applyFill="1" applyBorder="1" applyAlignment="1">
      <alignment horizontal="center" vertical="center"/>
    </xf>
    <xf numFmtId="169" fontId="7" fillId="2" borderId="25" xfId="0" applyNumberFormat="1" applyFont="1" applyFill="1" applyBorder="1" applyAlignment="1">
      <alignment horizontal="center" vertical="center"/>
    </xf>
    <xf numFmtId="4" fontId="7" fillId="2" borderId="25" xfId="0" applyNumberFormat="1" applyFont="1" applyFill="1" applyBorder="1" applyAlignment="1">
      <alignment horizontal="center" vertical="center"/>
    </xf>
    <xf numFmtId="2" fontId="7" fillId="2" borderId="25" xfId="0" applyNumberFormat="1" applyFont="1" applyFill="1" applyBorder="1" applyAlignment="1">
      <alignment horizontal="center" vertical="center"/>
    </xf>
    <xf numFmtId="167" fontId="7" fillId="2" borderId="25" xfId="0" applyNumberFormat="1" applyFont="1" applyFill="1" applyBorder="1" applyAlignment="1">
      <alignment horizontal="center" vertical="center"/>
    </xf>
    <xf numFmtId="0" fontId="20" fillId="2" borderId="25" xfId="0" applyFont="1" applyFill="1" applyBorder="1" applyAlignment="1">
      <alignment vertical="center" wrapText="1"/>
    </xf>
    <xf numFmtId="0" fontId="20" fillId="2" borderId="25" xfId="0" applyFont="1" applyFill="1" applyBorder="1" applyAlignment="1">
      <alignment horizontal="left" vertical="center" wrapText="1"/>
    </xf>
    <xf numFmtId="167" fontId="29" fillId="6" borderId="25" xfId="0" applyNumberFormat="1" applyFont="1" applyFill="1" applyBorder="1" applyAlignment="1">
      <alignment horizontal="center" vertical="center"/>
    </xf>
    <xf numFmtId="0" fontId="8" fillId="2" borderId="25" xfId="0" applyFont="1" applyFill="1" applyBorder="1" applyAlignment="1">
      <alignment vertical="center" wrapText="1"/>
    </xf>
    <xf numFmtId="0" fontId="31" fillId="2" borderId="1" xfId="0" applyFont="1" applyFill="1" applyBorder="1"/>
    <xf numFmtId="0" fontId="24" fillId="11" borderId="25" xfId="0" applyFont="1" applyFill="1" applyBorder="1" applyAlignment="1">
      <alignment horizontal="center" vertical="center" wrapText="1"/>
    </xf>
    <xf numFmtId="0" fontId="31" fillId="2" borderId="1" xfId="0" applyFont="1" applyFill="1" applyBorder="1" applyAlignment="1">
      <alignment wrapText="1"/>
    </xf>
    <xf numFmtId="0" fontId="7" fillId="2" borderId="25" xfId="0" applyFont="1" applyFill="1" applyBorder="1" applyAlignment="1">
      <alignment horizontal="center" vertical="center" wrapText="1"/>
    </xf>
    <xf numFmtId="0" fontId="7" fillId="12" borderId="25" xfId="0" applyFont="1" applyFill="1" applyBorder="1" applyAlignment="1">
      <alignment horizontal="center" vertical="center" wrapText="1"/>
    </xf>
    <xf numFmtId="169" fontId="8" fillId="2" borderId="25" xfId="0" applyNumberFormat="1" applyFont="1" applyFill="1" applyBorder="1" applyAlignment="1">
      <alignment horizontal="center" vertical="center"/>
    </xf>
    <xf numFmtId="169" fontId="8" fillId="2" borderId="25" xfId="0" applyNumberFormat="1" applyFont="1" applyFill="1" applyBorder="1" applyAlignment="1">
      <alignment horizontal="center" vertical="center" wrapText="1"/>
    </xf>
    <xf numFmtId="169" fontId="8" fillId="12" borderId="25" xfId="0" applyNumberFormat="1" applyFont="1" applyFill="1" applyBorder="1" applyAlignment="1">
      <alignment horizontal="center" vertical="center"/>
    </xf>
    <xf numFmtId="0" fontId="3" fillId="2" borderId="2" xfId="0" applyFont="1" applyFill="1" applyBorder="1" applyAlignment="1">
      <alignment horizontal="center"/>
    </xf>
    <xf numFmtId="0" fontId="4" fillId="0" borderId="3" xfId="0" applyFont="1" applyBorder="1"/>
    <xf numFmtId="0" fontId="5" fillId="2" borderId="2" xfId="0" applyFont="1" applyFill="1" applyBorder="1" applyAlignment="1">
      <alignment horizontal="center" vertical="center"/>
    </xf>
    <xf numFmtId="0" fontId="3" fillId="2" borderId="2" xfId="0" applyFont="1" applyFill="1" applyBorder="1" applyAlignment="1">
      <alignment horizontal="center" wrapText="1"/>
    </xf>
    <xf numFmtId="10" fontId="5" fillId="3" borderId="4" xfId="0" applyNumberFormat="1" applyFont="1" applyFill="1" applyBorder="1" applyAlignment="1">
      <alignment horizontal="center" vertical="center" wrapText="1"/>
    </xf>
    <xf numFmtId="0" fontId="4" fillId="0" borderId="5" xfId="0" applyFont="1" applyBorder="1"/>
    <xf numFmtId="0" fontId="6" fillId="4" borderId="6" xfId="0" applyFont="1" applyFill="1" applyBorder="1" applyAlignment="1">
      <alignment horizontal="center" vertical="center" wrapText="1"/>
    </xf>
    <xf numFmtId="0" fontId="4" fillId="0" borderId="7" xfId="0" applyFont="1" applyBorder="1"/>
    <xf numFmtId="0" fontId="4" fillId="0" borderId="8" xfId="0" applyFont="1" applyBorder="1"/>
    <xf numFmtId="0" fontId="8" fillId="2" borderId="9" xfId="0" applyFont="1" applyFill="1" applyBorder="1" applyAlignment="1">
      <alignment horizontal="left" vertical="center"/>
    </xf>
    <xf numFmtId="0" fontId="4" fillId="0" borderId="10" xfId="0" applyFont="1" applyBorder="1"/>
    <xf numFmtId="0" fontId="4" fillId="0" borderId="11" xfId="0" applyFont="1" applyBorder="1"/>
    <xf numFmtId="0" fontId="4" fillId="0" borderId="12" xfId="0" applyFont="1" applyBorder="1"/>
    <xf numFmtId="0" fontId="0" fillId="0" borderId="0" xfId="0" applyFont="1" applyAlignment="1"/>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8" fillId="2" borderId="31" xfId="0" applyFont="1" applyFill="1" applyBorder="1" applyAlignment="1">
      <alignment horizontal="left" wrapText="1"/>
    </xf>
    <xf numFmtId="0" fontId="4" fillId="0" borderId="32" xfId="0" applyFont="1" applyBorder="1"/>
    <xf numFmtId="0" fontId="8" fillId="2" borderId="31" xfId="0" applyFont="1" applyFill="1" applyBorder="1" applyAlignment="1">
      <alignment horizontal="center" wrapText="1"/>
    </xf>
    <xf numFmtId="0" fontId="26" fillId="8" borderId="33" xfId="0" applyFont="1" applyFill="1" applyBorder="1" applyAlignment="1">
      <alignment horizontal="center" vertical="center" wrapText="1"/>
    </xf>
    <xf numFmtId="0" fontId="4" fillId="0" borderId="34" xfId="0" applyFont="1" applyBorder="1"/>
    <xf numFmtId="0" fontId="7" fillId="2" borderId="6" xfId="0" applyFont="1" applyFill="1" applyBorder="1" applyAlignment="1">
      <alignment horizontal="center"/>
    </xf>
    <xf numFmtId="0" fontId="8" fillId="6" borderId="35" xfId="0" applyFont="1" applyFill="1" applyBorder="1" applyAlignment="1">
      <alignment horizontal="center" wrapText="1"/>
    </xf>
    <xf numFmtId="0" fontId="4" fillId="0" borderId="36" xfId="0" applyFont="1" applyBorder="1"/>
    <xf numFmtId="0" fontId="4" fillId="0" borderId="37" xfId="0" applyFont="1" applyBorder="1"/>
    <xf numFmtId="167" fontId="8" fillId="9" borderId="35" xfId="0" applyNumberFormat="1" applyFont="1" applyFill="1" applyBorder="1"/>
    <xf numFmtId="0" fontId="22" fillId="4" borderId="6" xfId="0" applyFont="1" applyFill="1" applyBorder="1" applyAlignment="1">
      <alignment horizontal="center" vertical="center" wrapText="1"/>
    </xf>
    <xf numFmtId="0" fontId="23" fillId="2" borderId="6" xfId="0" applyFont="1" applyFill="1" applyBorder="1" applyAlignment="1">
      <alignment horizontal="left" vertical="center" wrapText="1"/>
    </xf>
    <xf numFmtId="0" fontId="8" fillId="0" borderId="6" xfId="0" applyFont="1" applyBorder="1" applyAlignment="1">
      <alignment horizontal="left" vertical="center" wrapText="1"/>
    </xf>
    <xf numFmtId="164" fontId="8" fillId="2" borderId="6" xfId="0" applyNumberFormat="1" applyFont="1" applyFill="1" applyBorder="1" applyAlignment="1">
      <alignment horizontal="left" vertical="center" wrapText="1"/>
    </xf>
    <xf numFmtId="3" fontId="7" fillId="7" borderId="6" xfId="0" applyNumberFormat="1" applyFont="1" applyFill="1" applyBorder="1" applyAlignment="1">
      <alignment horizontal="left" vertical="center" wrapText="1"/>
    </xf>
    <xf numFmtId="0" fontId="7" fillId="2" borderId="6" xfId="0" applyFont="1" applyFill="1" applyBorder="1" applyAlignment="1">
      <alignment horizontal="left" vertical="center" wrapText="1"/>
    </xf>
    <xf numFmtId="0" fontId="22" fillId="4" borderId="2" xfId="0" applyFont="1" applyFill="1" applyBorder="1" applyAlignment="1">
      <alignment horizontal="center" vertical="center" wrapText="1"/>
    </xf>
    <xf numFmtId="0" fontId="4" fillId="0" borderId="38" xfId="0" applyFont="1" applyBorder="1"/>
    <xf numFmtId="0" fontId="4" fillId="0" borderId="39" xfId="0" applyFont="1" applyBorder="1"/>
    <xf numFmtId="164" fontId="8" fillId="2" borderId="40" xfId="0" applyNumberFormat="1" applyFont="1" applyFill="1" applyBorder="1" applyAlignment="1">
      <alignment horizontal="left" vertical="center" wrapText="1"/>
    </xf>
    <xf numFmtId="0" fontId="4" fillId="0" borderId="41" xfId="0" applyFont="1" applyBorder="1"/>
    <xf numFmtId="0" fontId="4" fillId="0" borderId="42" xfId="0" applyFont="1" applyBorder="1"/>
    <xf numFmtId="0" fontId="8" fillId="0" borderId="10" xfId="0" applyFont="1" applyBorder="1" applyAlignment="1">
      <alignment horizontal="left" vertical="center" wrapText="1"/>
    </xf>
    <xf numFmtId="3" fontId="7" fillId="2" borderId="6" xfId="0" applyNumberFormat="1" applyFont="1" applyFill="1" applyBorder="1" applyAlignment="1">
      <alignment horizontal="left" vertical="center" wrapText="1"/>
    </xf>
    <xf numFmtId="0" fontId="7" fillId="2" borderId="2" xfId="0" applyFont="1" applyFill="1" applyBorder="1" applyAlignment="1">
      <alignment horizontal="left" vertical="center" wrapText="1"/>
    </xf>
    <xf numFmtId="0" fontId="28" fillId="2" borderId="44" xfId="0" applyFont="1" applyFill="1" applyBorder="1" applyAlignment="1">
      <alignment horizontal="center" vertical="center" wrapText="1"/>
    </xf>
    <xf numFmtId="0" fontId="8" fillId="6" borderId="45" xfId="0" applyFont="1" applyFill="1" applyBorder="1" applyAlignment="1">
      <alignment horizontal="center" vertical="center" wrapText="1"/>
    </xf>
    <xf numFmtId="0" fontId="4" fillId="0" borderId="46" xfId="0" applyFont="1" applyBorder="1"/>
    <xf numFmtId="0" fontId="8" fillId="6"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2" fillId="4" borderId="9" xfId="0" applyFont="1" applyFill="1" applyBorder="1" applyAlignment="1">
      <alignment horizontal="center" vertical="center" wrapText="1"/>
    </xf>
    <xf numFmtId="3" fontId="7" fillId="2" borderId="6" xfId="0" applyNumberFormat="1" applyFont="1" applyFill="1" applyBorder="1" applyAlignment="1">
      <alignment horizontal="left" wrapText="1"/>
    </xf>
    <xf numFmtId="0" fontId="30"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95250</xdr:rowOff>
    </xdr:from>
    <xdr:ext cx="1152525" cy="762000"/>
    <xdr:pic>
      <xdr:nvPicPr>
        <xdr:cNvPr id="2" name="image1.png" descr="CCS_2935_SML_AW">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0</xdr:row>
      <xdr:rowOff>0</xdr:rowOff>
    </xdr:from>
    <xdr:ext cx="0" cy="76200"/>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3" name="image2.png" descr="CCS_logo.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57150</xdr:colOff>
      <xdr:row>0</xdr:row>
      <xdr:rowOff>76200</xdr:rowOff>
    </xdr:from>
    <xdr:ext cx="1076325" cy="781050"/>
    <xdr:pic>
      <xdr:nvPicPr>
        <xdr:cNvPr id="5" name="image2.png" descr="CCS_logo.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12392025</xdr:colOff>
      <xdr:row>0</xdr:row>
      <xdr:rowOff>76200</xdr:rowOff>
    </xdr:from>
    <xdr:ext cx="0" cy="7620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3" name="image2.png" descr="CCS_logo.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4" name="image3.jpg">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5" name="image3.jpg">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6" name="image3.jp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7" name="image3.jpg">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8" name="image3.jpg">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9" name="image3.jpg">
          <a:extLst>
            <a:ext uri="{FF2B5EF4-FFF2-40B4-BE49-F238E27FC236}">
              <a16:creationId xmlns:a16="http://schemas.microsoft.com/office/drawing/2014/main" id="{00000000-0008-0000-0200-00000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38100</xdr:rowOff>
    </xdr:from>
    <xdr:ext cx="1076325" cy="876300"/>
    <xdr:pic>
      <xdr:nvPicPr>
        <xdr:cNvPr id="10" name="image2.png" descr="CCS_logo.PNG">
          <a:extLst>
            <a:ext uri="{FF2B5EF4-FFF2-40B4-BE49-F238E27FC236}">
              <a16:creationId xmlns:a16="http://schemas.microsoft.com/office/drawing/2014/main" id="{00000000-0008-0000-02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1" name="image3.jpg">
          <a:extLst>
            <a:ext uri="{FF2B5EF4-FFF2-40B4-BE49-F238E27FC236}">
              <a16:creationId xmlns:a16="http://schemas.microsoft.com/office/drawing/2014/main" id="{00000000-0008-0000-02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2" name="image3.jpg">
          <a:extLst>
            <a:ext uri="{FF2B5EF4-FFF2-40B4-BE49-F238E27FC236}">
              <a16:creationId xmlns:a16="http://schemas.microsoft.com/office/drawing/2014/main" id="{00000000-0008-0000-02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3" name="image3.jpg">
          <a:extLst>
            <a:ext uri="{FF2B5EF4-FFF2-40B4-BE49-F238E27FC236}">
              <a16:creationId xmlns:a16="http://schemas.microsoft.com/office/drawing/2014/main" id="{00000000-0008-0000-0200-00000D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12392025</xdr:colOff>
      <xdr:row>0</xdr:row>
      <xdr:rowOff>76200</xdr:rowOff>
    </xdr:from>
    <xdr:ext cx="0" cy="76200"/>
    <xdr:pic>
      <xdr:nvPicPr>
        <xdr:cNvPr id="14" name="image3.jpg">
          <a:extLst>
            <a:ext uri="{FF2B5EF4-FFF2-40B4-BE49-F238E27FC236}">
              <a16:creationId xmlns:a16="http://schemas.microsoft.com/office/drawing/2014/main" id="{00000000-0008-0000-0200-00000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0</xdr:row>
      <xdr:rowOff>0</xdr:rowOff>
    </xdr:from>
    <xdr:ext cx="0" cy="76200"/>
    <xdr:pic>
      <xdr:nvPicPr>
        <xdr:cNvPr id="15" name="image3.jpg">
          <a:extLst>
            <a:ext uri="{FF2B5EF4-FFF2-40B4-BE49-F238E27FC236}">
              <a16:creationId xmlns:a16="http://schemas.microsoft.com/office/drawing/2014/main" id="{00000000-0008-0000-0200-00000F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0</xdr:row>
      <xdr:rowOff>95250</xdr:rowOff>
    </xdr:from>
    <xdr:ext cx="1123950" cy="771525"/>
    <xdr:pic>
      <xdr:nvPicPr>
        <xdr:cNvPr id="4" name="image4.png" descr="CCS_2935_SML_AW">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38100</xdr:colOff>
      <xdr:row>0</xdr:row>
      <xdr:rowOff>0</xdr:rowOff>
    </xdr:from>
    <xdr:ext cx="0" cy="76200"/>
    <xdr:pic>
      <xdr:nvPicPr>
        <xdr:cNvPr id="2" name="image3.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38100</xdr:colOff>
      <xdr:row>0</xdr:row>
      <xdr:rowOff>0</xdr:rowOff>
    </xdr:from>
    <xdr:ext cx="0" cy="76200"/>
    <xdr:pic>
      <xdr:nvPicPr>
        <xdr:cNvPr id="3" name="image3.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123825</xdr:colOff>
      <xdr:row>0</xdr:row>
      <xdr:rowOff>95250</xdr:rowOff>
    </xdr:from>
    <xdr:ext cx="1209675" cy="771525"/>
    <xdr:pic>
      <xdr:nvPicPr>
        <xdr:cNvPr id="4" name="image4.png" descr="CCS_2935_SML_AW">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38100</xdr:colOff>
      <xdr:row>0</xdr:row>
      <xdr:rowOff>0</xdr:rowOff>
    </xdr:from>
    <xdr:ext cx="0" cy="76200"/>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38100</xdr:colOff>
      <xdr:row>0</xdr:row>
      <xdr:rowOff>0</xdr:rowOff>
    </xdr:from>
    <xdr:ext cx="0" cy="76200"/>
    <xdr:pic>
      <xdr:nvPicPr>
        <xdr:cNvPr id="3" name="image3.jp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47625</xdr:colOff>
      <xdr:row>0</xdr:row>
      <xdr:rowOff>95250</xdr:rowOff>
    </xdr:from>
    <xdr:ext cx="1057275" cy="771525"/>
    <xdr:pic>
      <xdr:nvPicPr>
        <xdr:cNvPr id="4" name="image4.png" descr="CCS_2935_SML_AW">
          <a:extLst>
            <a:ext uri="{FF2B5EF4-FFF2-40B4-BE49-F238E27FC236}">
              <a16:creationId xmlns:a16="http://schemas.microsoft.com/office/drawing/2014/main" id="{00000000-0008-0000-05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5</xdr:col>
      <xdr:colOff>38100</xdr:colOff>
      <xdr:row>0</xdr:row>
      <xdr:rowOff>0</xdr:rowOff>
    </xdr:from>
    <xdr:ext cx="0" cy="76200"/>
    <xdr:pic>
      <xdr:nvPicPr>
        <xdr:cNvPr id="2" name="image3.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38100</xdr:colOff>
      <xdr:row>0</xdr:row>
      <xdr:rowOff>0</xdr:rowOff>
    </xdr:from>
    <xdr:ext cx="0" cy="76200"/>
    <xdr:pic>
      <xdr:nvPicPr>
        <xdr:cNvPr id="3" name="image3.jp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1</xdr:row>
      <xdr:rowOff>66675</xdr:rowOff>
    </xdr:from>
    <xdr:ext cx="1038225" cy="819150"/>
    <xdr:pic>
      <xdr:nvPicPr>
        <xdr:cNvPr id="4" name="image2.png" descr="CCS_logo.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workbookViewId="0">
      <selection activeCell="B7" sqref="B7"/>
    </sheetView>
  </sheetViews>
  <sheetFormatPr defaultColWidth="12.59765625" defaultRowHeight="15" customHeight="1" x14ac:dyDescent="0.25"/>
  <cols>
    <col min="1" max="1" width="10.5" customWidth="1"/>
    <col min="2" max="2" width="52.59765625" customWidth="1"/>
    <col min="3" max="3" width="56.09765625" customWidth="1"/>
    <col min="4" max="26" width="8.3984375" customWidth="1"/>
  </cols>
  <sheetData>
    <row r="1" spans="1:26" ht="13.5" customHeight="1" x14ac:dyDescent="0.25">
      <c r="A1" s="1"/>
      <c r="B1" s="2"/>
      <c r="C1" s="3"/>
      <c r="D1" s="2"/>
      <c r="E1" s="2"/>
      <c r="F1" s="2"/>
      <c r="G1" s="2"/>
      <c r="H1" s="2"/>
      <c r="I1" s="2"/>
      <c r="J1" s="2"/>
      <c r="K1" s="2"/>
      <c r="L1" s="2"/>
      <c r="M1" s="2"/>
      <c r="N1" s="2"/>
      <c r="O1" s="2"/>
      <c r="P1" s="2"/>
      <c r="Q1" s="2"/>
      <c r="R1" s="2"/>
      <c r="S1" s="2"/>
      <c r="T1" s="2"/>
      <c r="U1" s="2"/>
      <c r="V1" s="2"/>
      <c r="W1" s="2"/>
      <c r="X1" s="2"/>
      <c r="Y1" s="2"/>
      <c r="Z1" s="2"/>
    </row>
    <row r="2" spans="1:26" ht="13.5" customHeight="1" x14ac:dyDescent="0.25">
      <c r="A2" s="2"/>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5">
      <c r="A3" s="2"/>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5">
      <c r="A4" s="2"/>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5">
      <c r="A5" s="2"/>
      <c r="B5" s="2"/>
      <c r="C5" s="2"/>
      <c r="D5" s="2"/>
      <c r="E5" s="2"/>
      <c r="F5" s="2"/>
      <c r="G5" s="2"/>
      <c r="H5" s="2"/>
      <c r="I5" s="2"/>
      <c r="J5" s="2"/>
      <c r="K5" s="2"/>
      <c r="L5" s="2"/>
      <c r="M5" s="2"/>
      <c r="N5" s="2"/>
      <c r="O5" s="2"/>
      <c r="P5" s="2"/>
      <c r="Q5" s="2"/>
      <c r="R5" s="2"/>
      <c r="S5" s="2"/>
      <c r="T5" s="2"/>
      <c r="U5" s="2"/>
      <c r="V5" s="2"/>
      <c r="W5" s="2"/>
      <c r="X5" s="2"/>
      <c r="Y5" s="2"/>
      <c r="Z5" s="2"/>
    </row>
    <row r="6" spans="1:26" ht="13.5" customHeight="1" x14ac:dyDescent="0.3">
      <c r="A6" s="2"/>
      <c r="B6" s="116" t="s">
        <v>675</v>
      </c>
      <c r="C6" s="117"/>
      <c r="D6" s="2"/>
      <c r="E6" s="2"/>
      <c r="F6" s="2"/>
      <c r="G6" s="2"/>
      <c r="H6" s="2"/>
      <c r="I6" s="2"/>
      <c r="J6" s="2"/>
      <c r="K6" s="2"/>
      <c r="L6" s="2"/>
      <c r="M6" s="2"/>
      <c r="N6" s="2"/>
      <c r="O6" s="2"/>
      <c r="P6" s="2"/>
      <c r="Q6" s="2"/>
      <c r="R6" s="2"/>
      <c r="S6" s="2"/>
      <c r="T6" s="2"/>
      <c r="U6" s="2"/>
      <c r="V6" s="2"/>
      <c r="W6" s="2"/>
      <c r="X6" s="2"/>
      <c r="Y6" s="2"/>
      <c r="Z6" s="2"/>
    </row>
    <row r="7" spans="1:26" ht="13.5" customHeight="1" x14ac:dyDescent="0.3">
      <c r="A7" s="2"/>
      <c r="B7" s="4"/>
      <c r="C7" s="2"/>
      <c r="D7" s="2"/>
      <c r="E7" s="2"/>
      <c r="F7" s="2"/>
      <c r="G7" s="2"/>
      <c r="H7" s="2"/>
      <c r="I7" s="2"/>
      <c r="J7" s="2"/>
      <c r="K7" s="2"/>
      <c r="L7" s="2"/>
      <c r="M7" s="2"/>
      <c r="N7" s="2"/>
      <c r="O7" s="2"/>
      <c r="P7" s="2"/>
      <c r="Q7" s="2"/>
      <c r="R7" s="2"/>
      <c r="S7" s="2"/>
      <c r="T7" s="2"/>
      <c r="U7" s="2"/>
      <c r="V7" s="2"/>
      <c r="W7" s="2"/>
      <c r="X7" s="2"/>
      <c r="Y7" s="2"/>
      <c r="Z7" s="2"/>
    </row>
    <row r="8" spans="1:26" ht="21.75" customHeight="1" x14ac:dyDescent="0.25">
      <c r="A8" s="2"/>
      <c r="B8" s="118" t="s">
        <v>0</v>
      </c>
      <c r="C8" s="117"/>
      <c r="D8" s="2"/>
      <c r="E8" s="2"/>
      <c r="F8" s="2"/>
      <c r="G8" s="2"/>
      <c r="H8" s="2"/>
      <c r="I8" s="2"/>
      <c r="J8" s="2"/>
      <c r="K8" s="2"/>
      <c r="L8" s="2"/>
      <c r="M8" s="2"/>
      <c r="N8" s="2"/>
      <c r="O8" s="2"/>
      <c r="P8" s="2"/>
      <c r="Q8" s="2"/>
      <c r="R8" s="2"/>
      <c r="S8" s="2"/>
      <c r="T8" s="2"/>
      <c r="U8" s="2"/>
      <c r="V8" s="2"/>
      <c r="W8" s="2"/>
      <c r="X8" s="2"/>
      <c r="Y8" s="2"/>
      <c r="Z8" s="2"/>
    </row>
    <row r="9" spans="1:26" ht="13.5" customHeight="1" x14ac:dyDescent="0.3">
      <c r="A9" s="2"/>
      <c r="B9" s="4"/>
      <c r="C9" s="2"/>
      <c r="D9" s="2"/>
      <c r="E9" s="2"/>
      <c r="F9" s="2"/>
      <c r="G9" s="2"/>
      <c r="H9" s="2"/>
      <c r="I9" s="2"/>
      <c r="J9" s="2"/>
      <c r="K9" s="2"/>
      <c r="L9" s="2"/>
      <c r="M9" s="2"/>
      <c r="N9" s="2"/>
      <c r="O9" s="2"/>
      <c r="P9" s="2"/>
      <c r="Q9" s="2"/>
      <c r="R9" s="2"/>
      <c r="S9" s="2"/>
      <c r="T9" s="2"/>
      <c r="U9" s="2"/>
      <c r="V9" s="2"/>
      <c r="W9" s="2"/>
      <c r="X9" s="2"/>
      <c r="Y9" s="2"/>
      <c r="Z9" s="2"/>
    </row>
    <row r="10" spans="1:26" ht="13.5" customHeight="1" x14ac:dyDescent="0.3">
      <c r="A10" s="2"/>
      <c r="B10" s="116" t="s">
        <v>1</v>
      </c>
      <c r="C10" s="117"/>
      <c r="D10" s="2"/>
      <c r="E10" s="2"/>
      <c r="F10" s="2"/>
      <c r="G10" s="2"/>
      <c r="H10" s="2"/>
      <c r="I10" s="2"/>
      <c r="J10" s="2"/>
      <c r="K10" s="2"/>
      <c r="L10" s="2"/>
      <c r="M10" s="2"/>
      <c r="N10" s="2"/>
      <c r="O10" s="2"/>
      <c r="P10" s="2"/>
      <c r="Q10" s="2"/>
      <c r="R10" s="2"/>
      <c r="S10" s="2"/>
      <c r="T10" s="2"/>
      <c r="U10" s="2"/>
      <c r="V10" s="2"/>
      <c r="W10" s="2"/>
      <c r="X10" s="2"/>
      <c r="Y10" s="2"/>
      <c r="Z10" s="2"/>
    </row>
    <row r="11" spans="1:26" ht="13.5" customHeight="1" x14ac:dyDescent="0.3">
      <c r="A11" s="2"/>
      <c r="B11" s="4"/>
      <c r="C11" s="2"/>
      <c r="D11" s="2"/>
      <c r="E11" s="2"/>
      <c r="F11" s="2"/>
      <c r="G11" s="2"/>
      <c r="H11" s="2"/>
      <c r="I11" s="2"/>
      <c r="J11" s="2"/>
      <c r="K11" s="2"/>
      <c r="L11" s="2"/>
      <c r="M11" s="2"/>
      <c r="N11" s="2"/>
      <c r="O11" s="2"/>
      <c r="P11" s="2"/>
      <c r="Q11" s="2"/>
      <c r="R11" s="2"/>
      <c r="S11" s="2"/>
      <c r="T11" s="2"/>
      <c r="U11" s="2"/>
      <c r="V11" s="2"/>
      <c r="W11" s="2"/>
      <c r="X11" s="2"/>
      <c r="Y11" s="2"/>
      <c r="Z11" s="2"/>
    </row>
    <row r="12" spans="1:26" ht="19.5" customHeight="1" x14ac:dyDescent="0.25">
      <c r="A12" s="5"/>
      <c r="B12" s="118" t="s">
        <v>2</v>
      </c>
      <c r="C12" s="117"/>
      <c r="D12" s="5"/>
      <c r="E12" s="5"/>
      <c r="F12" s="5"/>
      <c r="G12" s="5"/>
      <c r="H12" s="5"/>
      <c r="I12" s="5"/>
      <c r="J12" s="5"/>
      <c r="K12" s="5"/>
      <c r="L12" s="5"/>
      <c r="M12" s="5"/>
      <c r="N12" s="5"/>
      <c r="O12" s="5"/>
      <c r="P12" s="5"/>
      <c r="Q12" s="5"/>
      <c r="R12" s="5"/>
      <c r="S12" s="5"/>
      <c r="T12" s="5"/>
      <c r="U12" s="5"/>
      <c r="V12" s="5"/>
      <c r="W12" s="5"/>
      <c r="X12" s="5"/>
      <c r="Y12" s="5"/>
      <c r="Z12" s="5"/>
    </row>
    <row r="13" spans="1:26" ht="13.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3.5" customHeight="1" x14ac:dyDescent="0.3">
      <c r="A14" s="2"/>
      <c r="B14" s="119" t="s">
        <v>3</v>
      </c>
      <c r="C14" s="117"/>
      <c r="D14" s="2"/>
      <c r="E14" s="2"/>
      <c r="F14" s="2"/>
      <c r="G14" s="2"/>
      <c r="H14" s="2"/>
      <c r="I14" s="2"/>
      <c r="J14" s="2"/>
      <c r="K14" s="2"/>
      <c r="L14" s="2"/>
      <c r="M14" s="2"/>
      <c r="N14" s="2"/>
      <c r="O14" s="2"/>
      <c r="P14" s="2"/>
      <c r="Q14" s="2"/>
      <c r="R14" s="2"/>
      <c r="S14" s="2"/>
      <c r="T14" s="2"/>
      <c r="U14" s="2"/>
      <c r="V14" s="2"/>
      <c r="W14" s="2"/>
      <c r="X14" s="2"/>
      <c r="Y14" s="2"/>
      <c r="Z14" s="2"/>
    </row>
    <row r="15" spans="1:26" ht="13.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3.5" customHeight="1" x14ac:dyDescent="0.25">
      <c r="A16" s="2"/>
      <c r="B16" s="120"/>
      <c r="C16" s="121"/>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3.5" customHeight="1" x14ac:dyDescent="0.2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3.5" customHeight="1" x14ac:dyDescent="0.25">
      <c r="A20" s="6"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2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2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6:C16"/>
    <mergeCell ref="B6:C6"/>
    <mergeCell ref="B8:C8"/>
    <mergeCell ref="B10:C10"/>
    <mergeCell ref="B12:C12"/>
    <mergeCell ref="B14:C14"/>
  </mergeCells>
  <pageMargins left="0.25" right="0.25"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0"/>
  <sheetViews>
    <sheetView workbookViewId="0">
      <selection sqref="A1:F1"/>
    </sheetView>
  </sheetViews>
  <sheetFormatPr defaultColWidth="12.59765625" defaultRowHeight="15" customHeight="1" x14ac:dyDescent="0.25"/>
  <cols>
    <col min="1" max="1" width="29" customWidth="1"/>
    <col min="2" max="2" width="60.59765625" customWidth="1"/>
    <col min="3" max="4" width="15.09765625" customWidth="1"/>
    <col min="5" max="5" width="7.3984375" customWidth="1"/>
    <col min="6" max="6" width="8.09765625" customWidth="1"/>
    <col min="7" max="26" width="8" customWidth="1"/>
  </cols>
  <sheetData>
    <row r="1" spans="1:26" ht="80.25" customHeight="1" x14ac:dyDescent="0.25">
      <c r="A1" s="122" t="s">
        <v>5</v>
      </c>
      <c r="B1" s="123"/>
      <c r="C1" s="123"/>
      <c r="D1" s="123"/>
      <c r="E1" s="123"/>
      <c r="F1" s="124"/>
      <c r="G1" s="8"/>
      <c r="H1" s="8"/>
      <c r="I1" s="8"/>
      <c r="J1" s="8"/>
      <c r="K1" s="8"/>
      <c r="L1" s="8"/>
      <c r="M1" s="8"/>
      <c r="N1" s="8"/>
      <c r="O1" s="8"/>
      <c r="P1" s="8"/>
      <c r="Q1" s="8"/>
      <c r="R1" s="8"/>
      <c r="S1" s="8"/>
      <c r="T1" s="8"/>
      <c r="U1" s="8"/>
      <c r="V1" s="8"/>
      <c r="W1" s="8"/>
      <c r="X1" s="8"/>
      <c r="Y1" s="8"/>
      <c r="Z1" s="8"/>
    </row>
    <row r="2" spans="1:26" ht="12" customHeight="1" x14ac:dyDescent="0.25">
      <c r="A2" s="8"/>
      <c r="B2" s="8"/>
      <c r="C2" s="8"/>
      <c r="D2" s="8"/>
      <c r="E2" s="8"/>
      <c r="F2" s="8"/>
      <c r="G2" s="8"/>
      <c r="H2" s="8"/>
      <c r="I2" s="8"/>
      <c r="J2" s="8"/>
      <c r="K2" s="8"/>
      <c r="L2" s="8"/>
      <c r="M2" s="8"/>
      <c r="N2" s="8"/>
      <c r="O2" s="8"/>
      <c r="P2" s="8"/>
      <c r="Q2" s="8"/>
      <c r="R2" s="8"/>
      <c r="S2" s="8"/>
      <c r="T2" s="8"/>
      <c r="U2" s="8"/>
      <c r="V2" s="8"/>
      <c r="W2" s="8"/>
      <c r="X2" s="8"/>
      <c r="Y2" s="8"/>
      <c r="Z2" s="8"/>
    </row>
    <row r="3" spans="1:26" ht="12" customHeight="1" x14ac:dyDescent="0.25">
      <c r="A3" s="125" t="s">
        <v>6</v>
      </c>
      <c r="B3" s="126"/>
      <c r="C3" s="126"/>
      <c r="D3" s="126"/>
      <c r="E3" s="126"/>
      <c r="F3" s="127"/>
      <c r="G3" s="8"/>
      <c r="H3" s="8"/>
      <c r="I3" s="8"/>
      <c r="J3" s="8"/>
      <c r="K3" s="8"/>
      <c r="L3" s="8"/>
      <c r="M3" s="8"/>
      <c r="N3" s="8"/>
      <c r="O3" s="8"/>
      <c r="P3" s="8"/>
      <c r="Q3" s="8"/>
      <c r="R3" s="8"/>
      <c r="S3" s="8"/>
      <c r="T3" s="8"/>
      <c r="U3" s="8"/>
      <c r="V3" s="8"/>
      <c r="W3" s="8"/>
      <c r="X3" s="8"/>
      <c r="Y3" s="8"/>
      <c r="Z3" s="8"/>
    </row>
    <row r="4" spans="1:26" ht="12" customHeight="1" x14ac:dyDescent="0.25">
      <c r="A4" s="128"/>
      <c r="B4" s="129"/>
      <c r="C4" s="129"/>
      <c r="D4" s="129"/>
      <c r="E4" s="129"/>
      <c r="F4" s="130"/>
      <c r="G4" s="8"/>
      <c r="H4" s="8"/>
      <c r="I4" s="8"/>
      <c r="J4" s="8"/>
      <c r="K4" s="8"/>
      <c r="L4" s="8"/>
      <c r="M4" s="8"/>
      <c r="N4" s="8"/>
      <c r="O4" s="8"/>
      <c r="P4" s="8"/>
      <c r="Q4" s="8"/>
      <c r="R4" s="8"/>
      <c r="S4" s="8"/>
      <c r="T4" s="8"/>
      <c r="U4" s="8"/>
      <c r="V4" s="8"/>
      <c r="W4" s="8"/>
      <c r="X4" s="8"/>
      <c r="Y4" s="8"/>
      <c r="Z4" s="8"/>
    </row>
    <row r="5" spans="1:26" ht="12" customHeight="1" x14ac:dyDescent="0.25">
      <c r="A5" s="128"/>
      <c r="B5" s="129"/>
      <c r="C5" s="129"/>
      <c r="D5" s="129"/>
      <c r="E5" s="129"/>
      <c r="F5" s="130"/>
      <c r="G5" s="8"/>
      <c r="H5" s="8"/>
      <c r="I5" s="8"/>
      <c r="J5" s="8"/>
      <c r="K5" s="8"/>
      <c r="L5" s="8"/>
      <c r="M5" s="8"/>
      <c r="N5" s="8"/>
      <c r="O5" s="8"/>
      <c r="P5" s="8"/>
      <c r="Q5" s="8"/>
      <c r="R5" s="8"/>
      <c r="S5" s="8"/>
      <c r="T5" s="8"/>
      <c r="U5" s="8"/>
      <c r="V5" s="8"/>
      <c r="W5" s="8"/>
      <c r="X5" s="8"/>
      <c r="Y5" s="8"/>
      <c r="Z5" s="8"/>
    </row>
    <row r="6" spans="1:26" ht="12" customHeight="1" x14ac:dyDescent="0.25">
      <c r="A6" s="131"/>
      <c r="B6" s="132"/>
      <c r="C6" s="132"/>
      <c r="D6" s="132"/>
      <c r="E6" s="132"/>
      <c r="F6" s="133"/>
      <c r="G6" s="8"/>
      <c r="H6" s="8"/>
      <c r="I6" s="8"/>
      <c r="J6" s="8"/>
      <c r="K6" s="8"/>
      <c r="L6" s="8"/>
      <c r="M6" s="8"/>
      <c r="N6" s="8"/>
      <c r="O6" s="8"/>
      <c r="P6" s="8"/>
      <c r="Q6" s="8"/>
      <c r="R6" s="8"/>
      <c r="S6" s="8"/>
      <c r="T6" s="8"/>
      <c r="U6" s="8"/>
      <c r="V6" s="8"/>
      <c r="W6" s="8"/>
      <c r="X6" s="8"/>
      <c r="Y6" s="8"/>
      <c r="Z6" s="8"/>
    </row>
    <row r="7" spans="1:26" ht="12" customHeight="1" x14ac:dyDescent="0.25">
      <c r="A7" s="8"/>
      <c r="B7" s="8"/>
      <c r="C7" s="8"/>
      <c r="D7" s="8"/>
      <c r="E7" s="8"/>
      <c r="F7" s="8"/>
      <c r="G7" s="8"/>
      <c r="H7" s="8"/>
      <c r="I7" s="8"/>
      <c r="J7" s="8"/>
      <c r="K7" s="8"/>
      <c r="L7" s="8"/>
      <c r="M7" s="8"/>
      <c r="N7" s="8"/>
      <c r="O7" s="8"/>
      <c r="P7" s="8"/>
      <c r="Q7" s="8"/>
      <c r="R7" s="8"/>
      <c r="S7" s="8"/>
      <c r="T7" s="8"/>
      <c r="U7" s="8"/>
      <c r="V7" s="8"/>
      <c r="W7" s="8"/>
      <c r="X7" s="8"/>
      <c r="Y7" s="8"/>
      <c r="Z7" s="8"/>
    </row>
    <row r="8" spans="1:26" ht="12" customHeight="1" x14ac:dyDescent="0.25">
      <c r="A8" s="8"/>
      <c r="B8" s="8"/>
      <c r="C8" s="8"/>
      <c r="D8" s="8"/>
      <c r="E8" s="8"/>
      <c r="F8" s="8"/>
      <c r="G8" s="8"/>
      <c r="H8" s="8"/>
      <c r="I8" s="8"/>
      <c r="J8" s="8"/>
      <c r="K8" s="8"/>
      <c r="L8" s="8"/>
      <c r="M8" s="8"/>
      <c r="N8" s="8"/>
      <c r="O8" s="8"/>
      <c r="P8" s="8"/>
      <c r="Q8" s="8"/>
      <c r="R8" s="8"/>
      <c r="S8" s="8"/>
      <c r="T8" s="8"/>
      <c r="U8" s="8"/>
      <c r="V8" s="8"/>
      <c r="W8" s="8"/>
      <c r="X8" s="8"/>
      <c r="Y8" s="8"/>
      <c r="Z8" s="8"/>
    </row>
    <row r="9" spans="1:26" ht="12" customHeight="1" x14ac:dyDescent="0.25">
      <c r="A9" s="9" t="s">
        <v>7</v>
      </c>
      <c r="B9" s="10" t="s">
        <v>8</v>
      </c>
      <c r="C9" s="8"/>
      <c r="D9" s="8"/>
      <c r="E9" s="8"/>
      <c r="F9" s="8"/>
      <c r="G9" s="8"/>
      <c r="H9" s="8"/>
      <c r="I9" s="8"/>
      <c r="J9" s="8"/>
      <c r="K9" s="8"/>
      <c r="L9" s="8"/>
      <c r="M9" s="8"/>
      <c r="N9" s="8"/>
      <c r="O9" s="8"/>
      <c r="P9" s="8"/>
      <c r="Q9" s="8"/>
      <c r="R9" s="8"/>
      <c r="S9" s="8"/>
      <c r="T9" s="8"/>
      <c r="U9" s="8"/>
      <c r="V9" s="8"/>
      <c r="W9" s="8"/>
      <c r="X9" s="8"/>
      <c r="Y9" s="8"/>
      <c r="Z9" s="8"/>
    </row>
    <row r="10" spans="1:26" ht="12" customHeight="1" x14ac:dyDescent="0.25">
      <c r="A10" s="11"/>
      <c r="B10" s="12"/>
      <c r="C10" s="8"/>
      <c r="D10" s="8"/>
      <c r="E10" s="8"/>
      <c r="F10" s="8"/>
      <c r="G10" s="8"/>
      <c r="H10" s="8"/>
      <c r="I10" s="8"/>
      <c r="J10" s="8"/>
      <c r="K10" s="8"/>
      <c r="L10" s="8"/>
      <c r="M10" s="8"/>
      <c r="N10" s="8"/>
      <c r="O10" s="8"/>
      <c r="P10" s="8"/>
      <c r="Q10" s="8"/>
      <c r="R10" s="8"/>
      <c r="S10" s="8"/>
      <c r="T10" s="8"/>
      <c r="U10" s="8"/>
      <c r="V10" s="8"/>
      <c r="W10" s="8"/>
      <c r="X10" s="8"/>
      <c r="Y10" s="8"/>
      <c r="Z10" s="8"/>
    </row>
    <row r="11" spans="1:26" ht="22.5" customHeight="1" x14ac:dyDescent="0.25">
      <c r="A11" s="13" t="s">
        <v>9</v>
      </c>
      <c r="B11" s="14" t="s">
        <v>10</v>
      </c>
      <c r="C11" s="8"/>
      <c r="D11" s="8"/>
      <c r="E11" s="8"/>
      <c r="F11" s="8"/>
      <c r="G11" s="8"/>
      <c r="H11" s="8"/>
      <c r="I11" s="8"/>
      <c r="J11" s="8"/>
      <c r="K11" s="8"/>
      <c r="L11" s="8"/>
      <c r="M11" s="8"/>
      <c r="N11" s="8"/>
      <c r="O11" s="8"/>
      <c r="P11" s="8"/>
      <c r="Q11" s="8"/>
      <c r="R11" s="8"/>
      <c r="S11" s="8"/>
      <c r="T11" s="8"/>
      <c r="U11" s="8"/>
      <c r="V11" s="8"/>
      <c r="W11" s="8"/>
      <c r="X11" s="8"/>
      <c r="Y11" s="8"/>
      <c r="Z11" s="8"/>
    </row>
    <row r="12" spans="1:26" ht="33" customHeight="1" x14ac:dyDescent="0.25">
      <c r="A12" s="15" t="s">
        <v>11</v>
      </c>
      <c r="B12" s="16" t="s">
        <v>12</v>
      </c>
      <c r="C12" s="8"/>
      <c r="D12" s="8"/>
      <c r="E12" s="8"/>
      <c r="F12" s="8"/>
      <c r="G12" s="8"/>
      <c r="H12" s="8"/>
      <c r="I12" s="8"/>
      <c r="J12" s="8"/>
      <c r="K12" s="8"/>
      <c r="L12" s="8"/>
      <c r="M12" s="8"/>
      <c r="N12" s="8"/>
      <c r="O12" s="8"/>
      <c r="P12" s="8"/>
      <c r="Q12" s="8"/>
      <c r="R12" s="8"/>
      <c r="S12" s="8"/>
      <c r="T12" s="8"/>
      <c r="U12" s="8"/>
      <c r="V12" s="8"/>
      <c r="W12" s="8"/>
      <c r="X12" s="8"/>
      <c r="Y12" s="8"/>
      <c r="Z12" s="8"/>
    </row>
    <row r="13" spans="1:26" ht="12" customHeight="1" x14ac:dyDescent="0.25">
      <c r="A13" s="17"/>
      <c r="B13" s="17"/>
      <c r="C13" s="8"/>
      <c r="D13" s="8"/>
      <c r="E13" s="8"/>
      <c r="F13" s="8"/>
      <c r="G13" s="8"/>
      <c r="H13" s="8"/>
      <c r="I13" s="8"/>
      <c r="J13" s="8"/>
      <c r="K13" s="8"/>
      <c r="L13" s="8"/>
      <c r="M13" s="8"/>
      <c r="N13" s="8"/>
      <c r="O13" s="8"/>
      <c r="P13" s="8"/>
      <c r="Q13" s="8"/>
      <c r="R13" s="8"/>
      <c r="S13" s="8"/>
      <c r="T13" s="8"/>
      <c r="U13" s="8"/>
      <c r="V13" s="8"/>
      <c r="W13" s="8"/>
      <c r="X13" s="8"/>
      <c r="Y13" s="8"/>
      <c r="Z13" s="8"/>
    </row>
    <row r="14" spans="1:26" ht="12" customHeight="1" x14ac:dyDescent="0.25">
      <c r="A14" s="18" t="s">
        <v>13</v>
      </c>
      <c r="B14" s="19" t="s">
        <v>8</v>
      </c>
      <c r="C14" s="20"/>
      <c r="D14" s="8"/>
      <c r="E14" s="8"/>
      <c r="F14" s="8"/>
      <c r="G14" s="8"/>
      <c r="H14" s="8"/>
      <c r="I14" s="8"/>
      <c r="J14" s="8"/>
      <c r="K14" s="8"/>
      <c r="L14" s="8"/>
      <c r="M14" s="8"/>
      <c r="N14" s="8"/>
      <c r="O14" s="8"/>
      <c r="P14" s="8"/>
      <c r="Q14" s="8"/>
      <c r="R14" s="8"/>
      <c r="S14" s="8"/>
      <c r="T14" s="8"/>
      <c r="U14" s="8"/>
      <c r="V14" s="8"/>
      <c r="W14" s="8"/>
      <c r="X14" s="8"/>
      <c r="Y14" s="8"/>
      <c r="Z14" s="8"/>
    </row>
    <row r="15" spans="1:26" ht="12" customHeight="1" x14ac:dyDescent="0.25">
      <c r="A15" s="18"/>
      <c r="B15" s="19"/>
      <c r="C15" s="20"/>
      <c r="D15" s="8"/>
      <c r="E15" s="8"/>
      <c r="F15" s="8"/>
      <c r="G15" s="8"/>
      <c r="H15" s="8"/>
      <c r="I15" s="8"/>
      <c r="J15" s="8"/>
      <c r="K15" s="8"/>
      <c r="L15" s="8"/>
      <c r="M15" s="8"/>
      <c r="N15" s="8"/>
      <c r="O15" s="8"/>
      <c r="P15" s="8"/>
      <c r="Q15" s="8"/>
      <c r="R15" s="8"/>
      <c r="S15" s="8"/>
      <c r="T15" s="8"/>
      <c r="U15" s="8"/>
      <c r="V15" s="8"/>
      <c r="W15" s="8"/>
      <c r="X15" s="8"/>
      <c r="Y15" s="8"/>
      <c r="Z15" s="8"/>
    </row>
    <row r="16" spans="1:26" ht="12" customHeight="1" x14ac:dyDescent="0.25">
      <c r="A16" s="21" t="s">
        <v>14</v>
      </c>
      <c r="B16" s="22"/>
      <c r="C16" s="20"/>
      <c r="D16" s="8"/>
      <c r="E16" s="8"/>
      <c r="F16" s="8"/>
      <c r="G16" s="8"/>
      <c r="H16" s="8"/>
      <c r="I16" s="8"/>
      <c r="J16" s="8"/>
      <c r="K16" s="8"/>
      <c r="L16" s="8"/>
      <c r="M16" s="8"/>
      <c r="N16" s="8"/>
      <c r="O16" s="8"/>
      <c r="P16" s="8"/>
      <c r="Q16" s="8"/>
      <c r="R16" s="8"/>
      <c r="S16" s="8"/>
      <c r="T16" s="8"/>
      <c r="U16" s="8"/>
      <c r="V16" s="8"/>
      <c r="W16" s="8"/>
      <c r="X16" s="8"/>
      <c r="Y16" s="8"/>
      <c r="Z16" s="8"/>
    </row>
    <row r="17" spans="1:26" ht="12" customHeight="1" x14ac:dyDescent="0.25">
      <c r="A17" s="23"/>
      <c r="B17" s="22"/>
      <c r="C17" s="20"/>
      <c r="D17" s="8"/>
      <c r="E17" s="8"/>
      <c r="F17" s="8"/>
      <c r="G17" s="8"/>
      <c r="H17" s="8"/>
      <c r="I17" s="8"/>
      <c r="J17" s="8"/>
      <c r="K17" s="8"/>
      <c r="L17" s="8"/>
      <c r="M17" s="8"/>
      <c r="N17" s="8"/>
      <c r="O17" s="8"/>
      <c r="P17" s="8"/>
      <c r="Q17" s="8"/>
      <c r="R17" s="8"/>
      <c r="S17" s="8"/>
      <c r="T17" s="8"/>
      <c r="U17" s="8"/>
      <c r="V17" s="8"/>
      <c r="W17" s="8"/>
      <c r="X17" s="8"/>
      <c r="Y17" s="8"/>
      <c r="Z17" s="8"/>
    </row>
    <row r="18" spans="1:26" ht="12" customHeight="1" x14ac:dyDescent="0.25">
      <c r="A18" s="24" t="s">
        <v>15</v>
      </c>
      <c r="B18" s="14" t="s">
        <v>16</v>
      </c>
      <c r="C18" s="20"/>
      <c r="D18" s="8"/>
      <c r="E18" s="8"/>
      <c r="F18" s="8"/>
      <c r="G18" s="8"/>
      <c r="H18" s="8"/>
      <c r="I18" s="8"/>
      <c r="J18" s="8"/>
      <c r="K18" s="8"/>
      <c r="L18" s="8"/>
      <c r="M18" s="8"/>
      <c r="N18" s="8"/>
      <c r="O18" s="8"/>
      <c r="P18" s="8"/>
      <c r="Q18" s="8"/>
      <c r="R18" s="8"/>
      <c r="S18" s="8"/>
      <c r="T18" s="8"/>
      <c r="U18" s="8"/>
      <c r="V18" s="8"/>
      <c r="W18" s="8"/>
      <c r="X18" s="8"/>
      <c r="Y18" s="8"/>
      <c r="Z18" s="8"/>
    </row>
    <row r="19" spans="1:26" ht="12" customHeight="1" x14ac:dyDescent="0.25">
      <c r="A19" s="25" t="s">
        <v>17</v>
      </c>
      <c r="B19" s="14" t="s">
        <v>16</v>
      </c>
      <c r="C19" s="20"/>
      <c r="D19" s="8"/>
      <c r="E19" s="8"/>
      <c r="F19" s="8"/>
      <c r="G19" s="8"/>
      <c r="H19" s="8"/>
      <c r="I19" s="8"/>
      <c r="J19" s="8"/>
      <c r="K19" s="8"/>
      <c r="L19" s="8"/>
      <c r="M19" s="8"/>
      <c r="N19" s="8"/>
      <c r="O19" s="8"/>
      <c r="P19" s="8"/>
      <c r="Q19" s="8"/>
      <c r="R19" s="8"/>
      <c r="S19" s="8"/>
      <c r="T19" s="8"/>
      <c r="U19" s="8"/>
      <c r="V19" s="8"/>
      <c r="W19" s="8"/>
      <c r="X19" s="8"/>
      <c r="Y19" s="8"/>
      <c r="Z19" s="8"/>
    </row>
    <row r="20" spans="1:26" ht="12" customHeight="1" x14ac:dyDescent="0.25">
      <c r="A20" s="25" t="s">
        <v>18</v>
      </c>
      <c r="B20" s="14" t="s">
        <v>16</v>
      </c>
      <c r="C20" s="20"/>
      <c r="D20" s="8"/>
      <c r="E20" s="8"/>
      <c r="F20" s="8"/>
      <c r="G20" s="8"/>
      <c r="H20" s="8"/>
      <c r="I20" s="8"/>
      <c r="J20" s="8"/>
      <c r="K20" s="8"/>
      <c r="L20" s="8"/>
      <c r="M20" s="8"/>
      <c r="N20" s="8"/>
      <c r="O20" s="8"/>
      <c r="P20" s="8"/>
      <c r="Q20" s="8"/>
      <c r="R20" s="8"/>
      <c r="S20" s="8"/>
      <c r="T20" s="8"/>
      <c r="U20" s="8"/>
      <c r="V20" s="8"/>
      <c r="W20" s="8"/>
      <c r="X20" s="8"/>
      <c r="Y20" s="8"/>
      <c r="Z20" s="8"/>
    </row>
    <row r="21" spans="1:26" ht="12" customHeight="1" x14ac:dyDescent="0.25">
      <c r="A21" s="26"/>
      <c r="B21" s="16"/>
      <c r="C21" s="20"/>
      <c r="D21" s="8"/>
      <c r="E21" s="8"/>
      <c r="F21" s="8"/>
      <c r="G21" s="8"/>
      <c r="H21" s="8"/>
      <c r="I21" s="8"/>
      <c r="J21" s="8"/>
      <c r="K21" s="8"/>
      <c r="L21" s="8"/>
      <c r="M21" s="8"/>
      <c r="N21" s="8"/>
      <c r="O21" s="8"/>
      <c r="P21" s="8"/>
      <c r="Q21" s="8"/>
      <c r="R21" s="8"/>
      <c r="S21" s="8"/>
      <c r="T21" s="8"/>
      <c r="U21" s="8"/>
      <c r="V21" s="8"/>
      <c r="W21" s="8"/>
      <c r="X21" s="8"/>
      <c r="Y21" s="8"/>
      <c r="Z21" s="8"/>
    </row>
    <row r="22" spans="1:26" ht="12" customHeight="1" x14ac:dyDescent="0.25">
      <c r="A22" s="27"/>
      <c r="B22" s="28"/>
      <c r="C22" s="20"/>
      <c r="D22" s="8"/>
      <c r="E22" s="8"/>
      <c r="F22" s="8"/>
      <c r="G22" s="8"/>
      <c r="H22" s="8"/>
      <c r="I22" s="8"/>
      <c r="J22" s="8"/>
      <c r="K22" s="8"/>
      <c r="L22" s="8"/>
      <c r="M22" s="8"/>
      <c r="N22" s="8"/>
      <c r="O22" s="8"/>
      <c r="P22" s="8"/>
      <c r="Q22" s="8"/>
      <c r="R22" s="8"/>
      <c r="S22" s="8"/>
      <c r="T22" s="8"/>
      <c r="U22" s="8"/>
      <c r="V22" s="8"/>
      <c r="W22" s="8"/>
      <c r="X22" s="8"/>
      <c r="Y22" s="8"/>
      <c r="Z22" s="8"/>
    </row>
    <row r="23" spans="1:26" ht="12" customHeight="1" x14ac:dyDescent="0.25">
      <c r="A23" s="29" t="s">
        <v>14</v>
      </c>
      <c r="B23" s="10" t="s">
        <v>8</v>
      </c>
      <c r="C23" s="20"/>
      <c r="D23" s="8"/>
      <c r="E23" s="8"/>
      <c r="F23" s="8"/>
      <c r="G23" s="8"/>
      <c r="H23" s="8"/>
      <c r="I23" s="8"/>
      <c r="J23" s="8"/>
      <c r="K23" s="8"/>
      <c r="L23" s="8"/>
      <c r="M23" s="8"/>
      <c r="N23" s="8"/>
      <c r="O23" s="8"/>
      <c r="P23" s="8"/>
      <c r="Q23" s="8"/>
      <c r="R23" s="8"/>
      <c r="S23" s="8"/>
      <c r="T23" s="8"/>
      <c r="U23" s="8"/>
      <c r="V23" s="8"/>
      <c r="W23" s="8"/>
      <c r="X23" s="8"/>
      <c r="Y23" s="8"/>
      <c r="Z23" s="8"/>
    </row>
    <row r="24" spans="1:26" ht="28.5" customHeight="1" x14ac:dyDescent="0.25">
      <c r="A24" s="30" t="s">
        <v>19</v>
      </c>
      <c r="B24" s="16" t="s">
        <v>20</v>
      </c>
      <c r="C24" s="20"/>
      <c r="D24" s="8"/>
      <c r="E24" s="8"/>
      <c r="F24" s="8"/>
      <c r="G24" s="8"/>
      <c r="H24" s="8"/>
      <c r="I24" s="8"/>
      <c r="J24" s="8"/>
      <c r="K24" s="8"/>
      <c r="L24" s="8"/>
      <c r="M24" s="8"/>
      <c r="N24" s="8"/>
      <c r="O24" s="8"/>
      <c r="P24" s="8"/>
      <c r="Q24" s="8"/>
      <c r="R24" s="8"/>
      <c r="S24" s="8"/>
      <c r="T24" s="8"/>
      <c r="U24" s="8"/>
      <c r="V24" s="8"/>
      <c r="W24" s="8"/>
      <c r="X24" s="8"/>
      <c r="Y24" s="8"/>
      <c r="Z24" s="8"/>
    </row>
    <row r="25" spans="1:26" ht="12" customHeight="1" x14ac:dyDescent="0.25">
      <c r="A25" s="31"/>
      <c r="B25" s="32"/>
      <c r="C25" s="20"/>
      <c r="D25" s="8"/>
      <c r="E25" s="8"/>
      <c r="F25" s="8"/>
      <c r="G25" s="8"/>
      <c r="H25" s="8"/>
      <c r="I25" s="8"/>
      <c r="J25" s="8"/>
      <c r="K25" s="8"/>
      <c r="L25" s="8"/>
      <c r="M25" s="8"/>
      <c r="N25" s="8"/>
      <c r="O25" s="8"/>
      <c r="P25" s="8"/>
      <c r="Q25" s="8"/>
      <c r="R25" s="8"/>
      <c r="S25" s="8"/>
      <c r="T25" s="8"/>
      <c r="U25" s="8"/>
      <c r="V25" s="8"/>
      <c r="W25" s="8"/>
      <c r="X25" s="8"/>
      <c r="Y25" s="8"/>
      <c r="Z25" s="8"/>
    </row>
    <row r="26" spans="1:26" ht="12" customHeight="1" x14ac:dyDescent="0.25">
      <c r="A26" s="28"/>
      <c r="B26" s="33"/>
      <c r="C26" s="8"/>
      <c r="D26" s="8"/>
      <c r="E26" s="8"/>
      <c r="F26" s="8"/>
      <c r="G26" s="8"/>
      <c r="H26" s="8"/>
      <c r="I26" s="8"/>
      <c r="J26" s="8"/>
      <c r="K26" s="8"/>
      <c r="L26" s="8"/>
      <c r="M26" s="8"/>
      <c r="N26" s="8"/>
      <c r="O26" s="8"/>
      <c r="P26" s="8"/>
      <c r="Q26" s="8"/>
      <c r="R26" s="8"/>
      <c r="S26" s="8"/>
      <c r="T26" s="8"/>
      <c r="U26" s="8"/>
      <c r="V26" s="8"/>
      <c r="W26" s="8"/>
      <c r="X26" s="8"/>
      <c r="Y26" s="8"/>
      <c r="Z26" s="8"/>
    </row>
    <row r="27" spans="1:26" ht="12" customHeight="1" x14ac:dyDescent="0.25">
      <c r="A27" s="34"/>
      <c r="B27" s="8"/>
      <c r="C27" s="8"/>
      <c r="D27" s="8"/>
      <c r="E27" s="8"/>
      <c r="F27" s="8"/>
      <c r="G27" s="8"/>
      <c r="H27" s="8"/>
      <c r="I27" s="8"/>
      <c r="J27" s="8"/>
      <c r="K27" s="8"/>
      <c r="L27" s="8"/>
      <c r="M27" s="8"/>
      <c r="N27" s="8"/>
      <c r="O27" s="8"/>
      <c r="P27" s="8"/>
      <c r="Q27" s="8"/>
      <c r="R27" s="8"/>
      <c r="S27" s="8"/>
      <c r="T27" s="8"/>
      <c r="U27" s="8"/>
      <c r="V27" s="8"/>
      <c r="W27" s="8"/>
      <c r="X27" s="8"/>
      <c r="Y27" s="8"/>
      <c r="Z27" s="8"/>
    </row>
    <row r="28" spans="1:26" ht="12" customHeight="1" x14ac:dyDescent="0.25">
      <c r="A28" s="34"/>
      <c r="B28" s="8"/>
      <c r="C28" s="8"/>
      <c r="D28" s="8"/>
      <c r="E28" s="8"/>
      <c r="F28" s="8"/>
      <c r="G28" s="8"/>
      <c r="H28" s="8"/>
      <c r="I28" s="8"/>
      <c r="J28" s="8"/>
      <c r="K28" s="8"/>
      <c r="L28" s="8"/>
      <c r="M28" s="8"/>
      <c r="N28" s="8"/>
      <c r="O28" s="8"/>
      <c r="P28" s="8"/>
      <c r="Q28" s="8"/>
      <c r="R28" s="8"/>
      <c r="S28" s="8"/>
      <c r="T28" s="8"/>
      <c r="U28" s="8"/>
      <c r="V28" s="8"/>
      <c r="W28" s="8"/>
      <c r="X28" s="8"/>
      <c r="Y28" s="8"/>
      <c r="Z28" s="8"/>
    </row>
    <row r="29" spans="1:26" ht="12"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2"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2"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2"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2"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2"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2" customHeight="1" x14ac:dyDescent="0.25">
      <c r="A35" s="35"/>
      <c r="B35" s="36"/>
      <c r="C35" s="36"/>
      <c r="D35" s="36"/>
      <c r="E35" s="36"/>
      <c r="F35" s="36"/>
      <c r="G35" s="36"/>
      <c r="H35" s="36"/>
      <c r="I35" s="8"/>
      <c r="J35" s="8"/>
      <c r="K35" s="8"/>
      <c r="L35" s="8"/>
      <c r="M35" s="8"/>
      <c r="N35" s="8"/>
      <c r="O35" s="8"/>
      <c r="P35" s="8"/>
      <c r="Q35" s="8"/>
      <c r="R35" s="8"/>
      <c r="S35" s="8"/>
      <c r="T35" s="8"/>
      <c r="U35" s="8"/>
      <c r="V35" s="8"/>
      <c r="W35" s="8"/>
      <c r="X35" s="8"/>
      <c r="Y35" s="8"/>
      <c r="Z35" s="8"/>
    </row>
    <row r="36" spans="1:26" ht="12"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2"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2"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2"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2"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2"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2"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2"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2"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2"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2"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2"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2"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2"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2"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2"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2"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2"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2"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2"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2"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2"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2"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2"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2"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2"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2"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2"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2"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2"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2"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2"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2"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2"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2"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2"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2"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2"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2"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2"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2"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2"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2"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2"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2"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2"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2"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2"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2"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2"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2"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2"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2"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2"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2"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2"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2"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2"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2"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2"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2"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2"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2"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2"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2"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2"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2"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2"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2"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2"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2"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2"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2"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2"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2"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2"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2"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2"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2"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2"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2"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2"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2"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2"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2"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2"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2"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2"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2"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2"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2"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2"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2"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2"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2"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2"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2"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2"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2"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2"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2"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2"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2"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2"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2"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2"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2"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2"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2"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2"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2"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2"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2"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2"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2"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2"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2"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2"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2"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2"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2"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2"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2"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2"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2"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2"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2"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2"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2"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2"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2"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2"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2"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2"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2"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2"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2"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2"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2"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2"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2"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2"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2"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2"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2"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2"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2"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2"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2"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2"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2"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2"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2"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2"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2"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2"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2"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2"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2"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2"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2"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2"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2"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2"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2"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2"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2"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2"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2"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2"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2"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2"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2"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2"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2"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2"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2"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2"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2"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2"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2"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2"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2"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2"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2"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2"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2"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2"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2"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2"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2"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2"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2"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2"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2"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2"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2"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2"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2"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2"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2"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2"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2"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2"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2"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2"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2"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2"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2"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2"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2"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2"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2"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2"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2"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2"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2"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2"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2"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2"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2"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2"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2"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2"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2"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2"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2"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2"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2"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2"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2"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2"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2"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2"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2"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2"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2"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2"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2"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2"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2"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2"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2"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2"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2"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2"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2"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2"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2"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2"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2"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2"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2"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2"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2"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2"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2"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2"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2"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2"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2"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2"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2"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2"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2"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2"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2"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2"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2"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2"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2"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2"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2"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2"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2"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2"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2"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2"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2"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2"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2"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2"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2"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2"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2"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2"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2"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2"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2"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2"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2"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2"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2"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2"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2"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2"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2"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2"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2"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2"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2"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2"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2"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2"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2"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2"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2"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2"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2"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2"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2"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2"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2"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2"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2"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2"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2"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2"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2"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2"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2"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2"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2"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2"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2"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2"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2"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2"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2"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2"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2"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2"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2"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2"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2"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2"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2"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2"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2"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2"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2"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2"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2"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2"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2"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2"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2"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2"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2"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2"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2"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2"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2"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2"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2"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2"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2"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2"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2"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2"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2"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2"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2"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2"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2"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2"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2"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2"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2"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2"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2"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2"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2"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2"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2"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2"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2"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2"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2"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2"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2"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2"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2"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2"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2"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2"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2"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2"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2"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2"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2"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2"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2"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2"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2"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2"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2"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2"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2"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2"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2"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2"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2"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2"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2"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2"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2"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2"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2"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2"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2"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2"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2"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2"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2"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2"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2"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2"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2"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2"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2"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2"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2"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2"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2"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2"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2"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2"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2"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2"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2"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2"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2"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2"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2"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2"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2"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2"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2"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2"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2"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2"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2"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2"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2"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2"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2"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2"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2"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2"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2"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2"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2"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2"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2"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2"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2"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2"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2"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2"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2"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2"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2"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2"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2"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2"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2"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2"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2"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2"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2"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2"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2"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2"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2"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2"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2"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2"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2"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2"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2"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2"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2"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2"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2"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2"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2"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2"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2"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2"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2"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2"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2"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2"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2"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2"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2"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2"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2"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2"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2"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2"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2"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2"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2"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2"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2"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2"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2"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2"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2"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2"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2"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2"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2"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2"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2"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2"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2"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2"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2"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2"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2"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2"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2"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2"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2"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2"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2"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2"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2"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2"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2"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2"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2"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2"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2"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2"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2"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2"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2"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2"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2"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2"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2"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2"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2"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2"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2"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2"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2"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2"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2"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2"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2"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2"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2"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2"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2"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2"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2"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2"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2"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2"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2"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2"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2"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2"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2"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2"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2"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2"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2"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2"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2"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2"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2"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2"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2"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2"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2"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2"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2"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2"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2"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2"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2"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2"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2"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2"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2"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2"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2"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2"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2"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2"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2"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2"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2"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2"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2"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2"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2"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2"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2"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2"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2"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2"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2"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2"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2"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2"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2"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2"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2"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2"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2"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2"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2"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2"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2"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2"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2"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2"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2"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2"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2"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2"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2"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2"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2"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2"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2"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2"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2"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2"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2"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2"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2"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2"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2"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2"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2"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2"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2"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2"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2"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2"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2"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2"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2"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2"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2"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2"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2"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2"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2"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2"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2"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2"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2"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2"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2"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2"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2"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2"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2"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2"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2"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2"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2"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2"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2"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2"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2"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2"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2"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2"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2"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2"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2"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2"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2"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2"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2"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2"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2"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2"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2"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2"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2"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2"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2"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2"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2"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2"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2"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2"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2"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2"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2"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2"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2"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2"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2"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2"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2"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2"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2"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2"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2"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2"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2"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2"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2"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2"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2"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2"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2"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2"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2"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2"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2"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2"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2"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2"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2"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2"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2"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2"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2"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2"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2"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2"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2"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2"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2"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2"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2"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2"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2"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2"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2"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2"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2"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2"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2"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2"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2"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2"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2"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2"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2"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2"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2"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2"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2"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2"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2"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2"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2"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2"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2"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2"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2"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2"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2"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2"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2"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2"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2"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2"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2"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2"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2"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2"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2"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2"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2"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2"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2"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2"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2"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2"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2"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2"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2"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2"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2"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2"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2"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2"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2"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2"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2"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2"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2"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2"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2"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2"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2"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2"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2"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2"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2"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2"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2"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2"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2"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2"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2"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2"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2"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2"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2"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2"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2"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2"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2"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2"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2"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2"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2"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2"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2"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2"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2"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2"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2"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2"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2"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2"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2"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2"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2"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2"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2"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2"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2"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2"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2"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2"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2"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2"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2"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2"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2"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2"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2"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2"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2"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2"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2"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2"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2"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2"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2"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2"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2"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2"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2"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2"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2"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2"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2"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2"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2"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2"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2"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2"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2"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2"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2"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2"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2"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2"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2"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2"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2"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2"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2"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2"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2"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2"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2"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2"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2"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2"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2"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2"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2"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2"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2"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2"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2"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2"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2"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2"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2"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2"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2"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2"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2"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2"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2"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2"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2"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2"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2"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2"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2"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2"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2"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2"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2"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2"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2"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2"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2"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2"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2"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2"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2"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2"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2"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2"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2"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2"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2"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2"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2"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2"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2"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2"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2"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2"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2"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2"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2"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2"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2"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2"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2"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2"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2"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2"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2"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2"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2"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2"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2"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2"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2"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2"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2"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2"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2"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2"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2"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2" customHeight="1"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2" customHeight="1"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2" customHeight="1"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2" customHeight="1"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2" customHeight="1"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2" customHeight="1"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2">
    <mergeCell ref="A1:F1"/>
    <mergeCell ref="A3:F6"/>
  </mergeCells>
  <hyperlinks>
    <hyperlink ref="A11" location="Coversheet!A1" display="Coversheet" xr:uid="{00000000-0004-0000-0100-000000000000}"/>
    <hyperlink ref="A12" location="'Instructions Please read'!A1" display="Pricing Instructions Please Read" xr:uid="{00000000-0004-0000-0100-000001000000}"/>
    <hyperlink ref="A18" location="'Lot 2 Core List'!A1" display="Lot 2 Core List" xr:uid="{00000000-0004-0000-0100-000002000000}"/>
    <hyperlink ref="A19" location="'Delivery Service Options'!A1" display="Delivery Service Options" xr:uid="{00000000-0004-0000-0100-000003000000}"/>
    <hyperlink ref="A20" location="'Non-Core &amp; Low Value Orders'!A1" display="Non-Core &amp; Low Value Orders" xr:uid="{00000000-0004-0000-0100-000004000000}"/>
    <hyperlink ref="A24" location="'Total Basket Price'!A1" display="Total Basket Price" xr:uid="{00000000-0004-0000-0100-000005000000}"/>
  </hyperlink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99"/>
  <sheetViews>
    <sheetView tabSelected="1" workbookViewId="0"/>
  </sheetViews>
  <sheetFormatPr defaultColWidth="12.59765625" defaultRowHeight="15" customHeight="1" x14ac:dyDescent="0.25"/>
  <cols>
    <col min="1" max="1" width="151.3984375" customWidth="1"/>
    <col min="2" max="2" width="7.5" customWidth="1"/>
    <col min="3" max="3" width="12.09765625" customWidth="1"/>
    <col min="4" max="26" width="7.5" customWidth="1"/>
  </cols>
  <sheetData>
    <row r="1" spans="1:26" ht="75" customHeight="1" x14ac:dyDescent="0.25">
      <c r="A1" s="37" t="s">
        <v>21</v>
      </c>
      <c r="B1" s="38"/>
      <c r="C1" s="38"/>
      <c r="D1" s="38"/>
      <c r="E1" s="38"/>
      <c r="F1" s="38"/>
      <c r="G1" s="38"/>
      <c r="H1" s="38"/>
      <c r="I1" s="17"/>
      <c r="J1" s="17"/>
      <c r="K1" s="17"/>
      <c r="L1" s="17"/>
      <c r="M1" s="17"/>
      <c r="N1" s="17"/>
      <c r="O1" s="17"/>
      <c r="P1" s="17"/>
      <c r="Q1" s="17"/>
      <c r="R1" s="17"/>
      <c r="S1" s="17"/>
      <c r="T1" s="17"/>
      <c r="U1" s="17"/>
      <c r="V1" s="17"/>
      <c r="W1" s="17"/>
      <c r="X1" s="17"/>
      <c r="Y1" s="17"/>
      <c r="Z1" s="17"/>
    </row>
    <row r="2" spans="1:26" ht="24.75" customHeight="1" x14ac:dyDescent="0.25">
      <c r="A2" s="39" t="s">
        <v>22</v>
      </c>
      <c r="B2" s="17"/>
      <c r="C2" s="17"/>
      <c r="D2" s="17"/>
      <c r="E2" s="17"/>
      <c r="F2" s="17"/>
      <c r="G2" s="17"/>
      <c r="H2" s="17"/>
      <c r="I2" s="17"/>
      <c r="J2" s="17"/>
      <c r="K2" s="17"/>
      <c r="L2" s="17"/>
      <c r="M2" s="17"/>
      <c r="N2" s="17"/>
      <c r="O2" s="17"/>
      <c r="P2" s="17"/>
      <c r="Q2" s="17"/>
      <c r="R2" s="17"/>
      <c r="S2" s="17"/>
      <c r="T2" s="17"/>
      <c r="U2" s="17"/>
      <c r="V2" s="17"/>
      <c r="W2" s="17"/>
      <c r="X2" s="17"/>
      <c r="Y2" s="17"/>
      <c r="Z2" s="17"/>
    </row>
    <row r="3" spans="1:26" ht="64.5" customHeight="1" x14ac:dyDescent="0.25">
      <c r="A3" s="40" t="s">
        <v>23</v>
      </c>
      <c r="B3" s="17"/>
      <c r="C3" s="17"/>
      <c r="D3" s="17"/>
      <c r="E3" s="17"/>
      <c r="F3" s="17"/>
      <c r="G3" s="17"/>
      <c r="H3" s="17"/>
      <c r="I3" s="17"/>
      <c r="J3" s="17"/>
      <c r="K3" s="17"/>
      <c r="L3" s="17"/>
      <c r="M3" s="17"/>
      <c r="N3" s="17"/>
      <c r="O3" s="17"/>
      <c r="P3" s="17"/>
      <c r="Q3" s="17"/>
      <c r="R3" s="17"/>
      <c r="S3" s="17"/>
      <c r="T3" s="17"/>
      <c r="U3" s="17"/>
      <c r="V3" s="17"/>
      <c r="W3" s="17"/>
      <c r="X3" s="17"/>
      <c r="Y3" s="17"/>
      <c r="Z3" s="17"/>
    </row>
    <row r="4" spans="1:26" ht="17.25" customHeight="1" x14ac:dyDescent="0.25">
      <c r="A4" s="41" t="s">
        <v>24</v>
      </c>
      <c r="B4" s="17"/>
      <c r="C4" s="17"/>
      <c r="D4" s="17"/>
      <c r="E4" s="17"/>
      <c r="F4" s="17"/>
      <c r="G4" s="17"/>
      <c r="H4" s="17"/>
      <c r="I4" s="17"/>
      <c r="J4" s="17"/>
      <c r="K4" s="17"/>
      <c r="L4" s="17"/>
      <c r="M4" s="17"/>
      <c r="N4" s="17"/>
      <c r="O4" s="17"/>
      <c r="P4" s="17"/>
      <c r="Q4" s="17"/>
      <c r="R4" s="17"/>
      <c r="S4" s="17"/>
      <c r="T4" s="17"/>
      <c r="U4" s="17"/>
      <c r="V4" s="17"/>
      <c r="W4" s="17"/>
      <c r="X4" s="17"/>
      <c r="Y4" s="17"/>
      <c r="Z4" s="17"/>
    </row>
    <row r="5" spans="1:26" ht="12" customHeight="1" x14ac:dyDescent="0.25">
      <c r="A5" s="41"/>
      <c r="B5" s="17"/>
      <c r="C5" s="17"/>
      <c r="D5" s="17"/>
      <c r="E5" s="17"/>
      <c r="F5" s="17"/>
      <c r="G5" s="17"/>
      <c r="H5" s="17"/>
      <c r="I5" s="17"/>
      <c r="J5" s="17"/>
      <c r="K5" s="17"/>
      <c r="L5" s="17"/>
      <c r="M5" s="17"/>
      <c r="N5" s="17"/>
      <c r="O5" s="17"/>
      <c r="P5" s="17"/>
      <c r="Q5" s="17"/>
      <c r="R5" s="17"/>
      <c r="S5" s="17"/>
      <c r="T5" s="17"/>
      <c r="U5" s="17"/>
      <c r="V5" s="17"/>
      <c r="W5" s="17"/>
      <c r="X5" s="17"/>
      <c r="Y5" s="17"/>
      <c r="Z5" s="17"/>
    </row>
    <row r="6" spans="1:26" ht="15.75" customHeight="1" x14ac:dyDescent="0.25">
      <c r="A6" s="41" t="s">
        <v>25</v>
      </c>
      <c r="B6" s="17"/>
      <c r="C6" s="17"/>
      <c r="D6" s="17"/>
      <c r="E6" s="17"/>
      <c r="F6" s="17"/>
      <c r="G6" s="17"/>
      <c r="H6" s="17"/>
      <c r="I6" s="17"/>
      <c r="J6" s="17"/>
      <c r="K6" s="17"/>
      <c r="L6" s="17"/>
      <c r="M6" s="17"/>
      <c r="N6" s="17"/>
      <c r="O6" s="17"/>
      <c r="P6" s="17"/>
      <c r="Q6" s="17"/>
      <c r="R6" s="17"/>
      <c r="S6" s="17"/>
      <c r="T6" s="17"/>
      <c r="U6" s="17"/>
      <c r="V6" s="17"/>
      <c r="W6" s="17"/>
      <c r="X6" s="17"/>
      <c r="Y6" s="17"/>
      <c r="Z6" s="17"/>
    </row>
    <row r="7" spans="1:26" ht="12" customHeight="1" x14ac:dyDescent="0.25">
      <c r="A7" s="41"/>
      <c r="B7" s="17"/>
      <c r="C7" s="17"/>
      <c r="D7" s="17"/>
      <c r="E7" s="17"/>
      <c r="F7" s="17"/>
      <c r="G7" s="17"/>
      <c r="H7" s="17"/>
      <c r="I7" s="17"/>
      <c r="J7" s="17"/>
      <c r="K7" s="17"/>
      <c r="L7" s="17"/>
      <c r="M7" s="17"/>
      <c r="N7" s="17"/>
      <c r="O7" s="17"/>
      <c r="P7" s="17"/>
      <c r="Q7" s="17"/>
      <c r="R7" s="17"/>
      <c r="S7" s="17"/>
      <c r="T7" s="17"/>
      <c r="U7" s="17"/>
      <c r="V7" s="17"/>
      <c r="W7" s="17"/>
      <c r="X7" s="17"/>
      <c r="Y7" s="17"/>
      <c r="Z7" s="17"/>
    </row>
    <row r="8" spans="1:26" ht="21" customHeight="1" x14ac:dyDescent="0.25">
      <c r="A8" s="41" t="s">
        <v>26</v>
      </c>
      <c r="B8" s="17"/>
      <c r="C8" s="17"/>
      <c r="D8" s="17"/>
      <c r="E8" s="17"/>
      <c r="F8" s="17"/>
      <c r="G8" s="17"/>
      <c r="H8" s="17"/>
      <c r="I8" s="17"/>
      <c r="J8" s="17"/>
      <c r="K8" s="17"/>
      <c r="L8" s="17"/>
      <c r="M8" s="17"/>
      <c r="N8" s="17"/>
      <c r="O8" s="17"/>
      <c r="P8" s="17"/>
      <c r="Q8" s="17"/>
      <c r="R8" s="17"/>
      <c r="S8" s="17"/>
      <c r="T8" s="17"/>
      <c r="U8" s="17"/>
      <c r="V8" s="17"/>
      <c r="W8" s="17"/>
      <c r="X8" s="17"/>
      <c r="Y8" s="17"/>
      <c r="Z8" s="17"/>
    </row>
    <row r="9" spans="1:26" ht="12" customHeight="1" x14ac:dyDescent="0.25">
      <c r="A9" s="42"/>
      <c r="B9" s="17"/>
      <c r="C9" s="17"/>
      <c r="D9" s="17"/>
      <c r="E9" s="17"/>
      <c r="F9" s="17"/>
      <c r="G9" s="17"/>
      <c r="H9" s="17"/>
      <c r="I9" s="17"/>
      <c r="J9" s="17"/>
      <c r="K9" s="17"/>
      <c r="L9" s="17"/>
      <c r="M9" s="17"/>
      <c r="N9" s="17"/>
      <c r="O9" s="17"/>
      <c r="P9" s="17"/>
      <c r="Q9" s="17"/>
      <c r="R9" s="17"/>
      <c r="S9" s="17"/>
      <c r="T9" s="17"/>
      <c r="U9" s="17"/>
      <c r="V9" s="17"/>
      <c r="W9" s="17"/>
      <c r="X9" s="17"/>
      <c r="Y9" s="17"/>
      <c r="Z9" s="17"/>
    </row>
    <row r="10" spans="1:26" ht="12" customHeight="1" x14ac:dyDescent="0.25">
      <c r="A10" s="43"/>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26.25" customHeight="1" x14ac:dyDescent="0.25">
      <c r="A11" s="40" t="s">
        <v>27</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32.25" customHeight="1" x14ac:dyDescent="0.25">
      <c r="A12" s="41" t="s">
        <v>28</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 customHeight="1" x14ac:dyDescent="0.25">
      <c r="A13" s="41"/>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8" customHeight="1" x14ac:dyDescent="0.25">
      <c r="A14" s="42" t="s">
        <v>29</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 customHeight="1" x14ac:dyDescent="0.25">
      <c r="A15" s="44"/>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 customHeight="1" x14ac:dyDescent="0.25">
      <c r="A16" s="44"/>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 customHeight="1" x14ac:dyDescent="0.25">
      <c r="A17" s="45" t="s">
        <v>30</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 customHeight="1" x14ac:dyDescent="0.25">
      <c r="A18" s="46"/>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43.5" customHeight="1" x14ac:dyDescent="0.25">
      <c r="A19" s="47" t="s">
        <v>31</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39" customHeight="1" x14ac:dyDescent="0.25">
      <c r="A20" s="44" t="s">
        <v>32</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23.25" customHeight="1" x14ac:dyDescent="0.25">
      <c r="A21" s="48" t="s">
        <v>33</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41.75" customHeight="1" x14ac:dyDescent="0.25">
      <c r="A22" s="49" t="s">
        <v>34</v>
      </c>
      <c r="B22" s="8"/>
      <c r="C22" s="8"/>
      <c r="D22" s="8"/>
      <c r="E22" s="8"/>
      <c r="F22" s="8"/>
      <c r="G22" s="8"/>
      <c r="H22" s="8"/>
      <c r="I22" s="8"/>
      <c r="J22" s="8"/>
      <c r="K22" s="8"/>
      <c r="L22" s="8"/>
      <c r="M22" s="8"/>
      <c r="N22" s="8"/>
      <c r="O22" s="50"/>
      <c r="P22" s="17"/>
      <c r="Q22" s="17"/>
      <c r="R22" s="17"/>
      <c r="S22" s="17"/>
      <c r="T22" s="17"/>
      <c r="U22" s="17"/>
      <c r="V22" s="17"/>
      <c r="W22" s="17"/>
      <c r="X22" s="17"/>
      <c r="Y22" s="17"/>
      <c r="Z22" s="17"/>
    </row>
    <row r="23" spans="1:26" ht="13.8" x14ac:dyDescent="0.25">
      <c r="A23" s="51" t="s">
        <v>35</v>
      </c>
      <c r="B23" s="8"/>
      <c r="C23" s="8"/>
      <c r="D23" s="8"/>
      <c r="E23" s="8"/>
      <c r="F23" s="8"/>
      <c r="G23" s="8"/>
      <c r="H23" s="8"/>
      <c r="I23" s="8"/>
      <c r="J23" s="8"/>
      <c r="K23" s="8"/>
      <c r="L23" s="8"/>
      <c r="M23" s="8"/>
      <c r="N23" s="8"/>
      <c r="O23" s="50"/>
      <c r="P23" s="17"/>
      <c r="Q23" s="17"/>
      <c r="R23" s="17"/>
      <c r="S23" s="17"/>
      <c r="T23" s="17"/>
      <c r="U23" s="17"/>
      <c r="V23" s="17"/>
      <c r="W23" s="17"/>
      <c r="X23" s="17"/>
      <c r="Y23" s="17"/>
      <c r="Z23" s="17"/>
    </row>
    <row r="24" spans="1:26" ht="23.25" customHeight="1" x14ac:dyDescent="0.25">
      <c r="A24" s="52" t="s">
        <v>36</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39.75" customHeight="1" x14ac:dyDescent="0.25">
      <c r="A25" s="40" t="s">
        <v>37</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23.25" customHeight="1" x14ac:dyDescent="0.25">
      <c r="A26" s="41" t="s">
        <v>38</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21" customHeight="1" x14ac:dyDescent="0.25">
      <c r="A27" s="53" t="s">
        <v>39</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21" customHeight="1" x14ac:dyDescent="0.25">
      <c r="A28" s="53" t="s">
        <v>40</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21" customHeight="1" x14ac:dyDescent="0.25">
      <c r="A29" s="41" t="s">
        <v>41</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26.4" x14ac:dyDescent="0.25">
      <c r="A30" s="41" t="s">
        <v>42</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28.5" customHeight="1" x14ac:dyDescent="0.25">
      <c r="A31" s="41" t="s">
        <v>43</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50.25" customHeight="1" x14ac:dyDescent="0.25">
      <c r="A32" s="41" t="s">
        <v>44</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21.75" customHeight="1" x14ac:dyDescent="0.25">
      <c r="A33" s="41" t="s">
        <v>45</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8" customHeight="1" x14ac:dyDescent="0.25">
      <c r="A34" s="54" t="s">
        <v>46</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30" customHeight="1" x14ac:dyDescent="0.25">
      <c r="A35" s="41" t="s">
        <v>47</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30" customHeight="1" x14ac:dyDescent="0.25">
      <c r="A36" s="41" t="s">
        <v>48</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27.75" customHeight="1" x14ac:dyDescent="0.25">
      <c r="A37" s="52" t="s">
        <v>49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27.75" customHeight="1" x14ac:dyDescent="0.25">
      <c r="A38" s="55" t="s">
        <v>50</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20.25" customHeight="1" x14ac:dyDescent="0.25">
      <c r="A39" s="56" t="s">
        <v>51</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20.25" customHeight="1" x14ac:dyDescent="0.25">
      <c r="A40" s="56" t="s">
        <v>52</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23.25" customHeight="1" x14ac:dyDescent="0.25">
      <c r="A41" s="57" t="s">
        <v>53</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8" customHeight="1" x14ac:dyDescent="0.25">
      <c r="A42" s="56" t="s">
        <v>54</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28.5" customHeight="1" x14ac:dyDescent="0.25">
      <c r="A43" s="57" t="s">
        <v>55</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8.75" customHeight="1" x14ac:dyDescent="0.25">
      <c r="A44" s="54" t="s">
        <v>56</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8.75" customHeight="1" x14ac:dyDescent="0.25">
      <c r="A45" s="54" t="s">
        <v>57</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8.75" customHeight="1" x14ac:dyDescent="0.25">
      <c r="A46" s="58" t="s">
        <v>58</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23.25" customHeight="1" x14ac:dyDescent="0.25">
      <c r="A47" s="52" t="s">
        <v>59</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22.5" customHeight="1" x14ac:dyDescent="0.25">
      <c r="A48" s="59" t="s">
        <v>60</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sheetData>
  <hyperlinks>
    <hyperlink ref="A2" location="'Index Page'!A1" display="Click to return to Index Page" xr:uid="{00000000-0004-0000-0200-000000000000}"/>
  </hyperlink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Z997"/>
  <sheetViews>
    <sheetView workbookViewId="0"/>
  </sheetViews>
  <sheetFormatPr defaultColWidth="12.59765625" defaultRowHeight="15" customHeight="1" x14ac:dyDescent="0.25"/>
  <cols>
    <col min="1" max="1" width="18.3984375" customWidth="1"/>
    <col min="2" max="2" width="19.59765625" customWidth="1"/>
    <col min="3" max="3" width="18" customWidth="1"/>
    <col min="4" max="4" width="32.59765625" customWidth="1"/>
    <col min="5" max="5" width="24.59765625" customWidth="1"/>
    <col min="6" max="6" width="27.09765625" customWidth="1"/>
    <col min="7" max="24" width="7.59765625" customWidth="1"/>
  </cols>
  <sheetData>
    <row r="1" spans="1:26" ht="78.75" customHeight="1" x14ac:dyDescent="0.25">
      <c r="A1" s="144" t="s">
        <v>61</v>
      </c>
      <c r="B1" s="123"/>
      <c r="C1" s="123"/>
      <c r="D1" s="123"/>
      <c r="E1" s="123"/>
      <c r="F1" s="124"/>
      <c r="G1" s="8"/>
      <c r="H1" s="8"/>
      <c r="I1" s="8"/>
      <c r="J1" s="8"/>
      <c r="K1" s="8"/>
      <c r="L1" s="8"/>
      <c r="M1" s="8"/>
      <c r="N1" s="8"/>
      <c r="O1" s="8"/>
      <c r="P1" s="8"/>
      <c r="Q1" s="8"/>
      <c r="R1" s="8"/>
      <c r="S1" s="8"/>
      <c r="T1" s="8"/>
      <c r="U1" s="8"/>
      <c r="V1" s="8"/>
      <c r="W1" s="8"/>
      <c r="X1" s="8"/>
      <c r="Y1" s="8"/>
      <c r="Z1" s="8"/>
    </row>
    <row r="2" spans="1:26" ht="19.5" customHeight="1" x14ac:dyDescent="0.25">
      <c r="A2" s="145" t="s">
        <v>22</v>
      </c>
      <c r="B2" s="123"/>
      <c r="C2" s="123"/>
      <c r="D2" s="123"/>
      <c r="E2" s="123"/>
      <c r="F2" s="124"/>
      <c r="G2" s="8"/>
      <c r="H2" s="8"/>
      <c r="I2" s="8"/>
      <c r="J2" s="8"/>
      <c r="K2" s="8"/>
      <c r="L2" s="8"/>
      <c r="M2" s="8"/>
      <c r="N2" s="8"/>
      <c r="O2" s="8"/>
      <c r="P2" s="8"/>
      <c r="Q2" s="8"/>
      <c r="R2" s="8"/>
      <c r="S2" s="8"/>
      <c r="T2" s="8"/>
      <c r="U2" s="8"/>
      <c r="V2" s="8"/>
      <c r="W2" s="8"/>
      <c r="X2" s="8"/>
      <c r="Y2" s="8"/>
      <c r="Z2" s="8"/>
    </row>
    <row r="3" spans="1:26" ht="19.5" customHeight="1" x14ac:dyDescent="0.25">
      <c r="A3" s="146" t="s">
        <v>62</v>
      </c>
      <c r="B3" s="124"/>
      <c r="C3" s="147">
        <f>Coversheet!B16</f>
        <v>0</v>
      </c>
      <c r="D3" s="123"/>
      <c r="E3" s="123"/>
      <c r="F3" s="124"/>
      <c r="G3" s="8"/>
      <c r="H3" s="8"/>
      <c r="I3" s="8"/>
      <c r="J3" s="8"/>
      <c r="K3" s="8"/>
      <c r="L3" s="8"/>
      <c r="M3" s="8"/>
      <c r="N3" s="8"/>
      <c r="O3" s="8"/>
      <c r="P3" s="8"/>
      <c r="Q3" s="8"/>
      <c r="R3" s="8"/>
      <c r="S3" s="8"/>
      <c r="T3" s="8"/>
      <c r="U3" s="8"/>
      <c r="V3" s="8"/>
      <c r="W3" s="8"/>
      <c r="X3" s="8"/>
      <c r="Y3" s="8"/>
      <c r="Z3" s="8"/>
    </row>
    <row r="4" spans="1:26" ht="19.5" customHeight="1" x14ac:dyDescent="0.25">
      <c r="A4" s="146" t="s">
        <v>63</v>
      </c>
      <c r="B4" s="123"/>
      <c r="C4" s="123"/>
      <c r="D4" s="123"/>
      <c r="E4" s="123"/>
      <c r="F4" s="124"/>
      <c r="G4" s="8"/>
      <c r="H4" s="8"/>
      <c r="I4" s="8"/>
      <c r="J4" s="8"/>
      <c r="K4" s="8"/>
      <c r="L4" s="8"/>
      <c r="M4" s="8"/>
      <c r="N4" s="8"/>
      <c r="O4" s="8"/>
      <c r="P4" s="8"/>
      <c r="Q4" s="8"/>
      <c r="R4" s="8"/>
      <c r="S4" s="8"/>
      <c r="T4" s="8"/>
      <c r="U4" s="8"/>
      <c r="V4" s="8"/>
      <c r="W4" s="8"/>
      <c r="X4" s="8"/>
      <c r="Y4" s="8"/>
      <c r="Z4" s="8"/>
    </row>
    <row r="5" spans="1:26" ht="29.25" customHeight="1" x14ac:dyDescent="0.25">
      <c r="A5" s="148" t="s">
        <v>64</v>
      </c>
      <c r="B5" s="123"/>
      <c r="C5" s="123"/>
      <c r="D5" s="123"/>
      <c r="E5" s="123"/>
      <c r="F5" s="124"/>
      <c r="G5" s="8"/>
      <c r="H5" s="8"/>
      <c r="I5" s="8"/>
      <c r="J5" s="8"/>
      <c r="K5" s="8"/>
      <c r="L5" s="8"/>
      <c r="M5" s="8"/>
      <c r="N5" s="8"/>
      <c r="O5" s="8"/>
      <c r="P5" s="8"/>
      <c r="Q5" s="8"/>
      <c r="R5" s="8"/>
      <c r="S5" s="8"/>
      <c r="T5" s="8"/>
      <c r="U5" s="8"/>
      <c r="V5" s="8"/>
      <c r="W5" s="8"/>
      <c r="X5" s="8"/>
      <c r="Y5" s="8"/>
      <c r="Z5" s="8"/>
    </row>
    <row r="6" spans="1:26" ht="297" customHeight="1" x14ac:dyDescent="0.25">
      <c r="A6" s="149" t="s">
        <v>65</v>
      </c>
      <c r="B6" s="123"/>
      <c r="C6" s="123"/>
      <c r="D6" s="123"/>
      <c r="E6" s="123"/>
      <c r="F6" s="124"/>
      <c r="G6" s="8"/>
      <c r="H6" s="8"/>
      <c r="I6" s="8"/>
      <c r="J6" s="8"/>
      <c r="K6" s="8"/>
      <c r="L6" s="8"/>
      <c r="M6" s="8"/>
      <c r="N6" s="8"/>
      <c r="O6" s="8"/>
      <c r="P6" s="8"/>
      <c r="Q6" s="8"/>
      <c r="R6" s="8"/>
      <c r="S6" s="8"/>
      <c r="T6" s="8"/>
      <c r="U6" s="8"/>
      <c r="V6" s="8"/>
      <c r="W6" s="8"/>
      <c r="X6" s="8"/>
      <c r="Y6" s="8"/>
      <c r="Z6" s="8"/>
    </row>
    <row r="7" spans="1:26" ht="24" customHeight="1" x14ac:dyDescent="0.25">
      <c r="A7" s="60"/>
      <c r="B7" s="60"/>
      <c r="C7" s="60"/>
      <c r="D7" s="60"/>
      <c r="E7" s="60"/>
      <c r="F7" s="60"/>
      <c r="G7" s="8"/>
      <c r="H7" s="8"/>
      <c r="I7" s="8"/>
      <c r="J7" s="8"/>
      <c r="K7" s="8"/>
      <c r="L7" s="8"/>
      <c r="M7" s="8"/>
      <c r="N7" s="8"/>
      <c r="O7" s="8"/>
      <c r="P7" s="8"/>
      <c r="Q7" s="8"/>
      <c r="R7" s="8"/>
      <c r="S7" s="8"/>
      <c r="T7" s="8"/>
      <c r="U7" s="8"/>
      <c r="V7" s="8"/>
      <c r="W7" s="8"/>
      <c r="X7" s="8"/>
      <c r="Y7" s="8"/>
      <c r="Z7" s="8"/>
    </row>
    <row r="8" spans="1:26" ht="72.75" customHeight="1" x14ac:dyDescent="0.25">
      <c r="A8" s="61" t="s">
        <v>66</v>
      </c>
      <c r="B8" s="62" t="s">
        <v>67</v>
      </c>
      <c r="C8" s="63" t="s">
        <v>68</v>
      </c>
      <c r="D8" s="64" t="s">
        <v>69</v>
      </c>
      <c r="E8" s="65"/>
      <c r="F8" s="8"/>
      <c r="G8" s="8"/>
      <c r="H8" s="8"/>
      <c r="I8" s="8"/>
      <c r="J8" s="8"/>
      <c r="K8" s="8"/>
      <c r="L8" s="8"/>
      <c r="M8" s="8"/>
      <c r="N8" s="8"/>
      <c r="O8" s="8"/>
      <c r="P8" s="8"/>
      <c r="Q8" s="8"/>
      <c r="R8" s="8"/>
      <c r="S8" s="8"/>
      <c r="T8" s="8"/>
      <c r="U8" s="8"/>
      <c r="V8" s="8"/>
      <c r="W8" s="8"/>
      <c r="X8" s="8"/>
      <c r="Y8" s="8"/>
      <c r="Z8" s="8"/>
    </row>
    <row r="9" spans="1:26" ht="20.25" customHeight="1" x14ac:dyDescent="0.25">
      <c r="A9" s="66" t="s">
        <v>70</v>
      </c>
      <c r="B9" s="67">
        <v>3776132.19</v>
      </c>
      <c r="C9" s="68"/>
      <c r="D9" s="69">
        <f>B9*C9</f>
        <v>0</v>
      </c>
      <c r="E9" s="134"/>
      <c r="F9" s="136"/>
      <c r="G9" s="8"/>
      <c r="H9" s="8"/>
      <c r="I9" s="8"/>
      <c r="J9" s="8"/>
      <c r="K9" s="8"/>
      <c r="L9" s="8"/>
      <c r="M9" s="8"/>
      <c r="N9" s="8"/>
      <c r="O9" s="8"/>
      <c r="P9" s="8"/>
      <c r="Q9" s="8"/>
      <c r="R9" s="8"/>
      <c r="S9" s="8"/>
      <c r="T9" s="8"/>
      <c r="U9" s="8"/>
      <c r="V9" s="8"/>
      <c r="W9" s="8"/>
      <c r="X9" s="8"/>
      <c r="Y9" s="8"/>
      <c r="Z9" s="8"/>
    </row>
    <row r="10" spans="1:26" ht="44.25" customHeight="1" x14ac:dyDescent="0.25">
      <c r="A10" s="70" t="s">
        <v>71</v>
      </c>
      <c r="B10" s="71"/>
      <c r="C10" s="71"/>
      <c r="D10" s="72">
        <f>SUM(D9)</f>
        <v>0</v>
      </c>
      <c r="E10" s="135"/>
      <c r="F10" s="135"/>
      <c r="G10" s="8"/>
      <c r="H10" s="8"/>
      <c r="I10" s="8"/>
      <c r="J10" s="8"/>
      <c r="K10" s="8"/>
      <c r="L10" s="8"/>
      <c r="M10" s="8"/>
      <c r="N10" s="8"/>
      <c r="O10" s="8"/>
      <c r="P10" s="8"/>
      <c r="Q10" s="8"/>
      <c r="R10" s="8"/>
      <c r="S10" s="8"/>
      <c r="T10" s="8"/>
      <c r="U10" s="8"/>
      <c r="V10" s="8"/>
      <c r="W10" s="8"/>
      <c r="X10" s="8"/>
      <c r="Y10" s="8"/>
      <c r="Z10" s="8"/>
    </row>
    <row r="11" spans="1:26" ht="79.2" x14ac:dyDescent="0.25">
      <c r="A11" s="137" t="s">
        <v>72</v>
      </c>
      <c r="B11" s="138"/>
      <c r="C11" s="73" t="s">
        <v>73</v>
      </c>
      <c r="D11" s="74" t="s">
        <v>74</v>
      </c>
      <c r="E11" s="8"/>
      <c r="F11" s="8"/>
      <c r="G11" s="8"/>
      <c r="H11" s="8"/>
      <c r="I11" s="8"/>
      <c r="J11" s="8"/>
      <c r="K11" s="8"/>
      <c r="L11" s="8"/>
      <c r="M11" s="8"/>
      <c r="N11" s="8"/>
      <c r="O11" s="8"/>
      <c r="P11" s="8"/>
      <c r="Q11" s="8"/>
      <c r="R11" s="8"/>
      <c r="S11" s="8"/>
      <c r="T11" s="8"/>
      <c r="U11" s="8"/>
      <c r="V11" s="8"/>
      <c r="W11" s="8"/>
      <c r="X11" s="8"/>
      <c r="Y11" s="8"/>
      <c r="Z11" s="8"/>
    </row>
    <row r="12" spans="1:26" ht="14.25" customHeight="1" x14ac:dyDescent="0.25">
      <c r="A12" s="139">
        <v>1500</v>
      </c>
      <c r="B12" s="124"/>
      <c r="C12" s="75"/>
      <c r="D12" s="76">
        <f>A12*C12</f>
        <v>0</v>
      </c>
      <c r="E12" s="77">
        <f>(B9-D9)+D12</f>
        <v>3776132.19</v>
      </c>
      <c r="F12" s="8"/>
      <c r="G12" s="8"/>
      <c r="H12" s="8"/>
      <c r="I12" s="8"/>
      <c r="J12" s="8"/>
      <c r="K12" s="8"/>
      <c r="L12" s="8"/>
      <c r="M12" s="8"/>
      <c r="N12" s="8"/>
      <c r="O12" s="8"/>
      <c r="P12" s="8"/>
      <c r="Q12" s="8"/>
      <c r="R12" s="8"/>
      <c r="S12" s="8"/>
      <c r="T12" s="8"/>
      <c r="U12" s="8"/>
      <c r="V12" s="8"/>
      <c r="W12" s="8"/>
      <c r="X12" s="8"/>
      <c r="Y12" s="8"/>
      <c r="Z12" s="8"/>
    </row>
    <row r="13" spans="1:26" ht="14.25" customHeight="1"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25">
      <c r="A14" s="8"/>
      <c r="B14" s="8"/>
      <c r="C14" s="140" t="s">
        <v>75</v>
      </c>
      <c r="D14" s="143">
        <f>D12+D10</f>
        <v>0</v>
      </c>
      <c r="E14" s="8"/>
      <c r="F14" s="8"/>
      <c r="G14" s="8"/>
      <c r="H14" s="8"/>
      <c r="I14" s="8"/>
      <c r="J14" s="8"/>
      <c r="K14" s="8"/>
      <c r="L14" s="8"/>
      <c r="M14" s="8"/>
      <c r="N14" s="8"/>
      <c r="O14" s="8"/>
      <c r="P14" s="8"/>
      <c r="Q14" s="8"/>
      <c r="R14" s="8"/>
      <c r="S14" s="8"/>
      <c r="T14" s="8"/>
      <c r="U14" s="8"/>
      <c r="V14" s="8"/>
      <c r="W14" s="8"/>
      <c r="X14" s="8"/>
      <c r="Y14" s="8"/>
      <c r="Z14" s="8"/>
    </row>
    <row r="15" spans="1:26" ht="14.25" customHeight="1" x14ac:dyDescent="0.25">
      <c r="A15" s="8"/>
      <c r="B15" s="8"/>
      <c r="C15" s="141"/>
      <c r="D15" s="141"/>
      <c r="E15" s="8"/>
      <c r="F15" s="8"/>
      <c r="G15" s="8"/>
      <c r="H15" s="8"/>
      <c r="I15" s="8"/>
      <c r="J15" s="8"/>
      <c r="K15" s="8"/>
      <c r="L15" s="8"/>
      <c r="M15" s="8"/>
      <c r="N15" s="8"/>
      <c r="O15" s="8"/>
      <c r="P15" s="8"/>
      <c r="Q15" s="8"/>
      <c r="R15" s="8"/>
      <c r="S15" s="8"/>
      <c r="T15" s="8"/>
      <c r="U15" s="8"/>
      <c r="V15" s="8"/>
      <c r="W15" s="8"/>
      <c r="X15" s="8"/>
      <c r="Y15" s="8"/>
      <c r="Z15" s="8"/>
    </row>
    <row r="16" spans="1:26" ht="14.25" customHeight="1" x14ac:dyDescent="0.25">
      <c r="A16" s="8"/>
      <c r="B16" s="8"/>
      <c r="C16" s="141"/>
      <c r="D16" s="141"/>
      <c r="E16" s="8"/>
      <c r="F16" s="8"/>
      <c r="G16" s="8"/>
      <c r="H16" s="8"/>
      <c r="I16" s="8"/>
      <c r="J16" s="8"/>
      <c r="K16" s="8"/>
      <c r="L16" s="8"/>
      <c r="M16" s="8"/>
      <c r="N16" s="8"/>
      <c r="O16" s="8"/>
      <c r="P16" s="8"/>
      <c r="Q16" s="8"/>
      <c r="R16" s="8"/>
      <c r="S16" s="8"/>
      <c r="T16" s="8"/>
      <c r="U16" s="8"/>
      <c r="V16" s="8"/>
      <c r="W16" s="8"/>
      <c r="X16" s="8"/>
      <c r="Y16" s="8"/>
      <c r="Z16" s="8"/>
    </row>
    <row r="17" spans="1:26" ht="27.75" customHeight="1" x14ac:dyDescent="0.25">
      <c r="A17" s="8"/>
      <c r="B17" s="8"/>
      <c r="C17" s="142"/>
      <c r="D17" s="142"/>
      <c r="E17" s="8"/>
      <c r="F17" s="8"/>
      <c r="G17" s="8"/>
      <c r="H17" s="8"/>
      <c r="I17" s="8"/>
      <c r="J17" s="8"/>
      <c r="K17" s="8"/>
      <c r="L17" s="8"/>
      <c r="M17" s="8"/>
      <c r="N17" s="8"/>
      <c r="O17" s="8"/>
      <c r="P17" s="8"/>
      <c r="Q17" s="8"/>
      <c r="R17" s="8"/>
      <c r="S17" s="8"/>
      <c r="T17" s="8"/>
      <c r="U17" s="8"/>
      <c r="V17" s="8"/>
      <c r="W17" s="8"/>
      <c r="X17" s="8"/>
      <c r="Y17" s="8"/>
      <c r="Z17" s="8"/>
    </row>
    <row r="18" spans="1:26" ht="14.25" customHeight="1"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5.75" customHeight="1"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5.75" customHeight="1"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5.75" customHeight="1"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5.75" customHeight="1"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5.75" customHeight="1"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5.75" customHeight="1"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5.75" customHeight="1"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5.75" customHeight="1"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5.75" customHeight="1"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5.75" customHeight="1"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5.75" customHeight="1"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5.75" customHeight="1"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5.75" customHeight="1"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5.75" customHeight="1"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5.75" customHeight="1"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5.75" customHeight="1"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5.75" customHeight="1"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5.75" customHeight="1"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5.75" customHeight="1"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5.75" customHeight="1"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5.75" customHeight="1"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5.75" customHeight="1"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5.75" customHeight="1"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5.75" customHeight="1"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5.75" customHeight="1"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5.75" customHeight="1"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5.75" customHeight="1"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5.75" customHeight="1"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5.75" customHeight="1"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5.75" customHeight="1"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5.75" customHeight="1"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5.75" customHeight="1"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5.75" customHeight="1"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5.75" customHeight="1"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5.75" customHeight="1"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5.75" customHeight="1"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5.75" customHeight="1"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5.75" customHeight="1"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5.75" customHeight="1"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5.75" customHeight="1"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5.75" customHeight="1"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5.75" customHeight="1"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5.75" customHeight="1"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5.75" customHeight="1"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5.75" customHeight="1"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5.75" customHeight="1"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5.75" customHeight="1"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5.75" customHeight="1"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5.75" customHeight="1"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5.75" customHeight="1"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5.75" customHeight="1"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5.75" customHeight="1"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5.75" customHeight="1"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5.75" customHeight="1"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5.75" customHeight="1"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5.75" customHeight="1"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5.75" customHeight="1"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5.75" customHeight="1"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5.75" customHeight="1"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5.75" customHeight="1"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5.75" customHeight="1"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5.75" customHeight="1"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5.75" customHeight="1"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5.75" customHeight="1"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5.75" customHeight="1"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5.75" customHeight="1"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5.75" customHeight="1"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5.75" customHeight="1"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5.75" customHeight="1"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5.75" customHeight="1"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5.75" customHeight="1"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5.75" customHeight="1"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5.75" customHeight="1"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5.75" customHeight="1"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5.75" customHeight="1"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5.75" customHeight="1"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5.75" customHeight="1"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5.75" customHeight="1"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5.75" customHeight="1"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5.75" customHeight="1"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5.75" customHeight="1"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5.75" customHeight="1"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5.75" customHeight="1"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5.75" customHeight="1"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5.75" customHeight="1"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5.75" customHeight="1"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5.75" customHeight="1"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5.75" customHeight="1"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5.75" customHeight="1"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5.75" customHeight="1"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5.75" customHeight="1"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5.75" customHeight="1"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5.75" customHeight="1"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5.75" customHeight="1"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5.75" customHeight="1"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5.75" customHeight="1"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5.75" customHeight="1"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5.75" customHeight="1"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5.75" customHeight="1"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5.75" customHeight="1"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5.75" customHeight="1"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5.75" customHeight="1"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5.75" customHeight="1"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5.75" customHeight="1"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5.75" customHeight="1"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5.75" customHeight="1"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5.75" customHeight="1"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5.75" customHeight="1"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5.75" customHeight="1"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5.75" customHeight="1"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5.75" customHeight="1"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5.75" customHeight="1"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5.75" customHeight="1"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5.75" customHeight="1"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5.75" customHeight="1"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5.75" customHeight="1"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5.75" customHeight="1"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5.75" customHeight="1"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5.75" customHeight="1"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5.75" customHeight="1"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5.75" customHeight="1"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5.75" customHeight="1"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5.75" customHeight="1"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5.75" customHeight="1"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5.75" customHeight="1"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5.75" customHeight="1"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5.75" customHeight="1"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5.75" customHeight="1"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5.75" customHeight="1"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5.75" customHeight="1"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5.75" customHeight="1"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5.75" customHeight="1"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5.75" customHeight="1"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5.75" customHeight="1"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5.75" customHeight="1"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5.75" customHeight="1"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5.75" customHeight="1"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5.75" customHeight="1"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5.75" customHeight="1"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5.75" customHeight="1"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5.75" customHeight="1"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5.75" customHeight="1"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5.75" customHeight="1"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5.75" customHeight="1"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5.75" customHeight="1"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5.75" customHeight="1"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5.75" customHeight="1"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5.75" customHeight="1"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5.75" customHeight="1"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5.75" customHeight="1"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5.75" customHeight="1"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5.75" customHeight="1"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5.75" customHeight="1"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5.75" customHeight="1"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5.75" customHeight="1"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5.75" customHeight="1"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5.75" customHeight="1"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5.75" customHeight="1"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5.75" customHeight="1"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5.75" customHeight="1"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5.75" customHeight="1"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5.75" customHeight="1"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5.75" customHeight="1"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5.75" customHeight="1"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5.75" customHeight="1"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5.75" customHeight="1"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5.75" customHeight="1"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5.75" customHeight="1"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5.75" customHeight="1"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5.75" customHeight="1"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5.75" customHeight="1"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5.75" customHeight="1"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5.75" customHeight="1"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5.75" customHeight="1"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5.75" customHeight="1"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5.75" customHeight="1"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5.75" customHeight="1"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5.75" customHeight="1"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5.75" customHeight="1"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5.75" customHeight="1"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5.75" customHeight="1"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5.75" customHeight="1"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5.75" customHeight="1"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5.75" customHeight="1"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5.75" customHeight="1"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5.75" customHeight="1"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5.75" customHeight="1"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5.75" customHeight="1"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5.75" customHeight="1"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5.75" customHeight="1"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5.75" customHeight="1"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5.75" customHeight="1"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5.75" customHeight="1"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5.75" customHeight="1"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5.75" customHeight="1"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5.75" customHeight="1"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5.75" customHeight="1"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5.75" customHeight="1"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5.75" customHeight="1"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5.75" customHeight="1"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5.75" customHeight="1"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5.75" customHeight="1"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5.75" customHeight="1"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5.75" customHeight="1"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5.75" customHeight="1"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5.75" customHeight="1"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5.75" customHeight="1"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5.75" customHeight="1"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5.75" customHeight="1"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5.75" customHeight="1"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5.75" customHeight="1"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5.75" customHeight="1"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5.75" customHeight="1"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5.75" customHeight="1"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5.75" customHeight="1"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5.75" customHeight="1"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5.75" customHeight="1"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5.75" customHeight="1"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5.75" customHeight="1"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5.75" customHeight="1"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5.75" customHeight="1"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5.75" customHeight="1"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5.75" customHeight="1"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5.75" customHeight="1"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5.75" customHeight="1"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5.75" customHeight="1"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5.75" customHeight="1"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5.75" customHeight="1"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5.75" customHeight="1"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5.75" customHeight="1"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5.75" customHeight="1"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5.75" customHeight="1"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5.75" customHeight="1"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5.75" customHeight="1"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5.75" customHeight="1"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5.75" customHeight="1"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5.75" customHeight="1"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5.75" customHeight="1"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5.75" customHeight="1"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5.75" customHeight="1"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5.75" customHeight="1"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5.75" customHeight="1"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5.75" customHeight="1"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5.75" customHeight="1"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5.75" customHeight="1"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5.75" customHeight="1"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5.75" customHeight="1"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5.75" customHeight="1"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5.75" customHeight="1"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5.75" customHeight="1"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5.75" customHeight="1"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5.75" customHeight="1"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5.75" customHeight="1"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5.75" customHeight="1"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5.75" customHeight="1"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5.75" customHeight="1"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5.75" customHeight="1"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5.75" customHeight="1"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5.75" customHeight="1"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5.75" customHeight="1"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5.75" customHeight="1"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5.75" customHeight="1"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5.75" customHeight="1"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5.75" customHeight="1"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5.75" customHeight="1"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5.75" customHeight="1"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5.75" customHeight="1"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5.75" customHeight="1"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5.75" customHeight="1"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5.75" customHeight="1"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5.75" customHeight="1"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5.75" customHeight="1"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5.75" customHeight="1"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5.75" customHeight="1"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5.75" customHeight="1"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5.75" customHeight="1"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5.75" customHeight="1"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5.75" customHeight="1"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5.75" customHeight="1"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5.75" customHeight="1"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5.75" customHeight="1"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5.75" customHeight="1"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5.75" customHeight="1"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5.75" customHeight="1"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5.75" customHeight="1"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5.75" customHeight="1"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5.75" customHeight="1"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5.75" customHeight="1"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5.75" customHeight="1"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5.75" customHeight="1"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5.75" customHeight="1"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5.75" customHeight="1"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5.75" customHeight="1"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5.75" customHeight="1"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5.75" customHeight="1"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5.75" customHeight="1"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5.75" customHeight="1"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5.75" customHeight="1"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5.75" customHeight="1"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5.75" customHeight="1"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5.75" customHeight="1"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5.75" customHeight="1"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5.75" customHeight="1"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5.75" customHeight="1"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5.75" customHeight="1"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5.75" customHeight="1"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5.75" customHeight="1"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5.75" customHeight="1"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5.75" customHeight="1"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5.75" customHeight="1"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5.75" customHeight="1"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5.75" customHeight="1"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5.75" customHeight="1"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5.75" customHeight="1"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5.75" customHeight="1"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5.75" customHeight="1"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5.75" customHeight="1"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5.75" customHeight="1"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5.75" customHeight="1"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5.75" customHeight="1"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5.75" customHeight="1"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5.75" customHeight="1"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5.75" customHeight="1"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5.75" customHeight="1"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5.75" customHeight="1"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5.75" customHeight="1"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5.75" customHeight="1"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5.75" customHeight="1"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5.75" customHeight="1"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5.75" customHeight="1"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5.75" customHeight="1"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5.75" customHeight="1"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5.75" customHeight="1"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5.75" customHeight="1"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5.75" customHeight="1"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5.75" customHeight="1"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5.75" customHeight="1"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5.75" customHeight="1"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5.75" customHeight="1"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5.75" customHeight="1"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5.75" customHeight="1"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5.75" customHeight="1"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5.75" customHeight="1"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5.75" customHeight="1"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5.75" customHeight="1"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5.75" customHeight="1"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5.75" customHeight="1"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5.75" customHeight="1"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5.75" customHeight="1"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5.75" customHeight="1"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5.75" customHeight="1"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5.75" customHeight="1"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5.75" customHeight="1"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5.75" customHeight="1"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5.75" customHeight="1"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5.75" customHeight="1"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5.75" customHeight="1"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5.75" customHeight="1"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5.75" customHeight="1"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5.75" customHeight="1"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5.75" customHeight="1"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5.75" customHeight="1"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5.75" customHeight="1"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5.75" customHeight="1"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5.75" customHeight="1"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5.75" customHeight="1"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5.75" customHeight="1"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5.75" customHeight="1"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5.75" customHeight="1"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5.75" customHeight="1"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5.75" customHeight="1"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5.75" customHeight="1"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5.75" customHeight="1"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5.75" customHeight="1"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5.75" customHeight="1"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5.75" customHeight="1"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5.75" customHeight="1"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5.75" customHeight="1"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5.75" customHeight="1"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5.75" customHeight="1"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5.75" customHeight="1"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5.75" customHeight="1"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5.75" customHeight="1"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5.75" customHeight="1"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5.75" customHeight="1"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5.75" customHeight="1"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5.75" customHeight="1"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5.75" customHeight="1"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5.75" customHeight="1"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5.75" customHeight="1"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5.75" customHeight="1"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5.75" customHeight="1"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5.75" customHeight="1"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5.75" customHeight="1"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5.75" customHeight="1"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5.75" customHeight="1"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5.75" customHeight="1"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5.75" customHeight="1"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5.75" customHeight="1"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5.75" customHeight="1"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5.75" customHeight="1"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5.75" customHeight="1"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5.75" customHeight="1"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5.75" customHeight="1"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5.75" customHeight="1"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5.75" customHeight="1"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5.75" customHeight="1"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5.75" customHeight="1"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5.75" customHeight="1"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5.75" customHeight="1"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5.75" customHeight="1"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5.75" customHeight="1"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5.75" customHeight="1"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5.75" customHeight="1"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5.75" customHeight="1"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5.75" customHeight="1"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5.75" customHeight="1"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5.75" customHeight="1"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5.75" customHeight="1"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5.75" customHeight="1"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5.75" customHeight="1"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5.75" customHeight="1"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5.75" customHeight="1"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5.75" customHeight="1"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5.75" customHeight="1"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5.75" customHeight="1"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5.75" customHeight="1"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5.75" customHeight="1"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5.75" customHeight="1"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5.75" customHeight="1"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5.75" customHeight="1"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5.75" customHeight="1"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5.75" customHeight="1"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5.75" customHeight="1"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5.75" customHeight="1"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5.75" customHeight="1"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5.75" customHeight="1"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5.75" customHeight="1"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5.75" customHeight="1"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5.75" customHeight="1"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5.75" customHeight="1"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5.75" customHeight="1"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5.75" customHeight="1"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5.75" customHeight="1"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5.75" customHeight="1"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5.75" customHeight="1"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5.75" customHeight="1"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5.75" customHeight="1"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5.75" customHeight="1"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5.75" customHeight="1"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5.75" customHeight="1"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5.75" customHeight="1"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5.75" customHeight="1"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5.75" customHeight="1"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5.75" customHeight="1"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5.75" customHeight="1"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5.75" customHeight="1"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5.75" customHeight="1"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5.75" customHeight="1"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5.75" customHeight="1"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5.75" customHeight="1"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5.75" customHeight="1"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5.75" customHeight="1"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5.75" customHeight="1"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5.75" customHeight="1"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5.75" customHeight="1"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5.75" customHeight="1"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5.75" customHeight="1"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5.75" customHeight="1"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5.75" customHeight="1"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5.75" customHeight="1"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5.75" customHeight="1"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5.75" customHeight="1"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5.75" customHeight="1"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5.75" customHeight="1"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5.75" customHeight="1"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5.75" customHeight="1"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5.75" customHeight="1"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5.75" customHeight="1"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5.75" customHeight="1"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5.75" customHeight="1"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5.75" customHeight="1"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5.75" customHeight="1"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5.75" customHeight="1"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5.75" customHeight="1"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5.75" customHeight="1"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5.75" customHeight="1"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5.75" customHeight="1"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5.75" customHeight="1"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5.75" customHeight="1"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5.75" customHeight="1"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5.75" customHeight="1"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5.75" customHeight="1"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5.75" customHeight="1"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5.75" customHeight="1"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5.75" customHeight="1"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5.75" customHeight="1"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5.75" customHeight="1"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5.75" customHeight="1"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5.75" customHeight="1"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5.75" customHeight="1"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5.75" customHeight="1"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5.75" customHeight="1"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5.75" customHeight="1"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5.75" customHeight="1"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5.75" customHeight="1"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5.75" customHeight="1"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5.75" customHeight="1"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5.75" customHeight="1"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5.75" customHeight="1"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5.75" customHeight="1"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5.75" customHeight="1"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5.75" customHeight="1"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5.75" customHeight="1"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5.75" customHeight="1"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5.75" customHeight="1"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5.75" customHeight="1"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5.75" customHeight="1"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5.75" customHeight="1"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5.75" customHeight="1"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5.75" customHeight="1"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5.75" customHeight="1"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5.75" customHeight="1"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5.75" customHeight="1"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5.75" customHeight="1"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5.75" customHeight="1"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5.75" customHeight="1"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5.75" customHeight="1"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5.75" customHeight="1"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5.75" customHeight="1"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5.75" customHeight="1"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5.75" customHeight="1"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5.75" customHeight="1"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5.75" customHeight="1"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5.75" customHeight="1"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5.75" customHeight="1"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5.75" customHeight="1"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5.75" customHeight="1"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5.75" customHeight="1"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5.75" customHeight="1"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5.75" customHeight="1"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5.75" customHeight="1"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5.75" customHeight="1"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5.75" customHeight="1"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5.75" customHeight="1"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5.75" customHeight="1"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5.75" customHeight="1"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5.75" customHeight="1"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5.75" customHeight="1"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5.75" customHeight="1"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5.75" customHeight="1"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5.75" customHeight="1"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5.75" customHeight="1"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5.75" customHeight="1"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5.75" customHeight="1"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5.75" customHeight="1"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5.75" customHeight="1"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5.75" customHeight="1"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5.75" customHeight="1"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5.75" customHeight="1"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5.75" customHeight="1"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5.75" customHeight="1"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5.75" customHeight="1"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5.75" customHeight="1"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5.75" customHeight="1"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5.75" customHeight="1"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5.75" customHeight="1"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5.75" customHeight="1"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5.75" customHeight="1"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5.75" customHeight="1"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5.75" customHeight="1"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5.75" customHeight="1"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5.75" customHeight="1"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5.75" customHeight="1"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5.75" customHeight="1"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5.75" customHeight="1"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5.75" customHeight="1"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5.75" customHeight="1"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5.75" customHeight="1"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5.75" customHeight="1"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5.75" customHeight="1"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5.75" customHeight="1"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5.75" customHeight="1"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5.75" customHeight="1"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5.75" customHeight="1"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5.75" customHeight="1"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5.75" customHeight="1"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5.75" customHeight="1"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5.75" customHeight="1"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5.75" customHeight="1"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5.75" customHeight="1"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5.75" customHeight="1"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5.75" customHeight="1"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5.75" customHeight="1"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5.75" customHeight="1"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5.75" customHeight="1"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5.75" customHeight="1"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5.75" customHeight="1"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5.75" customHeight="1"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5.75" customHeight="1"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5.75" customHeight="1"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5.75" customHeight="1"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5.75" customHeight="1"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5.75" customHeight="1"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5.75" customHeight="1"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5.75" customHeight="1"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5.75" customHeight="1"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5.75" customHeight="1"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5.75" customHeight="1"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5.75" customHeight="1"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5.75" customHeight="1"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5.75" customHeight="1"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5.75" customHeight="1"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5.75" customHeight="1"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5.75" customHeight="1"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5.75" customHeight="1"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5.75" customHeight="1"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5.75" customHeight="1"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5.75" customHeight="1"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5.75" customHeight="1"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5.75" customHeight="1"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5.75" customHeight="1"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5.75" customHeight="1"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5.75" customHeight="1"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5.75" customHeight="1"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5.75" customHeight="1"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5.75" customHeight="1"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5.75" customHeight="1"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5.75" customHeight="1"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5.75" customHeight="1"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5.75" customHeight="1"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5.75" customHeight="1"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5.75" customHeight="1"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5.75" customHeight="1"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5.75" customHeight="1"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5.75" customHeight="1"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5.75" customHeight="1"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5.75" customHeight="1"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5.75" customHeight="1"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5.75" customHeight="1"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5.75" customHeight="1"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5.75" customHeight="1"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5.75" customHeight="1"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5.75" customHeight="1"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5.75" customHeight="1"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5.75" customHeight="1"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5.75" customHeight="1"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5.75" customHeight="1"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5.75" customHeight="1"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5.75" customHeight="1"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5.75" customHeight="1"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5.75" customHeight="1"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5.75" customHeight="1"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5.75" customHeight="1"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5.75" customHeight="1"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5.75" customHeight="1"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5.75" customHeight="1"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5.75" customHeight="1"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5.75" customHeight="1"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5.75" customHeight="1"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5.75" customHeight="1"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5.75" customHeight="1"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5.75" customHeight="1"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5.75" customHeight="1"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5.75" customHeight="1"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5.75" customHeight="1"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5.75" customHeight="1"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5.75" customHeight="1"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5.75" customHeight="1"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5.75" customHeight="1"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5.75" customHeight="1"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5.75" customHeight="1"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5.75" customHeight="1"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5.75" customHeight="1"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5.75" customHeight="1"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5.75" customHeight="1"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5.75" customHeight="1"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5.75" customHeight="1"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5.75" customHeight="1"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5.75" customHeight="1"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5.75" customHeight="1"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5.75" customHeight="1"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5.75" customHeight="1"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5.75" customHeight="1"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5.75" customHeight="1"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5.75" customHeight="1"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5.75" customHeight="1"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5.75" customHeight="1"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5.75" customHeight="1"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5.75" customHeight="1"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5.75" customHeight="1"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5.75" customHeight="1"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5.75" customHeight="1"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5.75" customHeight="1"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5.75" customHeight="1"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5.75" customHeight="1"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5.75" customHeight="1"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5.75" customHeight="1"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5.75" customHeight="1"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5.75" customHeight="1"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5.75" customHeight="1"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5.75" customHeight="1"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5.75" customHeight="1"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5.75" customHeight="1"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5.75" customHeight="1"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5.75" customHeight="1"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5.75" customHeight="1"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5.75" customHeight="1"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5.75" customHeight="1"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5.75" customHeight="1"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5.75" customHeight="1"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5.75" customHeight="1"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5.75" customHeight="1"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5.75" customHeight="1"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5.75" customHeight="1"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5.75" customHeight="1"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5.75" customHeight="1"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5.75" customHeight="1"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5.75" customHeight="1"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5.75" customHeight="1"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5.75" customHeight="1"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5.75" customHeight="1"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5.75" customHeight="1"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5.75" customHeight="1"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5.75" customHeight="1"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5.75" customHeight="1"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5.75" customHeight="1"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5.75" customHeight="1"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5.75" customHeight="1"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5.75" customHeight="1"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5.75" customHeight="1"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5.75" customHeight="1"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5.75" customHeight="1"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5.75" customHeight="1"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5.75" customHeight="1"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5.75" customHeight="1"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5.75" customHeight="1"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5.75" customHeight="1"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5.75" customHeight="1"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5.75" customHeight="1"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5.75" customHeight="1"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5.75" customHeight="1"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5.75" customHeight="1"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5.75" customHeight="1"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5.75" customHeight="1"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5.75" customHeight="1"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5.75" customHeight="1"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5.75" customHeight="1"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5.75" customHeight="1"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5.75" customHeight="1"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5.75" customHeight="1"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5.75" customHeight="1"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5.75" customHeight="1"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5.75" customHeight="1"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5.75" customHeight="1"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5.75" customHeight="1"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5.75" customHeight="1"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5.75" customHeight="1"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5.75" customHeight="1"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5.75" customHeight="1"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5.75" customHeight="1"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5.75" customHeight="1"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5.75" customHeight="1"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5.75" customHeight="1"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5.75" customHeight="1"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5.75" customHeight="1"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5.75" customHeight="1"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5.75" customHeight="1"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5.75" customHeight="1"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5.75" customHeight="1"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5.75" customHeight="1"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5.75" customHeight="1"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5.75" customHeight="1"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5.75" customHeight="1"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5.75" customHeight="1"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5.75" customHeight="1"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5.75" customHeight="1"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5.75" customHeight="1" x14ac:dyDescent="0.25">
      <c r="A995" s="8"/>
      <c r="B995" s="8"/>
      <c r="C995" s="8"/>
      <c r="E995" s="8"/>
      <c r="F995" s="8"/>
      <c r="G995" s="8"/>
      <c r="H995" s="8"/>
      <c r="I995" s="8"/>
      <c r="J995" s="8"/>
      <c r="K995" s="8"/>
      <c r="L995" s="8"/>
      <c r="M995" s="8"/>
      <c r="N995" s="8"/>
      <c r="O995" s="8"/>
      <c r="P995" s="8"/>
      <c r="Q995" s="8"/>
      <c r="R995" s="8"/>
      <c r="S995" s="8"/>
      <c r="T995" s="8"/>
      <c r="U995" s="8"/>
      <c r="V995" s="8"/>
      <c r="W995" s="8"/>
      <c r="X995" s="8"/>
      <c r="Y995" s="8"/>
      <c r="Z995" s="8"/>
    </row>
    <row r="996" spans="1:26" ht="15.75" customHeight="1" x14ac:dyDescent="0.25">
      <c r="A996" s="8"/>
      <c r="B996" s="8"/>
      <c r="C996" s="8"/>
      <c r="E996" s="8"/>
      <c r="F996" s="8"/>
      <c r="G996" s="8"/>
      <c r="H996" s="8"/>
      <c r="I996" s="8"/>
      <c r="J996" s="8"/>
      <c r="K996" s="8"/>
      <c r="L996" s="8"/>
      <c r="M996" s="8"/>
      <c r="N996" s="8"/>
      <c r="O996" s="8"/>
      <c r="P996" s="8"/>
      <c r="Q996" s="8"/>
      <c r="R996" s="8"/>
      <c r="S996" s="8"/>
      <c r="T996" s="8"/>
      <c r="U996" s="8"/>
      <c r="V996" s="8"/>
      <c r="W996" s="8"/>
      <c r="X996" s="8"/>
      <c r="Y996" s="8"/>
      <c r="Z996" s="8"/>
    </row>
    <row r="997" spans="1:26" ht="15.75" customHeight="1" x14ac:dyDescent="0.25">
      <c r="A997" s="8"/>
      <c r="B997" s="8"/>
      <c r="C997" s="8"/>
      <c r="E997" s="8"/>
      <c r="F997" s="8"/>
      <c r="G997" s="8"/>
      <c r="H997" s="8"/>
      <c r="I997" s="8"/>
      <c r="J997" s="8"/>
      <c r="K997" s="8"/>
      <c r="L997" s="8"/>
      <c r="M997" s="8"/>
      <c r="N997" s="8"/>
      <c r="O997" s="8"/>
      <c r="P997" s="8"/>
      <c r="Q997" s="8"/>
      <c r="R997" s="8"/>
      <c r="S997" s="8"/>
      <c r="T997" s="8"/>
      <c r="U997" s="8"/>
      <c r="V997" s="8"/>
      <c r="W997" s="8"/>
      <c r="X997" s="8"/>
      <c r="Y997" s="8"/>
      <c r="Z997" s="8"/>
    </row>
  </sheetData>
  <mergeCells count="13">
    <mergeCell ref="A5:F5"/>
    <mergeCell ref="A6:F6"/>
    <mergeCell ref="A1:F1"/>
    <mergeCell ref="A2:F2"/>
    <mergeCell ref="A3:B3"/>
    <mergeCell ref="C3:F3"/>
    <mergeCell ref="A4:F4"/>
    <mergeCell ref="E9:E10"/>
    <mergeCell ref="F9:F10"/>
    <mergeCell ref="A11:B11"/>
    <mergeCell ref="A12:B12"/>
    <mergeCell ref="C14:C17"/>
    <mergeCell ref="D14:D17"/>
  </mergeCells>
  <pageMargins left="0.25" right="0.25" top="0.75" bottom="0.75" header="0" footer="0"/>
  <pageSetup paperSize="9"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S5643"/>
  <sheetViews>
    <sheetView workbookViewId="0"/>
  </sheetViews>
  <sheetFormatPr defaultColWidth="12.59765625" defaultRowHeight="15" customHeight="1" x14ac:dyDescent="0.25"/>
  <cols>
    <col min="1" max="1" width="10.09765625" customWidth="1"/>
    <col min="2" max="2" width="55.3984375" customWidth="1"/>
    <col min="4" max="5" width="12.09765625" customWidth="1"/>
    <col min="6" max="6" width="13.3984375" customWidth="1"/>
    <col min="7" max="11" width="12.5" customWidth="1"/>
    <col min="12" max="12" width="12.3984375" customWidth="1"/>
    <col min="13" max="13" width="10.09765625" customWidth="1"/>
    <col min="14" max="15" width="14.59765625" customWidth="1"/>
    <col min="16" max="16" width="20.3984375" customWidth="1"/>
    <col min="17" max="18" width="7.8984375" customWidth="1"/>
    <col min="19" max="19" width="27.59765625" customWidth="1"/>
  </cols>
  <sheetData>
    <row r="1" spans="1:19" ht="78" customHeight="1" x14ac:dyDescent="0.25">
      <c r="A1" s="150" t="s">
        <v>76</v>
      </c>
      <c r="B1" s="151"/>
      <c r="C1" s="151"/>
      <c r="D1" s="151"/>
      <c r="E1" s="151"/>
      <c r="F1" s="151"/>
      <c r="G1" s="151"/>
      <c r="H1" s="151"/>
      <c r="I1" s="151"/>
      <c r="J1" s="151"/>
      <c r="K1" s="151"/>
      <c r="L1" s="151"/>
      <c r="M1" s="151"/>
      <c r="N1" s="151"/>
      <c r="O1" s="151"/>
      <c r="P1" s="152"/>
      <c r="Q1" s="17"/>
      <c r="R1" s="17"/>
      <c r="S1" s="17"/>
    </row>
    <row r="2" spans="1:19" ht="19.5" customHeight="1" x14ac:dyDescent="0.25">
      <c r="A2" s="145" t="s">
        <v>22</v>
      </c>
      <c r="B2" s="123"/>
      <c r="C2" s="123"/>
      <c r="D2" s="123"/>
      <c r="E2" s="123"/>
      <c r="F2" s="123"/>
      <c r="G2" s="123"/>
      <c r="H2" s="123"/>
      <c r="I2" s="123"/>
      <c r="J2" s="123"/>
      <c r="K2" s="123"/>
      <c r="L2" s="123"/>
      <c r="M2" s="123"/>
      <c r="N2" s="123"/>
      <c r="O2" s="123"/>
      <c r="P2" s="124"/>
      <c r="Q2" s="17"/>
      <c r="R2" s="17"/>
      <c r="S2" s="17"/>
    </row>
    <row r="3" spans="1:19" ht="19.5" customHeight="1" x14ac:dyDescent="0.25">
      <c r="A3" s="146" t="s">
        <v>62</v>
      </c>
      <c r="B3" s="124"/>
      <c r="C3" s="153">
        <f>Coversheet!B16</f>
        <v>0</v>
      </c>
      <c r="D3" s="154"/>
      <c r="E3" s="154"/>
      <c r="F3" s="154"/>
      <c r="G3" s="154"/>
      <c r="H3" s="154"/>
      <c r="I3" s="154"/>
      <c r="J3" s="154"/>
      <c r="K3" s="154"/>
      <c r="L3" s="154"/>
      <c r="M3" s="154"/>
      <c r="N3" s="154"/>
      <c r="O3" s="154"/>
      <c r="P3" s="155"/>
      <c r="Q3" s="17"/>
      <c r="R3" s="17"/>
      <c r="S3" s="17"/>
    </row>
    <row r="4" spans="1:19" ht="19.5" customHeight="1" x14ac:dyDescent="0.25">
      <c r="A4" s="156" t="s">
        <v>77</v>
      </c>
      <c r="B4" s="126"/>
      <c r="C4" s="126"/>
      <c r="D4" s="126"/>
      <c r="E4" s="126"/>
      <c r="F4" s="126"/>
      <c r="G4" s="126"/>
      <c r="H4" s="126"/>
      <c r="I4" s="126"/>
      <c r="J4" s="126"/>
      <c r="K4" s="126"/>
      <c r="L4" s="126"/>
      <c r="M4" s="126"/>
      <c r="N4" s="126"/>
      <c r="O4" s="126"/>
      <c r="P4" s="127"/>
      <c r="Q4" s="17"/>
      <c r="R4" s="17"/>
      <c r="S4" s="17"/>
    </row>
    <row r="5" spans="1:19" ht="37.5" customHeight="1" x14ac:dyDescent="0.25">
      <c r="A5" s="148" t="s">
        <v>78</v>
      </c>
      <c r="B5" s="123"/>
      <c r="C5" s="123"/>
      <c r="D5" s="123"/>
      <c r="E5" s="123"/>
      <c r="F5" s="123"/>
      <c r="G5" s="123"/>
      <c r="H5" s="123"/>
      <c r="I5" s="123"/>
      <c r="J5" s="123"/>
      <c r="K5" s="123"/>
      <c r="L5" s="123"/>
      <c r="M5" s="123"/>
      <c r="N5" s="123"/>
      <c r="O5" s="123"/>
      <c r="P5" s="124"/>
      <c r="Q5" s="78"/>
      <c r="R5" s="78"/>
      <c r="S5" s="17"/>
    </row>
    <row r="6" spans="1:19" ht="186" customHeight="1" x14ac:dyDescent="0.25">
      <c r="A6" s="157" t="s">
        <v>79</v>
      </c>
      <c r="B6" s="123"/>
      <c r="C6" s="123"/>
      <c r="D6" s="123"/>
      <c r="E6" s="123"/>
      <c r="F6" s="123"/>
      <c r="G6" s="123"/>
      <c r="H6" s="123"/>
      <c r="I6" s="123"/>
      <c r="J6" s="123"/>
      <c r="K6" s="123"/>
      <c r="L6" s="123"/>
      <c r="M6" s="123"/>
      <c r="N6" s="123"/>
      <c r="O6" s="123"/>
      <c r="P6" s="124"/>
      <c r="Q6" s="17"/>
      <c r="R6" s="17"/>
      <c r="S6" s="17"/>
    </row>
    <row r="7" spans="1:19" ht="24.75" customHeight="1" x14ac:dyDescent="0.25">
      <c r="A7" s="17"/>
      <c r="B7" s="158"/>
      <c r="C7" s="151"/>
      <c r="D7" s="151"/>
      <c r="E7" s="151"/>
      <c r="F7" s="151"/>
      <c r="G7" s="151"/>
      <c r="H7" s="151"/>
      <c r="I7" s="151"/>
      <c r="J7" s="151"/>
      <c r="K7" s="151"/>
      <c r="L7" s="151"/>
      <c r="M7" s="151"/>
      <c r="N7" s="151"/>
      <c r="O7" s="151"/>
      <c r="P7" s="151"/>
      <c r="Q7" s="151"/>
      <c r="R7" s="117"/>
      <c r="S7" s="17"/>
    </row>
    <row r="8" spans="1:19" ht="52.8" x14ac:dyDescent="0.25">
      <c r="A8" s="79" t="s">
        <v>80</v>
      </c>
      <c r="B8" s="79" t="s">
        <v>81</v>
      </c>
      <c r="C8" s="79" t="s">
        <v>82</v>
      </c>
      <c r="D8" s="79" t="s">
        <v>83</v>
      </c>
      <c r="E8" s="79" t="s">
        <v>84</v>
      </c>
      <c r="F8" s="79" t="s">
        <v>85</v>
      </c>
      <c r="G8" s="79" t="s">
        <v>86</v>
      </c>
      <c r="H8" s="79" t="s">
        <v>87</v>
      </c>
      <c r="I8" s="79" t="s">
        <v>88</v>
      </c>
      <c r="J8" s="79" t="s">
        <v>89</v>
      </c>
      <c r="K8" s="79" t="s">
        <v>90</v>
      </c>
      <c r="L8" s="80" t="s">
        <v>91</v>
      </c>
      <c r="M8" s="81" t="s">
        <v>92</v>
      </c>
      <c r="N8" s="82" t="s">
        <v>93</v>
      </c>
      <c r="O8" s="83" t="s">
        <v>94</v>
      </c>
      <c r="P8" s="81" t="s">
        <v>95</v>
      </c>
      <c r="Q8" s="17"/>
      <c r="R8" s="17"/>
      <c r="S8" s="17"/>
    </row>
    <row r="9" spans="1:19" ht="35.25" customHeight="1" x14ac:dyDescent="0.25">
      <c r="A9" s="84" t="s">
        <v>96</v>
      </c>
      <c r="B9" s="85" t="s">
        <v>97</v>
      </c>
      <c r="C9" s="84" t="s">
        <v>70</v>
      </c>
      <c r="D9" s="84" t="s">
        <v>98</v>
      </c>
      <c r="E9" s="84" t="s">
        <v>99</v>
      </c>
      <c r="F9" s="84" t="s">
        <v>100</v>
      </c>
      <c r="G9" s="84" t="s">
        <v>101</v>
      </c>
      <c r="H9" s="86" t="s">
        <v>102</v>
      </c>
      <c r="I9" s="87"/>
      <c r="J9" s="87"/>
      <c r="K9" s="87"/>
      <c r="L9" s="87"/>
      <c r="M9" s="88"/>
      <c r="N9" s="89"/>
      <c r="O9" s="90">
        <v>20</v>
      </c>
      <c r="P9" s="91">
        <f t="shared" ref="P9:P267" si="0">SUM(M9*O9)</f>
        <v>0</v>
      </c>
      <c r="Q9" s="159" t="str">
        <f t="shared" ref="Q9:Q267" si="1">IF(M9="","",IF(M9&lt;0.01,"This price is Non Compliant no zero bids or negative bids allowed",""))</f>
        <v/>
      </c>
      <c r="R9" s="151"/>
      <c r="S9" s="117"/>
    </row>
    <row r="10" spans="1:19" ht="35.25" customHeight="1" x14ac:dyDescent="0.25">
      <c r="A10" s="84" t="s">
        <v>103</v>
      </c>
      <c r="B10" s="85" t="s">
        <v>104</v>
      </c>
      <c r="C10" s="84" t="s">
        <v>70</v>
      </c>
      <c r="D10" s="84" t="s">
        <v>98</v>
      </c>
      <c r="E10" s="84" t="s">
        <v>99</v>
      </c>
      <c r="F10" s="84" t="s">
        <v>105</v>
      </c>
      <c r="G10" s="84" t="s">
        <v>101</v>
      </c>
      <c r="H10" s="86" t="s">
        <v>102</v>
      </c>
      <c r="I10" s="87"/>
      <c r="J10" s="87"/>
      <c r="K10" s="87"/>
      <c r="L10" s="87"/>
      <c r="M10" s="88"/>
      <c r="N10" s="92"/>
      <c r="O10" s="90">
        <v>15</v>
      </c>
      <c r="P10" s="91">
        <f t="shared" si="0"/>
        <v>0</v>
      </c>
      <c r="Q10" s="159" t="str">
        <f t="shared" si="1"/>
        <v/>
      </c>
      <c r="R10" s="151"/>
      <c r="S10" s="117"/>
    </row>
    <row r="11" spans="1:19" ht="35.25" customHeight="1" x14ac:dyDescent="0.25">
      <c r="A11" s="84" t="s">
        <v>106</v>
      </c>
      <c r="B11" s="85" t="s">
        <v>107</v>
      </c>
      <c r="C11" s="84" t="s">
        <v>70</v>
      </c>
      <c r="D11" s="84" t="s">
        <v>98</v>
      </c>
      <c r="E11" s="84" t="s">
        <v>99</v>
      </c>
      <c r="F11" s="84" t="s">
        <v>108</v>
      </c>
      <c r="G11" s="84" t="s">
        <v>101</v>
      </c>
      <c r="H11" s="86" t="s">
        <v>102</v>
      </c>
      <c r="I11" s="87"/>
      <c r="J11" s="87"/>
      <c r="K11" s="87"/>
      <c r="L11" s="87"/>
      <c r="M11" s="88"/>
      <c r="N11" s="92"/>
      <c r="O11" s="90">
        <v>20</v>
      </c>
      <c r="P11" s="91">
        <f t="shared" si="0"/>
        <v>0</v>
      </c>
      <c r="Q11" s="159" t="str">
        <f t="shared" si="1"/>
        <v/>
      </c>
      <c r="R11" s="151"/>
      <c r="S11" s="117"/>
    </row>
    <row r="12" spans="1:19" ht="35.25" customHeight="1" x14ac:dyDescent="0.25">
      <c r="A12" s="84" t="s">
        <v>109</v>
      </c>
      <c r="B12" s="85" t="s">
        <v>110</v>
      </c>
      <c r="C12" s="84" t="s">
        <v>70</v>
      </c>
      <c r="D12" s="84" t="s">
        <v>98</v>
      </c>
      <c r="E12" s="84" t="s">
        <v>99</v>
      </c>
      <c r="F12" s="84" t="s">
        <v>111</v>
      </c>
      <c r="G12" s="84" t="s">
        <v>101</v>
      </c>
      <c r="H12" s="86" t="s">
        <v>102</v>
      </c>
      <c r="I12" s="87"/>
      <c r="J12" s="87"/>
      <c r="K12" s="87"/>
      <c r="L12" s="87"/>
      <c r="M12" s="88"/>
      <c r="N12" s="92"/>
      <c r="O12" s="90">
        <v>13</v>
      </c>
      <c r="P12" s="91">
        <f t="shared" si="0"/>
        <v>0</v>
      </c>
      <c r="Q12" s="159" t="str">
        <f t="shared" si="1"/>
        <v/>
      </c>
      <c r="R12" s="151"/>
      <c r="S12" s="117"/>
    </row>
    <row r="13" spans="1:19" ht="35.25" customHeight="1" x14ac:dyDescent="0.25">
      <c r="A13" s="84" t="s">
        <v>112</v>
      </c>
      <c r="B13" s="85" t="s">
        <v>113</v>
      </c>
      <c r="C13" s="84" t="s">
        <v>70</v>
      </c>
      <c r="D13" s="84" t="s">
        <v>98</v>
      </c>
      <c r="E13" s="84" t="s">
        <v>99</v>
      </c>
      <c r="F13" s="84" t="s">
        <v>100</v>
      </c>
      <c r="G13" s="84" t="s">
        <v>101</v>
      </c>
      <c r="H13" s="86" t="s">
        <v>102</v>
      </c>
      <c r="I13" s="87"/>
      <c r="J13" s="87"/>
      <c r="K13" s="87"/>
      <c r="L13" s="87"/>
      <c r="M13" s="88"/>
      <c r="N13" s="92"/>
      <c r="O13" s="90">
        <v>128</v>
      </c>
      <c r="P13" s="91">
        <f t="shared" si="0"/>
        <v>0</v>
      </c>
      <c r="Q13" s="159" t="str">
        <f t="shared" si="1"/>
        <v/>
      </c>
      <c r="R13" s="151"/>
      <c r="S13" s="117"/>
    </row>
    <row r="14" spans="1:19" ht="35.25" customHeight="1" x14ac:dyDescent="0.25">
      <c r="A14" s="84" t="s">
        <v>114</v>
      </c>
      <c r="B14" s="85" t="s">
        <v>115</v>
      </c>
      <c r="C14" s="84" t="s">
        <v>70</v>
      </c>
      <c r="D14" s="84" t="s">
        <v>98</v>
      </c>
      <c r="E14" s="84" t="s">
        <v>99</v>
      </c>
      <c r="F14" s="84" t="s">
        <v>105</v>
      </c>
      <c r="G14" s="84" t="s">
        <v>101</v>
      </c>
      <c r="H14" s="86" t="s">
        <v>102</v>
      </c>
      <c r="I14" s="87"/>
      <c r="J14" s="87"/>
      <c r="K14" s="87"/>
      <c r="L14" s="87"/>
      <c r="M14" s="88"/>
      <c r="N14" s="92"/>
      <c r="O14" s="90">
        <v>117</v>
      </c>
      <c r="P14" s="91">
        <f t="shared" si="0"/>
        <v>0</v>
      </c>
      <c r="Q14" s="159" t="str">
        <f t="shared" si="1"/>
        <v/>
      </c>
      <c r="R14" s="151"/>
      <c r="S14" s="117"/>
    </row>
    <row r="15" spans="1:19" ht="35.25" customHeight="1" x14ac:dyDescent="0.25">
      <c r="A15" s="84" t="s">
        <v>116</v>
      </c>
      <c r="B15" s="85" t="s">
        <v>117</v>
      </c>
      <c r="C15" s="84" t="s">
        <v>70</v>
      </c>
      <c r="D15" s="84" t="s">
        <v>98</v>
      </c>
      <c r="E15" s="84" t="s">
        <v>99</v>
      </c>
      <c r="F15" s="84" t="s">
        <v>108</v>
      </c>
      <c r="G15" s="84" t="s">
        <v>101</v>
      </c>
      <c r="H15" s="86" t="s">
        <v>102</v>
      </c>
      <c r="I15" s="87"/>
      <c r="J15" s="87"/>
      <c r="K15" s="87"/>
      <c r="L15" s="87"/>
      <c r="M15" s="88"/>
      <c r="N15" s="92"/>
      <c r="O15" s="90">
        <v>134</v>
      </c>
      <c r="P15" s="91">
        <f t="shared" si="0"/>
        <v>0</v>
      </c>
      <c r="Q15" s="159" t="str">
        <f t="shared" si="1"/>
        <v/>
      </c>
      <c r="R15" s="151"/>
      <c r="S15" s="117"/>
    </row>
    <row r="16" spans="1:19" ht="35.25" customHeight="1" x14ac:dyDescent="0.25">
      <c r="A16" s="84" t="s">
        <v>118</v>
      </c>
      <c r="B16" s="85" t="s">
        <v>119</v>
      </c>
      <c r="C16" s="84" t="s">
        <v>70</v>
      </c>
      <c r="D16" s="84" t="s">
        <v>98</v>
      </c>
      <c r="E16" s="84" t="s">
        <v>99</v>
      </c>
      <c r="F16" s="84" t="s">
        <v>111</v>
      </c>
      <c r="G16" s="84" t="s">
        <v>101</v>
      </c>
      <c r="H16" s="86" t="s">
        <v>102</v>
      </c>
      <c r="I16" s="87"/>
      <c r="J16" s="87"/>
      <c r="K16" s="87"/>
      <c r="L16" s="87"/>
      <c r="M16" s="88"/>
      <c r="N16" s="92"/>
      <c r="O16" s="90">
        <v>100</v>
      </c>
      <c r="P16" s="91">
        <f t="shared" si="0"/>
        <v>0</v>
      </c>
      <c r="Q16" s="159" t="str">
        <f t="shared" si="1"/>
        <v/>
      </c>
      <c r="R16" s="151"/>
      <c r="S16" s="117"/>
    </row>
    <row r="17" spans="1:19" ht="35.25" customHeight="1" x14ac:dyDescent="0.25">
      <c r="A17" s="84" t="s">
        <v>120</v>
      </c>
      <c r="B17" s="85" t="s">
        <v>121</v>
      </c>
      <c r="C17" s="84" t="s">
        <v>70</v>
      </c>
      <c r="D17" s="84" t="s">
        <v>98</v>
      </c>
      <c r="E17" s="84" t="s">
        <v>99</v>
      </c>
      <c r="F17" s="84" t="s">
        <v>111</v>
      </c>
      <c r="G17" s="84" t="s">
        <v>101</v>
      </c>
      <c r="H17" s="86" t="s">
        <v>102</v>
      </c>
      <c r="I17" s="87"/>
      <c r="J17" s="87"/>
      <c r="K17" s="87"/>
      <c r="L17" s="87"/>
      <c r="M17" s="88"/>
      <c r="N17" s="92"/>
      <c r="O17" s="90">
        <v>570</v>
      </c>
      <c r="P17" s="91">
        <f t="shared" si="0"/>
        <v>0</v>
      </c>
      <c r="Q17" s="159" t="str">
        <f t="shared" si="1"/>
        <v/>
      </c>
      <c r="R17" s="151"/>
      <c r="S17" s="117"/>
    </row>
    <row r="18" spans="1:19" ht="35.25" customHeight="1" x14ac:dyDescent="0.25">
      <c r="A18" s="84" t="s">
        <v>122</v>
      </c>
      <c r="B18" s="85" t="s">
        <v>123</v>
      </c>
      <c r="C18" s="84" t="s">
        <v>70</v>
      </c>
      <c r="D18" s="84" t="s">
        <v>98</v>
      </c>
      <c r="E18" s="84" t="s">
        <v>99</v>
      </c>
      <c r="F18" s="84" t="s">
        <v>124</v>
      </c>
      <c r="G18" s="84" t="s">
        <v>101</v>
      </c>
      <c r="H18" s="86" t="s">
        <v>102</v>
      </c>
      <c r="I18" s="87"/>
      <c r="J18" s="87"/>
      <c r="K18" s="87"/>
      <c r="L18" s="87"/>
      <c r="M18" s="88"/>
      <c r="N18" s="92"/>
      <c r="O18" s="90">
        <v>50</v>
      </c>
      <c r="P18" s="91">
        <f t="shared" si="0"/>
        <v>0</v>
      </c>
      <c r="Q18" s="159" t="str">
        <f t="shared" si="1"/>
        <v/>
      </c>
      <c r="R18" s="151"/>
      <c r="S18" s="117"/>
    </row>
    <row r="19" spans="1:19" ht="35.25" customHeight="1" x14ac:dyDescent="0.25">
      <c r="A19" s="84" t="s">
        <v>125</v>
      </c>
      <c r="B19" s="93" t="s">
        <v>126</v>
      </c>
      <c r="C19" s="84" t="s">
        <v>70</v>
      </c>
      <c r="D19" s="84" t="s">
        <v>98</v>
      </c>
      <c r="E19" s="84" t="s">
        <v>99</v>
      </c>
      <c r="F19" s="84" t="s">
        <v>111</v>
      </c>
      <c r="G19" s="84" t="s">
        <v>101</v>
      </c>
      <c r="H19" s="86" t="s">
        <v>102</v>
      </c>
      <c r="I19" s="87"/>
      <c r="J19" s="87"/>
      <c r="K19" s="87"/>
      <c r="L19" s="87"/>
      <c r="M19" s="88"/>
      <c r="N19" s="92"/>
      <c r="O19" s="90">
        <v>88</v>
      </c>
      <c r="P19" s="91">
        <f t="shared" si="0"/>
        <v>0</v>
      </c>
      <c r="Q19" s="159" t="str">
        <f t="shared" si="1"/>
        <v/>
      </c>
      <c r="R19" s="151"/>
      <c r="S19" s="117"/>
    </row>
    <row r="20" spans="1:19" ht="35.25" customHeight="1" x14ac:dyDescent="0.25">
      <c r="A20" s="84" t="s">
        <v>127</v>
      </c>
      <c r="B20" s="85" t="s">
        <v>128</v>
      </c>
      <c r="C20" s="84" t="s">
        <v>70</v>
      </c>
      <c r="D20" s="84" t="s">
        <v>98</v>
      </c>
      <c r="E20" s="84" t="s">
        <v>129</v>
      </c>
      <c r="F20" s="84" t="s">
        <v>111</v>
      </c>
      <c r="G20" s="84" t="s">
        <v>101</v>
      </c>
      <c r="H20" s="86" t="s">
        <v>102</v>
      </c>
      <c r="I20" s="87"/>
      <c r="J20" s="87"/>
      <c r="K20" s="87"/>
      <c r="L20" s="87"/>
      <c r="M20" s="88"/>
      <c r="N20" s="92"/>
      <c r="O20" s="90">
        <v>1584</v>
      </c>
      <c r="P20" s="91">
        <f t="shared" si="0"/>
        <v>0</v>
      </c>
      <c r="Q20" s="159" t="str">
        <f t="shared" si="1"/>
        <v/>
      </c>
      <c r="R20" s="151"/>
      <c r="S20" s="117"/>
    </row>
    <row r="21" spans="1:19" ht="35.25" customHeight="1" x14ac:dyDescent="0.25">
      <c r="A21" s="84" t="s">
        <v>130</v>
      </c>
      <c r="B21" s="85" t="s">
        <v>131</v>
      </c>
      <c r="C21" s="84" t="s">
        <v>70</v>
      </c>
      <c r="D21" s="84" t="s">
        <v>98</v>
      </c>
      <c r="E21" s="84" t="s">
        <v>129</v>
      </c>
      <c r="F21" s="84" t="s">
        <v>132</v>
      </c>
      <c r="G21" s="84" t="s">
        <v>101</v>
      </c>
      <c r="H21" s="86" t="s">
        <v>102</v>
      </c>
      <c r="I21" s="87"/>
      <c r="J21" s="87"/>
      <c r="K21" s="87"/>
      <c r="L21" s="87"/>
      <c r="M21" s="88"/>
      <c r="N21" s="92"/>
      <c r="O21" s="90">
        <v>904</v>
      </c>
      <c r="P21" s="91">
        <f t="shared" si="0"/>
        <v>0</v>
      </c>
      <c r="Q21" s="159" t="str">
        <f t="shared" si="1"/>
        <v/>
      </c>
      <c r="R21" s="151"/>
      <c r="S21" s="117"/>
    </row>
    <row r="22" spans="1:19" ht="35.25" customHeight="1" x14ac:dyDescent="0.25">
      <c r="A22" s="84" t="s">
        <v>133</v>
      </c>
      <c r="B22" s="85" t="s">
        <v>134</v>
      </c>
      <c r="C22" s="84" t="s">
        <v>70</v>
      </c>
      <c r="D22" s="84" t="s">
        <v>98</v>
      </c>
      <c r="E22" s="84" t="s">
        <v>99</v>
      </c>
      <c r="F22" s="84" t="s">
        <v>100</v>
      </c>
      <c r="G22" s="84" t="s">
        <v>101</v>
      </c>
      <c r="H22" s="86" t="s">
        <v>102</v>
      </c>
      <c r="I22" s="87"/>
      <c r="J22" s="87"/>
      <c r="K22" s="87"/>
      <c r="L22" s="87"/>
      <c r="M22" s="88"/>
      <c r="N22" s="92"/>
      <c r="O22" s="90">
        <v>5</v>
      </c>
      <c r="P22" s="91">
        <f t="shared" si="0"/>
        <v>0</v>
      </c>
      <c r="Q22" s="159" t="str">
        <f t="shared" si="1"/>
        <v/>
      </c>
      <c r="R22" s="151"/>
      <c r="S22" s="117"/>
    </row>
    <row r="23" spans="1:19" ht="35.25" customHeight="1" x14ac:dyDescent="0.25">
      <c r="A23" s="84" t="s">
        <v>135</v>
      </c>
      <c r="B23" s="85" t="s">
        <v>136</v>
      </c>
      <c r="C23" s="84" t="s">
        <v>70</v>
      </c>
      <c r="D23" s="84" t="s">
        <v>98</v>
      </c>
      <c r="E23" s="84" t="s">
        <v>99</v>
      </c>
      <c r="F23" s="84" t="s">
        <v>105</v>
      </c>
      <c r="G23" s="84" t="s">
        <v>101</v>
      </c>
      <c r="H23" s="86" t="s">
        <v>102</v>
      </c>
      <c r="I23" s="87"/>
      <c r="J23" s="87"/>
      <c r="K23" s="87"/>
      <c r="L23" s="87"/>
      <c r="M23" s="88"/>
      <c r="N23" s="92"/>
      <c r="O23" s="90">
        <v>6</v>
      </c>
      <c r="P23" s="91">
        <f t="shared" si="0"/>
        <v>0</v>
      </c>
      <c r="Q23" s="159" t="str">
        <f t="shared" si="1"/>
        <v/>
      </c>
      <c r="R23" s="151"/>
      <c r="S23" s="117"/>
    </row>
    <row r="24" spans="1:19" ht="35.25" customHeight="1" x14ac:dyDescent="0.25">
      <c r="A24" s="84" t="s">
        <v>137</v>
      </c>
      <c r="B24" s="85" t="s">
        <v>138</v>
      </c>
      <c r="C24" s="84" t="s">
        <v>70</v>
      </c>
      <c r="D24" s="84" t="s">
        <v>98</v>
      </c>
      <c r="E24" s="84" t="s">
        <v>99</v>
      </c>
      <c r="F24" s="84" t="s">
        <v>108</v>
      </c>
      <c r="G24" s="84" t="s">
        <v>101</v>
      </c>
      <c r="H24" s="86" t="s">
        <v>102</v>
      </c>
      <c r="I24" s="87"/>
      <c r="J24" s="87"/>
      <c r="K24" s="87"/>
      <c r="L24" s="87"/>
      <c r="M24" s="88"/>
      <c r="N24" s="92"/>
      <c r="O24" s="90">
        <v>7</v>
      </c>
      <c r="P24" s="91">
        <f t="shared" si="0"/>
        <v>0</v>
      </c>
      <c r="Q24" s="159" t="str">
        <f t="shared" si="1"/>
        <v/>
      </c>
      <c r="R24" s="151"/>
      <c r="S24" s="117"/>
    </row>
    <row r="25" spans="1:19" ht="35.25" customHeight="1" x14ac:dyDescent="0.25">
      <c r="A25" s="84" t="s">
        <v>139</v>
      </c>
      <c r="B25" s="85" t="s">
        <v>140</v>
      </c>
      <c r="C25" s="84" t="s">
        <v>70</v>
      </c>
      <c r="D25" s="84" t="s">
        <v>98</v>
      </c>
      <c r="E25" s="84" t="s">
        <v>99</v>
      </c>
      <c r="F25" s="84" t="s">
        <v>111</v>
      </c>
      <c r="G25" s="84" t="s">
        <v>101</v>
      </c>
      <c r="H25" s="86" t="s">
        <v>102</v>
      </c>
      <c r="I25" s="87"/>
      <c r="J25" s="87"/>
      <c r="K25" s="87"/>
      <c r="L25" s="87"/>
      <c r="M25" s="88"/>
      <c r="N25" s="92"/>
      <c r="O25" s="90">
        <v>44</v>
      </c>
      <c r="P25" s="91">
        <f t="shared" si="0"/>
        <v>0</v>
      </c>
      <c r="Q25" s="159" t="str">
        <f t="shared" si="1"/>
        <v/>
      </c>
      <c r="R25" s="151"/>
      <c r="S25" s="117"/>
    </row>
    <row r="26" spans="1:19" ht="35.25" customHeight="1" x14ac:dyDescent="0.25">
      <c r="A26" s="84" t="s">
        <v>141</v>
      </c>
      <c r="B26" s="85" t="s">
        <v>142</v>
      </c>
      <c r="C26" s="84" t="s">
        <v>70</v>
      </c>
      <c r="D26" s="84" t="s">
        <v>98</v>
      </c>
      <c r="E26" s="84" t="s">
        <v>99</v>
      </c>
      <c r="F26" s="84" t="s">
        <v>100</v>
      </c>
      <c r="G26" s="84" t="s">
        <v>101</v>
      </c>
      <c r="H26" s="86" t="s">
        <v>102</v>
      </c>
      <c r="I26" s="87"/>
      <c r="J26" s="87"/>
      <c r="K26" s="87"/>
      <c r="L26" s="87"/>
      <c r="M26" s="88"/>
      <c r="N26" s="92"/>
      <c r="O26" s="90">
        <v>35</v>
      </c>
      <c r="P26" s="91">
        <f t="shared" si="0"/>
        <v>0</v>
      </c>
      <c r="Q26" s="159" t="str">
        <f t="shared" si="1"/>
        <v/>
      </c>
      <c r="R26" s="151"/>
      <c r="S26" s="117"/>
    </row>
    <row r="27" spans="1:19" ht="35.25" customHeight="1" x14ac:dyDescent="0.25">
      <c r="A27" s="84" t="s">
        <v>143</v>
      </c>
      <c r="B27" s="85" t="s">
        <v>144</v>
      </c>
      <c r="C27" s="84" t="s">
        <v>70</v>
      </c>
      <c r="D27" s="84" t="s">
        <v>98</v>
      </c>
      <c r="E27" s="84" t="s">
        <v>99</v>
      </c>
      <c r="F27" s="84" t="s">
        <v>105</v>
      </c>
      <c r="G27" s="84" t="s">
        <v>101</v>
      </c>
      <c r="H27" s="86" t="s">
        <v>102</v>
      </c>
      <c r="I27" s="87"/>
      <c r="J27" s="87"/>
      <c r="K27" s="87"/>
      <c r="L27" s="87"/>
      <c r="M27" s="88"/>
      <c r="N27" s="92"/>
      <c r="O27" s="90">
        <v>32</v>
      </c>
      <c r="P27" s="91">
        <f t="shared" si="0"/>
        <v>0</v>
      </c>
      <c r="Q27" s="159" t="str">
        <f t="shared" si="1"/>
        <v/>
      </c>
      <c r="R27" s="151"/>
      <c r="S27" s="117"/>
    </row>
    <row r="28" spans="1:19" ht="35.25" customHeight="1" x14ac:dyDescent="0.25">
      <c r="A28" s="84" t="s">
        <v>145</v>
      </c>
      <c r="B28" s="85" t="s">
        <v>146</v>
      </c>
      <c r="C28" s="84" t="s">
        <v>70</v>
      </c>
      <c r="D28" s="84" t="s">
        <v>98</v>
      </c>
      <c r="E28" s="84" t="s">
        <v>99</v>
      </c>
      <c r="F28" s="84" t="s">
        <v>108</v>
      </c>
      <c r="G28" s="84" t="s">
        <v>101</v>
      </c>
      <c r="H28" s="86" t="s">
        <v>102</v>
      </c>
      <c r="I28" s="87"/>
      <c r="J28" s="87"/>
      <c r="K28" s="87"/>
      <c r="L28" s="87"/>
      <c r="M28" s="88"/>
      <c r="N28" s="92"/>
      <c r="O28" s="90">
        <v>62</v>
      </c>
      <c r="P28" s="91">
        <f t="shared" si="0"/>
        <v>0</v>
      </c>
      <c r="Q28" s="159" t="str">
        <f t="shared" si="1"/>
        <v/>
      </c>
      <c r="R28" s="151"/>
      <c r="S28" s="117"/>
    </row>
    <row r="29" spans="1:19" ht="35.25" customHeight="1" x14ac:dyDescent="0.25">
      <c r="A29" s="84" t="s">
        <v>147</v>
      </c>
      <c r="B29" s="85" t="s">
        <v>148</v>
      </c>
      <c r="C29" s="84" t="s">
        <v>70</v>
      </c>
      <c r="D29" s="84" t="s">
        <v>98</v>
      </c>
      <c r="E29" s="84" t="s">
        <v>129</v>
      </c>
      <c r="F29" s="84" t="s">
        <v>132</v>
      </c>
      <c r="G29" s="84" t="s">
        <v>101</v>
      </c>
      <c r="H29" s="86" t="s">
        <v>102</v>
      </c>
      <c r="I29" s="87"/>
      <c r="J29" s="87"/>
      <c r="K29" s="87"/>
      <c r="L29" s="87"/>
      <c r="M29" s="88"/>
      <c r="N29" s="92"/>
      <c r="O29" s="90">
        <v>303</v>
      </c>
      <c r="P29" s="91">
        <f t="shared" si="0"/>
        <v>0</v>
      </c>
      <c r="Q29" s="159" t="str">
        <f t="shared" si="1"/>
        <v/>
      </c>
      <c r="R29" s="151"/>
      <c r="S29" s="117"/>
    </row>
    <row r="30" spans="1:19" ht="35.25" customHeight="1" x14ac:dyDescent="0.25">
      <c r="A30" s="84" t="s">
        <v>149</v>
      </c>
      <c r="B30" s="85" t="s">
        <v>150</v>
      </c>
      <c r="C30" s="84" t="s">
        <v>70</v>
      </c>
      <c r="D30" s="84" t="s">
        <v>98</v>
      </c>
      <c r="E30" s="84" t="s">
        <v>129</v>
      </c>
      <c r="F30" s="84" t="s">
        <v>132</v>
      </c>
      <c r="G30" s="84" t="s">
        <v>101</v>
      </c>
      <c r="H30" s="86" t="s">
        <v>102</v>
      </c>
      <c r="I30" s="87"/>
      <c r="J30" s="87"/>
      <c r="K30" s="87"/>
      <c r="L30" s="87"/>
      <c r="M30" s="88"/>
      <c r="N30" s="92"/>
      <c r="O30" s="90">
        <v>155</v>
      </c>
      <c r="P30" s="91">
        <f t="shared" si="0"/>
        <v>0</v>
      </c>
      <c r="Q30" s="159" t="str">
        <f t="shared" si="1"/>
        <v/>
      </c>
      <c r="R30" s="151"/>
      <c r="S30" s="117"/>
    </row>
    <row r="31" spans="1:19" ht="35.25" customHeight="1" x14ac:dyDescent="0.25">
      <c r="A31" s="84" t="s">
        <v>151</v>
      </c>
      <c r="B31" s="85" t="s">
        <v>152</v>
      </c>
      <c r="C31" s="84" t="s">
        <v>70</v>
      </c>
      <c r="D31" s="84" t="s">
        <v>98</v>
      </c>
      <c r="E31" s="84" t="s">
        <v>129</v>
      </c>
      <c r="F31" s="84" t="s">
        <v>111</v>
      </c>
      <c r="G31" s="84" t="s">
        <v>101</v>
      </c>
      <c r="H31" s="86" t="s">
        <v>102</v>
      </c>
      <c r="I31" s="87"/>
      <c r="J31" s="87"/>
      <c r="K31" s="87"/>
      <c r="L31" s="87"/>
      <c r="M31" s="88"/>
      <c r="N31" s="92"/>
      <c r="O31" s="90">
        <v>508</v>
      </c>
      <c r="P31" s="91">
        <f t="shared" si="0"/>
        <v>0</v>
      </c>
      <c r="Q31" s="159" t="str">
        <f t="shared" si="1"/>
        <v/>
      </c>
      <c r="R31" s="151"/>
      <c r="S31" s="117"/>
    </row>
    <row r="32" spans="1:19" ht="35.25" customHeight="1" x14ac:dyDescent="0.25">
      <c r="A32" s="84" t="s">
        <v>153</v>
      </c>
      <c r="B32" s="85" t="s">
        <v>154</v>
      </c>
      <c r="C32" s="84" t="s">
        <v>70</v>
      </c>
      <c r="D32" s="84" t="s">
        <v>98</v>
      </c>
      <c r="E32" s="84" t="s">
        <v>155</v>
      </c>
      <c r="F32" s="84" t="s">
        <v>111</v>
      </c>
      <c r="G32" s="84" t="s">
        <v>101</v>
      </c>
      <c r="H32" s="86" t="s">
        <v>102</v>
      </c>
      <c r="I32" s="87"/>
      <c r="J32" s="87"/>
      <c r="K32" s="87"/>
      <c r="L32" s="87"/>
      <c r="M32" s="88"/>
      <c r="N32" s="92"/>
      <c r="O32" s="90">
        <v>110</v>
      </c>
      <c r="P32" s="91">
        <f t="shared" si="0"/>
        <v>0</v>
      </c>
      <c r="Q32" s="159" t="str">
        <f t="shared" si="1"/>
        <v/>
      </c>
      <c r="R32" s="151"/>
      <c r="S32" s="117"/>
    </row>
    <row r="33" spans="1:19" ht="35.25" customHeight="1" x14ac:dyDescent="0.25">
      <c r="A33" s="84" t="s">
        <v>156</v>
      </c>
      <c r="B33" s="85" t="s">
        <v>157</v>
      </c>
      <c r="C33" s="84" t="s">
        <v>70</v>
      </c>
      <c r="D33" s="84" t="s">
        <v>98</v>
      </c>
      <c r="E33" s="84" t="s">
        <v>155</v>
      </c>
      <c r="F33" s="84" t="s">
        <v>100</v>
      </c>
      <c r="G33" s="84" t="s">
        <v>101</v>
      </c>
      <c r="H33" s="86" t="s">
        <v>102</v>
      </c>
      <c r="I33" s="87"/>
      <c r="J33" s="87"/>
      <c r="K33" s="87"/>
      <c r="L33" s="87"/>
      <c r="M33" s="88"/>
      <c r="N33" s="92"/>
      <c r="O33" s="90">
        <v>80</v>
      </c>
      <c r="P33" s="91">
        <f t="shared" si="0"/>
        <v>0</v>
      </c>
      <c r="Q33" s="159" t="str">
        <f t="shared" si="1"/>
        <v/>
      </c>
      <c r="R33" s="151"/>
      <c r="S33" s="117"/>
    </row>
    <row r="34" spans="1:19" ht="35.25" customHeight="1" x14ac:dyDescent="0.25">
      <c r="A34" s="84" t="s">
        <v>158</v>
      </c>
      <c r="B34" s="85" t="s">
        <v>159</v>
      </c>
      <c r="C34" s="84" t="s">
        <v>70</v>
      </c>
      <c r="D34" s="84" t="s">
        <v>98</v>
      </c>
      <c r="E34" s="84" t="s">
        <v>155</v>
      </c>
      <c r="F34" s="84" t="s">
        <v>108</v>
      </c>
      <c r="G34" s="84" t="s">
        <v>101</v>
      </c>
      <c r="H34" s="86" t="s">
        <v>102</v>
      </c>
      <c r="I34" s="87"/>
      <c r="J34" s="87"/>
      <c r="K34" s="87"/>
      <c r="L34" s="87"/>
      <c r="M34" s="88"/>
      <c r="N34" s="92"/>
      <c r="O34" s="90">
        <v>41</v>
      </c>
      <c r="P34" s="91">
        <f t="shared" si="0"/>
        <v>0</v>
      </c>
      <c r="Q34" s="159" t="str">
        <f t="shared" si="1"/>
        <v/>
      </c>
      <c r="R34" s="151"/>
      <c r="S34" s="117"/>
    </row>
    <row r="35" spans="1:19" ht="35.25" customHeight="1" x14ac:dyDescent="0.25">
      <c r="A35" s="84" t="s">
        <v>160</v>
      </c>
      <c r="B35" s="85" t="s">
        <v>161</v>
      </c>
      <c r="C35" s="84" t="s">
        <v>70</v>
      </c>
      <c r="D35" s="84" t="s">
        <v>98</v>
      </c>
      <c r="E35" s="84" t="s">
        <v>155</v>
      </c>
      <c r="F35" s="84" t="s">
        <v>105</v>
      </c>
      <c r="G35" s="84" t="s">
        <v>101</v>
      </c>
      <c r="H35" s="86" t="s">
        <v>102</v>
      </c>
      <c r="I35" s="87"/>
      <c r="J35" s="87"/>
      <c r="K35" s="87"/>
      <c r="L35" s="87"/>
      <c r="M35" s="88"/>
      <c r="N35" s="92"/>
      <c r="O35" s="90">
        <v>38</v>
      </c>
      <c r="P35" s="91">
        <f t="shared" si="0"/>
        <v>0</v>
      </c>
      <c r="Q35" s="159" t="str">
        <f t="shared" si="1"/>
        <v/>
      </c>
      <c r="R35" s="151"/>
      <c r="S35" s="117"/>
    </row>
    <row r="36" spans="1:19" ht="35.25" customHeight="1" x14ac:dyDescent="0.25">
      <c r="A36" s="84" t="s">
        <v>162</v>
      </c>
      <c r="B36" s="85" t="s">
        <v>163</v>
      </c>
      <c r="C36" s="84" t="s">
        <v>70</v>
      </c>
      <c r="D36" s="84" t="s">
        <v>98</v>
      </c>
      <c r="E36" s="84" t="s">
        <v>155</v>
      </c>
      <c r="F36" s="84" t="s">
        <v>111</v>
      </c>
      <c r="G36" s="84" t="s">
        <v>101</v>
      </c>
      <c r="H36" s="86" t="s">
        <v>102</v>
      </c>
      <c r="I36" s="87"/>
      <c r="J36" s="87"/>
      <c r="K36" s="87"/>
      <c r="L36" s="87"/>
      <c r="M36" s="88"/>
      <c r="N36" s="92"/>
      <c r="O36" s="90">
        <v>96</v>
      </c>
      <c r="P36" s="91">
        <f t="shared" si="0"/>
        <v>0</v>
      </c>
      <c r="Q36" s="159" t="str">
        <f t="shared" si="1"/>
        <v/>
      </c>
      <c r="R36" s="151"/>
      <c r="S36" s="117"/>
    </row>
    <row r="37" spans="1:19" ht="35.25" customHeight="1" x14ac:dyDescent="0.25">
      <c r="A37" s="84" t="s">
        <v>164</v>
      </c>
      <c r="B37" s="85" t="s">
        <v>165</v>
      </c>
      <c r="C37" s="84" t="s">
        <v>70</v>
      </c>
      <c r="D37" s="84" t="s">
        <v>98</v>
      </c>
      <c r="E37" s="84" t="s">
        <v>155</v>
      </c>
      <c r="F37" s="84" t="s">
        <v>111</v>
      </c>
      <c r="G37" s="84" t="s">
        <v>101</v>
      </c>
      <c r="H37" s="86" t="s">
        <v>102</v>
      </c>
      <c r="I37" s="87"/>
      <c r="J37" s="87"/>
      <c r="K37" s="87"/>
      <c r="L37" s="87"/>
      <c r="M37" s="88"/>
      <c r="N37" s="92"/>
      <c r="O37" s="90">
        <v>106</v>
      </c>
      <c r="P37" s="91">
        <f t="shared" si="0"/>
        <v>0</v>
      </c>
      <c r="Q37" s="159" t="str">
        <f t="shared" si="1"/>
        <v/>
      </c>
      <c r="R37" s="151"/>
      <c r="S37" s="117"/>
    </row>
    <row r="38" spans="1:19" ht="35.25" customHeight="1" x14ac:dyDescent="0.25">
      <c r="A38" s="84" t="s">
        <v>166</v>
      </c>
      <c r="B38" s="85" t="s">
        <v>167</v>
      </c>
      <c r="C38" s="84" t="s">
        <v>70</v>
      </c>
      <c r="D38" s="84" t="s">
        <v>98</v>
      </c>
      <c r="E38" s="84" t="s">
        <v>155</v>
      </c>
      <c r="F38" s="84" t="s">
        <v>111</v>
      </c>
      <c r="G38" s="84" t="s">
        <v>101</v>
      </c>
      <c r="H38" s="86" t="s">
        <v>102</v>
      </c>
      <c r="I38" s="87"/>
      <c r="J38" s="87"/>
      <c r="K38" s="87"/>
      <c r="L38" s="87"/>
      <c r="M38" s="88"/>
      <c r="N38" s="92"/>
      <c r="O38" s="90">
        <v>57</v>
      </c>
      <c r="P38" s="91">
        <f t="shared" si="0"/>
        <v>0</v>
      </c>
      <c r="Q38" s="159" t="str">
        <f t="shared" si="1"/>
        <v/>
      </c>
      <c r="R38" s="151"/>
      <c r="S38" s="117"/>
    </row>
    <row r="39" spans="1:19" ht="35.25" customHeight="1" x14ac:dyDescent="0.25">
      <c r="A39" s="84" t="s">
        <v>168</v>
      </c>
      <c r="B39" s="85" t="s">
        <v>169</v>
      </c>
      <c r="C39" s="84" t="s">
        <v>70</v>
      </c>
      <c r="D39" s="84" t="s">
        <v>98</v>
      </c>
      <c r="E39" s="84" t="s">
        <v>155</v>
      </c>
      <c r="F39" s="84" t="s">
        <v>111</v>
      </c>
      <c r="G39" s="84" t="s">
        <v>101</v>
      </c>
      <c r="H39" s="86" t="s">
        <v>102</v>
      </c>
      <c r="I39" s="87"/>
      <c r="J39" s="87"/>
      <c r="K39" s="87"/>
      <c r="L39" s="87"/>
      <c r="M39" s="88"/>
      <c r="N39" s="92"/>
      <c r="O39" s="90">
        <v>40</v>
      </c>
      <c r="P39" s="91">
        <f t="shared" si="0"/>
        <v>0</v>
      </c>
      <c r="Q39" s="159" t="str">
        <f t="shared" si="1"/>
        <v/>
      </c>
      <c r="R39" s="151"/>
      <c r="S39" s="117"/>
    </row>
    <row r="40" spans="1:19" ht="35.25" customHeight="1" x14ac:dyDescent="0.25">
      <c r="A40" s="84" t="s">
        <v>170</v>
      </c>
      <c r="B40" s="85" t="s">
        <v>171</v>
      </c>
      <c r="C40" s="84" t="s">
        <v>70</v>
      </c>
      <c r="D40" s="84" t="s">
        <v>98</v>
      </c>
      <c r="E40" s="84" t="s">
        <v>155</v>
      </c>
      <c r="F40" s="84" t="s">
        <v>100</v>
      </c>
      <c r="G40" s="84" t="s">
        <v>101</v>
      </c>
      <c r="H40" s="86" t="s">
        <v>102</v>
      </c>
      <c r="I40" s="87"/>
      <c r="J40" s="87"/>
      <c r="K40" s="87"/>
      <c r="L40" s="87"/>
      <c r="M40" s="88"/>
      <c r="N40" s="92"/>
      <c r="O40" s="90">
        <v>62</v>
      </c>
      <c r="P40" s="91">
        <f t="shared" si="0"/>
        <v>0</v>
      </c>
      <c r="Q40" s="159" t="str">
        <f t="shared" si="1"/>
        <v/>
      </c>
      <c r="R40" s="151"/>
      <c r="S40" s="117"/>
    </row>
    <row r="41" spans="1:19" ht="35.25" customHeight="1" x14ac:dyDescent="0.25">
      <c r="A41" s="84" t="s">
        <v>172</v>
      </c>
      <c r="B41" s="85" t="s">
        <v>173</v>
      </c>
      <c r="C41" s="84" t="s">
        <v>70</v>
      </c>
      <c r="D41" s="84" t="s">
        <v>98</v>
      </c>
      <c r="E41" s="84" t="s">
        <v>155</v>
      </c>
      <c r="F41" s="84" t="s">
        <v>108</v>
      </c>
      <c r="G41" s="84" t="s">
        <v>101</v>
      </c>
      <c r="H41" s="86" t="s">
        <v>102</v>
      </c>
      <c r="I41" s="87"/>
      <c r="J41" s="87"/>
      <c r="K41" s="87"/>
      <c r="L41" s="87"/>
      <c r="M41" s="88"/>
      <c r="N41" s="92"/>
      <c r="O41" s="90">
        <v>36</v>
      </c>
      <c r="P41" s="91">
        <f t="shared" si="0"/>
        <v>0</v>
      </c>
      <c r="Q41" s="159" t="str">
        <f t="shared" si="1"/>
        <v/>
      </c>
      <c r="R41" s="151"/>
      <c r="S41" s="117"/>
    </row>
    <row r="42" spans="1:19" ht="35.25" customHeight="1" x14ac:dyDescent="0.25">
      <c r="A42" s="84" t="s">
        <v>174</v>
      </c>
      <c r="B42" s="85" t="s">
        <v>175</v>
      </c>
      <c r="C42" s="84" t="s">
        <v>70</v>
      </c>
      <c r="D42" s="84" t="s">
        <v>98</v>
      </c>
      <c r="E42" s="84" t="s">
        <v>155</v>
      </c>
      <c r="F42" s="84" t="s">
        <v>105</v>
      </c>
      <c r="G42" s="84" t="s">
        <v>101</v>
      </c>
      <c r="H42" s="86" t="s">
        <v>102</v>
      </c>
      <c r="I42" s="87"/>
      <c r="J42" s="87"/>
      <c r="K42" s="87"/>
      <c r="L42" s="87"/>
      <c r="M42" s="88"/>
      <c r="N42" s="92"/>
      <c r="O42" s="90">
        <v>36</v>
      </c>
      <c r="P42" s="91">
        <f t="shared" si="0"/>
        <v>0</v>
      </c>
      <c r="Q42" s="159" t="str">
        <f t="shared" si="1"/>
        <v/>
      </c>
      <c r="R42" s="151"/>
      <c r="S42" s="117"/>
    </row>
    <row r="43" spans="1:19" ht="35.25" customHeight="1" x14ac:dyDescent="0.25">
      <c r="A43" s="84" t="s">
        <v>176</v>
      </c>
      <c r="B43" s="85" t="s">
        <v>177</v>
      </c>
      <c r="C43" s="84" t="s">
        <v>70</v>
      </c>
      <c r="D43" s="84" t="s">
        <v>98</v>
      </c>
      <c r="E43" s="84" t="s">
        <v>155</v>
      </c>
      <c r="F43" s="84" t="s">
        <v>111</v>
      </c>
      <c r="G43" s="84" t="s">
        <v>101</v>
      </c>
      <c r="H43" s="86" t="s">
        <v>102</v>
      </c>
      <c r="I43" s="87"/>
      <c r="J43" s="87"/>
      <c r="K43" s="87"/>
      <c r="L43" s="87"/>
      <c r="M43" s="88"/>
      <c r="N43" s="92"/>
      <c r="O43" s="90">
        <v>65</v>
      </c>
      <c r="P43" s="91">
        <f t="shared" si="0"/>
        <v>0</v>
      </c>
      <c r="Q43" s="159" t="str">
        <f t="shared" si="1"/>
        <v/>
      </c>
      <c r="R43" s="151"/>
      <c r="S43" s="117"/>
    </row>
    <row r="44" spans="1:19" ht="35.25" customHeight="1" x14ac:dyDescent="0.25">
      <c r="A44" s="84" t="s">
        <v>178</v>
      </c>
      <c r="B44" s="85" t="s">
        <v>179</v>
      </c>
      <c r="C44" s="84" t="s">
        <v>70</v>
      </c>
      <c r="D44" s="84" t="s">
        <v>98</v>
      </c>
      <c r="E44" s="84" t="s">
        <v>155</v>
      </c>
      <c r="F44" s="84" t="s">
        <v>111</v>
      </c>
      <c r="G44" s="84" t="s">
        <v>101</v>
      </c>
      <c r="H44" s="86" t="s">
        <v>102</v>
      </c>
      <c r="I44" s="87"/>
      <c r="J44" s="87"/>
      <c r="K44" s="87"/>
      <c r="L44" s="87"/>
      <c r="M44" s="88"/>
      <c r="N44" s="92"/>
      <c r="O44" s="90">
        <v>18</v>
      </c>
      <c r="P44" s="91">
        <f t="shared" si="0"/>
        <v>0</v>
      </c>
      <c r="Q44" s="159" t="str">
        <f t="shared" si="1"/>
        <v/>
      </c>
      <c r="R44" s="151"/>
      <c r="S44" s="117"/>
    </row>
    <row r="45" spans="1:19" ht="35.25" customHeight="1" x14ac:dyDescent="0.25">
      <c r="A45" s="84" t="s">
        <v>180</v>
      </c>
      <c r="B45" s="85" t="s">
        <v>181</v>
      </c>
      <c r="C45" s="84" t="s">
        <v>70</v>
      </c>
      <c r="D45" s="84" t="s">
        <v>98</v>
      </c>
      <c r="E45" s="84" t="s">
        <v>155</v>
      </c>
      <c r="F45" s="84" t="s">
        <v>100</v>
      </c>
      <c r="G45" s="84" t="s">
        <v>101</v>
      </c>
      <c r="H45" s="86" t="s">
        <v>102</v>
      </c>
      <c r="I45" s="87"/>
      <c r="J45" s="87"/>
      <c r="K45" s="87"/>
      <c r="L45" s="87"/>
      <c r="M45" s="88"/>
      <c r="N45" s="92"/>
      <c r="O45" s="90">
        <v>60</v>
      </c>
      <c r="P45" s="91">
        <f t="shared" si="0"/>
        <v>0</v>
      </c>
      <c r="Q45" s="159" t="str">
        <f t="shared" si="1"/>
        <v/>
      </c>
      <c r="R45" s="151"/>
      <c r="S45" s="117"/>
    </row>
    <row r="46" spans="1:19" ht="35.25" customHeight="1" x14ac:dyDescent="0.25">
      <c r="A46" s="84" t="s">
        <v>182</v>
      </c>
      <c r="B46" s="85" t="s">
        <v>183</v>
      </c>
      <c r="C46" s="84" t="s">
        <v>70</v>
      </c>
      <c r="D46" s="84" t="s">
        <v>98</v>
      </c>
      <c r="E46" s="84" t="s">
        <v>155</v>
      </c>
      <c r="F46" s="84" t="s">
        <v>108</v>
      </c>
      <c r="G46" s="84" t="s">
        <v>101</v>
      </c>
      <c r="H46" s="86" t="s">
        <v>102</v>
      </c>
      <c r="I46" s="87"/>
      <c r="J46" s="87"/>
      <c r="K46" s="87"/>
      <c r="L46" s="87"/>
      <c r="M46" s="88"/>
      <c r="N46" s="92"/>
      <c r="O46" s="90">
        <v>40</v>
      </c>
      <c r="P46" s="91">
        <f t="shared" si="0"/>
        <v>0</v>
      </c>
      <c r="Q46" s="159" t="str">
        <f t="shared" si="1"/>
        <v/>
      </c>
      <c r="R46" s="151"/>
      <c r="S46" s="117"/>
    </row>
    <row r="47" spans="1:19" ht="35.25" customHeight="1" x14ac:dyDescent="0.25">
      <c r="A47" s="84" t="s">
        <v>184</v>
      </c>
      <c r="B47" s="85" t="s">
        <v>185</v>
      </c>
      <c r="C47" s="84" t="s">
        <v>70</v>
      </c>
      <c r="D47" s="84" t="s">
        <v>98</v>
      </c>
      <c r="E47" s="84" t="s">
        <v>155</v>
      </c>
      <c r="F47" s="84" t="s">
        <v>105</v>
      </c>
      <c r="G47" s="84" t="s">
        <v>101</v>
      </c>
      <c r="H47" s="86" t="s">
        <v>102</v>
      </c>
      <c r="I47" s="87"/>
      <c r="J47" s="87"/>
      <c r="K47" s="87"/>
      <c r="L47" s="87"/>
      <c r="M47" s="88"/>
      <c r="N47" s="92"/>
      <c r="O47" s="90">
        <v>40</v>
      </c>
      <c r="P47" s="91">
        <f t="shared" si="0"/>
        <v>0</v>
      </c>
      <c r="Q47" s="159" t="str">
        <f t="shared" si="1"/>
        <v/>
      </c>
      <c r="R47" s="151"/>
      <c r="S47" s="117"/>
    </row>
    <row r="48" spans="1:19" ht="35.25" customHeight="1" x14ac:dyDescent="0.25">
      <c r="A48" s="84" t="s">
        <v>186</v>
      </c>
      <c r="B48" s="85" t="s">
        <v>187</v>
      </c>
      <c r="C48" s="84" t="s">
        <v>70</v>
      </c>
      <c r="D48" s="84" t="s">
        <v>98</v>
      </c>
      <c r="E48" s="84" t="s">
        <v>155</v>
      </c>
      <c r="F48" s="84" t="s">
        <v>111</v>
      </c>
      <c r="G48" s="84" t="s">
        <v>101</v>
      </c>
      <c r="H48" s="86" t="s">
        <v>102</v>
      </c>
      <c r="I48" s="87"/>
      <c r="J48" s="87"/>
      <c r="K48" s="87"/>
      <c r="L48" s="87"/>
      <c r="M48" s="88"/>
      <c r="N48" s="92"/>
      <c r="O48" s="90">
        <v>150</v>
      </c>
      <c r="P48" s="91">
        <f t="shared" si="0"/>
        <v>0</v>
      </c>
      <c r="Q48" s="159" t="str">
        <f t="shared" si="1"/>
        <v/>
      </c>
      <c r="R48" s="151"/>
      <c r="S48" s="117"/>
    </row>
    <row r="49" spans="1:19" ht="35.25" customHeight="1" x14ac:dyDescent="0.25">
      <c r="A49" s="84" t="s">
        <v>188</v>
      </c>
      <c r="B49" s="85" t="s">
        <v>189</v>
      </c>
      <c r="C49" s="84" t="s">
        <v>70</v>
      </c>
      <c r="D49" s="84" t="s">
        <v>98</v>
      </c>
      <c r="E49" s="84" t="s">
        <v>155</v>
      </c>
      <c r="F49" s="84" t="s">
        <v>111</v>
      </c>
      <c r="G49" s="84" t="s">
        <v>101</v>
      </c>
      <c r="H49" s="86" t="s">
        <v>102</v>
      </c>
      <c r="I49" s="87"/>
      <c r="J49" s="87"/>
      <c r="K49" s="87"/>
      <c r="L49" s="87"/>
      <c r="M49" s="88"/>
      <c r="N49" s="92"/>
      <c r="O49" s="90">
        <v>72</v>
      </c>
      <c r="P49" s="91">
        <f t="shared" si="0"/>
        <v>0</v>
      </c>
      <c r="Q49" s="159" t="str">
        <f t="shared" si="1"/>
        <v/>
      </c>
      <c r="R49" s="151"/>
      <c r="S49" s="117"/>
    </row>
    <row r="50" spans="1:19" ht="35.25" customHeight="1" x14ac:dyDescent="0.25">
      <c r="A50" s="84" t="s">
        <v>190</v>
      </c>
      <c r="B50" s="85" t="s">
        <v>191</v>
      </c>
      <c r="C50" s="84" t="s">
        <v>70</v>
      </c>
      <c r="D50" s="84" t="s">
        <v>98</v>
      </c>
      <c r="E50" s="84" t="s">
        <v>155</v>
      </c>
      <c r="F50" s="84" t="s">
        <v>100</v>
      </c>
      <c r="G50" s="84" t="s">
        <v>101</v>
      </c>
      <c r="H50" s="86" t="s">
        <v>102</v>
      </c>
      <c r="I50" s="87"/>
      <c r="J50" s="87"/>
      <c r="K50" s="87"/>
      <c r="L50" s="87"/>
      <c r="M50" s="88"/>
      <c r="N50" s="92"/>
      <c r="O50" s="90">
        <v>133</v>
      </c>
      <c r="P50" s="91">
        <f t="shared" si="0"/>
        <v>0</v>
      </c>
      <c r="Q50" s="159" t="str">
        <f t="shared" si="1"/>
        <v/>
      </c>
      <c r="R50" s="151"/>
      <c r="S50" s="117"/>
    </row>
    <row r="51" spans="1:19" ht="35.25" customHeight="1" x14ac:dyDescent="0.25">
      <c r="A51" s="84" t="s">
        <v>192</v>
      </c>
      <c r="B51" s="85" t="s">
        <v>193</v>
      </c>
      <c r="C51" s="84" t="s">
        <v>70</v>
      </c>
      <c r="D51" s="84" t="s">
        <v>98</v>
      </c>
      <c r="E51" s="84" t="s">
        <v>155</v>
      </c>
      <c r="F51" s="84" t="s">
        <v>105</v>
      </c>
      <c r="G51" s="84" t="s">
        <v>101</v>
      </c>
      <c r="H51" s="86" t="s">
        <v>102</v>
      </c>
      <c r="I51" s="87"/>
      <c r="J51" s="87"/>
      <c r="K51" s="87"/>
      <c r="L51" s="87"/>
      <c r="M51" s="88"/>
      <c r="N51" s="92"/>
      <c r="O51" s="90">
        <v>126</v>
      </c>
      <c r="P51" s="91">
        <f t="shared" si="0"/>
        <v>0</v>
      </c>
      <c r="Q51" s="159" t="str">
        <f t="shared" si="1"/>
        <v/>
      </c>
      <c r="R51" s="151"/>
      <c r="S51" s="117"/>
    </row>
    <row r="52" spans="1:19" ht="35.25" customHeight="1" x14ac:dyDescent="0.25">
      <c r="A52" s="84" t="s">
        <v>194</v>
      </c>
      <c r="B52" s="85" t="s">
        <v>195</v>
      </c>
      <c r="C52" s="84" t="s">
        <v>70</v>
      </c>
      <c r="D52" s="84" t="s">
        <v>98</v>
      </c>
      <c r="E52" s="84" t="s">
        <v>155</v>
      </c>
      <c r="F52" s="84" t="s">
        <v>105</v>
      </c>
      <c r="G52" s="84" t="s">
        <v>101</v>
      </c>
      <c r="H52" s="86" t="s">
        <v>102</v>
      </c>
      <c r="I52" s="87"/>
      <c r="J52" s="87"/>
      <c r="K52" s="87"/>
      <c r="L52" s="87"/>
      <c r="M52" s="88"/>
      <c r="N52" s="92"/>
      <c r="O52" s="90">
        <v>60</v>
      </c>
      <c r="P52" s="91">
        <f t="shared" si="0"/>
        <v>0</v>
      </c>
      <c r="Q52" s="159" t="str">
        <f t="shared" si="1"/>
        <v/>
      </c>
      <c r="R52" s="151"/>
      <c r="S52" s="117"/>
    </row>
    <row r="53" spans="1:19" ht="35.25" customHeight="1" x14ac:dyDescent="0.25">
      <c r="A53" s="84" t="s">
        <v>196</v>
      </c>
      <c r="B53" s="85" t="s">
        <v>197</v>
      </c>
      <c r="C53" s="84" t="s">
        <v>70</v>
      </c>
      <c r="D53" s="84" t="s">
        <v>98</v>
      </c>
      <c r="E53" s="84" t="s">
        <v>155</v>
      </c>
      <c r="F53" s="84" t="s">
        <v>111</v>
      </c>
      <c r="G53" s="84" t="s">
        <v>101</v>
      </c>
      <c r="H53" s="86" t="s">
        <v>102</v>
      </c>
      <c r="I53" s="87"/>
      <c r="J53" s="87"/>
      <c r="K53" s="87"/>
      <c r="L53" s="87"/>
      <c r="M53" s="88"/>
      <c r="N53" s="92"/>
      <c r="O53" s="90">
        <v>30</v>
      </c>
      <c r="P53" s="91">
        <f t="shared" si="0"/>
        <v>0</v>
      </c>
      <c r="Q53" s="159" t="str">
        <f t="shared" si="1"/>
        <v/>
      </c>
      <c r="R53" s="151"/>
      <c r="S53" s="117"/>
    </row>
    <row r="54" spans="1:19" ht="35.25" customHeight="1" x14ac:dyDescent="0.25">
      <c r="A54" s="84" t="s">
        <v>198</v>
      </c>
      <c r="B54" s="85" t="s">
        <v>199</v>
      </c>
      <c r="C54" s="84" t="s">
        <v>70</v>
      </c>
      <c r="D54" s="84" t="s">
        <v>98</v>
      </c>
      <c r="E54" s="84" t="s">
        <v>155</v>
      </c>
      <c r="F54" s="84" t="s">
        <v>111</v>
      </c>
      <c r="G54" s="84" t="s">
        <v>101</v>
      </c>
      <c r="H54" s="86" t="s">
        <v>102</v>
      </c>
      <c r="I54" s="87"/>
      <c r="J54" s="87"/>
      <c r="K54" s="87"/>
      <c r="L54" s="87"/>
      <c r="M54" s="88"/>
      <c r="N54" s="92"/>
      <c r="O54" s="90">
        <v>111</v>
      </c>
      <c r="P54" s="91">
        <f t="shared" si="0"/>
        <v>0</v>
      </c>
      <c r="Q54" s="159" t="str">
        <f t="shared" si="1"/>
        <v/>
      </c>
      <c r="R54" s="151"/>
      <c r="S54" s="117"/>
    </row>
    <row r="55" spans="1:19" ht="35.25" customHeight="1" x14ac:dyDescent="0.25">
      <c r="A55" s="84" t="s">
        <v>200</v>
      </c>
      <c r="B55" s="85" t="s">
        <v>201</v>
      </c>
      <c r="C55" s="84" t="s">
        <v>70</v>
      </c>
      <c r="D55" s="84" t="s">
        <v>98</v>
      </c>
      <c r="E55" s="84" t="s">
        <v>155</v>
      </c>
      <c r="F55" s="84" t="s">
        <v>100</v>
      </c>
      <c r="G55" s="84" t="s">
        <v>101</v>
      </c>
      <c r="H55" s="86" t="s">
        <v>102</v>
      </c>
      <c r="I55" s="87"/>
      <c r="J55" s="87"/>
      <c r="K55" s="87"/>
      <c r="L55" s="87"/>
      <c r="M55" s="88"/>
      <c r="N55" s="92"/>
      <c r="O55" s="90">
        <v>74</v>
      </c>
      <c r="P55" s="91">
        <f t="shared" si="0"/>
        <v>0</v>
      </c>
      <c r="Q55" s="159" t="str">
        <f t="shared" si="1"/>
        <v/>
      </c>
      <c r="R55" s="151"/>
      <c r="S55" s="117"/>
    </row>
    <row r="56" spans="1:19" ht="35.25" customHeight="1" x14ac:dyDescent="0.25">
      <c r="A56" s="84" t="s">
        <v>202</v>
      </c>
      <c r="B56" s="85" t="s">
        <v>203</v>
      </c>
      <c r="C56" s="84" t="s">
        <v>70</v>
      </c>
      <c r="D56" s="84" t="s">
        <v>98</v>
      </c>
      <c r="E56" s="84" t="s">
        <v>155</v>
      </c>
      <c r="F56" s="84" t="s">
        <v>108</v>
      </c>
      <c r="G56" s="84" t="s">
        <v>101</v>
      </c>
      <c r="H56" s="86" t="s">
        <v>102</v>
      </c>
      <c r="I56" s="87"/>
      <c r="J56" s="87"/>
      <c r="K56" s="87"/>
      <c r="L56" s="87"/>
      <c r="M56" s="88"/>
      <c r="N56" s="92"/>
      <c r="O56" s="90">
        <v>71</v>
      </c>
      <c r="P56" s="91">
        <f t="shared" si="0"/>
        <v>0</v>
      </c>
      <c r="Q56" s="159" t="str">
        <f t="shared" si="1"/>
        <v/>
      </c>
      <c r="R56" s="151"/>
      <c r="S56" s="117"/>
    </row>
    <row r="57" spans="1:19" ht="35.25" customHeight="1" x14ac:dyDescent="0.25">
      <c r="A57" s="84" t="s">
        <v>204</v>
      </c>
      <c r="B57" s="85" t="s">
        <v>205</v>
      </c>
      <c r="C57" s="84" t="s">
        <v>70</v>
      </c>
      <c r="D57" s="84" t="s">
        <v>98</v>
      </c>
      <c r="E57" s="84" t="s">
        <v>155</v>
      </c>
      <c r="F57" s="84" t="s">
        <v>105</v>
      </c>
      <c r="G57" s="84" t="s">
        <v>101</v>
      </c>
      <c r="H57" s="86" t="s">
        <v>102</v>
      </c>
      <c r="I57" s="87"/>
      <c r="J57" s="87"/>
      <c r="K57" s="87"/>
      <c r="L57" s="87"/>
      <c r="M57" s="88"/>
      <c r="N57" s="92"/>
      <c r="O57" s="90">
        <v>72</v>
      </c>
      <c r="P57" s="91">
        <f t="shared" si="0"/>
        <v>0</v>
      </c>
      <c r="Q57" s="159" t="str">
        <f t="shared" si="1"/>
        <v/>
      </c>
      <c r="R57" s="151"/>
      <c r="S57" s="117"/>
    </row>
    <row r="58" spans="1:19" ht="35.25" customHeight="1" x14ac:dyDescent="0.25">
      <c r="A58" s="84" t="s">
        <v>206</v>
      </c>
      <c r="B58" s="85" t="s">
        <v>207</v>
      </c>
      <c r="C58" s="84" t="s">
        <v>70</v>
      </c>
      <c r="D58" s="84" t="s">
        <v>98</v>
      </c>
      <c r="E58" s="84" t="s">
        <v>155</v>
      </c>
      <c r="F58" s="84" t="s">
        <v>111</v>
      </c>
      <c r="G58" s="84" t="s">
        <v>101</v>
      </c>
      <c r="H58" s="86" t="s">
        <v>102</v>
      </c>
      <c r="I58" s="87"/>
      <c r="J58" s="87"/>
      <c r="K58" s="87"/>
      <c r="L58" s="87"/>
      <c r="M58" s="88"/>
      <c r="N58" s="92"/>
      <c r="O58" s="90">
        <v>121</v>
      </c>
      <c r="P58" s="91">
        <f t="shared" si="0"/>
        <v>0</v>
      </c>
      <c r="Q58" s="159" t="str">
        <f t="shared" si="1"/>
        <v/>
      </c>
      <c r="R58" s="151"/>
      <c r="S58" s="117"/>
    </row>
    <row r="59" spans="1:19" ht="35.25" customHeight="1" x14ac:dyDescent="0.25">
      <c r="A59" s="84" t="s">
        <v>208</v>
      </c>
      <c r="B59" s="85" t="s">
        <v>209</v>
      </c>
      <c r="C59" s="84" t="s">
        <v>70</v>
      </c>
      <c r="D59" s="84" t="s">
        <v>98</v>
      </c>
      <c r="E59" s="84" t="s">
        <v>155</v>
      </c>
      <c r="F59" s="84" t="s">
        <v>111</v>
      </c>
      <c r="G59" s="84" t="s">
        <v>101</v>
      </c>
      <c r="H59" s="86" t="s">
        <v>102</v>
      </c>
      <c r="I59" s="87"/>
      <c r="J59" s="87"/>
      <c r="K59" s="87"/>
      <c r="L59" s="87"/>
      <c r="M59" s="88"/>
      <c r="N59" s="92"/>
      <c r="O59" s="90">
        <v>180</v>
      </c>
      <c r="P59" s="91">
        <f t="shared" si="0"/>
        <v>0</v>
      </c>
      <c r="Q59" s="159" t="str">
        <f t="shared" si="1"/>
        <v/>
      </c>
      <c r="R59" s="151"/>
      <c r="S59" s="117"/>
    </row>
    <row r="60" spans="1:19" ht="35.25" customHeight="1" x14ac:dyDescent="0.25">
      <c r="A60" s="84" t="s">
        <v>210</v>
      </c>
      <c r="B60" s="85" t="s">
        <v>211</v>
      </c>
      <c r="C60" s="84" t="s">
        <v>70</v>
      </c>
      <c r="D60" s="84" t="s">
        <v>98</v>
      </c>
      <c r="E60" s="84" t="s">
        <v>155</v>
      </c>
      <c r="F60" s="84" t="s">
        <v>111</v>
      </c>
      <c r="G60" s="84" t="s">
        <v>101</v>
      </c>
      <c r="H60" s="86" t="s">
        <v>102</v>
      </c>
      <c r="I60" s="87"/>
      <c r="J60" s="87"/>
      <c r="K60" s="87"/>
      <c r="L60" s="87"/>
      <c r="M60" s="88"/>
      <c r="N60" s="92"/>
      <c r="O60" s="90">
        <v>120</v>
      </c>
      <c r="P60" s="91">
        <f t="shared" si="0"/>
        <v>0</v>
      </c>
      <c r="Q60" s="159" t="str">
        <f t="shared" si="1"/>
        <v/>
      </c>
      <c r="R60" s="151"/>
      <c r="S60" s="117"/>
    </row>
    <row r="61" spans="1:19" ht="35.25" customHeight="1" x14ac:dyDescent="0.25">
      <c r="A61" s="84" t="s">
        <v>212</v>
      </c>
      <c r="B61" s="85" t="s">
        <v>213</v>
      </c>
      <c r="C61" s="84" t="s">
        <v>70</v>
      </c>
      <c r="D61" s="84" t="s">
        <v>98</v>
      </c>
      <c r="E61" s="84" t="s">
        <v>155</v>
      </c>
      <c r="F61" s="84" t="s">
        <v>111</v>
      </c>
      <c r="G61" s="84" t="s">
        <v>101</v>
      </c>
      <c r="H61" s="86" t="s">
        <v>102</v>
      </c>
      <c r="I61" s="87"/>
      <c r="J61" s="87"/>
      <c r="K61" s="87"/>
      <c r="L61" s="87"/>
      <c r="M61" s="88"/>
      <c r="N61" s="92"/>
      <c r="O61" s="90">
        <v>224</v>
      </c>
      <c r="P61" s="91">
        <f t="shared" si="0"/>
        <v>0</v>
      </c>
      <c r="Q61" s="159" t="str">
        <f t="shared" si="1"/>
        <v/>
      </c>
      <c r="R61" s="151"/>
      <c r="S61" s="117"/>
    </row>
    <row r="62" spans="1:19" ht="35.25" customHeight="1" x14ac:dyDescent="0.25">
      <c r="A62" s="84" t="s">
        <v>214</v>
      </c>
      <c r="B62" s="85" t="s">
        <v>215</v>
      </c>
      <c r="C62" s="84" t="s">
        <v>70</v>
      </c>
      <c r="D62" s="84" t="s">
        <v>98</v>
      </c>
      <c r="E62" s="84" t="s">
        <v>155</v>
      </c>
      <c r="F62" s="84" t="s">
        <v>111</v>
      </c>
      <c r="G62" s="84" t="s">
        <v>101</v>
      </c>
      <c r="H62" s="86" t="s">
        <v>102</v>
      </c>
      <c r="I62" s="87"/>
      <c r="J62" s="87"/>
      <c r="K62" s="87"/>
      <c r="L62" s="87"/>
      <c r="M62" s="88"/>
      <c r="N62" s="92"/>
      <c r="O62" s="90">
        <v>31</v>
      </c>
      <c r="P62" s="91">
        <f t="shared" si="0"/>
        <v>0</v>
      </c>
      <c r="Q62" s="159" t="str">
        <f t="shared" si="1"/>
        <v/>
      </c>
      <c r="R62" s="151"/>
      <c r="S62" s="117"/>
    </row>
    <row r="63" spans="1:19" ht="35.25" customHeight="1" x14ac:dyDescent="0.25">
      <c r="A63" s="84" t="s">
        <v>216</v>
      </c>
      <c r="B63" s="85" t="s">
        <v>217</v>
      </c>
      <c r="C63" s="84" t="s">
        <v>70</v>
      </c>
      <c r="D63" s="84" t="s">
        <v>98</v>
      </c>
      <c r="E63" s="84" t="s">
        <v>155</v>
      </c>
      <c r="F63" s="84" t="s">
        <v>111</v>
      </c>
      <c r="G63" s="84" t="s">
        <v>101</v>
      </c>
      <c r="H63" s="86" t="s">
        <v>102</v>
      </c>
      <c r="I63" s="87"/>
      <c r="J63" s="87"/>
      <c r="K63" s="87"/>
      <c r="L63" s="87"/>
      <c r="M63" s="88"/>
      <c r="N63" s="92"/>
      <c r="O63" s="90">
        <v>700</v>
      </c>
      <c r="P63" s="91">
        <f t="shared" si="0"/>
        <v>0</v>
      </c>
      <c r="Q63" s="159" t="str">
        <f t="shared" si="1"/>
        <v/>
      </c>
      <c r="R63" s="151"/>
      <c r="S63" s="117"/>
    </row>
    <row r="64" spans="1:19" ht="35.25" customHeight="1" x14ac:dyDescent="0.25">
      <c r="A64" s="84" t="s">
        <v>218</v>
      </c>
      <c r="B64" s="85" t="s">
        <v>219</v>
      </c>
      <c r="C64" s="84" t="s">
        <v>70</v>
      </c>
      <c r="D64" s="84" t="s">
        <v>98</v>
      </c>
      <c r="E64" s="84" t="s">
        <v>155</v>
      </c>
      <c r="F64" s="84" t="s">
        <v>111</v>
      </c>
      <c r="G64" s="84" t="s">
        <v>101</v>
      </c>
      <c r="H64" s="86" t="s">
        <v>102</v>
      </c>
      <c r="I64" s="87"/>
      <c r="J64" s="87"/>
      <c r="K64" s="87"/>
      <c r="L64" s="87"/>
      <c r="M64" s="88"/>
      <c r="N64" s="92"/>
      <c r="O64" s="90">
        <v>115</v>
      </c>
      <c r="P64" s="91">
        <f t="shared" si="0"/>
        <v>0</v>
      </c>
      <c r="Q64" s="159" t="str">
        <f t="shared" si="1"/>
        <v/>
      </c>
      <c r="R64" s="151"/>
      <c r="S64" s="117"/>
    </row>
    <row r="65" spans="1:19" ht="35.25" customHeight="1" x14ac:dyDescent="0.25">
      <c r="A65" s="84" t="s">
        <v>220</v>
      </c>
      <c r="B65" s="85" t="s">
        <v>221</v>
      </c>
      <c r="C65" s="84" t="s">
        <v>70</v>
      </c>
      <c r="D65" s="84" t="s">
        <v>98</v>
      </c>
      <c r="E65" s="84" t="s">
        <v>155</v>
      </c>
      <c r="F65" s="84" t="s">
        <v>111</v>
      </c>
      <c r="G65" s="84" t="s">
        <v>101</v>
      </c>
      <c r="H65" s="86" t="s">
        <v>102</v>
      </c>
      <c r="I65" s="87"/>
      <c r="J65" s="87"/>
      <c r="K65" s="87"/>
      <c r="L65" s="87"/>
      <c r="M65" s="88"/>
      <c r="N65" s="92"/>
      <c r="O65" s="90">
        <v>161</v>
      </c>
      <c r="P65" s="91">
        <f t="shared" si="0"/>
        <v>0</v>
      </c>
      <c r="Q65" s="159" t="str">
        <f t="shared" si="1"/>
        <v/>
      </c>
      <c r="R65" s="151"/>
      <c r="S65" s="117"/>
    </row>
    <row r="66" spans="1:19" ht="35.25" customHeight="1" x14ac:dyDescent="0.25">
      <c r="A66" s="84" t="s">
        <v>222</v>
      </c>
      <c r="B66" s="85" t="s">
        <v>223</v>
      </c>
      <c r="C66" s="84" t="s">
        <v>70</v>
      </c>
      <c r="D66" s="84" t="s">
        <v>98</v>
      </c>
      <c r="E66" s="84" t="s">
        <v>155</v>
      </c>
      <c r="F66" s="84" t="s">
        <v>111</v>
      </c>
      <c r="G66" s="84" t="s">
        <v>101</v>
      </c>
      <c r="H66" s="86" t="s">
        <v>102</v>
      </c>
      <c r="I66" s="87"/>
      <c r="J66" s="87"/>
      <c r="K66" s="87"/>
      <c r="L66" s="87"/>
      <c r="M66" s="88"/>
      <c r="N66" s="92"/>
      <c r="O66" s="90">
        <v>90</v>
      </c>
      <c r="P66" s="91">
        <f t="shared" si="0"/>
        <v>0</v>
      </c>
      <c r="Q66" s="159" t="str">
        <f t="shared" si="1"/>
        <v/>
      </c>
      <c r="R66" s="151"/>
      <c r="S66" s="117"/>
    </row>
    <row r="67" spans="1:19" ht="35.25" customHeight="1" x14ac:dyDescent="0.25">
      <c r="A67" s="84" t="s">
        <v>224</v>
      </c>
      <c r="B67" s="85" t="s">
        <v>225</v>
      </c>
      <c r="C67" s="84" t="s">
        <v>70</v>
      </c>
      <c r="D67" s="84" t="s">
        <v>98</v>
      </c>
      <c r="E67" s="84" t="s">
        <v>155</v>
      </c>
      <c r="F67" s="84" t="s">
        <v>111</v>
      </c>
      <c r="G67" s="84" t="s">
        <v>101</v>
      </c>
      <c r="H67" s="86" t="s">
        <v>102</v>
      </c>
      <c r="I67" s="87"/>
      <c r="J67" s="87"/>
      <c r="K67" s="87"/>
      <c r="L67" s="87"/>
      <c r="M67" s="88"/>
      <c r="N67" s="92"/>
      <c r="O67" s="90">
        <v>118</v>
      </c>
      <c r="P67" s="91">
        <f t="shared" si="0"/>
        <v>0</v>
      </c>
      <c r="Q67" s="159" t="str">
        <f t="shared" si="1"/>
        <v/>
      </c>
      <c r="R67" s="151"/>
      <c r="S67" s="117"/>
    </row>
    <row r="68" spans="1:19" ht="35.25" customHeight="1" x14ac:dyDescent="0.25">
      <c r="A68" s="84" t="s">
        <v>226</v>
      </c>
      <c r="B68" s="85" t="s">
        <v>227</v>
      </c>
      <c r="C68" s="84" t="s">
        <v>70</v>
      </c>
      <c r="D68" s="84" t="s">
        <v>98</v>
      </c>
      <c r="E68" s="84" t="s">
        <v>155</v>
      </c>
      <c r="F68" s="84" t="s">
        <v>111</v>
      </c>
      <c r="G68" s="84" t="s">
        <v>101</v>
      </c>
      <c r="H68" s="86" t="s">
        <v>102</v>
      </c>
      <c r="I68" s="87"/>
      <c r="J68" s="87"/>
      <c r="K68" s="87"/>
      <c r="L68" s="87"/>
      <c r="M68" s="88"/>
      <c r="N68" s="92"/>
      <c r="O68" s="90">
        <v>77</v>
      </c>
      <c r="P68" s="91">
        <f t="shared" si="0"/>
        <v>0</v>
      </c>
      <c r="Q68" s="159" t="str">
        <f t="shared" si="1"/>
        <v/>
      </c>
      <c r="R68" s="151"/>
      <c r="S68" s="117"/>
    </row>
    <row r="69" spans="1:19" ht="35.25" customHeight="1" x14ac:dyDescent="0.25">
      <c r="A69" s="84" t="s">
        <v>228</v>
      </c>
      <c r="B69" s="85" t="s">
        <v>229</v>
      </c>
      <c r="C69" s="84" t="s">
        <v>70</v>
      </c>
      <c r="D69" s="84" t="s">
        <v>98</v>
      </c>
      <c r="E69" s="84" t="s">
        <v>155</v>
      </c>
      <c r="F69" s="84" t="s">
        <v>111</v>
      </c>
      <c r="G69" s="84" t="s">
        <v>101</v>
      </c>
      <c r="H69" s="86" t="s">
        <v>102</v>
      </c>
      <c r="I69" s="87"/>
      <c r="J69" s="87"/>
      <c r="K69" s="87"/>
      <c r="L69" s="87"/>
      <c r="M69" s="88"/>
      <c r="N69" s="92"/>
      <c r="O69" s="90">
        <v>16</v>
      </c>
      <c r="P69" s="91">
        <f t="shared" si="0"/>
        <v>0</v>
      </c>
      <c r="Q69" s="159" t="str">
        <f t="shared" si="1"/>
        <v/>
      </c>
      <c r="R69" s="151"/>
      <c r="S69" s="117"/>
    </row>
    <row r="70" spans="1:19" ht="35.25" customHeight="1" x14ac:dyDescent="0.25">
      <c r="A70" s="84" t="s">
        <v>230</v>
      </c>
      <c r="B70" s="85" t="s">
        <v>231</v>
      </c>
      <c r="C70" s="84" t="s">
        <v>70</v>
      </c>
      <c r="D70" s="84" t="s">
        <v>98</v>
      </c>
      <c r="E70" s="84" t="s">
        <v>155</v>
      </c>
      <c r="F70" s="84" t="s">
        <v>111</v>
      </c>
      <c r="G70" s="84" t="s">
        <v>101</v>
      </c>
      <c r="H70" s="86" t="s">
        <v>102</v>
      </c>
      <c r="I70" s="87"/>
      <c r="J70" s="87"/>
      <c r="K70" s="87"/>
      <c r="L70" s="87"/>
      <c r="M70" s="88"/>
      <c r="N70" s="92"/>
      <c r="O70" s="90">
        <v>235</v>
      </c>
      <c r="P70" s="91">
        <f t="shared" si="0"/>
        <v>0</v>
      </c>
      <c r="Q70" s="159" t="str">
        <f t="shared" si="1"/>
        <v/>
      </c>
      <c r="R70" s="151"/>
      <c r="S70" s="117"/>
    </row>
    <row r="71" spans="1:19" ht="35.25" customHeight="1" x14ac:dyDescent="0.25">
      <c r="A71" s="84" t="s">
        <v>232</v>
      </c>
      <c r="B71" s="85" t="s">
        <v>233</v>
      </c>
      <c r="C71" s="84" t="s">
        <v>70</v>
      </c>
      <c r="D71" s="84" t="s">
        <v>98</v>
      </c>
      <c r="E71" s="84" t="s">
        <v>155</v>
      </c>
      <c r="F71" s="84" t="s">
        <v>100</v>
      </c>
      <c r="G71" s="84" t="s">
        <v>101</v>
      </c>
      <c r="H71" s="86" t="s">
        <v>102</v>
      </c>
      <c r="I71" s="87"/>
      <c r="J71" s="87"/>
      <c r="K71" s="87"/>
      <c r="L71" s="87"/>
      <c r="M71" s="88"/>
      <c r="N71" s="92"/>
      <c r="O71" s="90">
        <v>43</v>
      </c>
      <c r="P71" s="91">
        <f t="shared" si="0"/>
        <v>0</v>
      </c>
      <c r="Q71" s="159" t="str">
        <f t="shared" si="1"/>
        <v/>
      </c>
      <c r="R71" s="151"/>
      <c r="S71" s="117"/>
    </row>
    <row r="72" spans="1:19" ht="35.25" customHeight="1" x14ac:dyDescent="0.25">
      <c r="A72" s="84" t="s">
        <v>234</v>
      </c>
      <c r="B72" s="85" t="s">
        <v>235</v>
      </c>
      <c r="C72" s="84" t="s">
        <v>70</v>
      </c>
      <c r="D72" s="84" t="s">
        <v>98</v>
      </c>
      <c r="E72" s="84" t="s">
        <v>155</v>
      </c>
      <c r="F72" s="84" t="s">
        <v>108</v>
      </c>
      <c r="G72" s="84" t="s">
        <v>101</v>
      </c>
      <c r="H72" s="86" t="s">
        <v>102</v>
      </c>
      <c r="I72" s="87"/>
      <c r="J72" s="87"/>
      <c r="K72" s="87"/>
      <c r="L72" s="87"/>
      <c r="M72" s="88"/>
      <c r="N72" s="92"/>
      <c r="O72" s="90">
        <v>46</v>
      </c>
      <c r="P72" s="91">
        <f t="shared" si="0"/>
        <v>0</v>
      </c>
      <c r="Q72" s="159" t="str">
        <f t="shared" si="1"/>
        <v/>
      </c>
      <c r="R72" s="151"/>
      <c r="S72" s="117"/>
    </row>
    <row r="73" spans="1:19" ht="35.25" customHeight="1" x14ac:dyDescent="0.25">
      <c r="A73" s="84" t="s">
        <v>236</v>
      </c>
      <c r="B73" s="85" t="s">
        <v>237</v>
      </c>
      <c r="C73" s="84" t="s">
        <v>70</v>
      </c>
      <c r="D73" s="84" t="s">
        <v>98</v>
      </c>
      <c r="E73" s="84" t="s">
        <v>238</v>
      </c>
      <c r="F73" s="84" t="s">
        <v>132</v>
      </c>
      <c r="G73" s="84" t="s">
        <v>101</v>
      </c>
      <c r="H73" s="86" t="s">
        <v>102</v>
      </c>
      <c r="I73" s="87"/>
      <c r="J73" s="87"/>
      <c r="K73" s="87"/>
      <c r="L73" s="87"/>
      <c r="M73" s="88"/>
      <c r="N73" s="92"/>
      <c r="O73" s="90">
        <v>63</v>
      </c>
      <c r="P73" s="91">
        <f t="shared" si="0"/>
        <v>0</v>
      </c>
      <c r="Q73" s="159" t="str">
        <f t="shared" si="1"/>
        <v/>
      </c>
      <c r="R73" s="151"/>
      <c r="S73" s="117"/>
    </row>
    <row r="74" spans="1:19" ht="35.25" customHeight="1" x14ac:dyDescent="0.25">
      <c r="A74" s="84" t="s">
        <v>239</v>
      </c>
      <c r="B74" s="85" t="s">
        <v>240</v>
      </c>
      <c r="C74" s="84" t="s">
        <v>70</v>
      </c>
      <c r="D74" s="84" t="s">
        <v>98</v>
      </c>
      <c r="E74" s="84" t="s">
        <v>238</v>
      </c>
      <c r="F74" s="84" t="s">
        <v>132</v>
      </c>
      <c r="G74" s="84" t="s">
        <v>101</v>
      </c>
      <c r="H74" s="86" t="s">
        <v>102</v>
      </c>
      <c r="I74" s="87"/>
      <c r="J74" s="87"/>
      <c r="K74" s="87"/>
      <c r="L74" s="87"/>
      <c r="M74" s="88"/>
      <c r="N74" s="92"/>
      <c r="O74" s="90">
        <v>67</v>
      </c>
      <c r="P74" s="91">
        <f t="shared" si="0"/>
        <v>0</v>
      </c>
      <c r="Q74" s="159" t="str">
        <f t="shared" si="1"/>
        <v/>
      </c>
      <c r="R74" s="151"/>
      <c r="S74" s="117"/>
    </row>
    <row r="75" spans="1:19" ht="35.25" customHeight="1" x14ac:dyDescent="0.25">
      <c r="A75" s="84" t="s">
        <v>241</v>
      </c>
      <c r="B75" s="85" t="s">
        <v>242</v>
      </c>
      <c r="C75" s="84" t="s">
        <v>70</v>
      </c>
      <c r="D75" s="84" t="s">
        <v>98</v>
      </c>
      <c r="E75" s="84" t="s">
        <v>155</v>
      </c>
      <c r="F75" s="84" t="s">
        <v>111</v>
      </c>
      <c r="G75" s="84" t="s">
        <v>101</v>
      </c>
      <c r="H75" s="86" t="s">
        <v>102</v>
      </c>
      <c r="I75" s="87"/>
      <c r="J75" s="87"/>
      <c r="K75" s="87"/>
      <c r="L75" s="87"/>
      <c r="M75" s="88"/>
      <c r="N75" s="92"/>
      <c r="O75" s="90">
        <v>150</v>
      </c>
      <c r="P75" s="91">
        <f t="shared" si="0"/>
        <v>0</v>
      </c>
      <c r="Q75" s="159" t="str">
        <f t="shared" si="1"/>
        <v/>
      </c>
      <c r="R75" s="151"/>
      <c r="S75" s="117"/>
    </row>
    <row r="76" spans="1:19" ht="35.25" customHeight="1" x14ac:dyDescent="0.25">
      <c r="A76" s="84" t="s">
        <v>243</v>
      </c>
      <c r="B76" s="85" t="s">
        <v>244</v>
      </c>
      <c r="C76" s="84" t="s">
        <v>70</v>
      </c>
      <c r="D76" s="84" t="s">
        <v>98</v>
      </c>
      <c r="E76" s="84" t="s">
        <v>155</v>
      </c>
      <c r="F76" s="84" t="s">
        <v>111</v>
      </c>
      <c r="G76" s="84" t="s">
        <v>101</v>
      </c>
      <c r="H76" s="86" t="s">
        <v>102</v>
      </c>
      <c r="I76" s="87"/>
      <c r="J76" s="87"/>
      <c r="K76" s="87"/>
      <c r="L76" s="87"/>
      <c r="M76" s="88"/>
      <c r="N76" s="92"/>
      <c r="O76" s="90">
        <v>110</v>
      </c>
      <c r="P76" s="91">
        <f t="shared" si="0"/>
        <v>0</v>
      </c>
      <c r="Q76" s="159" t="str">
        <f t="shared" si="1"/>
        <v/>
      </c>
      <c r="R76" s="151"/>
      <c r="S76" s="117"/>
    </row>
    <row r="77" spans="1:19" ht="35.25" customHeight="1" x14ac:dyDescent="0.25">
      <c r="A77" s="84" t="s">
        <v>245</v>
      </c>
      <c r="B77" s="85" t="s">
        <v>246</v>
      </c>
      <c r="C77" s="84" t="s">
        <v>70</v>
      </c>
      <c r="D77" s="84" t="s">
        <v>98</v>
      </c>
      <c r="E77" s="84" t="s">
        <v>155</v>
      </c>
      <c r="F77" s="84" t="s">
        <v>100</v>
      </c>
      <c r="G77" s="84" t="s">
        <v>101</v>
      </c>
      <c r="H77" s="86" t="s">
        <v>102</v>
      </c>
      <c r="I77" s="87"/>
      <c r="J77" s="87"/>
      <c r="K77" s="87"/>
      <c r="L77" s="87"/>
      <c r="M77" s="88"/>
      <c r="N77" s="92"/>
      <c r="O77" s="90">
        <v>80</v>
      </c>
      <c r="P77" s="91">
        <f t="shared" si="0"/>
        <v>0</v>
      </c>
      <c r="Q77" s="159" t="str">
        <f t="shared" si="1"/>
        <v/>
      </c>
      <c r="R77" s="151"/>
      <c r="S77" s="117"/>
    </row>
    <row r="78" spans="1:19" ht="35.25" customHeight="1" x14ac:dyDescent="0.25">
      <c r="A78" s="84" t="s">
        <v>247</v>
      </c>
      <c r="B78" s="85" t="s">
        <v>248</v>
      </c>
      <c r="C78" s="84" t="s">
        <v>70</v>
      </c>
      <c r="D78" s="84" t="s">
        <v>98</v>
      </c>
      <c r="E78" s="84" t="s">
        <v>155</v>
      </c>
      <c r="F78" s="84" t="s">
        <v>100</v>
      </c>
      <c r="G78" s="84" t="s">
        <v>101</v>
      </c>
      <c r="H78" s="86" t="s">
        <v>102</v>
      </c>
      <c r="I78" s="87"/>
      <c r="J78" s="87"/>
      <c r="K78" s="87"/>
      <c r="L78" s="87"/>
      <c r="M78" s="88"/>
      <c r="N78" s="92"/>
      <c r="O78" s="90">
        <v>60</v>
      </c>
      <c r="P78" s="91">
        <f t="shared" si="0"/>
        <v>0</v>
      </c>
      <c r="Q78" s="159" t="str">
        <f t="shared" si="1"/>
        <v/>
      </c>
      <c r="R78" s="151"/>
      <c r="S78" s="117"/>
    </row>
    <row r="79" spans="1:19" ht="35.25" customHeight="1" x14ac:dyDescent="0.25">
      <c r="A79" s="84" t="s">
        <v>249</v>
      </c>
      <c r="B79" s="85" t="s">
        <v>250</v>
      </c>
      <c r="C79" s="84" t="s">
        <v>70</v>
      </c>
      <c r="D79" s="84" t="s">
        <v>98</v>
      </c>
      <c r="E79" s="84" t="s">
        <v>155</v>
      </c>
      <c r="F79" s="84" t="s">
        <v>108</v>
      </c>
      <c r="G79" s="84" t="s">
        <v>101</v>
      </c>
      <c r="H79" s="86" t="s">
        <v>102</v>
      </c>
      <c r="I79" s="87"/>
      <c r="J79" s="87"/>
      <c r="K79" s="87"/>
      <c r="L79" s="87"/>
      <c r="M79" s="88"/>
      <c r="N79" s="92"/>
      <c r="O79" s="90">
        <v>125</v>
      </c>
      <c r="P79" s="91">
        <f t="shared" si="0"/>
        <v>0</v>
      </c>
      <c r="Q79" s="159" t="str">
        <f t="shared" si="1"/>
        <v/>
      </c>
      <c r="R79" s="151"/>
      <c r="S79" s="117"/>
    </row>
    <row r="80" spans="1:19" ht="35.25" customHeight="1" x14ac:dyDescent="0.25">
      <c r="A80" s="84" t="s">
        <v>251</v>
      </c>
      <c r="B80" s="85" t="s">
        <v>252</v>
      </c>
      <c r="C80" s="84" t="s">
        <v>70</v>
      </c>
      <c r="D80" s="84" t="s">
        <v>98</v>
      </c>
      <c r="E80" s="84" t="s">
        <v>155</v>
      </c>
      <c r="F80" s="84" t="s">
        <v>108</v>
      </c>
      <c r="G80" s="84" t="s">
        <v>101</v>
      </c>
      <c r="H80" s="86" t="s">
        <v>102</v>
      </c>
      <c r="I80" s="87"/>
      <c r="J80" s="87"/>
      <c r="K80" s="87"/>
      <c r="L80" s="87"/>
      <c r="M80" s="88"/>
      <c r="N80" s="92"/>
      <c r="O80" s="90">
        <v>50</v>
      </c>
      <c r="P80" s="91">
        <f t="shared" si="0"/>
        <v>0</v>
      </c>
      <c r="Q80" s="159" t="str">
        <f t="shared" si="1"/>
        <v/>
      </c>
      <c r="R80" s="151"/>
      <c r="S80" s="117"/>
    </row>
    <row r="81" spans="1:19" ht="35.25" customHeight="1" x14ac:dyDescent="0.25">
      <c r="A81" s="84" t="s">
        <v>253</v>
      </c>
      <c r="B81" s="85" t="s">
        <v>254</v>
      </c>
      <c r="C81" s="84" t="s">
        <v>70</v>
      </c>
      <c r="D81" s="84" t="s">
        <v>98</v>
      </c>
      <c r="E81" s="84" t="s">
        <v>155</v>
      </c>
      <c r="F81" s="84" t="s">
        <v>105</v>
      </c>
      <c r="G81" s="84" t="s">
        <v>101</v>
      </c>
      <c r="H81" s="86" t="s">
        <v>102</v>
      </c>
      <c r="I81" s="87"/>
      <c r="J81" s="87"/>
      <c r="K81" s="87"/>
      <c r="L81" s="87"/>
      <c r="M81" s="88"/>
      <c r="N81" s="92"/>
      <c r="O81" s="90">
        <v>75</v>
      </c>
      <c r="P81" s="91">
        <f t="shared" si="0"/>
        <v>0</v>
      </c>
      <c r="Q81" s="159" t="str">
        <f t="shared" si="1"/>
        <v/>
      </c>
      <c r="R81" s="151"/>
      <c r="S81" s="117"/>
    </row>
    <row r="82" spans="1:19" ht="35.25" customHeight="1" x14ac:dyDescent="0.25">
      <c r="A82" s="84" t="s">
        <v>255</v>
      </c>
      <c r="B82" s="85" t="s">
        <v>256</v>
      </c>
      <c r="C82" s="84" t="s">
        <v>70</v>
      </c>
      <c r="D82" s="84" t="s">
        <v>98</v>
      </c>
      <c r="E82" s="84" t="s">
        <v>155</v>
      </c>
      <c r="F82" s="84" t="s">
        <v>105</v>
      </c>
      <c r="G82" s="84" t="s">
        <v>101</v>
      </c>
      <c r="H82" s="86" t="s">
        <v>102</v>
      </c>
      <c r="I82" s="87"/>
      <c r="J82" s="87"/>
      <c r="K82" s="87"/>
      <c r="L82" s="87"/>
      <c r="M82" s="88"/>
      <c r="N82" s="92"/>
      <c r="O82" s="90">
        <v>15</v>
      </c>
      <c r="P82" s="91">
        <f t="shared" si="0"/>
        <v>0</v>
      </c>
      <c r="Q82" s="159" t="str">
        <f t="shared" si="1"/>
        <v/>
      </c>
      <c r="R82" s="151"/>
      <c r="S82" s="117"/>
    </row>
    <row r="83" spans="1:19" ht="35.25" customHeight="1" x14ac:dyDescent="0.25">
      <c r="A83" s="84" t="s">
        <v>257</v>
      </c>
      <c r="B83" s="85" t="s">
        <v>258</v>
      </c>
      <c r="C83" s="84" t="s">
        <v>70</v>
      </c>
      <c r="D83" s="84" t="s">
        <v>98</v>
      </c>
      <c r="E83" s="84" t="s">
        <v>238</v>
      </c>
      <c r="F83" s="84" t="s">
        <v>132</v>
      </c>
      <c r="G83" s="84" t="s">
        <v>101</v>
      </c>
      <c r="H83" s="86" t="s">
        <v>102</v>
      </c>
      <c r="I83" s="87"/>
      <c r="J83" s="87"/>
      <c r="K83" s="87"/>
      <c r="L83" s="87"/>
      <c r="M83" s="88"/>
      <c r="N83" s="92"/>
      <c r="O83" s="90">
        <v>49</v>
      </c>
      <c r="P83" s="91">
        <f t="shared" si="0"/>
        <v>0</v>
      </c>
      <c r="Q83" s="159" t="str">
        <f t="shared" si="1"/>
        <v/>
      </c>
      <c r="R83" s="151"/>
      <c r="S83" s="117"/>
    </row>
    <row r="84" spans="1:19" ht="35.25" customHeight="1" x14ac:dyDescent="0.25">
      <c r="A84" s="84" t="s">
        <v>259</v>
      </c>
      <c r="B84" s="85" t="s">
        <v>260</v>
      </c>
      <c r="C84" s="84" t="s">
        <v>70</v>
      </c>
      <c r="D84" s="84" t="s">
        <v>98</v>
      </c>
      <c r="E84" s="84" t="s">
        <v>238</v>
      </c>
      <c r="F84" s="84" t="s">
        <v>132</v>
      </c>
      <c r="G84" s="84" t="s">
        <v>101</v>
      </c>
      <c r="H84" s="86" t="s">
        <v>102</v>
      </c>
      <c r="I84" s="87"/>
      <c r="J84" s="87"/>
      <c r="K84" s="87"/>
      <c r="L84" s="87"/>
      <c r="M84" s="88"/>
      <c r="N84" s="92"/>
      <c r="O84" s="90">
        <v>53</v>
      </c>
      <c r="P84" s="91">
        <f t="shared" si="0"/>
        <v>0</v>
      </c>
      <c r="Q84" s="159" t="str">
        <f t="shared" si="1"/>
        <v/>
      </c>
      <c r="R84" s="151"/>
      <c r="S84" s="117"/>
    </row>
    <row r="85" spans="1:19" ht="35.25" customHeight="1" x14ac:dyDescent="0.25">
      <c r="A85" s="84" t="s">
        <v>261</v>
      </c>
      <c r="B85" s="85" t="s">
        <v>262</v>
      </c>
      <c r="C85" s="84" t="s">
        <v>70</v>
      </c>
      <c r="D85" s="84" t="s">
        <v>98</v>
      </c>
      <c r="E85" s="84" t="s">
        <v>155</v>
      </c>
      <c r="F85" s="84" t="s">
        <v>111</v>
      </c>
      <c r="G85" s="84" t="s">
        <v>101</v>
      </c>
      <c r="H85" s="86" t="s">
        <v>102</v>
      </c>
      <c r="I85" s="87"/>
      <c r="J85" s="87"/>
      <c r="K85" s="87"/>
      <c r="L85" s="87"/>
      <c r="M85" s="88"/>
      <c r="N85" s="92"/>
      <c r="O85" s="90">
        <v>55</v>
      </c>
      <c r="P85" s="91">
        <f t="shared" si="0"/>
        <v>0</v>
      </c>
      <c r="Q85" s="159" t="str">
        <f t="shared" si="1"/>
        <v/>
      </c>
      <c r="R85" s="151"/>
      <c r="S85" s="117"/>
    </row>
    <row r="86" spans="1:19" ht="35.25" customHeight="1" x14ac:dyDescent="0.25">
      <c r="A86" s="84" t="s">
        <v>263</v>
      </c>
      <c r="B86" s="85" t="s">
        <v>264</v>
      </c>
      <c r="C86" s="84" t="s">
        <v>70</v>
      </c>
      <c r="D86" s="84" t="s">
        <v>98</v>
      </c>
      <c r="E86" s="84" t="s">
        <v>155</v>
      </c>
      <c r="F86" s="84" t="s">
        <v>111</v>
      </c>
      <c r="G86" s="84" t="s">
        <v>101</v>
      </c>
      <c r="H86" s="86" t="s">
        <v>102</v>
      </c>
      <c r="I86" s="87"/>
      <c r="J86" s="87"/>
      <c r="K86" s="87"/>
      <c r="L86" s="87"/>
      <c r="M86" s="88"/>
      <c r="N86" s="92"/>
      <c r="O86" s="90">
        <v>854</v>
      </c>
      <c r="P86" s="91">
        <f t="shared" si="0"/>
        <v>0</v>
      </c>
      <c r="Q86" s="159" t="str">
        <f t="shared" si="1"/>
        <v/>
      </c>
      <c r="R86" s="151"/>
      <c r="S86" s="117"/>
    </row>
    <row r="87" spans="1:19" ht="35.25" customHeight="1" x14ac:dyDescent="0.25">
      <c r="A87" s="84" t="s">
        <v>265</v>
      </c>
      <c r="B87" s="85" t="s">
        <v>266</v>
      </c>
      <c r="C87" s="84" t="s">
        <v>70</v>
      </c>
      <c r="D87" s="84" t="s">
        <v>98</v>
      </c>
      <c r="E87" s="84" t="s">
        <v>155</v>
      </c>
      <c r="F87" s="84" t="s">
        <v>100</v>
      </c>
      <c r="G87" s="84" t="s">
        <v>101</v>
      </c>
      <c r="H87" s="86" t="s">
        <v>102</v>
      </c>
      <c r="I87" s="87"/>
      <c r="J87" s="87"/>
      <c r="K87" s="87"/>
      <c r="L87" s="87"/>
      <c r="M87" s="88"/>
      <c r="N87" s="92"/>
      <c r="O87" s="90">
        <v>484</v>
      </c>
      <c r="P87" s="91">
        <f t="shared" si="0"/>
        <v>0</v>
      </c>
      <c r="Q87" s="159" t="str">
        <f t="shared" si="1"/>
        <v/>
      </c>
      <c r="R87" s="151"/>
      <c r="S87" s="117"/>
    </row>
    <row r="88" spans="1:19" ht="35.25" customHeight="1" x14ac:dyDescent="0.25">
      <c r="A88" s="84" t="s">
        <v>267</v>
      </c>
      <c r="B88" s="85" t="s">
        <v>268</v>
      </c>
      <c r="C88" s="84" t="s">
        <v>70</v>
      </c>
      <c r="D88" s="84" t="s">
        <v>98</v>
      </c>
      <c r="E88" s="84" t="s">
        <v>155</v>
      </c>
      <c r="F88" s="84" t="s">
        <v>108</v>
      </c>
      <c r="G88" s="84" t="s">
        <v>101</v>
      </c>
      <c r="H88" s="86" t="s">
        <v>102</v>
      </c>
      <c r="I88" s="87"/>
      <c r="J88" s="87"/>
      <c r="K88" s="87"/>
      <c r="L88" s="87"/>
      <c r="M88" s="88"/>
      <c r="N88" s="92"/>
      <c r="O88" s="90">
        <v>468</v>
      </c>
      <c r="P88" s="91">
        <f t="shared" si="0"/>
        <v>0</v>
      </c>
      <c r="Q88" s="159" t="str">
        <f t="shared" si="1"/>
        <v/>
      </c>
      <c r="R88" s="151"/>
      <c r="S88" s="117"/>
    </row>
    <row r="89" spans="1:19" ht="35.25" customHeight="1" x14ac:dyDescent="0.25">
      <c r="A89" s="84" t="s">
        <v>269</v>
      </c>
      <c r="B89" s="85" t="s">
        <v>270</v>
      </c>
      <c r="C89" s="84" t="s">
        <v>70</v>
      </c>
      <c r="D89" s="84" t="s">
        <v>98</v>
      </c>
      <c r="E89" s="84" t="s">
        <v>155</v>
      </c>
      <c r="F89" s="84" t="s">
        <v>105</v>
      </c>
      <c r="G89" s="84" t="s">
        <v>101</v>
      </c>
      <c r="H89" s="86" t="s">
        <v>102</v>
      </c>
      <c r="I89" s="87"/>
      <c r="J89" s="87"/>
      <c r="K89" s="87"/>
      <c r="L89" s="87"/>
      <c r="M89" s="88"/>
      <c r="N89" s="92"/>
      <c r="O89" s="90">
        <v>455</v>
      </c>
      <c r="P89" s="91">
        <f t="shared" si="0"/>
        <v>0</v>
      </c>
      <c r="Q89" s="159" t="str">
        <f t="shared" si="1"/>
        <v/>
      </c>
      <c r="R89" s="151"/>
      <c r="S89" s="117"/>
    </row>
    <row r="90" spans="1:19" ht="35.25" customHeight="1" x14ac:dyDescent="0.25">
      <c r="A90" s="84" t="s">
        <v>271</v>
      </c>
      <c r="B90" s="85" t="s">
        <v>272</v>
      </c>
      <c r="C90" s="84" t="s">
        <v>70</v>
      </c>
      <c r="D90" s="84" t="s">
        <v>98</v>
      </c>
      <c r="E90" s="84" t="s">
        <v>155</v>
      </c>
      <c r="F90" s="84" t="s">
        <v>111</v>
      </c>
      <c r="G90" s="84" t="s">
        <v>101</v>
      </c>
      <c r="H90" s="86" t="s">
        <v>102</v>
      </c>
      <c r="I90" s="87"/>
      <c r="J90" s="87"/>
      <c r="K90" s="87"/>
      <c r="L90" s="87"/>
      <c r="M90" s="88"/>
      <c r="N90" s="92"/>
      <c r="O90" s="90">
        <v>120</v>
      </c>
      <c r="P90" s="91">
        <f t="shared" si="0"/>
        <v>0</v>
      </c>
      <c r="Q90" s="159" t="str">
        <f t="shared" si="1"/>
        <v/>
      </c>
      <c r="R90" s="151"/>
      <c r="S90" s="117"/>
    </row>
    <row r="91" spans="1:19" ht="35.25" customHeight="1" x14ac:dyDescent="0.25">
      <c r="A91" s="84" t="s">
        <v>273</v>
      </c>
      <c r="B91" s="85" t="s">
        <v>274</v>
      </c>
      <c r="C91" s="84" t="s">
        <v>70</v>
      </c>
      <c r="D91" s="84" t="s">
        <v>98</v>
      </c>
      <c r="E91" s="84" t="s">
        <v>155</v>
      </c>
      <c r="F91" s="84" t="s">
        <v>100</v>
      </c>
      <c r="G91" s="84" t="s">
        <v>101</v>
      </c>
      <c r="H91" s="86" t="s">
        <v>102</v>
      </c>
      <c r="I91" s="87"/>
      <c r="J91" s="87"/>
      <c r="K91" s="87"/>
      <c r="L91" s="87"/>
      <c r="M91" s="88"/>
      <c r="N91" s="92"/>
      <c r="O91" s="90">
        <v>55</v>
      </c>
      <c r="P91" s="91">
        <f t="shared" si="0"/>
        <v>0</v>
      </c>
      <c r="Q91" s="159" t="str">
        <f t="shared" si="1"/>
        <v/>
      </c>
      <c r="R91" s="151"/>
      <c r="S91" s="117"/>
    </row>
    <row r="92" spans="1:19" ht="35.25" customHeight="1" x14ac:dyDescent="0.25">
      <c r="A92" s="84" t="s">
        <v>275</v>
      </c>
      <c r="B92" s="85" t="s">
        <v>276</v>
      </c>
      <c r="C92" s="84" t="s">
        <v>70</v>
      </c>
      <c r="D92" s="84" t="s">
        <v>98</v>
      </c>
      <c r="E92" s="84" t="s">
        <v>155</v>
      </c>
      <c r="F92" s="84" t="s">
        <v>111</v>
      </c>
      <c r="G92" s="84" t="s">
        <v>101</v>
      </c>
      <c r="H92" s="86" t="s">
        <v>102</v>
      </c>
      <c r="I92" s="87"/>
      <c r="J92" s="87"/>
      <c r="K92" s="87"/>
      <c r="L92" s="87"/>
      <c r="M92" s="88"/>
      <c r="N92" s="92"/>
      <c r="O92" s="90">
        <v>58</v>
      </c>
      <c r="P92" s="91">
        <f t="shared" si="0"/>
        <v>0</v>
      </c>
      <c r="Q92" s="159" t="str">
        <f t="shared" si="1"/>
        <v/>
      </c>
      <c r="R92" s="151"/>
      <c r="S92" s="117"/>
    </row>
    <row r="93" spans="1:19" ht="43.5" customHeight="1" x14ac:dyDescent="0.25">
      <c r="A93" s="84" t="s">
        <v>277</v>
      </c>
      <c r="B93" s="85" t="s">
        <v>278</v>
      </c>
      <c r="C93" s="84" t="s">
        <v>70</v>
      </c>
      <c r="D93" s="84" t="s">
        <v>98</v>
      </c>
      <c r="E93" s="84" t="s">
        <v>155</v>
      </c>
      <c r="F93" s="84" t="s">
        <v>100</v>
      </c>
      <c r="G93" s="84" t="s">
        <v>101</v>
      </c>
      <c r="H93" s="86" t="s">
        <v>102</v>
      </c>
      <c r="I93" s="87"/>
      <c r="J93" s="87"/>
      <c r="K93" s="87"/>
      <c r="L93" s="87"/>
      <c r="M93" s="88"/>
      <c r="N93" s="92"/>
      <c r="O93" s="90">
        <v>41</v>
      </c>
      <c r="P93" s="91">
        <f t="shared" si="0"/>
        <v>0</v>
      </c>
      <c r="Q93" s="159" t="str">
        <f t="shared" si="1"/>
        <v/>
      </c>
      <c r="R93" s="151"/>
      <c r="S93" s="117"/>
    </row>
    <row r="94" spans="1:19" ht="42.75" customHeight="1" x14ac:dyDescent="0.25">
      <c r="A94" s="84" t="s">
        <v>279</v>
      </c>
      <c r="B94" s="85" t="s">
        <v>280</v>
      </c>
      <c r="C94" s="84" t="s">
        <v>70</v>
      </c>
      <c r="D94" s="84" t="s">
        <v>98</v>
      </c>
      <c r="E94" s="84" t="s">
        <v>155</v>
      </c>
      <c r="F94" s="84" t="s">
        <v>108</v>
      </c>
      <c r="G94" s="84" t="s">
        <v>101</v>
      </c>
      <c r="H94" s="86" t="s">
        <v>102</v>
      </c>
      <c r="I94" s="87"/>
      <c r="J94" s="87"/>
      <c r="K94" s="87"/>
      <c r="L94" s="87"/>
      <c r="M94" s="88"/>
      <c r="N94" s="92"/>
      <c r="O94" s="90">
        <v>41</v>
      </c>
      <c r="P94" s="91">
        <f t="shared" si="0"/>
        <v>0</v>
      </c>
      <c r="Q94" s="159" t="str">
        <f t="shared" si="1"/>
        <v/>
      </c>
      <c r="R94" s="151"/>
      <c r="S94" s="117"/>
    </row>
    <row r="95" spans="1:19" ht="35.25" customHeight="1" x14ac:dyDescent="0.25">
      <c r="A95" s="84" t="s">
        <v>281</v>
      </c>
      <c r="B95" s="85" t="s">
        <v>282</v>
      </c>
      <c r="C95" s="84" t="s">
        <v>70</v>
      </c>
      <c r="D95" s="84" t="s">
        <v>98</v>
      </c>
      <c r="E95" s="84" t="s">
        <v>129</v>
      </c>
      <c r="F95" s="84" t="s">
        <v>111</v>
      </c>
      <c r="G95" s="84" t="s">
        <v>101</v>
      </c>
      <c r="H95" s="86" t="s">
        <v>102</v>
      </c>
      <c r="I95" s="87"/>
      <c r="J95" s="87"/>
      <c r="K95" s="87"/>
      <c r="L95" s="87"/>
      <c r="M95" s="88"/>
      <c r="N95" s="92"/>
      <c r="O95" s="90">
        <v>160</v>
      </c>
      <c r="P95" s="91">
        <f t="shared" si="0"/>
        <v>0</v>
      </c>
      <c r="Q95" s="159" t="str">
        <f t="shared" si="1"/>
        <v/>
      </c>
      <c r="R95" s="151"/>
      <c r="S95" s="117"/>
    </row>
    <row r="96" spans="1:19" ht="35.25" customHeight="1" x14ac:dyDescent="0.25">
      <c r="A96" s="84" t="s">
        <v>283</v>
      </c>
      <c r="B96" s="85" t="s">
        <v>284</v>
      </c>
      <c r="C96" s="84" t="s">
        <v>70</v>
      </c>
      <c r="D96" s="84" t="s">
        <v>98</v>
      </c>
      <c r="E96" s="84" t="s">
        <v>129</v>
      </c>
      <c r="F96" s="84" t="s">
        <v>132</v>
      </c>
      <c r="G96" s="84" t="s">
        <v>101</v>
      </c>
      <c r="H96" s="86" t="s">
        <v>102</v>
      </c>
      <c r="I96" s="87"/>
      <c r="J96" s="87"/>
      <c r="K96" s="87"/>
      <c r="L96" s="87"/>
      <c r="M96" s="88"/>
      <c r="N96" s="92"/>
      <c r="O96" s="90">
        <v>120</v>
      </c>
      <c r="P96" s="91">
        <f t="shared" si="0"/>
        <v>0</v>
      </c>
      <c r="Q96" s="159" t="str">
        <f t="shared" si="1"/>
        <v/>
      </c>
      <c r="R96" s="151"/>
      <c r="S96" s="117"/>
    </row>
    <row r="97" spans="1:19" ht="35.25" customHeight="1" x14ac:dyDescent="0.25">
      <c r="A97" s="84" t="s">
        <v>285</v>
      </c>
      <c r="B97" s="85" t="s">
        <v>286</v>
      </c>
      <c r="C97" s="84" t="s">
        <v>70</v>
      </c>
      <c r="D97" s="84" t="s">
        <v>98</v>
      </c>
      <c r="E97" s="84" t="s">
        <v>129</v>
      </c>
      <c r="F97" s="84" t="s">
        <v>111</v>
      </c>
      <c r="G97" s="84" t="s">
        <v>101</v>
      </c>
      <c r="H97" s="86" t="s">
        <v>102</v>
      </c>
      <c r="I97" s="87"/>
      <c r="J97" s="87"/>
      <c r="K97" s="87"/>
      <c r="L97" s="87"/>
      <c r="M97" s="88"/>
      <c r="N97" s="92"/>
      <c r="O97" s="90">
        <v>224</v>
      </c>
      <c r="P97" s="91">
        <f t="shared" si="0"/>
        <v>0</v>
      </c>
      <c r="Q97" s="159" t="str">
        <f t="shared" si="1"/>
        <v/>
      </c>
      <c r="R97" s="151"/>
      <c r="S97" s="117"/>
    </row>
    <row r="98" spans="1:19" ht="35.25" customHeight="1" x14ac:dyDescent="0.25">
      <c r="A98" s="84" t="s">
        <v>287</v>
      </c>
      <c r="B98" s="85" t="s">
        <v>288</v>
      </c>
      <c r="C98" s="84" t="s">
        <v>70</v>
      </c>
      <c r="D98" s="84" t="s">
        <v>98</v>
      </c>
      <c r="E98" s="84" t="s">
        <v>129</v>
      </c>
      <c r="F98" s="84" t="s">
        <v>132</v>
      </c>
      <c r="G98" s="84" t="s">
        <v>101</v>
      </c>
      <c r="H98" s="86" t="s">
        <v>102</v>
      </c>
      <c r="I98" s="87"/>
      <c r="J98" s="87"/>
      <c r="K98" s="87"/>
      <c r="L98" s="87"/>
      <c r="M98" s="88"/>
      <c r="N98" s="92"/>
      <c r="O98" s="90">
        <v>137</v>
      </c>
      <c r="P98" s="91">
        <f t="shared" si="0"/>
        <v>0</v>
      </c>
      <c r="Q98" s="159" t="str">
        <f t="shared" si="1"/>
        <v/>
      </c>
      <c r="R98" s="151"/>
      <c r="S98" s="117"/>
    </row>
    <row r="99" spans="1:19" ht="35.25" customHeight="1" x14ac:dyDescent="0.25">
      <c r="A99" s="84" t="s">
        <v>289</v>
      </c>
      <c r="B99" s="85" t="s">
        <v>290</v>
      </c>
      <c r="C99" s="84" t="s">
        <v>70</v>
      </c>
      <c r="D99" s="84" t="s">
        <v>98</v>
      </c>
      <c r="E99" s="84" t="s">
        <v>129</v>
      </c>
      <c r="F99" s="84" t="s">
        <v>111</v>
      </c>
      <c r="G99" s="84" t="s">
        <v>101</v>
      </c>
      <c r="H99" s="86" t="s">
        <v>102</v>
      </c>
      <c r="I99" s="87"/>
      <c r="J99" s="87"/>
      <c r="K99" s="87"/>
      <c r="L99" s="87"/>
      <c r="M99" s="88"/>
      <c r="N99" s="92"/>
      <c r="O99" s="90">
        <v>214</v>
      </c>
      <c r="P99" s="91">
        <f t="shared" si="0"/>
        <v>0</v>
      </c>
      <c r="Q99" s="159" t="str">
        <f t="shared" si="1"/>
        <v/>
      </c>
      <c r="R99" s="151"/>
      <c r="S99" s="117"/>
    </row>
    <row r="100" spans="1:19" ht="35.25" customHeight="1" x14ac:dyDescent="0.25">
      <c r="A100" s="84" t="s">
        <v>291</v>
      </c>
      <c r="B100" s="85" t="s">
        <v>292</v>
      </c>
      <c r="C100" s="84" t="s">
        <v>70</v>
      </c>
      <c r="D100" s="84" t="s">
        <v>98</v>
      </c>
      <c r="E100" s="84" t="s">
        <v>99</v>
      </c>
      <c r="F100" s="84" t="s">
        <v>100</v>
      </c>
      <c r="G100" s="84" t="s">
        <v>101</v>
      </c>
      <c r="H100" s="86" t="s">
        <v>102</v>
      </c>
      <c r="I100" s="87"/>
      <c r="J100" s="87"/>
      <c r="K100" s="87"/>
      <c r="L100" s="87"/>
      <c r="M100" s="88"/>
      <c r="N100" s="92"/>
      <c r="O100" s="90">
        <v>164</v>
      </c>
      <c r="P100" s="91">
        <f t="shared" si="0"/>
        <v>0</v>
      </c>
      <c r="Q100" s="159" t="str">
        <f t="shared" si="1"/>
        <v/>
      </c>
      <c r="R100" s="151"/>
      <c r="S100" s="117"/>
    </row>
    <row r="101" spans="1:19" ht="35.25" customHeight="1" x14ac:dyDescent="0.25">
      <c r="A101" s="84" t="s">
        <v>293</v>
      </c>
      <c r="B101" s="85" t="s">
        <v>294</v>
      </c>
      <c r="C101" s="84" t="s">
        <v>70</v>
      </c>
      <c r="D101" s="84" t="s">
        <v>98</v>
      </c>
      <c r="E101" s="84" t="s">
        <v>99</v>
      </c>
      <c r="F101" s="84" t="s">
        <v>105</v>
      </c>
      <c r="G101" s="84" t="s">
        <v>101</v>
      </c>
      <c r="H101" s="86" t="s">
        <v>102</v>
      </c>
      <c r="I101" s="87"/>
      <c r="J101" s="87"/>
      <c r="K101" s="87"/>
      <c r="L101" s="87"/>
      <c r="M101" s="88"/>
      <c r="N101" s="92"/>
      <c r="O101" s="90">
        <v>159</v>
      </c>
      <c r="P101" s="91">
        <f t="shared" si="0"/>
        <v>0</v>
      </c>
      <c r="Q101" s="159" t="str">
        <f t="shared" si="1"/>
        <v/>
      </c>
      <c r="R101" s="151"/>
      <c r="S101" s="117"/>
    </row>
    <row r="102" spans="1:19" ht="35.25" customHeight="1" x14ac:dyDescent="0.25">
      <c r="A102" s="84" t="s">
        <v>295</v>
      </c>
      <c r="B102" s="85" t="s">
        <v>296</v>
      </c>
      <c r="C102" s="84" t="s">
        <v>70</v>
      </c>
      <c r="D102" s="84" t="s">
        <v>98</v>
      </c>
      <c r="E102" s="84" t="s">
        <v>99</v>
      </c>
      <c r="F102" s="84" t="s">
        <v>108</v>
      </c>
      <c r="G102" s="84" t="s">
        <v>101</v>
      </c>
      <c r="H102" s="86" t="s">
        <v>102</v>
      </c>
      <c r="I102" s="87"/>
      <c r="J102" s="87"/>
      <c r="K102" s="87"/>
      <c r="L102" s="87"/>
      <c r="M102" s="88"/>
      <c r="N102" s="92"/>
      <c r="O102" s="90">
        <v>221</v>
      </c>
      <c r="P102" s="91">
        <f t="shared" si="0"/>
        <v>0</v>
      </c>
      <c r="Q102" s="159" t="str">
        <f t="shared" si="1"/>
        <v/>
      </c>
      <c r="R102" s="151"/>
      <c r="S102" s="117"/>
    </row>
    <row r="103" spans="1:19" ht="35.25" customHeight="1" x14ac:dyDescent="0.25">
      <c r="A103" s="84" t="s">
        <v>297</v>
      </c>
      <c r="B103" s="85" t="s">
        <v>298</v>
      </c>
      <c r="C103" s="84" t="s">
        <v>70</v>
      </c>
      <c r="D103" s="84" t="s">
        <v>98</v>
      </c>
      <c r="E103" s="84" t="s">
        <v>99</v>
      </c>
      <c r="F103" s="84" t="s">
        <v>111</v>
      </c>
      <c r="G103" s="84" t="s">
        <v>101</v>
      </c>
      <c r="H103" s="86" t="s">
        <v>102</v>
      </c>
      <c r="I103" s="87"/>
      <c r="J103" s="87"/>
      <c r="K103" s="87"/>
      <c r="L103" s="87"/>
      <c r="M103" s="88"/>
      <c r="N103" s="92"/>
      <c r="O103" s="90">
        <v>50</v>
      </c>
      <c r="P103" s="91">
        <f t="shared" si="0"/>
        <v>0</v>
      </c>
      <c r="Q103" s="159" t="str">
        <f t="shared" si="1"/>
        <v/>
      </c>
      <c r="R103" s="151"/>
      <c r="S103" s="117"/>
    </row>
    <row r="104" spans="1:19" ht="35.25" customHeight="1" x14ac:dyDescent="0.25">
      <c r="A104" s="84" t="s">
        <v>299</v>
      </c>
      <c r="B104" s="85" t="s">
        <v>300</v>
      </c>
      <c r="C104" s="84" t="s">
        <v>70</v>
      </c>
      <c r="D104" s="84" t="s">
        <v>98</v>
      </c>
      <c r="E104" s="84" t="s">
        <v>99</v>
      </c>
      <c r="F104" s="84" t="s">
        <v>105</v>
      </c>
      <c r="G104" s="84" t="s">
        <v>101</v>
      </c>
      <c r="H104" s="86" t="s">
        <v>102</v>
      </c>
      <c r="I104" s="87"/>
      <c r="J104" s="87"/>
      <c r="K104" s="87"/>
      <c r="L104" s="87"/>
      <c r="M104" s="88"/>
      <c r="N104" s="92"/>
      <c r="O104" s="90">
        <v>31</v>
      </c>
      <c r="P104" s="91">
        <f t="shared" si="0"/>
        <v>0</v>
      </c>
      <c r="Q104" s="159" t="str">
        <f t="shared" si="1"/>
        <v/>
      </c>
      <c r="R104" s="151"/>
      <c r="S104" s="117"/>
    </row>
    <row r="105" spans="1:19" ht="35.25" customHeight="1" x14ac:dyDescent="0.25">
      <c r="A105" s="84" t="s">
        <v>301</v>
      </c>
      <c r="B105" s="85" t="s">
        <v>302</v>
      </c>
      <c r="C105" s="84" t="s">
        <v>70</v>
      </c>
      <c r="D105" s="84" t="s">
        <v>98</v>
      </c>
      <c r="E105" s="84" t="s">
        <v>99</v>
      </c>
      <c r="F105" s="84" t="s">
        <v>108</v>
      </c>
      <c r="G105" s="84" t="s">
        <v>101</v>
      </c>
      <c r="H105" s="86" t="s">
        <v>102</v>
      </c>
      <c r="I105" s="87"/>
      <c r="J105" s="87"/>
      <c r="K105" s="87"/>
      <c r="L105" s="87"/>
      <c r="M105" s="88"/>
      <c r="N105" s="92"/>
      <c r="O105" s="90">
        <v>53</v>
      </c>
      <c r="P105" s="91">
        <f t="shared" si="0"/>
        <v>0</v>
      </c>
      <c r="Q105" s="159" t="str">
        <f t="shared" si="1"/>
        <v/>
      </c>
      <c r="R105" s="151"/>
      <c r="S105" s="117"/>
    </row>
    <row r="106" spans="1:19" ht="35.25" customHeight="1" x14ac:dyDescent="0.25">
      <c r="A106" s="84" t="s">
        <v>303</v>
      </c>
      <c r="B106" s="85" t="s">
        <v>304</v>
      </c>
      <c r="C106" s="84" t="s">
        <v>70</v>
      </c>
      <c r="D106" s="84" t="s">
        <v>98</v>
      </c>
      <c r="E106" s="84" t="s">
        <v>99</v>
      </c>
      <c r="F106" s="84" t="s">
        <v>111</v>
      </c>
      <c r="G106" s="84" t="s">
        <v>101</v>
      </c>
      <c r="H106" s="86" t="s">
        <v>102</v>
      </c>
      <c r="I106" s="87"/>
      <c r="J106" s="87"/>
      <c r="K106" s="87"/>
      <c r="L106" s="87"/>
      <c r="M106" s="88"/>
      <c r="N106" s="92"/>
      <c r="O106" s="90">
        <v>446</v>
      </c>
      <c r="P106" s="91">
        <f t="shared" si="0"/>
        <v>0</v>
      </c>
      <c r="Q106" s="159" t="str">
        <f t="shared" si="1"/>
        <v/>
      </c>
      <c r="R106" s="151"/>
      <c r="S106" s="117"/>
    </row>
    <row r="107" spans="1:19" ht="35.25" customHeight="1" x14ac:dyDescent="0.25">
      <c r="A107" s="84" t="s">
        <v>305</v>
      </c>
      <c r="B107" s="85" t="s">
        <v>306</v>
      </c>
      <c r="C107" s="84" t="s">
        <v>70</v>
      </c>
      <c r="D107" s="84" t="s">
        <v>98</v>
      </c>
      <c r="E107" s="84" t="s">
        <v>99</v>
      </c>
      <c r="F107" s="84" t="s">
        <v>100</v>
      </c>
      <c r="G107" s="84" t="s">
        <v>101</v>
      </c>
      <c r="H107" s="86" t="s">
        <v>102</v>
      </c>
      <c r="I107" s="87"/>
      <c r="J107" s="87"/>
      <c r="K107" s="87"/>
      <c r="L107" s="87"/>
      <c r="M107" s="88"/>
      <c r="N107" s="92"/>
      <c r="O107" s="90">
        <v>324</v>
      </c>
      <c r="P107" s="91">
        <f t="shared" si="0"/>
        <v>0</v>
      </c>
      <c r="Q107" s="159" t="str">
        <f t="shared" si="1"/>
        <v/>
      </c>
      <c r="R107" s="151"/>
      <c r="S107" s="117"/>
    </row>
    <row r="108" spans="1:19" ht="35.25" customHeight="1" x14ac:dyDescent="0.25">
      <c r="A108" s="84" t="s">
        <v>307</v>
      </c>
      <c r="B108" s="85" t="s">
        <v>308</v>
      </c>
      <c r="C108" s="84" t="s">
        <v>70</v>
      </c>
      <c r="D108" s="84" t="s">
        <v>98</v>
      </c>
      <c r="E108" s="84" t="s">
        <v>99</v>
      </c>
      <c r="F108" s="84" t="s">
        <v>105</v>
      </c>
      <c r="G108" s="84" t="s">
        <v>101</v>
      </c>
      <c r="H108" s="86" t="s">
        <v>102</v>
      </c>
      <c r="I108" s="87"/>
      <c r="J108" s="87"/>
      <c r="K108" s="87"/>
      <c r="L108" s="87"/>
      <c r="M108" s="88"/>
      <c r="N108" s="92"/>
      <c r="O108" s="90">
        <v>376</v>
      </c>
      <c r="P108" s="91">
        <f t="shared" si="0"/>
        <v>0</v>
      </c>
      <c r="Q108" s="159" t="str">
        <f t="shared" si="1"/>
        <v/>
      </c>
      <c r="R108" s="151"/>
      <c r="S108" s="117"/>
    </row>
    <row r="109" spans="1:19" ht="35.25" customHeight="1" x14ac:dyDescent="0.25">
      <c r="A109" s="84" t="s">
        <v>309</v>
      </c>
      <c r="B109" s="85" t="s">
        <v>310</v>
      </c>
      <c r="C109" s="84" t="s">
        <v>70</v>
      </c>
      <c r="D109" s="84" t="s">
        <v>98</v>
      </c>
      <c r="E109" s="84" t="s">
        <v>99</v>
      </c>
      <c r="F109" s="84" t="s">
        <v>108</v>
      </c>
      <c r="G109" s="84" t="s">
        <v>101</v>
      </c>
      <c r="H109" s="86" t="s">
        <v>102</v>
      </c>
      <c r="I109" s="87"/>
      <c r="J109" s="87"/>
      <c r="K109" s="87"/>
      <c r="L109" s="87"/>
      <c r="M109" s="88"/>
      <c r="N109" s="92"/>
      <c r="O109" s="90">
        <v>394</v>
      </c>
      <c r="P109" s="91">
        <f t="shared" si="0"/>
        <v>0</v>
      </c>
      <c r="Q109" s="159" t="str">
        <f t="shared" si="1"/>
        <v/>
      </c>
      <c r="R109" s="151"/>
      <c r="S109" s="117"/>
    </row>
    <row r="110" spans="1:19" ht="35.25" customHeight="1" x14ac:dyDescent="0.25">
      <c r="A110" s="84" t="s">
        <v>311</v>
      </c>
      <c r="B110" s="85" t="s">
        <v>312</v>
      </c>
      <c r="C110" s="84" t="s">
        <v>70</v>
      </c>
      <c r="D110" s="84" t="s">
        <v>98</v>
      </c>
      <c r="E110" s="84" t="s">
        <v>99</v>
      </c>
      <c r="F110" s="84" t="s">
        <v>100</v>
      </c>
      <c r="G110" s="84" t="s">
        <v>101</v>
      </c>
      <c r="H110" s="86" t="s">
        <v>102</v>
      </c>
      <c r="I110" s="87"/>
      <c r="J110" s="87"/>
      <c r="K110" s="87"/>
      <c r="L110" s="87"/>
      <c r="M110" s="88"/>
      <c r="N110" s="92"/>
      <c r="O110" s="90">
        <v>50</v>
      </c>
      <c r="P110" s="91">
        <f t="shared" si="0"/>
        <v>0</v>
      </c>
      <c r="Q110" s="159" t="str">
        <f t="shared" si="1"/>
        <v/>
      </c>
      <c r="R110" s="151"/>
      <c r="S110" s="117"/>
    </row>
    <row r="111" spans="1:19" ht="35.25" customHeight="1" x14ac:dyDescent="0.25">
      <c r="A111" s="84" t="s">
        <v>313</v>
      </c>
      <c r="B111" s="85" t="s">
        <v>314</v>
      </c>
      <c r="C111" s="84" t="s">
        <v>70</v>
      </c>
      <c r="D111" s="84" t="s">
        <v>98</v>
      </c>
      <c r="E111" s="84" t="s">
        <v>99</v>
      </c>
      <c r="F111" s="84" t="s">
        <v>100</v>
      </c>
      <c r="G111" s="84" t="s">
        <v>101</v>
      </c>
      <c r="H111" s="86" t="s">
        <v>102</v>
      </c>
      <c r="I111" s="87"/>
      <c r="J111" s="87"/>
      <c r="K111" s="87"/>
      <c r="L111" s="87"/>
      <c r="M111" s="88"/>
      <c r="N111" s="92"/>
      <c r="O111" s="90">
        <v>111</v>
      </c>
      <c r="P111" s="91">
        <f t="shared" si="0"/>
        <v>0</v>
      </c>
      <c r="Q111" s="159" t="str">
        <f t="shared" si="1"/>
        <v/>
      </c>
      <c r="R111" s="151"/>
      <c r="S111" s="117"/>
    </row>
    <row r="112" spans="1:19" ht="35.25" customHeight="1" x14ac:dyDescent="0.25">
      <c r="A112" s="84" t="s">
        <v>315</v>
      </c>
      <c r="B112" s="85" t="s">
        <v>316</v>
      </c>
      <c r="C112" s="84" t="s">
        <v>70</v>
      </c>
      <c r="D112" s="84" t="s">
        <v>98</v>
      </c>
      <c r="E112" s="84" t="s">
        <v>99</v>
      </c>
      <c r="F112" s="84" t="s">
        <v>105</v>
      </c>
      <c r="G112" s="84" t="s">
        <v>101</v>
      </c>
      <c r="H112" s="86" t="s">
        <v>102</v>
      </c>
      <c r="I112" s="87"/>
      <c r="J112" s="87"/>
      <c r="K112" s="87"/>
      <c r="L112" s="87"/>
      <c r="M112" s="88"/>
      <c r="N112" s="92"/>
      <c r="O112" s="90">
        <v>96</v>
      </c>
      <c r="P112" s="91">
        <f t="shared" si="0"/>
        <v>0</v>
      </c>
      <c r="Q112" s="159" t="str">
        <f t="shared" si="1"/>
        <v/>
      </c>
      <c r="R112" s="151"/>
      <c r="S112" s="117"/>
    </row>
    <row r="113" spans="1:19" ht="35.25" customHeight="1" x14ac:dyDescent="0.25">
      <c r="A113" s="84" t="s">
        <v>317</v>
      </c>
      <c r="B113" s="85" t="s">
        <v>318</v>
      </c>
      <c r="C113" s="84" t="s">
        <v>70</v>
      </c>
      <c r="D113" s="84" t="s">
        <v>98</v>
      </c>
      <c r="E113" s="84" t="s">
        <v>99</v>
      </c>
      <c r="F113" s="84" t="s">
        <v>108</v>
      </c>
      <c r="G113" s="84" t="s">
        <v>101</v>
      </c>
      <c r="H113" s="86" t="s">
        <v>102</v>
      </c>
      <c r="I113" s="87"/>
      <c r="J113" s="87"/>
      <c r="K113" s="87"/>
      <c r="L113" s="87"/>
      <c r="M113" s="88"/>
      <c r="N113" s="92"/>
      <c r="O113" s="90">
        <v>97</v>
      </c>
      <c r="P113" s="91">
        <f t="shared" si="0"/>
        <v>0</v>
      </c>
      <c r="Q113" s="159" t="str">
        <f t="shared" si="1"/>
        <v/>
      </c>
      <c r="R113" s="151"/>
      <c r="S113" s="117"/>
    </row>
    <row r="114" spans="1:19" ht="43.5" customHeight="1" x14ac:dyDescent="0.25">
      <c r="A114" s="84" t="s">
        <v>319</v>
      </c>
      <c r="B114" s="85" t="s">
        <v>320</v>
      </c>
      <c r="C114" s="84" t="s">
        <v>70</v>
      </c>
      <c r="D114" s="84" t="s">
        <v>98</v>
      </c>
      <c r="E114" s="84" t="s">
        <v>99</v>
      </c>
      <c r="F114" s="84" t="s">
        <v>100</v>
      </c>
      <c r="G114" s="84" t="s">
        <v>101</v>
      </c>
      <c r="H114" s="86" t="s">
        <v>102</v>
      </c>
      <c r="I114" s="87"/>
      <c r="J114" s="87"/>
      <c r="K114" s="87"/>
      <c r="L114" s="87"/>
      <c r="M114" s="88"/>
      <c r="N114" s="92"/>
      <c r="O114" s="90">
        <v>58</v>
      </c>
      <c r="P114" s="91">
        <f t="shared" si="0"/>
        <v>0</v>
      </c>
      <c r="Q114" s="159" t="str">
        <f t="shared" si="1"/>
        <v/>
      </c>
      <c r="R114" s="151"/>
      <c r="S114" s="117"/>
    </row>
    <row r="115" spans="1:19" ht="43.5" customHeight="1" x14ac:dyDescent="0.25">
      <c r="A115" s="84" t="s">
        <v>321</v>
      </c>
      <c r="B115" s="85" t="s">
        <v>322</v>
      </c>
      <c r="C115" s="84" t="s">
        <v>70</v>
      </c>
      <c r="D115" s="84" t="s">
        <v>98</v>
      </c>
      <c r="E115" s="84" t="s">
        <v>99</v>
      </c>
      <c r="F115" s="84" t="s">
        <v>105</v>
      </c>
      <c r="G115" s="84" t="s">
        <v>101</v>
      </c>
      <c r="H115" s="86" t="s">
        <v>102</v>
      </c>
      <c r="I115" s="87"/>
      <c r="J115" s="87"/>
      <c r="K115" s="87"/>
      <c r="L115" s="87"/>
      <c r="M115" s="88"/>
      <c r="N115" s="92"/>
      <c r="O115" s="90">
        <v>64</v>
      </c>
      <c r="P115" s="91">
        <f t="shared" si="0"/>
        <v>0</v>
      </c>
      <c r="Q115" s="159" t="str">
        <f t="shared" si="1"/>
        <v/>
      </c>
      <c r="R115" s="151"/>
      <c r="S115" s="117"/>
    </row>
    <row r="116" spans="1:19" ht="45" customHeight="1" x14ac:dyDescent="0.25">
      <c r="A116" s="84" t="s">
        <v>323</v>
      </c>
      <c r="B116" s="85" t="s">
        <v>324</v>
      </c>
      <c r="C116" s="84" t="s">
        <v>70</v>
      </c>
      <c r="D116" s="84" t="s">
        <v>98</v>
      </c>
      <c r="E116" s="84" t="s">
        <v>99</v>
      </c>
      <c r="F116" s="84" t="s">
        <v>108</v>
      </c>
      <c r="G116" s="84" t="s">
        <v>101</v>
      </c>
      <c r="H116" s="86" t="s">
        <v>102</v>
      </c>
      <c r="I116" s="87"/>
      <c r="J116" s="87"/>
      <c r="K116" s="87"/>
      <c r="L116" s="87"/>
      <c r="M116" s="88"/>
      <c r="N116" s="92"/>
      <c r="O116" s="90">
        <v>61</v>
      </c>
      <c r="P116" s="91">
        <f t="shared" si="0"/>
        <v>0</v>
      </c>
      <c r="Q116" s="159" t="str">
        <f t="shared" si="1"/>
        <v/>
      </c>
      <c r="R116" s="151"/>
      <c r="S116" s="117"/>
    </row>
    <row r="117" spans="1:19" ht="35.25" customHeight="1" x14ac:dyDescent="0.25">
      <c r="A117" s="84" t="s">
        <v>325</v>
      </c>
      <c r="B117" s="85" t="s">
        <v>326</v>
      </c>
      <c r="C117" s="84" t="s">
        <v>70</v>
      </c>
      <c r="D117" s="84" t="s">
        <v>98</v>
      </c>
      <c r="E117" s="84" t="s">
        <v>99</v>
      </c>
      <c r="F117" s="84" t="s">
        <v>100</v>
      </c>
      <c r="G117" s="84" t="s">
        <v>101</v>
      </c>
      <c r="H117" s="86" t="s">
        <v>102</v>
      </c>
      <c r="I117" s="87"/>
      <c r="J117" s="87"/>
      <c r="K117" s="87"/>
      <c r="L117" s="87"/>
      <c r="M117" s="88"/>
      <c r="N117" s="92"/>
      <c r="O117" s="90">
        <v>544</v>
      </c>
      <c r="P117" s="91">
        <f t="shared" si="0"/>
        <v>0</v>
      </c>
      <c r="Q117" s="159" t="str">
        <f t="shared" si="1"/>
        <v/>
      </c>
      <c r="R117" s="151"/>
      <c r="S117" s="117"/>
    </row>
    <row r="118" spans="1:19" ht="35.25" customHeight="1" x14ac:dyDescent="0.25">
      <c r="A118" s="84" t="s">
        <v>327</v>
      </c>
      <c r="B118" s="85" t="s">
        <v>328</v>
      </c>
      <c r="C118" s="84" t="s">
        <v>70</v>
      </c>
      <c r="D118" s="84" t="s">
        <v>98</v>
      </c>
      <c r="E118" s="84" t="s">
        <v>99</v>
      </c>
      <c r="F118" s="84" t="s">
        <v>105</v>
      </c>
      <c r="G118" s="84" t="s">
        <v>101</v>
      </c>
      <c r="H118" s="86" t="s">
        <v>102</v>
      </c>
      <c r="I118" s="87"/>
      <c r="J118" s="87"/>
      <c r="K118" s="87"/>
      <c r="L118" s="87"/>
      <c r="M118" s="88"/>
      <c r="N118" s="92"/>
      <c r="O118" s="90">
        <v>465</v>
      </c>
      <c r="P118" s="91">
        <f t="shared" si="0"/>
        <v>0</v>
      </c>
      <c r="Q118" s="159" t="str">
        <f t="shared" si="1"/>
        <v/>
      </c>
      <c r="R118" s="151"/>
      <c r="S118" s="117"/>
    </row>
    <row r="119" spans="1:19" ht="35.25" customHeight="1" x14ac:dyDescent="0.25">
      <c r="A119" s="84" t="s">
        <v>329</v>
      </c>
      <c r="B119" s="85" t="s">
        <v>330</v>
      </c>
      <c r="C119" s="84" t="s">
        <v>70</v>
      </c>
      <c r="D119" s="84" t="s">
        <v>98</v>
      </c>
      <c r="E119" s="84" t="s">
        <v>99</v>
      </c>
      <c r="F119" s="84" t="s">
        <v>108</v>
      </c>
      <c r="G119" s="84" t="s">
        <v>101</v>
      </c>
      <c r="H119" s="86" t="s">
        <v>102</v>
      </c>
      <c r="I119" s="87"/>
      <c r="J119" s="87"/>
      <c r="K119" s="87"/>
      <c r="L119" s="87"/>
      <c r="M119" s="88"/>
      <c r="N119" s="92"/>
      <c r="O119" s="90">
        <v>494</v>
      </c>
      <c r="P119" s="91">
        <f t="shared" si="0"/>
        <v>0</v>
      </c>
      <c r="Q119" s="159" t="str">
        <f t="shared" si="1"/>
        <v/>
      </c>
      <c r="R119" s="151"/>
      <c r="S119" s="117"/>
    </row>
    <row r="120" spans="1:19" ht="35.25" customHeight="1" x14ac:dyDescent="0.25">
      <c r="A120" s="84" t="s">
        <v>331</v>
      </c>
      <c r="B120" s="85" t="s">
        <v>332</v>
      </c>
      <c r="C120" s="84" t="s">
        <v>70</v>
      </c>
      <c r="D120" s="84" t="s">
        <v>98</v>
      </c>
      <c r="E120" s="84" t="s">
        <v>99</v>
      </c>
      <c r="F120" s="84" t="s">
        <v>100</v>
      </c>
      <c r="G120" s="84" t="s">
        <v>101</v>
      </c>
      <c r="H120" s="86" t="s">
        <v>102</v>
      </c>
      <c r="I120" s="87"/>
      <c r="J120" s="87"/>
      <c r="K120" s="87"/>
      <c r="L120" s="87"/>
      <c r="M120" s="88"/>
      <c r="N120" s="92"/>
      <c r="O120" s="90">
        <v>23</v>
      </c>
      <c r="P120" s="91">
        <f t="shared" si="0"/>
        <v>0</v>
      </c>
      <c r="Q120" s="159" t="str">
        <f t="shared" si="1"/>
        <v/>
      </c>
      <c r="R120" s="151"/>
      <c r="S120" s="117"/>
    </row>
    <row r="121" spans="1:19" ht="35.25" customHeight="1" x14ac:dyDescent="0.25">
      <c r="A121" s="84" t="s">
        <v>333</v>
      </c>
      <c r="B121" s="85" t="s">
        <v>334</v>
      </c>
      <c r="C121" s="84" t="s">
        <v>70</v>
      </c>
      <c r="D121" s="84" t="s">
        <v>98</v>
      </c>
      <c r="E121" s="84" t="s">
        <v>99</v>
      </c>
      <c r="F121" s="84" t="s">
        <v>105</v>
      </c>
      <c r="G121" s="84" t="s">
        <v>101</v>
      </c>
      <c r="H121" s="86" t="s">
        <v>102</v>
      </c>
      <c r="I121" s="87"/>
      <c r="J121" s="87"/>
      <c r="K121" s="87"/>
      <c r="L121" s="87"/>
      <c r="M121" s="88"/>
      <c r="N121" s="92"/>
      <c r="O121" s="90">
        <v>25</v>
      </c>
      <c r="P121" s="91">
        <f t="shared" si="0"/>
        <v>0</v>
      </c>
      <c r="Q121" s="159" t="str">
        <f t="shared" si="1"/>
        <v/>
      </c>
      <c r="R121" s="151"/>
      <c r="S121" s="117"/>
    </row>
    <row r="122" spans="1:19" ht="35.25" customHeight="1" x14ac:dyDescent="0.25">
      <c r="A122" s="84" t="s">
        <v>335</v>
      </c>
      <c r="B122" s="85" t="s">
        <v>336</v>
      </c>
      <c r="C122" s="84" t="s">
        <v>70</v>
      </c>
      <c r="D122" s="84" t="s">
        <v>98</v>
      </c>
      <c r="E122" s="84" t="s">
        <v>99</v>
      </c>
      <c r="F122" s="84" t="s">
        <v>108</v>
      </c>
      <c r="G122" s="84" t="s">
        <v>101</v>
      </c>
      <c r="H122" s="86" t="s">
        <v>102</v>
      </c>
      <c r="I122" s="87"/>
      <c r="J122" s="87"/>
      <c r="K122" s="87"/>
      <c r="L122" s="87"/>
      <c r="M122" s="88"/>
      <c r="N122" s="92"/>
      <c r="O122" s="90">
        <v>29</v>
      </c>
      <c r="P122" s="91">
        <f t="shared" si="0"/>
        <v>0</v>
      </c>
      <c r="Q122" s="159" t="str">
        <f t="shared" si="1"/>
        <v/>
      </c>
      <c r="R122" s="151"/>
      <c r="S122" s="117"/>
    </row>
    <row r="123" spans="1:19" ht="35.25" customHeight="1" x14ac:dyDescent="0.25">
      <c r="A123" s="84" t="s">
        <v>337</v>
      </c>
      <c r="B123" s="85" t="s">
        <v>338</v>
      </c>
      <c r="C123" s="84" t="s">
        <v>70</v>
      </c>
      <c r="D123" s="84" t="s">
        <v>98</v>
      </c>
      <c r="E123" s="84" t="s">
        <v>99</v>
      </c>
      <c r="F123" s="84" t="s">
        <v>111</v>
      </c>
      <c r="G123" s="84" t="s">
        <v>101</v>
      </c>
      <c r="H123" s="86" t="s">
        <v>102</v>
      </c>
      <c r="I123" s="87"/>
      <c r="J123" s="87"/>
      <c r="K123" s="87"/>
      <c r="L123" s="87"/>
      <c r="M123" s="88"/>
      <c r="N123" s="92"/>
      <c r="O123" s="90">
        <v>36</v>
      </c>
      <c r="P123" s="91">
        <f t="shared" si="0"/>
        <v>0</v>
      </c>
      <c r="Q123" s="159" t="str">
        <f t="shared" si="1"/>
        <v/>
      </c>
      <c r="R123" s="151"/>
      <c r="S123" s="117"/>
    </row>
    <row r="124" spans="1:19" ht="35.25" customHeight="1" x14ac:dyDescent="0.25">
      <c r="A124" s="84" t="s">
        <v>339</v>
      </c>
      <c r="B124" s="85" t="s">
        <v>340</v>
      </c>
      <c r="C124" s="84" t="s">
        <v>70</v>
      </c>
      <c r="D124" s="84" t="s">
        <v>98</v>
      </c>
      <c r="E124" s="84" t="s">
        <v>99</v>
      </c>
      <c r="F124" s="84" t="s">
        <v>111</v>
      </c>
      <c r="G124" s="84" t="s">
        <v>101</v>
      </c>
      <c r="H124" s="86" t="s">
        <v>102</v>
      </c>
      <c r="I124" s="87"/>
      <c r="J124" s="87"/>
      <c r="K124" s="87"/>
      <c r="L124" s="87"/>
      <c r="M124" s="88"/>
      <c r="N124" s="92"/>
      <c r="O124" s="90">
        <v>50</v>
      </c>
      <c r="P124" s="91">
        <f t="shared" si="0"/>
        <v>0</v>
      </c>
      <c r="Q124" s="159" t="str">
        <f t="shared" si="1"/>
        <v/>
      </c>
      <c r="R124" s="151"/>
      <c r="S124" s="117"/>
    </row>
    <row r="125" spans="1:19" ht="35.25" customHeight="1" x14ac:dyDescent="0.25">
      <c r="A125" s="84" t="s">
        <v>341</v>
      </c>
      <c r="B125" s="85" t="s">
        <v>342</v>
      </c>
      <c r="C125" s="84" t="s">
        <v>70</v>
      </c>
      <c r="D125" s="84" t="s">
        <v>98</v>
      </c>
      <c r="E125" s="84" t="s">
        <v>99</v>
      </c>
      <c r="F125" s="84" t="s">
        <v>111</v>
      </c>
      <c r="G125" s="84" t="s">
        <v>101</v>
      </c>
      <c r="H125" s="86" t="s">
        <v>102</v>
      </c>
      <c r="I125" s="87"/>
      <c r="J125" s="87"/>
      <c r="K125" s="87"/>
      <c r="L125" s="87"/>
      <c r="M125" s="88"/>
      <c r="N125" s="92"/>
      <c r="O125" s="90">
        <v>110</v>
      </c>
      <c r="P125" s="91">
        <f t="shared" si="0"/>
        <v>0</v>
      </c>
      <c r="Q125" s="159" t="str">
        <f t="shared" si="1"/>
        <v/>
      </c>
      <c r="R125" s="151"/>
      <c r="S125" s="117"/>
    </row>
    <row r="126" spans="1:19" ht="63" customHeight="1" x14ac:dyDescent="0.25">
      <c r="A126" s="84" t="s">
        <v>343</v>
      </c>
      <c r="B126" s="85" t="s">
        <v>344</v>
      </c>
      <c r="C126" s="84" t="s">
        <v>70</v>
      </c>
      <c r="D126" s="84" t="s">
        <v>98</v>
      </c>
      <c r="E126" s="84" t="s">
        <v>99</v>
      </c>
      <c r="F126" s="84" t="s">
        <v>111</v>
      </c>
      <c r="G126" s="84" t="s">
        <v>101</v>
      </c>
      <c r="H126" s="86" t="s">
        <v>102</v>
      </c>
      <c r="I126" s="87"/>
      <c r="J126" s="87"/>
      <c r="K126" s="87"/>
      <c r="L126" s="87"/>
      <c r="M126" s="88"/>
      <c r="N126" s="92"/>
      <c r="O126" s="90">
        <v>98</v>
      </c>
      <c r="P126" s="91">
        <f t="shared" si="0"/>
        <v>0</v>
      </c>
      <c r="Q126" s="159" t="str">
        <f t="shared" si="1"/>
        <v/>
      </c>
      <c r="R126" s="151"/>
      <c r="S126" s="117"/>
    </row>
    <row r="127" spans="1:19" ht="46.5" customHeight="1" x14ac:dyDescent="0.25">
      <c r="A127" s="84" t="s">
        <v>345</v>
      </c>
      <c r="B127" s="85" t="s">
        <v>346</v>
      </c>
      <c r="C127" s="84" t="s">
        <v>70</v>
      </c>
      <c r="D127" s="84" t="s">
        <v>98</v>
      </c>
      <c r="E127" s="84" t="s">
        <v>99</v>
      </c>
      <c r="F127" s="84" t="s">
        <v>111</v>
      </c>
      <c r="G127" s="84" t="s">
        <v>101</v>
      </c>
      <c r="H127" s="86" t="s">
        <v>102</v>
      </c>
      <c r="I127" s="87"/>
      <c r="J127" s="87"/>
      <c r="K127" s="87"/>
      <c r="L127" s="87"/>
      <c r="M127" s="88"/>
      <c r="N127" s="92"/>
      <c r="O127" s="90">
        <v>61</v>
      </c>
      <c r="P127" s="91">
        <f t="shared" si="0"/>
        <v>0</v>
      </c>
      <c r="Q127" s="159" t="str">
        <f t="shared" si="1"/>
        <v/>
      </c>
      <c r="R127" s="151"/>
      <c r="S127" s="117"/>
    </row>
    <row r="128" spans="1:19" ht="42.75" customHeight="1" x14ac:dyDescent="0.25">
      <c r="A128" s="84" t="s">
        <v>347</v>
      </c>
      <c r="B128" s="85" t="s">
        <v>348</v>
      </c>
      <c r="C128" s="84" t="s">
        <v>70</v>
      </c>
      <c r="D128" s="84" t="s">
        <v>98</v>
      </c>
      <c r="E128" s="84" t="s">
        <v>99</v>
      </c>
      <c r="F128" s="84" t="s">
        <v>111</v>
      </c>
      <c r="G128" s="84" t="s">
        <v>101</v>
      </c>
      <c r="H128" s="86" t="s">
        <v>102</v>
      </c>
      <c r="I128" s="87"/>
      <c r="J128" s="87"/>
      <c r="K128" s="87"/>
      <c r="L128" s="87"/>
      <c r="M128" s="88"/>
      <c r="N128" s="92"/>
      <c r="O128" s="90">
        <v>603</v>
      </c>
      <c r="P128" s="91">
        <f t="shared" si="0"/>
        <v>0</v>
      </c>
      <c r="Q128" s="159" t="str">
        <f t="shared" si="1"/>
        <v/>
      </c>
      <c r="R128" s="151"/>
      <c r="S128" s="117"/>
    </row>
    <row r="129" spans="1:19" ht="35.25" customHeight="1" x14ac:dyDescent="0.25">
      <c r="A129" s="84" t="s">
        <v>349</v>
      </c>
      <c r="B129" s="85" t="s">
        <v>350</v>
      </c>
      <c r="C129" s="84" t="s">
        <v>70</v>
      </c>
      <c r="D129" s="84" t="s">
        <v>98</v>
      </c>
      <c r="E129" s="84" t="s">
        <v>99</v>
      </c>
      <c r="F129" s="84" t="s">
        <v>111</v>
      </c>
      <c r="G129" s="84" t="s">
        <v>101</v>
      </c>
      <c r="H129" s="86" t="s">
        <v>102</v>
      </c>
      <c r="I129" s="87"/>
      <c r="J129" s="87"/>
      <c r="K129" s="87"/>
      <c r="L129" s="87"/>
      <c r="M129" s="88"/>
      <c r="N129" s="92"/>
      <c r="O129" s="90">
        <v>600</v>
      </c>
      <c r="P129" s="91">
        <f t="shared" si="0"/>
        <v>0</v>
      </c>
      <c r="Q129" s="159" t="str">
        <f t="shared" si="1"/>
        <v/>
      </c>
      <c r="R129" s="151"/>
      <c r="S129" s="117"/>
    </row>
    <row r="130" spans="1:19" ht="35.25" customHeight="1" x14ac:dyDescent="0.25">
      <c r="A130" s="84" t="s">
        <v>351</v>
      </c>
      <c r="B130" s="85" t="s">
        <v>352</v>
      </c>
      <c r="C130" s="84" t="s">
        <v>70</v>
      </c>
      <c r="D130" s="84" t="s">
        <v>98</v>
      </c>
      <c r="E130" s="84" t="s">
        <v>129</v>
      </c>
      <c r="F130" s="84" t="s">
        <v>132</v>
      </c>
      <c r="G130" s="84" t="s">
        <v>101</v>
      </c>
      <c r="H130" s="86" t="s">
        <v>102</v>
      </c>
      <c r="I130" s="87"/>
      <c r="J130" s="87"/>
      <c r="K130" s="87"/>
      <c r="L130" s="87"/>
      <c r="M130" s="88"/>
      <c r="N130" s="92"/>
      <c r="O130" s="90">
        <v>60</v>
      </c>
      <c r="P130" s="91">
        <f t="shared" si="0"/>
        <v>0</v>
      </c>
      <c r="Q130" s="159" t="str">
        <f t="shared" si="1"/>
        <v/>
      </c>
      <c r="R130" s="151"/>
      <c r="S130" s="117"/>
    </row>
    <row r="131" spans="1:19" ht="35.25" customHeight="1" x14ac:dyDescent="0.25">
      <c r="A131" s="84" t="s">
        <v>353</v>
      </c>
      <c r="B131" s="85" t="s">
        <v>354</v>
      </c>
      <c r="C131" s="84" t="s">
        <v>70</v>
      </c>
      <c r="D131" s="84" t="s">
        <v>98</v>
      </c>
      <c r="E131" s="84" t="s">
        <v>129</v>
      </c>
      <c r="F131" s="84" t="s">
        <v>111</v>
      </c>
      <c r="G131" s="84" t="s">
        <v>101</v>
      </c>
      <c r="H131" s="86" t="s">
        <v>102</v>
      </c>
      <c r="I131" s="87"/>
      <c r="J131" s="87"/>
      <c r="K131" s="87"/>
      <c r="L131" s="87"/>
      <c r="M131" s="88"/>
      <c r="N131" s="92"/>
      <c r="O131" s="90">
        <v>114</v>
      </c>
      <c r="P131" s="91">
        <f t="shared" si="0"/>
        <v>0</v>
      </c>
      <c r="Q131" s="159" t="str">
        <f t="shared" si="1"/>
        <v/>
      </c>
      <c r="R131" s="151"/>
      <c r="S131" s="117"/>
    </row>
    <row r="132" spans="1:19" ht="43.5" customHeight="1" x14ac:dyDescent="0.25">
      <c r="A132" s="84" t="s">
        <v>355</v>
      </c>
      <c r="B132" s="85" t="s">
        <v>356</v>
      </c>
      <c r="C132" s="84" t="s">
        <v>70</v>
      </c>
      <c r="D132" s="84" t="s">
        <v>98</v>
      </c>
      <c r="E132" s="84" t="s">
        <v>99</v>
      </c>
      <c r="F132" s="84" t="s">
        <v>357</v>
      </c>
      <c r="G132" s="84" t="s">
        <v>101</v>
      </c>
      <c r="H132" s="86" t="s">
        <v>102</v>
      </c>
      <c r="I132" s="87"/>
      <c r="J132" s="87"/>
      <c r="K132" s="87"/>
      <c r="L132" s="87"/>
      <c r="M132" s="88"/>
      <c r="N132" s="92"/>
      <c r="O132" s="90">
        <v>101</v>
      </c>
      <c r="P132" s="91">
        <f t="shared" si="0"/>
        <v>0</v>
      </c>
      <c r="Q132" s="159" t="str">
        <f t="shared" si="1"/>
        <v/>
      </c>
      <c r="R132" s="151"/>
      <c r="S132" s="117"/>
    </row>
    <row r="133" spans="1:19" ht="51.75" customHeight="1" x14ac:dyDescent="0.25">
      <c r="A133" s="84" t="s">
        <v>358</v>
      </c>
      <c r="B133" s="85" t="s">
        <v>359</v>
      </c>
      <c r="C133" s="84" t="s">
        <v>70</v>
      </c>
      <c r="D133" s="84" t="s">
        <v>98</v>
      </c>
      <c r="E133" s="84" t="s">
        <v>99</v>
      </c>
      <c r="F133" s="84" t="s">
        <v>111</v>
      </c>
      <c r="G133" s="84" t="s">
        <v>101</v>
      </c>
      <c r="H133" s="86" t="s">
        <v>102</v>
      </c>
      <c r="I133" s="87"/>
      <c r="J133" s="87"/>
      <c r="K133" s="87"/>
      <c r="L133" s="87"/>
      <c r="M133" s="88"/>
      <c r="N133" s="92"/>
      <c r="O133" s="90">
        <v>127</v>
      </c>
      <c r="P133" s="91">
        <f t="shared" si="0"/>
        <v>0</v>
      </c>
      <c r="Q133" s="159" t="str">
        <f t="shared" si="1"/>
        <v/>
      </c>
      <c r="R133" s="151"/>
      <c r="S133" s="117"/>
    </row>
    <row r="134" spans="1:19" ht="35.25" customHeight="1" x14ac:dyDescent="0.25">
      <c r="A134" s="84" t="s">
        <v>360</v>
      </c>
      <c r="B134" s="85" t="s">
        <v>361</v>
      </c>
      <c r="C134" s="84" t="s">
        <v>70</v>
      </c>
      <c r="D134" s="84" t="s">
        <v>98</v>
      </c>
      <c r="E134" s="84" t="s">
        <v>99</v>
      </c>
      <c r="F134" s="84" t="s">
        <v>100</v>
      </c>
      <c r="G134" s="84" t="s">
        <v>101</v>
      </c>
      <c r="H134" s="86" t="s">
        <v>102</v>
      </c>
      <c r="I134" s="87"/>
      <c r="J134" s="87"/>
      <c r="K134" s="87"/>
      <c r="L134" s="87"/>
      <c r="M134" s="88"/>
      <c r="N134" s="92"/>
      <c r="O134" s="90">
        <v>302</v>
      </c>
      <c r="P134" s="91">
        <f t="shared" si="0"/>
        <v>0</v>
      </c>
      <c r="Q134" s="159" t="str">
        <f t="shared" si="1"/>
        <v/>
      </c>
      <c r="R134" s="151"/>
      <c r="S134" s="117"/>
    </row>
    <row r="135" spans="1:19" ht="35.25" customHeight="1" x14ac:dyDescent="0.25">
      <c r="A135" s="84" t="s">
        <v>362</v>
      </c>
      <c r="B135" s="85" t="s">
        <v>363</v>
      </c>
      <c r="C135" s="84" t="s">
        <v>70</v>
      </c>
      <c r="D135" s="84" t="s">
        <v>98</v>
      </c>
      <c r="E135" s="84" t="s">
        <v>99</v>
      </c>
      <c r="F135" s="84" t="s">
        <v>105</v>
      </c>
      <c r="G135" s="84" t="s">
        <v>101</v>
      </c>
      <c r="H135" s="86" t="s">
        <v>102</v>
      </c>
      <c r="I135" s="87"/>
      <c r="J135" s="87"/>
      <c r="K135" s="87"/>
      <c r="L135" s="87"/>
      <c r="M135" s="88"/>
      <c r="N135" s="92"/>
      <c r="O135" s="90">
        <v>304</v>
      </c>
      <c r="P135" s="91">
        <f t="shared" si="0"/>
        <v>0</v>
      </c>
      <c r="Q135" s="159" t="str">
        <f t="shared" si="1"/>
        <v/>
      </c>
      <c r="R135" s="151"/>
      <c r="S135" s="117"/>
    </row>
    <row r="136" spans="1:19" ht="35.25" customHeight="1" x14ac:dyDescent="0.25">
      <c r="A136" s="84" t="s">
        <v>364</v>
      </c>
      <c r="B136" s="85" t="s">
        <v>365</v>
      </c>
      <c r="C136" s="84" t="s">
        <v>70</v>
      </c>
      <c r="D136" s="84" t="s">
        <v>98</v>
      </c>
      <c r="E136" s="84" t="s">
        <v>99</v>
      </c>
      <c r="F136" s="84" t="s">
        <v>108</v>
      </c>
      <c r="G136" s="84" t="s">
        <v>101</v>
      </c>
      <c r="H136" s="86" t="s">
        <v>102</v>
      </c>
      <c r="I136" s="87"/>
      <c r="J136" s="87"/>
      <c r="K136" s="87"/>
      <c r="L136" s="87"/>
      <c r="M136" s="88"/>
      <c r="N136" s="92"/>
      <c r="O136" s="90">
        <v>301</v>
      </c>
      <c r="P136" s="91">
        <f t="shared" si="0"/>
        <v>0</v>
      </c>
      <c r="Q136" s="159" t="str">
        <f t="shared" si="1"/>
        <v/>
      </c>
      <c r="R136" s="151"/>
      <c r="S136" s="117"/>
    </row>
    <row r="137" spans="1:19" ht="35.25" customHeight="1" x14ac:dyDescent="0.25">
      <c r="A137" s="84" t="s">
        <v>366</v>
      </c>
      <c r="B137" s="85" t="s">
        <v>367</v>
      </c>
      <c r="C137" s="84" t="s">
        <v>70</v>
      </c>
      <c r="D137" s="84" t="s">
        <v>98</v>
      </c>
      <c r="E137" s="84" t="s">
        <v>99</v>
      </c>
      <c r="F137" s="84" t="s">
        <v>111</v>
      </c>
      <c r="G137" s="84" t="s">
        <v>101</v>
      </c>
      <c r="H137" s="86" t="s">
        <v>102</v>
      </c>
      <c r="I137" s="87"/>
      <c r="J137" s="87"/>
      <c r="K137" s="87"/>
      <c r="L137" s="87"/>
      <c r="M137" s="88"/>
      <c r="N137" s="92"/>
      <c r="O137" s="90">
        <v>606</v>
      </c>
      <c r="P137" s="91">
        <f t="shared" si="0"/>
        <v>0</v>
      </c>
      <c r="Q137" s="159" t="str">
        <f t="shared" si="1"/>
        <v/>
      </c>
      <c r="R137" s="151"/>
      <c r="S137" s="117"/>
    </row>
    <row r="138" spans="1:19" ht="35.25" customHeight="1" x14ac:dyDescent="0.25">
      <c r="A138" s="84" t="s">
        <v>368</v>
      </c>
      <c r="B138" s="85" t="s">
        <v>369</v>
      </c>
      <c r="C138" s="84" t="s">
        <v>70</v>
      </c>
      <c r="D138" s="84" t="s">
        <v>98</v>
      </c>
      <c r="E138" s="84" t="s">
        <v>129</v>
      </c>
      <c r="F138" s="84" t="s">
        <v>132</v>
      </c>
      <c r="G138" s="84" t="s">
        <v>101</v>
      </c>
      <c r="H138" s="86" t="s">
        <v>102</v>
      </c>
      <c r="I138" s="87"/>
      <c r="J138" s="87"/>
      <c r="K138" s="87"/>
      <c r="L138" s="87"/>
      <c r="M138" s="88"/>
      <c r="N138" s="92"/>
      <c r="O138" s="90">
        <v>89</v>
      </c>
      <c r="P138" s="91">
        <f t="shared" si="0"/>
        <v>0</v>
      </c>
      <c r="Q138" s="159" t="str">
        <f t="shared" si="1"/>
        <v/>
      </c>
      <c r="R138" s="151"/>
      <c r="S138" s="117"/>
    </row>
    <row r="139" spans="1:19" ht="35.25" customHeight="1" x14ac:dyDescent="0.25">
      <c r="A139" s="84" t="s">
        <v>370</v>
      </c>
      <c r="B139" s="85" t="s">
        <v>371</v>
      </c>
      <c r="C139" s="84" t="s">
        <v>70</v>
      </c>
      <c r="D139" s="84" t="s">
        <v>98</v>
      </c>
      <c r="E139" s="84" t="s">
        <v>129</v>
      </c>
      <c r="F139" s="84" t="s">
        <v>111</v>
      </c>
      <c r="G139" s="84" t="s">
        <v>101</v>
      </c>
      <c r="H139" s="86" t="s">
        <v>102</v>
      </c>
      <c r="I139" s="87"/>
      <c r="J139" s="87"/>
      <c r="K139" s="87"/>
      <c r="L139" s="87"/>
      <c r="M139" s="88"/>
      <c r="N139" s="92"/>
      <c r="O139" s="90">
        <v>62</v>
      </c>
      <c r="P139" s="91">
        <f t="shared" si="0"/>
        <v>0</v>
      </c>
      <c r="Q139" s="159" t="str">
        <f t="shared" si="1"/>
        <v/>
      </c>
      <c r="R139" s="151"/>
      <c r="S139" s="117"/>
    </row>
    <row r="140" spans="1:19" ht="35.25" customHeight="1" x14ac:dyDescent="0.25">
      <c r="A140" s="84" t="s">
        <v>372</v>
      </c>
      <c r="B140" s="85" t="s">
        <v>373</v>
      </c>
      <c r="C140" s="84" t="s">
        <v>70</v>
      </c>
      <c r="D140" s="84" t="s">
        <v>98</v>
      </c>
      <c r="E140" s="84" t="s">
        <v>155</v>
      </c>
      <c r="F140" s="84" t="s">
        <v>111</v>
      </c>
      <c r="G140" s="84" t="s">
        <v>101</v>
      </c>
      <c r="H140" s="86" t="s">
        <v>102</v>
      </c>
      <c r="I140" s="87"/>
      <c r="J140" s="87"/>
      <c r="K140" s="87"/>
      <c r="L140" s="87"/>
      <c r="M140" s="88"/>
      <c r="N140" s="92"/>
      <c r="O140" s="90">
        <v>90</v>
      </c>
      <c r="P140" s="91">
        <f t="shared" si="0"/>
        <v>0</v>
      </c>
      <c r="Q140" s="159" t="str">
        <f t="shared" si="1"/>
        <v/>
      </c>
      <c r="R140" s="151"/>
      <c r="S140" s="117"/>
    </row>
    <row r="141" spans="1:19" ht="35.25" customHeight="1" x14ac:dyDescent="0.25">
      <c r="A141" s="84" t="s">
        <v>374</v>
      </c>
      <c r="B141" s="85" t="s">
        <v>375</v>
      </c>
      <c r="C141" s="84" t="s">
        <v>70</v>
      </c>
      <c r="D141" s="84" t="s">
        <v>98</v>
      </c>
      <c r="E141" s="84" t="s">
        <v>155</v>
      </c>
      <c r="F141" s="84" t="s">
        <v>111</v>
      </c>
      <c r="G141" s="84" t="s">
        <v>101</v>
      </c>
      <c r="H141" s="86" t="s">
        <v>102</v>
      </c>
      <c r="I141" s="87"/>
      <c r="J141" s="87"/>
      <c r="K141" s="87"/>
      <c r="L141" s="87"/>
      <c r="M141" s="88"/>
      <c r="N141" s="92"/>
      <c r="O141" s="90">
        <v>100</v>
      </c>
      <c r="P141" s="91">
        <f t="shared" si="0"/>
        <v>0</v>
      </c>
      <c r="Q141" s="159" t="str">
        <f t="shared" si="1"/>
        <v/>
      </c>
      <c r="R141" s="151"/>
      <c r="S141" s="117"/>
    </row>
    <row r="142" spans="1:19" ht="35.25" customHeight="1" x14ac:dyDescent="0.25">
      <c r="A142" s="84" t="s">
        <v>376</v>
      </c>
      <c r="B142" s="85" t="s">
        <v>377</v>
      </c>
      <c r="C142" s="84" t="s">
        <v>70</v>
      </c>
      <c r="D142" s="84" t="s">
        <v>98</v>
      </c>
      <c r="E142" s="84" t="s">
        <v>155</v>
      </c>
      <c r="F142" s="84" t="s">
        <v>100</v>
      </c>
      <c r="G142" s="84" t="s">
        <v>101</v>
      </c>
      <c r="H142" s="86" t="s">
        <v>102</v>
      </c>
      <c r="I142" s="87"/>
      <c r="J142" s="87"/>
      <c r="K142" s="87"/>
      <c r="L142" s="87"/>
      <c r="M142" s="88"/>
      <c r="N142" s="92"/>
      <c r="O142" s="90">
        <v>60</v>
      </c>
      <c r="P142" s="91">
        <f t="shared" si="0"/>
        <v>0</v>
      </c>
      <c r="Q142" s="159" t="str">
        <f t="shared" si="1"/>
        <v/>
      </c>
      <c r="R142" s="151"/>
      <c r="S142" s="117"/>
    </row>
    <row r="143" spans="1:19" ht="35.25" customHeight="1" x14ac:dyDescent="0.25">
      <c r="A143" s="84" t="s">
        <v>378</v>
      </c>
      <c r="B143" s="85" t="s">
        <v>379</v>
      </c>
      <c r="C143" s="84" t="s">
        <v>70</v>
      </c>
      <c r="D143" s="84" t="s">
        <v>98</v>
      </c>
      <c r="E143" s="84" t="s">
        <v>155</v>
      </c>
      <c r="F143" s="84" t="s">
        <v>108</v>
      </c>
      <c r="G143" s="84" t="s">
        <v>101</v>
      </c>
      <c r="H143" s="86" t="s">
        <v>102</v>
      </c>
      <c r="I143" s="87"/>
      <c r="J143" s="87"/>
      <c r="K143" s="87"/>
      <c r="L143" s="87"/>
      <c r="M143" s="88"/>
      <c r="N143" s="92"/>
      <c r="O143" s="90">
        <v>65</v>
      </c>
      <c r="P143" s="91">
        <f t="shared" si="0"/>
        <v>0</v>
      </c>
      <c r="Q143" s="159" t="str">
        <f t="shared" si="1"/>
        <v/>
      </c>
      <c r="R143" s="151"/>
      <c r="S143" s="117"/>
    </row>
    <row r="144" spans="1:19" ht="35.25" customHeight="1" x14ac:dyDescent="0.25">
      <c r="A144" s="84" t="s">
        <v>380</v>
      </c>
      <c r="B144" s="85" t="s">
        <v>381</v>
      </c>
      <c r="C144" s="84" t="s">
        <v>70</v>
      </c>
      <c r="D144" s="84" t="s">
        <v>98</v>
      </c>
      <c r="E144" s="84" t="s">
        <v>155</v>
      </c>
      <c r="F144" s="84" t="s">
        <v>105</v>
      </c>
      <c r="G144" s="84" t="s">
        <v>101</v>
      </c>
      <c r="H144" s="86" t="s">
        <v>102</v>
      </c>
      <c r="I144" s="87"/>
      <c r="J144" s="87"/>
      <c r="K144" s="87"/>
      <c r="L144" s="87"/>
      <c r="M144" s="88"/>
      <c r="N144" s="92"/>
      <c r="O144" s="90">
        <v>75</v>
      </c>
      <c r="P144" s="91">
        <f t="shared" si="0"/>
        <v>0</v>
      </c>
      <c r="Q144" s="159" t="str">
        <f t="shared" si="1"/>
        <v/>
      </c>
      <c r="R144" s="151"/>
      <c r="S144" s="117"/>
    </row>
    <row r="145" spans="1:19" ht="35.25" customHeight="1" x14ac:dyDescent="0.25">
      <c r="A145" s="84" t="s">
        <v>382</v>
      </c>
      <c r="B145" s="85" t="s">
        <v>383</v>
      </c>
      <c r="C145" s="84" t="s">
        <v>70</v>
      </c>
      <c r="D145" s="84" t="s">
        <v>98</v>
      </c>
      <c r="E145" s="84" t="s">
        <v>155</v>
      </c>
      <c r="F145" s="84" t="s">
        <v>111</v>
      </c>
      <c r="G145" s="84" t="s">
        <v>101</v>
      </c>
      <c r="H145" s="86" t="s">
        <v>102</v>
      </c>
      <c r="I145" s="87"/>
      <c r="J145" s="87"/>
      <c r="K145" s="87"/>
      <c r="L145" s="87"/>
      <c r="M145" s="88"/>
      <c r="N145" s="92"/>
      <c r="O145" s="90">
        <v>400</v>
      </c>
      <c r="P145" s="91">
        <f t="shared" si="0"/>
        <v>0</v>
      </c>
      <c r="Q145" s="159" t="str">
        <f t="shared" si="1"/>
        <v/>
      </c>
      <c r="R145" s="151"/>
      <c r="S145" s="117"/>
    </row>
    <row r="146" spans="1:19" ht="35.25" customHeight="1" x14ac:dyDescent="0.25">
      <c r="A146" s="84" t="s">
        <v>384</v>
      </c>
      <c r="B146" s="85" t="s">
        <v>385</v>
      </c>
      <c r="C146" s="84" t="s">
        <v>70</v>
      </c>
      <c r="D146" s="84" t="s">
        <v>98</v>
      </c>
      <c r="E146" s="84" t="s">
        <v>155</v>
      </c>
      <c r="F146" s="84" t="s">
        <v>111</v>
      </c>
      <c r="G146" s="84" t="s">
        <v>101</v>
      </c>
      <c r="H146" s="86" t="s">
        <v>102</v>
      </c>
      <c r="I146" s="87"/>
      <c r="J146" s="87"/>
      <c r="K146" s="87"/>
      <c r="L146" s="87"/>
      <c r="M146" s="88"/>
      <c r="N146" s="92"/>
      <c r="O146" s="90">
        <v>237</v>
      </c>
      <c r="P146" s="91">
        <f t="shared" si="0"/>
        <v>0</v>
      </c>
      <c r="Q146" s="159" t="str">
        <f t="shared" si="1"/>
        <v/>
      </c>
      <c r="R146" s="151"/>
      <c r="S146" s="117"/>
    </row>
    <row r="147" spans="1:19" ht="35.25" customHeight="1" x14ac:dyDescent="0.25">
      <c r="A147" s="84" t="s">
        <v>386</v>
      </c>
      <c r="B147" s="85" t="s">
        <v>387</v>
      </c>
      <c r="C147" s="84" t="s">
        <v>70</v>
      </c>
      <c r="D147" s="84" t="s">
        <v>98</v>
      </c>
      <c r="E147" s="84" t="s">
        <v>155</v>
      </c>
      <c r="F147" s="84" t="s">
        <v>100</v>
      </c>
      <c r="G147" s="84" t="s">
        <v>101</v>
      </c>
      <c r="H147" s="86" t="s">
        <v>102</v>
      </c>
      <c r="I147" s="87"/>
      <c r="J147" s="87"/>
      <c r="K147" s="87"/>
      <c r="L147" s="87"/>
      <c r="M147" s="88"/>
      <c r="N147" s="92"/>
      <c r="O147" s="90">
        <v>60</v>
      </c>
      <c r="P147" s="91">
        <f t="shared" si="0"/>
        <v>0</v>
      </c>
      <c r="Q147" s="159" t="str">
        <f t="shared" si="1"/>
        <v/>
      </c>
      <c r="R147" s="151"/>
      <c r="S147" s="117"/>
    </row>
    <row r="148" spans="1:19" ht="35.25" customHeight="1" x14ac:dyDescent="0.25">
      <c r="A148" s="84" t="s">
        <v>388</v>
      </c>
      <c r="B148" s="85" t="s">
        <v>389</v>
      </c>
      <c r="C148" s="84" t="s">
        <v>70</v>
      </c>
      <c r="D148" s="84" t="s">
        <v>98</v>
      </c>
      <c r="E148" s="84" t="s">
        <v>155</v>
      </c>
      <c r="F148" s="84" t="s">
        <v>100</v>
      </c>
      <c r="G148" s="84" t="s">
        <v>101</v>
      </c>
      <c r="H148" s="86" t="s">
        <v>102</v>
      </c>
      <c r="I148" s="87"/>
      <c r="J148" s="87"/>
      <c r="K148" s="87"/>
      <c r="L148" s="87"/>
      <c r="M148" s="88"/>
      <c r="N148" s="92"/>
      <c r="O148" s="90">
        <v>147</v>
      </c>
      <c r="P148" s="91">
        <f t="shared" si="0"/>
        <v>0</v>
      </c>
      <c r="Q148" s="159" t="str">
        <f t="shared" si="1"/>
        <v/>
      </c>
      <c r="R148" s="151"/>
      <c r="S148" s="117"/>
    </row>
    <row r="149" spans="1:19" ht="35.25" customHeight="1" x14ac:dyDescent="0.25">
      <c r="A149" s="84" t="s">
        <v>390</v>
      </c>
      <c r="B149" s="85" t="s">
        <v>391</v>
      </c>
      <c r="C149" s="84" t="s">
        <v>70</v>
      </c>
      <c r="D149" s="84" t="s">
        <v>98</v>
      </c>
      <c r="E149" s="84" t="s">
        <v>155</v>
      </c>
      <c r="F149" s="84" t="s">
        <v>108</v>
      </c>
      <c r="G149" s="84" t="s">
        <v>101</v>
      </c>
      <c r="H149" s="86" t="s">
        <v>102</v>
      </c>
      <c r="I149" s="87"/>
      <c r="J149" s="87"/>
      <c r="K149" s="87"/>
      <c r="L149" s="87"/>
      <c r="M149" s="88"/>
      <c r="N149" s="92"/>
      <c r="O149" s="90">
        <v>70</v>
      </c>
      <c r="P149" s="91">
        <f t="shared" si="0"/>
        <v>0</v>
      </c>
      <c r="Q149" s="159" t="str">
        <f t="shared" si="1"/>
        <v/>
      </c>
      <c r="R149" s="151"/>
      <c r="S149" s="117"/>
    </row>
    <row r="150" spans="1:19" ht="35.25" customHeight="1" x14ac:dyDescent="0.25">
      <c r="A150" s="84" t="s">
        <v>392</v>
      </c>
      <c r="B150" s="85" t="s">
        <v>393</v>
      </c>
      <c r="C150" s="84" t="s">
        <v>70</v>
      </c>
      <c r="D150" s="84" t="s">
        <v>98</v>
      </c>
      <c r="E150" s="84" t="s">
        <v>155</v>
      </c>
      <c r="F150" s="84" t="s">
        <v>108</v>
      </c>
      <c r="G150" s="84" t="s">
        <v>101</v>
      </c>
      <c r="H150" s="86" t="s">
        <v>102</v>
      </c>
      <c r="I150" s="87"/>
      <c r="J150" s="87"/>
      <c r="K150" s="87"/>
      <c r="L150" s="87"/>
      <c r="M150" s="88"/>
      <c r="N150" s="92"/>
      <c r="O150" s="90">
        <v>145</v>
      </c>
      <c r="P150" s="91">
        <f t="shared" si="0"/>
        <v>0</v>
      </c>
      <c r="Q150" s="159" t="str">
        <f t="shared" si="1"/>
        <v/>
      </c>
      <c r="R150" s="151"/>
      <c r="S150" s="117"/>
    </row>
    <row r="151" spans="1:19" ht="35.25" customHeight="1" x14ac:dyDescent="0.25">
      <c r="A151" s="84" t="s">
        <v>394</v>
      </c>
      <c r="B151" s="85" t="s">
        <v>395</v>
      </c>
      <c r="C151" s="84" t="s">
        <v>70</v>
      </c>
      <c r="D151" s="84" t="s">
        <v>98</v>
      </c>
      <c r="E151" s="84" t="s">
        <v>155</v>
      </c>
      <c r="F151" s="84" t="s">
        <v>105</v>
      </c>
      <c r="G151" s="84" t="s">
        <v>101</v>
      </c>
      <c r="H151" s="86" t="s">
        <v>102</v>
      </c>
      <c r="I151" s="87"/>
      <c r="J151" s="87"/>
      <c r="K151" s="87"/>
      <c r="L151" s="87"/>
      <c r="M151" s="88"/>
      <c r="N151" s="92"/>
      <c r="O151" s="90">
        <v>50</v>
      </c>
      <c r="P151" s="91">
        <f t="shared" si="0"/>
        <v>0</v>
      </c>
      <c r="Q151" s="159" t="str">
        <f t="shared" si="1"/>
        <v/>
      </c>
      <c r="R151" s="151"/>
      <c r="S151" s="117"/>
    </row>
    <row r="152" spans="1:19" ht="35.25" customHeight="1" x14ac:dyDescent="0.25">
      <c r="A152" s="84" t="s">
        <v>396</v>
      </c>
      <c r="B152" s="85" t="s">
        <v>397</v>
      </c>
      <c r="C152" s="84" t="s">
        <v>70</v>
      </c>
      <c r="D152" s="84" t="s">
        <v>98</v>
      </c>
      <c r="E152" s="84" t="s">
        <v>155</v>
      </c>
      <c r="F152" s="84" t="s">
        <v>105</v>
      </c>
      <c r="G152" s="84" t="s">
        <v>101</v>
      </c>
      <c r="H152" s="86" t="s">
        <v>102</v>
      </c>
      <c r="I152" s="87"/>
      <c r="J152" s="87"/>
      <c r="K152" s="87"/>
      <c r="L152" s="87"/>
      <c r="M152" s="88"/>
      <c r="N152" s="92"/>
      <c r="O152" s="90">
        <v>145</v>
      </c>
      <c r="P152" s="91">
        <f t="shared" si="0"/>
        <v>0</v>
      </c>
      <c r="Q152" s="159" t="str">
        <f t="shared" si="1"/>
        <v/>
      </c>
      <c r="R152" s="151"/>
      <c r="S152" s="117"/>
    </row>
    <row r="153" spans="1:19" ht="35.25" customHeight="1" x14ac:dyDescent="0.25">
      <c r="A153" s="84" t="s">
        <v>398</v>
      </c>
      <c r="B153" s="85" t="s">
        <v>399</v>
      </c>
      <c r="C153" s="84" t="s">
        <v>70</v>
      </c>
      <c r="D153" s="84" t="s">
        <v>98</v>
      </c>
      <c r="E153" s="84" t="s">
        <v>155</v>
      </c>
      <c r="F153" s="84" t="s">
        <v>111</v>
      </c>
      <c r="G153" s="84" t="s">
        <v>101</v>
      </c>
      <c r="H153" s="86" t="s">
        <v>102</v>
      </c>
      <c r="I153" s="87"/>
      <c r="J153" s="87"/>
      <c r="K153" s="87"/>
      <c r="L153" s="87"/>
      <c r="M153" s="88"/>
      <c r="N153" s="92"/>
      <c r="O153" s="90">
        <v>200</v>
      </c>
      <c r="P153" s="91">
        <f t="shared" si="0"/>
        <v>0</v>
      </c>
      <c r="Q153" s="159" t="str">
        <f t="shared" si="1"/>
        <v/>
      </c>
      <c r="R153" s="151"/>
      <c r="S153" s="117"/>
    </row>
    <row r="154" spans="1:19" ht="35.25" customHeight="1" x14ac:dyDescent="0.25">
      <c r="A154" s="84" t="s">
        <v>400</v>
      </c>
      <c r="B154" s="85" t="s">
        <v>401</v>
      </c>
      <c r="C154" s="84" t="s">
        <v>70</v>
      </c>
      <c r="D154" s="84" t="s">
        <v>98</v>
      </c>
      <c r="E154" s="84" t="s">
        <v>155</v>
      </c>
      <c r="F154" s="84" t="s">
        <v>111</v>
      </c>
      <c r="G154" s="84" t="s">
        <v>101</v>
      </c>
      <c r="H154" s="86" t="s">
        <v>102</v>
      </c>
      <c r="I154" s="87"/>
      <c r="J154" s="87"/>
      <c r="K154" s="87"/>
      <c r="L154" s="87"/>
      <c r="M154" s="88"/>
      <c r="N154" s="92"/>
      <c r="O154" s="90">
        <v>80</v>
      </c>
      <c r="P154" s="91">
        <f t="shared" si="0"/>
        <v>0</v>
      </c>
      <c r="Q154" s="159" t="str">
        <f t="shared" si="1"/>
        <v/>
      </c>
      <c r="R154" s="151"/>
      <c r="S154" s="117"/>
    </row>
    <row r="155" spans="1:19" ht="35.25" customHeight="1" x14ac:dyDescent="0.25">
      <c r="A155" s="84" t="s">
        <v>402</v>
      </c>
      <c r="B155" s="85" t="s">
        <v>403</v>
      </c>
      <c r="C155" s="84" t="s">
        <v>70</v>
      </c>
      <c r="D155" s="84" t="s">
        <v>98</v>
      </c>
      <c r="E155" s="84" t="s">
        <v>155</v>
      </c>
      <c r="F155" s="84" t="s">
        <v>100</v>
      </c>
      <c r="G155" s="84" t="s">
        <v>101</v>
      </c>
      <c r="H155" s="86" t="s">
        <v>102</v>
      </c>
      <c r="I155" s="87"/>
      <c r="J155" s="87"/>
      <c r="K155" s="87"/>
      <c r="L155" s="87"/>
      <c r="M155" s="88"/>
      <c r="N155" s="92"/>
      <c r="O155" s="90">
        <v>200</v>
      </c>
      <c r="P155" s="91">
        <f t="shared" si="0"/>
        <v>0</v>
      </c>
      <c r="Q155" s="159" t="str">
        <f t="shared" si="1"/>
        <v/>
      </c>
      <c r="R155" s="151"/>
      <c r="S155" s="117"/>
    </row>
    <row r="156" spans="1:19" ht="35.25" customHeight="1" x14ac:dyDescent="0.25">
      <c r="A156" s="84" t="s">
        <v>404</v>
      </c>
      <c r="B156" s="85" t="s">
        <v>405</v>
      </c>
      <c r="C156" s="84" t="s">
        <v>70</v>
      </c>
      <c r="D156" s="84" t="s">
        <v>98</v>
      </c>
      <c r="E156" s="84" t="s">
        <v>155</v>
      </c>
      <c r="F156" s="84" t="s">
        <v>100</v>
      </c>
      <c r="G156" s="84" t="s">
        <v>101</v>
      </c>
      <c r="H156" s="86" t="s">
        <v>102</v>
      </c>
      <c r="I156" s="87"/>
      <c r="J156" s="87"/>
      <c r="K156" s="87"/>
      <c r="L156" s="87"/>
      <c r="M156" s="88"/>
      <c r="N156" s="92"/>
      <c r="O156" s="90">
        <v>90</v>
      </c>
      <c r="P156" s="91">
        <f t="shared" si="0"/>
        <v>0</v>
      </c>
      <c r="Q156" s="159" t="str">
        <f t="shared" si="1"/>
        <v/>
      </c>
      <c r="R156" s="151"/>
      <c r="S156" s="117"/>
    </row>
    <row r="157" spans="1:19" ht="35.25" customHeight="1" x14ac:dyDescent="0.25">
      <c r="A157" s="84" t="s">
        <v>406</v>
      </c>
      <c r="B157" s="85" t="s">
        <v>407</v>
      </c>
      <c r="C157" s="84" t="s">
        <v>70</v>
      </c>
      <c r="D157" s="84" t="s">
        <v>98</v>
      </c>
      <c r="E157" s="84" t="s">
        <v>155</v>
      </c>
      <c r="F157" s="84" t="s">
        <v>108</v>
      </c>
      <c r="G157" s="84" t="s">
        <v>101</v>
      </c>
      <c r="H157" s="86" t="s">
        <v>102</v>
      </c>
      <c r="I157" s="87"/>
      <c r="J157" s="87"/>
      <c r="K157" s="87"/>
      <c r="L157" s="87"/>
      <c r="M157" s="88"/>
      <c r="N157" s="92"/>
      <c r="O157" s="90">
        <v>130</v>
      </c>
      <c r="P157" s="91">
        <f t="shared" si="0"/>
        <v>0</v>
      </c>
      <c r="Q157" s="159" t="str">
        <f t="shared" si="1"/>
        <v/>
      </c>
      <c r="R157" s="151"/>
      <c r="S157" s="117"/>
    </row>
    <row r="158" spans="1:19" ht="35.25" customHeight="1" x14ac:dyDescent="0.25">
      <c r="A158" s="84" t="s">
        <v>408</v>
      </c>
      <c r="B158" s="85" t="s">
        <v>409</v>
      </c>
      <c r="C158" s="84" t="s">
        <v>70</v>
      </c>
      <c r="D158" s="84" t="s">
        <v>98</v>
      </c>
      <c r="E158" s="84" t="s">
        <v>155</v>
      </c>
      <c r="F158" s="84" t="s">
        <v>108</v>
      </c>
      <c r="G158" s="84" t="s">
        <v>101</v>
      </c>
      <c r="H158" s="86" t="s">
        <v>102</v>
      </c>
      <c r="I158" s="87"/>
      <c r="J158" s="87"/>
      <c r="K158" s="87"/>
      <c r="L158" s="87"/>
      <c r="M158" s="88"/>
      <c r="N158" s="92"/>
      <c r="O158" s="90">
        <v>65</v>
      </c>
      <c r="P158" s="91">
        <f t="shared" si="0"/>
        <v>0</v>
      </c>
      <c r="Q158" s="159" t="str">
        <f t="shared" si="1"/>
        <v/>
      </c>
      <c r="R158" s="151"/>
      <c r="S158" s="117"/>
    </row>
    <row r="159" spans="1:19" ht="35.25" customHeight="1" x14ac:dyDescent="0.25">
      <c r="A159" s="84" t="s">
        <v>410</v>
      </c>
      <c r="B159" s="85" t="s">
        <v>411</v>
      </c>
      <c r="C159" s="84" t="s">
        <v>70</v>
      </c>
      <c r="D159" s="84" t="s">
        <v>98</v>
      </c>
      <c r="E159" s="84" t="s">
        <v>155</v>
      </c>
      <c r="F159" s="84" t="s">
        <v>105</v>
      </c>
      <c r="G159" s="84" t="s">
        <v>101</v>
      </c>
      <c r="H159" s="86" t="s">
        <v>102</v>
      </c>
      <c r="I159" s="87"/>
      <c r="J159" s="87"/>
      <c r="K159" s="87"/>
      <c r="L159" s="87"/>
      <c r="M159" s="88"/>
      <c r="N159" s="92"/>
      <c r="O159" s="90">
        <v>130</v>
      </c>
      <c r="P159" s="91">
        <f t="shared" si="0"/>
        <v>0</v>
      </c>
      <c r="Q159" s="159" t="str">
        <f t="shared" si="1"/>
        <v/>
      </c>
      <c r="R159" s="151"/>
      <c r="S159" s="117"/>
    </row>
    <row r="160" spans="1:19" ht="35.25" customHeight="1" x14ac:dyDescent="0.25">
      <c r="A160" s="84" t="s">
        <v>412</v>
      </c>
      <c r="B160" s="85" t="s">
        <v>413</v>
      </c>
      <c r="C160" s="84" t="s">
        <v>70</v>
      </c>
      <c r="D160" s="84" t="s">
        <v>98</v>
      </c>
      <c r="E160" s="84" t="s">
        <v>155</v>
      </c>
      <c r="F160" s="84" t="s">
        <v>105</v>
      </c>
      <c r="G160" s="84" t="s">
        <v>101</v>
      </c>
      <c r="H160" s="86" t="s">
        <v>102</v>
      </c>
      <c r="I160" s="87"/>
      <c r="J160" s="87"/>
      <c r="K160" s="87"/>
      <c r="L160" s="87"/>
      <c r="M160" s="88"/>
      <c r="N160" s="92"/>
      <c r="O160" s="90">
        <v>75</v>
      </c>
      <c r="P160" s="91">
        <f t="shared" si="0"/>
        <v>0</v>
      </c>
      <c r="Q160" s="159" t="str">
        <f t="shared" si="1"/>
        <v/>
      </c>
      <c r="R160" s="151"/>
      <c r="S160" s="117"/>
    </row>
    <row r="161" spans="1:19" ht="35.25" customHeight="1" x14ac:dyDescent="0.25">
      <c r="A161" s="84" t="s">
        <v>414</v>
      </c>
      <c r="B161" s="85" t="s">
        <v>415</v>
      </c>
      <c r="C161" s="84" t="s">
        <v>70</v>
      </c>
      <c r="D161" s="84" t="s">
        <v>98</v>
      </c>
      <c r="E161" s="84" t="s">
        <v>155</v>
      </c>
      <c r="F161" s="84" t="s">
        <v>111</v>
      </c>
      <c r="G161" s="84" t="s">
        <v>101</v>
      </c>
      <c r="H161" s="86" t="s">
        <v>102</v>
      </c>
      <c r="I161" s="87"/>
      <c r="J161" s="87"/>
      <c r="K161" s="87"/>
      <c r="L161" s="87"/>
      <c r="M161" s="88"/>
      <c r="N161" s="92"/>
      <c r="O161" s="90">
        <v>275</v>
      </c>
      <c r="P161" s="91">
        <f t="shared" si="0"/>
        <v>0</v>
      </c>
      <c r="Q161" s="159" t="str">
        <f t="shared" si="1"/>
        <v/>
      </c>
      <c r="R161" s="151"/>
      <c r="S161" s="117"/>
    </row>
    <row r="162" spans="1:19" ht="35.25" customHeight="1" x14ac:dyDescent="0.25">
      <c r="A162" s="84" t="s">
        <v>416</v>
      </c>
      <c r="B162" s="85" t="s">
        <v>417</v>
      </c>
      <c r="C162" s="84" t="s">
        <v>70</v>
      </c>
      <c r="D162" s="84" t="s">
        <v>98</v>
      </c>
      <c r="E162" s="84" t="s">
        <v>99</v>
      </c>
      <c r="F162" s="84" t="s">
        <v>124</v>
      </c>
      <c r="G162" s="84" t="s">
        <v>418</v>
      </c>
      <c r="H162" s="86" t="s">
        <v>102</v>
      </c>
      <c r="I162" s="87"/>
      <c r="J162" s="87"/>
      <c r="K162" s="87"/>
      <c r="L162" s="87"/>
      <c r="M162" s="88"/>
      <c r="N162" s="92"/>
      <c r="O162" s="90">
        <v>50</v>
      </c>
      <c r="P162" s="91">
        <f t="shared" si="0"/>
        <v>0</v>
      </c>
      <c r="Q162" s="159" t="str">
        <f t="shared" si="1"/>
        <v/>
      </c>
      <c r="R162" s="151"/>
      <c r="S162" s="117"/>
    </row>
    <row r="163" spans="1:19" ht="35.25" customHeight="1" x14ac:dyDescent="0.25">
      <c r="A163" s="84" t="s">
        <v>419</v>
      </c>
      <c r="B163" s="85" t="s">
        <v>420</v>
      </c>
      <c r="C163" s="84" t="s">
        <v>70</v>
      </c>
      <c r="D163" s="84" t="s">
        <v>421</v>
      </c>
      <c r="E163" s="84" t="s">
        <v>99</v>
      </c>
      <c r="F163" s="84" t="s">
        <v>111</v>
      </c>
      <c r="G163" s="84" t="s">
        <v>101</v>
      </c>
      <c r="H163" s="86" t="s">
        <v>102</v>
      </c>
      <c r="I163" s="87"/>
      <c r="J163" s="87"/>
      <c r="K163" s="87"/>
      <c r="L163" s="87"/>
      <c r="M163" s="88"/>
      <c r="N163" s="92"/>
      <c r="O163" s="90">
        <v>79</v>
      </c>
      <c r="P163" s="91">
        <f t="shared" si="0"/>
        <v>0</v>
      </c>
      <c r="Q163" s="159" t="str">
        <f t="shared" si="1"/>
        <v/>
      </c>
      <c r="R163" s="151"/>
      <c r="S163" s="117"/>
    </row>
    <row r="164" spans="1:19" ht="35.25" customHeight="1" x14ac:dyDescent="0.25">
      <c r="A164" s="84" t="s">
        <v>422</v>
      </c>
      <c r="B164" s="85" t="s">
        <v>423</v>
      </c>
      <c r="C164" s="84" t="s">
        <v>70</v>
      </c>
      <c r="D164" s="84" t="s">
        <v>421</v>
      </c>
      <c r="E164" s="84" t="s">
        <v>99</v>
      </c>
      <c r="F164" s="84" t="s">
        <v>100</v>
      </c>
      <c r="G164" s="84" t="s">
        <v>101</v>
      </c>
      <c r="H164" s="86" t="s">
        <v>102</v>
      </c>
      <c r="I164" s="87"/>
      <c r="J164" s="87"/>
      <c r="K164" s="87"/>
      <c r="L164" s="87"/>
      <c r="M164" s="88"/>
      <c r="N164" s="92"/>
      <c r="O164" s="90">
        <v>47</v>
      </c>
      <c r="P164" s="91">
        <f t="shared" si="0"/>
        <v>0</v>
      </c>
      <c r="Q164" s="159" t="str">
        <f t="shared" si="1"/>
        <v/>
      </c>
      <c r="R164" s="151"/>
      <c r="S164" s="117"/>
    </row>
    <row r="165" spans="1:19" ht="35.25" customHeight="1" x14ac:dyDescent="0.25">
      <c r="A165" s="84" t="s">
        <v>424</v>
      </c>
      <c r="B165" s="85" t="s">
        <v>425</v>
      </c>
      <c r="C165" s="84" t="s">
        <v>70</v>
      </c>
      <c r="D165" s="84" t="s">
        <v>421</v>
      </c>
      <c r="E165" s="84" t="s">
        <v>99</v>
      </c>
      <c r="F165" s="84" t="s">
        <v>105</v>
      </c>
      <c r="G165" s="84" t="s">
        <v>101</v>
      </c>
      <c r="H165" s="86" t="s">
        <v>102</v>
      </c>
      <c r="I165" s="87"/>
      <c r="J165" s="87"/>
      <c r="K165" s="87"/>
      <c r="L165" s="87"/>
      <c r="M165" s="88"/>
      <c r="N165" s="92"/>
      <c r="O165" s="90">
        <v>55</v>
      </c>
      <c r="P165" s="91">
        <f t="shared" si="0"/>
        <v>0</v>
      </c>
      <c r="Q165" s="159" t="str">
        <f t="shared" si="1"/>
        <v/>
      </c>
      <c r="R165" s="151"/>
      <c r="S165" s="117"/>
    </row>
    <row r="166" spans="1:19" ht="35.25" customHeight="1" x14ac:dyDescent="0.25">
      <c r="A166" s="84" t="s">
        <v>426</v>
      </c>
      <c r="B166" s="85" t="s">
        <v>427</v>
      </c>
      <c r="C166" s="84" t="s">
        <v>70</v>
      </c>
      <c r="D166" s="84" t="s">
        <v>421</v>
      </c>
      <c r="E166" s="84" t="s">
        <v>99</v>
      </c>
      <c r="F166" s="84" t="s">
        <v>108</v>
      </c>
      <c r="G166" s="84" t="s">
        <v>101</v>
      </c>
      <c r="H166" s="86" t="s">
        <v>102</v>
      </c>
      <c r="I166" s="87"/>
      <c r="J166" s="87"/>
      <c r="K166" s="87"/>
      <c r="L166" s="87"/>
      <c r="M166" s="88"/>
      <c r="N166" s="92"/>
      <c r="O166" s="90">
        <v>43</v>
      </c>
      <c r="P166" s="91">
        <f t="shared" si="0"/>
        <v>0</v>
      </c>
      <c r="Q166" s="159" t="str">
        <f t="shared" si="1"/>
        <v/>
      </c>
      <c r="R166" s="151"/>
      <c r="S166" s="117"/>
    </row>
    <row r="167" spans="1:19" ht="35.25" customHeight="1" x14ac:dyDescent="0.25">
      <c r="A167" s="84" t="s">
        <v>428</v>
      </c>
      <c r="B167" s="85" t="s">
        <v>429</v>
      </c>
      <c r="C167" s="84" t="s">
        <v>70</v>
      </c>
      <c r="D167" s="84" t="s">
        <v>421</v>
      </c>
      <c r="E167" s="84" t="s">
        <v>99</v>
      </c>
      <c r="F167" s="84" t="s">
        <v>111</v>
      </c>
      <c r="G167" s="84" t="s">
        <v>101</v>
      </c>
      <c r="H167" s="86" t="s">
        <v>102</v>
      </c>
      <c r="I167" s="87"/>
      <c r="J167" s="87"/>
      <c r="K167" s="87"/>
      <c r="L167" s="87"/>
      <c r="M167" s="88"/>
      <c r="N167" s="92"/>
      <c r="O167" s="90">
        <v>19</v>
      </c>
      <c r="P167" s="91">
        <f t="shared" si="0"/>
        <v>0</v>
      </c>
      <c r="Q167" s="159" t="str">
        <f t="shared" si="1"/>
        <v/>
      </c>
      <c r="R167" s="151"/>
      <c r="S167" s="117"/>
    </row>
    <row r="168" spans="1:19" ht="35.25" customHeight="1" x14ac:dyDescent="0.25">
      <c r="A168" s="84" t="s">
        <v>430</v>
      </c>
      <c r="B168" s="85" t="s">
        <v>431</v>
      </c>
      <c r="C168" s="84" t="s">
        <v>70</v>
      </c>
      <c r="D168" s="84" t="s">
        <v>421</v>
      </c>
      <c r="E168" s="84" t="s">
        <v>99</v>
      </c>
      <c r="F168" s="84" t="s">
        <v>100</v>
      </c>
      <c r="G168" s="84" t="s">
        <v>101</v>
      </c>
      <c r="H168" s="86" t="s">
        <v>102</v>
      </c>
      <c r="I168" s="87"/>
      <c r="J168" s="87"/>
      <c r="K168" s="87"/>
      <c r="L168" s="87"/>
      <c r="M168" s="88"/>
      <c r="N168" s="92"/>
      <c r="O168" s="90">
        <v>20</v>
      </c>
      <c r="P168" s="91">
        <f t="shared" si="0"/>
        <v>0</v>
      </c>
      <c r="Q168" s="159" t="str">
        <f t="shared" si="1"/>
        <v/>
      </c>
      <c r="R168" s="151"/>
      <c r="S168" s="117"/>
    </row>
    <row r="169" spans="1:19" ht="35.25" customHeight="1" x14ac:dyDescent="0.25">
      <c r="A169" s="84" t="s">
        <v>432</v>
      </c>
      <c r="B169" s="85" t="s">
        <v>433</v>
      </c>
      <c r="C169" s="84" t="s">
        <v>70</v>
      </c>
      <c r="D169" s="84" t="s">
        <v>421</v>
      </c>
      <c r="E169" s="84" t="s">
        <v>99</v>
      </c>
      <c r="F169" s="84" t="s">
        <v>105</v>
      </c>
      <c r="G169" s="84" t="s">
        <v>101</v>
      </c>
      <c r="H169" s="86" t="s">
        <v>102</v>
      </c>
      <c r="I169" s="87"/>
      <c r="J169" s="87"/>
      <c r="K169" s="87"/>
      <c r="L169" s="87"/>
      <c r="M169" s="88"/>
      <c r="N169" s="92"/>
      <c r="O169" s="90">
        <v>19</v>
      </c>
      <c r="P169" s="91">
        <f t="shared" si="0"/>
        <v>0</v>
      </c>
      <c r="Q169" s="159" t="str">
        <f t="shared" si="1"/>
        <v/>
      </c>
      <c r="R169" s="151"/>
      <c r="S169" s="117"/>
    </row>
    <row r="170" spans="1:19" ht="35.25" customHeight="1" x14ac:dyDescent="0.25">
      <c r="A170" s="84" t="s">
        <v>434</v>
      </c>
      <c r="B170" s="85" t="s">
        <v>435</v>
      </c>
      <c r="C170" s="84" t="s">
        <v>70</v>
      </c>
      <c r="D170" s="84" t="s">
        <v>421</v>
      </c>
      <c r="E170" s="84" t="s">
        <v>99</v>
      </c>
      <c r="F170" s="84" t="s">
        <v>108</v>
      </c>
      <c r="G170" s="84" t="s">
        <v>101</v>
      </c>
      <c r="H170" s="86" t="s">
        <v>102</v>
      </c>
      <c r="I170" s="87"/>
      <c r="J170" s="87"/>
      <c r="K170" s="87"/>
      <c r="L170" s="87"/>
      <c r="M170" s="88"/>
      <c r="N170" s="92"/>
      <c r="O170" s="90">
        <v>24</v>
      </c>
      <c r="P170" s="91">
        <f t="shared" si="0"/>
        <v>0</v>
      </c>
      <c r="Q170" s="159" t="str">
        <f t="shared" si="1"/>
        <v/>
      </c>
      <c r="R170" s="151"/>
      <c r="S170" s="117"/>
    </row>
    <row r="171" spans="1:19" ht="35.25" customHeight="1" x14ac:dyDescent="0.25">
      <c r="A171" s="84" t="s">
        <v>436</v>
      </c>
      <c r="B171" s="85" t="s">
        <v>437</v>
      </c>
      <c r="C171" s="84" t="s">
        <v>70</v>
      </c>
      <c r="D171" s="84" t="s">
        <v>421</v>
      </c>
      <c r="E171" s="84" t="s">
        <v>155</v>
      </c>
      <c r="F171" s="84" t="s">
        <v>111</v>
      </c>
      <c r="G171" s="84" t="s">
        <v>101</v>
      </c>
      <c r="H171" s="86" t="s">
        <v>102</v>
      </c>
      <c r="I171" s="87"/>
      <c r="J171" s="87"/>
      <c r="K171" s="87"/>
      <c r="L171" s="87"/>
      <c r="M171" s="88"/>
      <c r="N171" s="92"/>
      <c r="O171" s="90">
        <v>64</v>
      </c>
      <c r="P171" s="91">
        <f t="shared" si="0"/>
        <v>0</v>
      </c>
      <c r="Q171" s="159" t="str">
        <f t="shared" si="1"/>
        <v/>
      </c>
      <c r="R171" s="151"/>
      <c r="S171" s="117"/>
    </row>
    <row r="172" spans="1:19" ht="35.25" customHeight="1" x14ac:dyDescent="0.25">
      <c r="A172" s="84" t="s">
        <v>438</v>
      </c>
      <c r="B172" s="85" t="s">
        <v>439</v>
      </c>
      <c r="C172" s="84" t="s">
        <v>70</v>
      </c>
      <c r="D172" s="84" t="s">
        <v>421</v>
      </c>
      <c r="E172" s="84" t="s">
        <v>155</v>
      </c>
      <c r="F172" s="84" t="s">
        <v>111</v>
      </c>
      <c r="G172" s="84" t="s">
        <v>101</v>
      </c>
      <c r="H172" s="86" t="s">
        <v>102</v>
      </c>
      <c r="I172" s="87"/>
      <c r="J172" s="87"/>
      <c r="K172" s="87"/>
      <c r="L172" s="87"/>
      <c r="M172" s="88"/>
      <c r="N172" s="92"/>
      <c r="O172" s="90">
        <v>57</v>
      </c>
      <c r="P172" s="91">
        <f t="shared" si="0"/>
        <v>0</v>
      </c>
      <c r="Q172" s="159" t="str">
        <f t="shared" si="1"/>
        <v/>
      </c>
      <c r="R172" s="151"/>
      <c r="S172" s="117"/>
    </row>
    <row r="173" spans="1:19" ht="35.25" customHeight="1" x14ac:dyDescent="0.25">
      <c r="A173" s="84" t="s">
        <v>440</v>
      </c>
      <c r="B173" s="85" t="s">
        <v>441</v>
      </c>
      <c r="C173" s="84" t="s">
        <v>70</v>
      </c>
      <c r="D173" s="84" t="s">
        <v>421</v>
      </c>
      <c r="E173" s="84" t="s">
        <v>442</v>
      </c>
      <c r="F173" s="84" t="s">
        <v>132</v>
      </c>
      <c r="G173" s="84" t="s">
        <v>101</v>
      </c>
      <c r="H173" s="86" t="s">
        <v>102</v>
      </c>
      <c r="I173" s="87"/>
      <c r="J173" s="87"/>
      <c r="K173" s="87"/>
      <c r="L173" s="87"/>
      <c r="M173" s="88"/>
      <c r="N173" s="92"/>
      <c r="O173" s="90">
        <v>200</v>
      </c>
      <c r="P173" s="91">
        <f t="shared" si="0"/>
        <v>0</v>
      </c>
      <c r="Q173" s="159" t="str">
        <f t="shared" si="1"/>
        <v/>
      </c>
      <c r="R173" s="151"/>
      <c r="S173" s="117"/>
    </row>
    <row r="174" spans="1:19" ht="35.25" customHeight="1" x14ac:dyDescent="0.25">
      <c r="A174" s="84" t="s">
        <v>443</v>
      </c>
      <c r="B174" s="85" t="s">
        <v>444</v>
      </c>
      <c r="C174" s="84" t="s">
        <v>70</v>
      </c>
      <c r="D174" s="84" t="s">
        <v>421</v>
      </c>
      <c r="E174" s="84" t="s">
        <v>442</v>
      </c>
      <c r="F174" s="84" t="s">
        <v>132</v>
      </c>
      <c r="G174" s="84" t="s">
        <v>101</v>
      </c>
      <c r="H174" s="86" t="s">
        <v>102</v>
      </c>
      <c r="I174" s="87"/>
      <c r="J174" s="87"/>
      <c r="K174" s="87"/>
      <c r="L174" s="87"/>
      <c r="M174" s="88"/>
      <c r="N174" s="92"/>
      <c r="O174" s="90">
        <v>331</v>
      </c>
      <c r="P174" s="91">
        <f t="shared" si="0"/>
        <v>0</v>
      </c>
      <c r="Q174" s="159" t="str">
        <f t="shared" si="1"/>
        <v/>
      </c>
      <c r="R174" s="151"/>
      <c r="S174" s="117"/>
    </row>
    <row r="175" spans="1:19" ht="35.25" customHeight="1" x14ac:dyDescent="0.25">
      <c r="A175" s="84" t="s">
        <v>445</v>
      </c>
      <c r="B175" s="85" t="s">
        <v>446</v>
      </c>
      <c r="C175" s="84" t="s">
        <v>70</v>
      </c>
      <c r="D175" s="84" t="s">
        <v>421</v>
      </c>
      <c r="E175" s="84" t="s">
        <v>442</v>
      </c>
      <c r="F175" s="84" t="s">
        <v>132</v>
      </c>
      <c r="G175" s="84" t="s">
        <v>101</v>
      </c>
      <c r="H175" s="86" t="s">
        <v>102</v>
      </c>
      <c r="I175" s="87"/>
      <c r="J175" s="87"/>
      <c r="K175" s="87"/>
      <c r="L175" s="87"/>
      <c r="M175" s="88"/>
      <c r="N175" s="92"/>
      <c r="O175" s="90">
        <v>90</v>
      </c>
      <c r="P175" s="91">
        <f t="shared" si="0"/>
        <v>0</v>
      </c>
      <c r="Q175" s="159" t="str">
        <f t="shared" si="1"/>
        <v/>
      </c>
      <c r="R175" s="151"/>
      <c r="S175" s="117"/>
    </row>
    <row r="176" spans="1:19" ht="35.25" customHeight="1" x14ac:dyDescent="0.25">
      <c r="A176" s="84" t="s">
        <v>447</v>
      </c>
      <c r="B176" s="85" t="s">
        <v>448</v>
      </c>
      <c r="C176" s="84" t="s">
        <v>70</v>
      </c>
      <c r="D176" s="84" t="s">
        <v>421</v>
      </c>
      <c r="E176" s="84" t="s">
        <v>442</v>
      </c>
      <c r="F176" s="84" t="s">
        <v>132</v>
      </c>
      <c r="G176" s="84" t="s">
        <v>101</v>
      </c>
      <c r="H176" s="86" t="s">
        <v>102</v>
      </c>
      <c r="I176" s="87"/>
      <c r="J176" s="87"/>
      <c r="K176" s="87"/>
      <c r="L176" s="87"/>
      <c r="M176" s="88"/>
      <c r="N176" s="92"/>
      <c r="O176" s="90">
        <v>179</v>
      </c>
      <c r="P176" s="91">
        <f t="shared" si="0"/>
        <v>0</v>
      </c>
      <c r="Q176" s="159" t="str">
        <f t="shared" si="1"/>
        <v/>
      </c>
      <c r="R176" s="151"/>
      <c r="S176" s="117"/>
    </row>
    <row r="177" spans="1:19" ht="35.25" customHeight="1" x14ac:dyDescent="0.25">
      <c r="A177" s="84" t="s">
        <v>449</v>
      </c>
      <c r="B177" s="85" t="s">
        <v>450</v>
      </c>
      <c r="C177" s="84" t="s">
        <v>70</v>
      </c>
      <c r="D177" s="84" t="s">
        <v>451</v>
      </c>
      <c r="E177" s="84" t="s">
        <v>99</v>
      </c>
      <c r="F177" s="84" t="s">
        <v>111</v>
      </c>
      <c r="G177" s="84" t="s">
        <v>101</v>
      </c>
      <c r="H177" s="86" t="s">
        <v>102</v>
      </c>
      <c r="I177" s="87"/>
      <c r="J177" s="87"/>
      <c r="K177" s="87"/>
      <c r="L177" s="87"/>
      <c r="M177" s="88"/>
      <c r="N177" s="92"/>
      <c r="O177" s="90">
        <v>566</v>
      </c>
      <c r="P177" s="91">
        <f t="shared" si="0"/>
        <v>0</v>
      </c>
      <c r="Q177" s="159" t="str">
        <f t="shared" si="1"/>
        <v/>
      </c>
      <c r="R177" s="151"/>
      <c r="S177" s="117"/>
    </row>
    <row r="178" spans="1:19" ht="35.25" customHeight="1" x14ac:dyDescent="0.25">
      <c r="A178" s="84" t="s">
        <v>452</v>
      </c>
      <c r="B178" s="85" t="s">
        <v>453</v>
      </c>
      <c r="C178" s="84" t="s">
        <v>70</v>
      </c>
      <c r="D178" s="84" t="s">
        <v>451</v>
      </c>
      <c r="E178" s="84" t="s">
        <v>99</v>
      </c>
      <c r="F178" s="84" t="s">
        <v>357</v>
      </c>
      <c r="G178" s="84" t="s">
        <v>101</v>
      </c>
      <c r="H178" s="86" t="s">
        <v>102</v>
      </c>
      <c r="I178" s="87"/>
      <c r="J178" s="87"/>
      <c r="K178" s="87"/>
      <c r="L178" s="87"/>
      <c r="M178" s="88"/>
      <c r="N178" s="92"/>
      <c r="O178" s="90">
        <v>454</v>
      </c>
      <c r="P178" s="91">
        <f t="shared" si="0"/>
        <v>0</v>
      </c>
      <c r="Q178" s="159" t="str">
        <f t="shared" si="1"/>
        <v/>
      </c>
      <c r="R178" s="151"/>
      <c r="S178" s="117"/>
    </row>
    <row r="179" spans="1:19" ht="35.25" customHeight="1" x14ac:dyDescent="0.25">
      <c r="A179" s="84" t="s">
        <v>454</v>
      </c>
      <c r="B179" s="85" t="s">
        <v>455</v>
      </c>
      <c r="C179" s="84" t="s">
        <v>70</v>
      </c>
      <c r="D179" s="84" t="s">
        <v>451</v>
      </c>
      <c r="E179" s="84" t="s">
        <v>99</v>
      </c>
      <c r="F179" s="84" t="s">
        <v>357</v>
      </c>
      <c r="G179" s="84" t="s">
        <v>456</v>
      </c>
      <c r="H179" s="86" t="s">
        <v>102</v>
      </c>
      <c r="I179" s="87"/>
      <c r="J179" s="87"/>
      <c r="K179" s="87"/>
      <c r="L179" s="87"/>
      <c r="M179" s="88"/>
      <c r="N179" s="92"/>
      <c r="O179" s="90">
        <v>225</v>
      </c>
      <c r="P179" s="91">
        <f t="shared" si="0"/>
        <v>0</v>
      </c>
      <c r="Q179" s="159" t="str">
        <f t="shared" si="1"/>
        <v/>
      </c>
      <c r="R179" s="151"/>
      <c r="S179" s="117"/>
    </row>
    <row r="180" spans="1:19" ht="35.25" customHeight="1" x14ac:dyDescent="0.25">
      <c r="A180" s="84" t="s">
        <v>457</v>
      </c>
      <c r="B180" s="85" t="s">
        <v>458</v>
      </c>
      <c r="C180" s="84" t="s">
        <v>70</v>
      </c>
      <c r="D180" s="84" t="s">
        <v>451</v>
      </c>
      <c r="E180" s="84" t="s">
        <v>99</v>
      </c>
      <c r="F180" s="84" t="s">
        <v>459</v>
      </c>
      <c r="G180" s="84" t="s">
        <v>101</v>
      </c>
      <c r="H180" s="86" t="s">
        <v>102</v>
      </c>
      <c r="I180" s="87"/>
      <c r="J180" s="87"/>
      <c r="K180" s="87"/>
      <c r="L180" s="87"/>
      <c r="M180" s="88"/>
      <c r="N180" s="92"/>
      <c r="O180" s="90">
        <v>300</v>
      </c>
      <c r="P180" s="91">
        <f t="shared" si="0"/>
        <v>0</v>
      </c>
      <c r="Q180" s="159" t="str">
        <f t="shared" si="1"/>
        <v/>
      </c>
      <c r="R180" s="151"/>
      <c r="S180" s="117"/>
    </row>
    <row r="181" spans="1:19" ht="35.25" customHeight="1" x14ac:dyDescent="0.25">
      <c r="A181" s="84" t="s">
        <v>460</v>
      </c>
      <c r="B181" s="85" t="s">
        <v>461</v>
      </c>
      <c r="C181" s="84" t="s">
        <v>70</v>
      </c>
      <c r="D181" s="84" t="s">
        <v>451</v>
      </c>
      <c r="E181" s="84" t="s">
        <v>99</v>
      </c>
      <c r="F181" s="84" t="s">
        <v>111</v>
      </c>
      <c r="G181" s="84" t="s">
        <v>101</v>
      </c>
      <c r="H181" s="86" t="s">
        <v>102</v>
      </c>
      <c r="I181" s="87"/>
      <c r="J181" s="87"/>
      <c r="K181" s="87"/>
      <c r="L181" s="87"/>
      <c r="M181" s="88"/>
      <c r="N181" s="92"/>
      <c r="O181" s="90">
        <v>300</v>
      </c>
      <c r="P181" s="91">
        <f t="shared" si="0"/>
        <v>0</v>
      </c>
      <c r="Q181" s="159" t="str">
        <f t="shared" si="1"/>
        <v/>
      </c>
      <c r="R181" s="151"/>
      <c r="S181" s="117"/>
    </row>
    <row r="182" spans="1:19" ht="35.25" customHeight="1" x14ac:dyDescent="0.25">
      <c r="A182" s="84" t="s">
        <v>462</v>
      </c>
      <c r="B182" s="85" t="s">
        <v>463</v>
      </c>
      <c r="C182" s="84" t="s">
        <v>70</v>
      </c>
      <c r="D182" s="84" t="s">
        <v>451</v>
      </c>
      <c r="E182" s="84" t="s">
        <v>99</v>
      </c>
      <c r="F182" s="84" t="s">
        <v>100</v>
      </c>
      <c r="G182" s="84" t="s">
        <v>101</v>
      </c>
      <c r="H182" s="86" t="s">
        <v>102</v>
      </c>
      <c r="I182" s="87"/>
      <c r="J182" s="87"/>
      <c r="K182" s="87"/>
      <c r="L182" s="87"/>
      <c r="M182" s="88"/>
      <c r="N182" s="92"/>
      <c r="O182" s="90">
        <v>300</v>
      </c>
      <c r="P182" s="91">
        <f t="shared" si="0"/>
        <v>0</v>
      </c>
      <c r="Q182" s="159" t="str">
        <f t="shared" si="1"/>
        <v/>
      </c>
      <c r="R182" s="151"/>
      <c r="S182" s="117"/>
    </row>
    <row r="183" spans="1:19" ht="35.25" customHeight="1" x14ac:dyDescent="0.25">
      <c r="A183" s="84" t="s">
        <v>464</v>
      </c>
      <c r="B183" s="85" t="s">
        <v>465</v>
      </c>
      <c r="C183" s="84" t="s">
        <v>70</v>
      </c>
      <c r="D183" s="84" t="s">
        <v>451</v>
      </c>
      <c r="E183" s="84" t="s">
        <v>99</v>
      </c>
      <c r="F183" s="84" t="s">
        <v>105</v>
      </c>
      <c r="G183" s="84" t="s">
        <v>101</v>
      </c>
      <c r="H183" s="86" t="s">
        <v>102</v>
      </c>
      <c r="I183" s="87"/>
      <c r="J183" s="87"/>
      <c r="K183" s="87"/>
      <c r="L183" s="87"/>
      <c r="M183" s="88"/>
      <c r="N183" s="92"/>
      <c r="O183" s="90">
        <v>300</v>
      </c>
      <c r="P183" s="91">
        <f t="shared" si="0"/>
        <v>0</v>
      </c>
      <c r="Q183" s="159" t="str">
        <f t="shared" si="1"/>
        <v/>
      </c>
      <c r="R183" s="151"/>
      <c r="S183" s="117"/>
    </row>
    <row r="184" spans="1:19" ht="35.25" customHeight="1" x14ac:dyDescent="0.25">
      <c r="A184" s="84" t="s">
        <v>466</v>
      </c>
      <c r="B184" s="85" t="s">
        <v>467</v>
      </c>
      <c r="C184" s="84" t="s">
        <v>70</v>
      </c>
      <c r="D184" s="84" t="s">
        <v>451</v>
      </c>
      <c r="E184" s="84" t="s">
        <v>99</v>
      </c>
      <c r="F184" s="84" t="s">
        <v>108</v>
      </c>
      <c r="G184" s="84" t="s">
        <v>101</v>
      </c>
      <c r="H184" s="86" t="s">
        <v>102</v>
      </c>
      <c r="I184" s="87"/>
      <c r="J184" s="87"/>
      <c r="K184" s="87"/>
      <c r="L184" s="87"/>
      <c r="M184" s="88"/>
      <c r="N184" s="92"/>
      <c r="O184" s="90">
        <v>300</v>
      </c>
      <c r="P184" s="91">
        <f t="shared" si="0"/>
        <v>0</v>
      </c>
      <c r="Q184" s="159" t="str">
        <f t="shared" si="1"/>
        <v/>
      </c>
      <c r="R184" s="151"/>
      <c r="S184" s="117"/>
    </row>
    <row r="185" spans="1:19" ht="35.25" customHeight="1" x14ac:dyDescent="0.25">
      <c r="A185" s="84" t="s">
        <v>468</v>
      </c>
      <c r="B185" s="85" t="s">
        <v>469</v>
      </c>
      <c r="C185" s="84" t="s">
        <v>70</v>
      </c>
      <c r="D185" s="84" t="s">
        <v>451</v>
      </c>
      <c r="E185" s="84" t="s">
        <v>155</v>
      </c>
      <c r="F185" s="84" t="s">
        <v>111</v>
      </c>
      <c r="G185" s="84" t="s">
        <v>101</v>
      </c>
      <c r="H185" s="86" t="s">
        <v>102</v>
      </c>
      <c r="I185" s="87"/>
      <c r="J185" s="87"/>
      <c r="K185" s="87"/>
      <c r="L185" s="87"/>
      <c r="M185" s="88"/>
      <c r="N185" s="92"/>
      <c r="O185" s="90">
        <v>90</v>
      </c>
      <c r="P185" s="91">
        <f t="shared" si="0"/>
        <v>0</v>
      </c>
      <c r="Q185" s="159" t="str">
        <f t="shared" si="1"/>
        <v/>
      </c>
      <c r="R185" s="151"/>
      <c r="S185" s="117"/>
    </row>
    <row r="186" spans="1:19" ht="35.25" customHeight="1" x14ac:dyDescent="0.25">
      <c r="A186" s="84" t="s">
        <v>470</v>
      </c>
      <c r="B186" s="85" t="s">
        <v>471</v>
      </c>
      <c r="C186" s="84" t="s">
        <v>70</v>
      </c>
      <c r="D186" s="84" t="s">
        <v>451</v>
      </c>
      <c r="E186" s="84" t="s">
        <v>155</v>
      </c>
      <c r="F186" s="84" t="s">
        <v>111</v>
      </c>
      <c r="G186" s="84" t="s">
        <v>101</v>
      </c>
      <c r="H186" s="86" t="s">
        <v>102</v>
      </c>
      <c r="I186" s="87"/>
      <c r="J186" s="87"/>
      <c r="K186" s="87"/>
      <c r="L186" s="87"/>
      <c r="M186" s="88"/>
      <c r="N186" s="92"/>
      <c r="O186" s="90">
        <v>3000</v>
      </c>
      <c r="P186" s="91">
        <f t="shared" si="0"/>
        <v>0</v>
      </c>
      <c r="Q186" s="159" t="str">
        <f t="shared" si="1"/>
        <v/>
      </c>
      <c r="R186" s="151"/>
      <c r="S186" s="117"/>
    </row>
    <row r="187" spans="1:19" ht="35.25" customHeight="1" x14ac:dyDescent="0.25">
      <c r="A187" s="84" t="s">
        <v>472</v>
      </c>
      <c r="B187" s="85" t="s">
        <v>473</v>
      </c>
      <c r="C187" s="84" t="s">
        <v>70</v>
      </c>
      <c r="D187" s="84" t="s">
        <v>451</v>
      </c>
      <c r="E187" s="84" t="s">
        <v>129</v>
      </c>
      <c r="F187" s="84" t="s">
        <v>111</v>
      </c>
      <c r="G187" s="84" t="s">
        <v>101</v>
      </c>
      <c r="H187" s="86" t="s">
        <v>102</v>
      </c>
      <c r="I187" s="87"/>
      <c r="J187" s="87"/>
      <c r="K187" s="87"/>
      <c r="L187" s="87"/>
      <c r="M187" s="88"/>
      <c r="N187" s="92"/>
      <c r="O187" s="90">
        <v>323</v>
      </c>
      <c r="P187" s="91">
        <f t="shared" si="0"/>
        <v>0</v>
      </c>
      <c r="Q187" s="159" t="str">
        <f t="shared" si="1"/>
        <v/>
      </c>
      <c r="R187" s="151"/>
      <c r="S187" s="117"/>
    </row>
    <row r="188" spans="1:19" ht="35.25" customHeight="1" x14ac:dyDescent="0.25">
      <c r="A188" s="84" t="s">
        <v>474</v>
      </c>
      <c r="B188" s="85" t="s">
        <v>475</v>
      </c>
      <c r="C188" s="84" t="s">
        <v>70</v>
      </c>
      <c r="D188" s="84" t="s">
        <v>451</v>
      </c>
      <c r="E188" s="84" t="s">
        <v>99</v>
      </c>
      <c r="F188" s="84" t="s">
        <v>124</v>
      </c>
      <c r="G188" s="84" t="s">
        <v>456</v>
      </c>
      <c r="H188" s="86" t="s">
        <v>102</v>
      </c>
      <c r="I188" s="87"/>
      <c r="J188" s="87"/>
      <c r="K188" s="87"/>
      <c r="L188" s="87"/>
      <c r="M188" s="88"/>
      <c r="N188" s="92"/>
      <c r="O188" s="90">
        <v>300</v>
      </c>
      <c r="P188" s="91">
        <f t="shared" si="0"/>
        <v>0</v>
      </c>
      <c r="Q188" s="159" t="str">
        <f t="shared" si="1"/>
        <v/>
      </c>
      <c r="R188" s="151"/>
      <c r="S188" s="117"/>
    </row>
    <row r="189" spans="1:19" ht="35.25" customHeight="1" x14ac:dyDescent="0.25">
      <c r="A189" s="84" t="s">
        <v>476</v>
      </c>
      <c r="B189" s="85" t="s">
        <v>477</v>
      </c>
      <c r="C189" s="84" t="s">
        <v>70</v>
      </c>
      <c r="D189" s="84" t="s">
        <v>451</v>
      </c>
      <c r="E189" s="84" t="s">
        <v>129</v>
      </c>
      <c r="F189" s="84" t="s">
        <v>111</v>
      </c>
      <c r="G189" s="84" t="s">
        <v>101</v>
      </c>
      <c r="H189" s="86" t="s">
        <v>102</v>
      </c>
      <c r="I189" s="87"/>
      <c r="J189" s="87"/>
      <c r="K189" s="87"/>
      <c r="L189" s="87"/>
      <c r="M189" s="88"/>
      <c r="N189" s="92"/>
      <c r="O189" s="90">
        <v>79</v>
      </c>
      <c r="P189" s="91">
        <f t="shared" si="0"/>
        <v>0</v>
      </c>
      <c r="Q189" s="159" t="str">
        <f t="shared" si="1"/>
        <v/>
      </c>
      <c r="R189" s="151"/>
      <c r="S189" s="117"/>
    </row>
    <row r="190" spans="1:19" ht="35.25" customHeight="1" x14ac:dyDescent="0.25">
      <c r="A190" s="84" t="s">
        <v>478</v>
      </c>
      <c r="B190" s="85" t="s">
        <v>479</v>
      </c>
      <c r="C190" s="84" t="s">
        <v>70</v>
      </c>
      <c r="D190" s="84" t="s">
        <v>451</v>
      </c>
      <c r="E190" s="84" t="s">
        <v>129</v>
      </c>
      <c r="F190" s="84" t="s">
        <v>132</v>
      </c>
      <c r="G190" s="84" t="s">
        <v>456</v>
      </c>
      <c r="H190" s="86" t="s">
        <v>102</v>
      </c>
      <c r="I190" s="87"/>
      <c r="J190" s="87"/>
      <c r="K190" s="87"/>
      <c r="L190" s="87"/>
      <c r="M190" s="88"/>
      <c r="N190" s="92"/>
      <c r="O190" s="90">
        <v>8</v>
      </c>
      <c r="P190" s="91">
        <f t="shared" si="0"/>
        <v>0</v>
      </c>
      <c r="Q190" s="159" t="str">
        <f t="shared" si="1"/>
        <v/>
      </c>
      <c r="R190" s="151"/>
      <c r="S190" s="117"/>
    </row>
    <row r="191" spans="1:19" ht="35.25" customHeight="1" x14ac:dyDescent="0.25">
      <c r="A191" s="84" t="s">
        <v>480</v>
      </c>
      <c r="B191" s="85" t="s">
        <v>481</v>
      </c>
      <c r="C191" s="84" t="s">
        <v>70</v>
      </c>
      <c r="D191" s="84" t="s">
        <v>482</v>
      </c>
      <c r="E191" s="84" t="s">
        <v>442</v>
      </c>
      <c r="F191" s="84" t="s">
        <v>111</v>
      </c>
      <c r="G191" s="84" t="s">
        <v>101</v>
      </c>
      <c r="H191" s="86" t="s">
        <v>102</v>
      </c>
      <c r="I191" s="87"/>
      <c r="J191" s="87"/>
      <c r="K191" s="87"/>
      <c r="L191" s="87"/>
      <c r="M191" s="88"/>
      <c r="N191" s="92"/>
      <c r="O191" s="90">
        <v>30</v>
      </c>
      <c r="P191" s="91">
        <f t="shared" si="0"/>
        <v>0</v>
      </c>
      <c r="Q191" s="159" t="str">
        <f t="shared" si="1"/>
        <v/>
      </c>
      <c r="R191" s="151"/>
      <c r="S191" s="117"/>
    </row>
    <row r="192" spans="1:19" ht="35.25" customHeight="1" x14ac:dyDescent="0.25">
      <c r="A192" s="84" t="s">
        <v>483</v>
      </c>
      <c r="B192" s="85" t="s">
        <v>484</v>
      </c>
      <c r="C192" s="84" t="s">
        <v>70</v>
      </c>
      <c r="D192" s="84" t="s">
        <v>482</v>
      </c>
      <c r="E192" s="84" t="s">
        <v>442</v>
      </c>
      <c r="F192" s="84" t="s">
        <v>111</v>
      </c>
      <c r="G192" s="84" t="s">
        <v>101</v>
      </c>
      <c r="H192" s="86" t="s">
        <v>102</v>
      </c>
      <c r="I192" s="87"/>
      <c r="J192" s="87"/>
      <c r="K192" s="87"/>
      <c r="L192" s="87"/>
      <c r="M192" s="88"/>
      <c r="N192" s="92"/>
      <c r="O192" s="90">
        <v>148</v>
      </c>
      <c r="P192" s="91">
        <f t="shared" si="0"/>
        <v>0</v>
      </c>
      <c r="Q192" s="159" t="str">
        <f t="shared" si="1"/>
        <v/>
      </c>
      <c r="R192" s="151"/>
      <c r="S192" s="117"/>
    </row>
    <row r="193" spans="1:19" ht="35.25" customHeight="1" x14ac:dyDescent="0.25">
      <c r="A193" s="84" t="s">
        <v>485</v>
      </c>
      <c r="B193" s="85" t="s">
        <v>486</v>
      </c>
      <c r="C193" s="84" t="s">
        <v>70</v>
      </c>
      <c r="D193" s="84" t="s">
        <v>482</v>
      </c>
      <c r="E193" s="84" t="s">
        <v>99</v>
      </c>
      <c r="F193" s="84" t="s">
        <v>111</v>
      </c>
      <c r="G193" s="84" t="s">
        <v>101</v>
      </c>
      <c r="H193" s="86" t="s">
        <v>102</v>
      </c>
      <c r="I193" s="87"/>
      <c r="J193" s="87"/>
      <c r="K193" s="87"/>
      <c r="L193" s="87"/>
      <c r="M193" s="88"/>
      <c r="N193" s="92"/>
      <c r="O193" s="90">
        <v>232</v>
      </c>
      <c r="P193" s="91">
        <f t="shared" si="0"/>
        <v>0</v>
      </c>
      <c r="Q193" s="159" t="str">
        <f t="shared" si="1"/>
        <v/>
      </c>
      <c r="R193" s="151"/>
      <c r="S193" s="117"/>
    </row>
    <row r="194" spans="1:19" ht="35.25" customHeight="1" x14ac:dyDescent="0.25">
      <c r="A194" s="84" t="s">
        <v>487</v>
      </c>
      <c r="B194" s="85" t="s">
        <v>488</v>
      </c>
      <c r="C194" s="84" t="s">
        <v>70</v>
      </c>
      <c r="D194" s="84" t="s">
        <v>482</v>
      </c>
      <c r="E194" s="84" t="s">
        <v>99</v>
      </c>
      <c r="F194" s="84" t="s">
        <v>489</v>
      </c>
      <c r="G194" s="84" t="s">
        <v>101</v>
      </c>
      <c r="H194" s="86" t="s">
        <v>102</v>
      </c>
      <c r="I194" s="87"/>
      <c r="J194" s="87"/>
      <c r="K194" s="87"/>
      <c r="L194" s="87"/>
      <c r="M194" s="88"/>
      <c r="N194" s="92"/>
      <c r="O194" s="90">
        <v>166</v>
      </c>
      <c r="P194" s="91">
        <f t="shared" si="0"/>
        <v>0</v>
      </c>
      <c r="Q194" s="159" t="str">
        <f t="shared" si="1"/>
        <v/>
      </c>
      <c r="R194" s="151"/>
      <c r="S194" s="117"/>
    </row>
    <row r="195" spans="1:19" ht="35.25" customHeight="1" x14ac:dyDescent="0.25">
      <c r="A195" s="84" t="s">
        <v>490</v>
      </c>
      <c r="B195" s="85" t="s">
        <v>491</v>
      </c>
      <c r="C195" s="84" t="s">
        <v>70</v>
      </c>
      <c r="D195" s="84" t="s">
        <v>482</v>
      </c>
      <c r="E195" s="84" t="s">
        <v>99</v>
      </c>
      <c r="F195" s="84" t="s">
        <v>124</v>
      </c>
      <c r="G195" s="84" t="s">
        <v>101</v>
      </c>
      <c r="H195" s="86" t="s">
        <v>102</v>
      </c>
      <c r="I195" s="87"/>
      <c r="J195" s="87"/>
      <c r="K195" s="87"/>
      <c r="L195" s="87"/>
      <c r="M195" s="88"/>
      <c r="N195" s="92"/>
      <c r="O195" s="90">
        <v>160</v>
      </c>
      <c r="P195" s="91">
        <f t="shared" si="0"/>
        <v>0</v>
      </c>
      <c r="Q195" s="159" t="str">
        <f t="shared" si="1"/>
        <v/>
      </c>
      <c r="R195" s="151"/>
      <c r="S195" s="117"/>
    </row>
    <row r="196" spans="1:19" ht="35.25" customHeight="1" x14ac:dyDescent="0.25">
      <c r="A196" s="84" t="s">
        <v>492</v>
      </c>
      <c r="B196" s="85" t="s">
        <v>493</v>
      </c>
      <c r="C196" s="84" t="s">
        <v>70</v>
      </c>
      <c r="D196" s="84" t="s">
        <v>494</v>
      </c>
      <c r="E196" s="84" t="s">
        <v>155</v>
      </c>
      <c r="F196" s="84" t="s">
        <v>111</v>
      </c>
      <c r="G196" s="84" t="s">
        <v>101</v>
      </c>
      <c r="H196" s="86" t="s">
        <v>102</v>
      </c>
      <c r="I196" s="87"/>
      <c r="J196" s="87"/>
      <c r="K196" s="87"/>
      <c r="L196" s="87"/>
      <c r="M196" s="88"/>
      <c r="N196" s="92"/>
      <c r="O196" s="90">
        <v>146</v>
      </c>
      <c r="P196" s="91">
        <f t="shared" si="0"/>
        <v>0</v>
      </c>
      <c r="Q196" s="159" t="str">
        <f t="shared" si="1"/>
        <v/>
      </c>
      <c r="R196" s="151"/>
      <c r="S196" s="117"/>
    </row>
    <row r="197" spans="1:19" ht="35.25" customHeight="1" x14ac:dyDescent="0.25">
      <c r="A197" s="84" t="s">
        <v>495</v>
      </c>
      <c r="B197" s="93" t="s">
        <v>496</v>
      </c>
      <c r="C197" s="84" t="s">
        <v>70</v>
      </c>
      <c r="D197" s="84" t="s">
        <v>494</v>
      </c>
      <c r="E197" s="84" t="s">
        <v>155</v>
      </c>
      <c r="F197" s="84" t="s">
        <v>111</v>
      </c>
      <c r="G197" s="84" t="s">
        <v>101</v>
      </c>
      <c r="H197" s="86" t="s">
        <v>102</v>
      </c>
      <c r="I197" s="87"/>
      <c r="J197" s="87"/>
      <c r="K197" s="87"/>
      <c r="L197" s="87"/>
      <c r="M197" s="88"/>
      <c r="N197" s="92"/>
      <c r="O197" s="90">
        <v>50</v>
      </c>
      <c r="P197" s="91">
        <f t="shared" si="0"/>
        <v>0</v>
      </c>
      <c r="Q197" s="159" t="str">
        <f t="shared" si="1"/>
        <v/>
      </c>
      <c r="R197" s="151"/>
      <c r="S197" s="117"/>
    </row>
    <row r="198" spans="1:19" ht="35.25" customHeight="1" x14ac:dyDescent="0.25">
      <c r="A198" s="84" t="s">
        <v>497</v>
      </c>
      <c r="B198" s="85" t="s">
        <v>498</v>
      </c>
      <c r="C198" s="84" t="s">
        <v>70</v>
      </c>
      <c r="D198" s="84" t="s">
        <v>499</v>
      </c>
      <c r="E198" s="84" t="s">
        <v>155</v>
      </c>
      <c r="F198" s="84" t="s">
        <v>111</v>
      </c>
      <c r="G198" s="84" t="s">
        <v>101</v>
      </c>
      <c r="H198" s="86" t="s">
        <v>102</v>
      </c>
      <c r="I198" s="87"/>
      <c r="J198" s="87"/>
      <c r="K198" s="87"/>
      <c r="L198" s="87"/>
      <c r="M198" s="88"/>
      <c r="N198" s="92"/>
      <c r="O198" s="90">
        <v>50</v>
      </c>
      <c r="P198" s="91">
        <f t="shared" si="0"/>
        <v>0</v>
      </c>
      <c r="Q198" s="159" t="str">
        <f t="shared" si="1"/>
        <v/>
      </c>
      <c r="R198" s="151"/>
      <c r="S198" s="117"/>
    </row>
    <row r="199" spans="1:19" ht="35.25" customHeight="1" x14ac:dyDescent="0.25">
      <c r="A199" s="84" t="s">
        <v>500</v>
      </c>
      <c r="B199" s="85" t="s">
        <v>501</v>
      </c>
      <c r="C199" s="84" t="s">
        <v>70</v>
      </c>
      <c r="D199" s="84" t="s">
        <v>499</v>
      </c>
      <c r="E199" s="84" t="s">
        <v>155</v>
      </c>
      <c r="F199" s="84" t="s">
        <v>111</v>
      </c>
      <c r="G199" s="84" t="s">
        <v>101</v>
      </c>
      <c r="H199" s="86" t="s">
        <v>102</v>
      </c>
      <c r="I199" s="87"/>
      <c r="J199" s="87"/>
      <c r="K199" s="87"/>
      <c r="L199" s="87"/>
      <c r="M199" s="88"/>
      <c r="N199" s="92"/>
      <c r="O199" s="90">
        <v>70</v>
      </c>
      <c r="P199" s="91">
        <f t="shared" si="0"/>
        <v>0</v>
      </c>
      <c r="Q199" s="159" t="str">
        <f t="shared" si="1"/>
        <v/>
      </c>
      <c r="R199" s="151"/>
      <c r="S199" s="117"/>
    </row>
    <row r="200" spans="1:19" ht="35.25" customHeight="1" x14ac:dyDescent="0.25">
      <c r="A200" s="84" t="s">
        <v>502</v>
      </c>
      <c r="B200" s="85" t="s">
        <v>503</v>
      </c>
      <c r="C200" s="84" t="s">
        <v>70</v>
      </c>
      <c r="D200" s="84" t="s">
        <v>499</v>
      </c>
      <c r="E200" s="84" t="s">
        <v>155</v>
      </c>
      <c r="F200" s="84" t="s">
        <v>100</v>
      </c>
      <c r="G200" s="84" t="s">
        <v>101</v>
      </c>
      <c r="H200" s="86" t="s">
        <v>102</v>
      </c>
      <c r="I200" s="87"/>
      <c r="J200" s="87"/>
      <c r="K200" s="87"/>
      <c r="L200" s="87"/>
      <c r="M200" s="88"/>
      <c r="N200" s="92"/>
      <c r="O200" s="90">
        <v>55</v>
      </c>
      <c r="P200" s="91">
        <f t="shared" si="0"/>
        <v>0</v>
      </c>
      <c r="Q200" s="159" t="str">
        <f t="shared" si="1"/>
        <v/>
      </c>
      <c r="R200" s="151"/>
      <c r="S200" s="117"/>
    </row>
    <row r="201" spans="1:19" ht="35.25" customHeight="1" x14ac:dyDescent="0.25">
      <c r="A201" s="84" t="s">
        <v>504</v>
      </c>
      <c r="B201" s="85" t="s">
        <v>505</v>
      </c>
      <c r="C201" s="84" t="s">
        <v>70</v>
      </c>
      <c r="D201" s="84" t="s">
        <v>499</v>
      </c>
      <c r="E201" s="84" t="s">
        <v>155</v>
      </c>
      <c r="F201" s="84" t="s">
        <v>105</v>
      </c>
      <c r="G201" s="84" t="s">
        <v>101</v>
      </c>
      <c r="H201" s="86" t="s">
        <v>102</v>
      </c>
      <c r="I201" s="87"/>
      <c r="J201" s="87"/>
      <c r="K201" s="87"/>
      <c r="L201" s="87"/>
      <c r="M201" s="88"/>
      <c r="N201" s="92"/>
      <c r="O201" s="90">
        <v>50</v>
      </c>
      <c r="P201" s="91">
        <f t="shared" si="0"/>
        <v>0</v>
      </c>
      <c r="Q201" s="159" t="str">
        <f t="shared" si="1"/>
        <v/>
      </c>
      <c r="R201" s="151"/>
      <c r="S201" s="117"/>
    </row>
    <row r="202" spans="1:19" ht="35.25" customHeight="1" x14ac:dyDescent="0.25">
      <c r="A202" s="84" t="s">
        <v>506</v>
      </c>
      <c r="B202" s="85" t="s">
        <v>507</v>
      </c>
      <c r="C202" s="84" t="s">
        <v>70</v>
      </c>
      <c r="D202" s="84" t="s">
        <v>499</v>
      </c>
      <c r="E202" s="84" t="s">
        <v>155</v>
      </c>
      <c r="F202" s="84" t="s">
        <v>108</v>
      </c>
      <c r="G202" s="84" t="s">
        <v>101</v>
      </c>
      <c r="H202" s="86" t="s">
        <v>102</v>
      </c>
      <c r="I202" s="87"/>
      <c r="J202" s="87"/>
      <c r="K202" s="87"/>
      <c r="L202" s="87"/>
      <c r="M202" s="88"/>
      <c r="N202" s="92"/>
      <c r="O202" s="90">
        <v>60</v>
      </c>
      <c r="P202" s="91">
        <f t="shared" si="0"/>
        <v>0</v>
      </c>
      <c r="Q202" s="159" t="str">
        <f t="shared" si="1"/>
        <v/>
      </c>
      <c r="R202" s="151"/>
      <c r="S202" s="117"/>
    </row>
    <row r="203" spans="1:19" ht="35.25" customHeight="1" x14ac:dyDescent="0.25">
      <c r="A203" s="84" t="s">
        <v>508</v>
      </c>
      <c r="B203" s="85" t="s">
        <v>509</v>
      </c>
      <c r="C203" s="84" t="s">
        <v>70</v>
      </c>
      <c r="D203" s="84" t="s">
        <v>499</v>
      </c>
      <c r="E203" s="84" t="s">
        <v>155</v>
      </c>
      <c r="F203" s="84" t="s">
        <v>132</v>
      </c>
      <c r="G203" s="84" t="s">
        <v>101</v>
      </c>
      <c r="H203" s="86" t="s">
        <v>102</v>
      </c>
      <c r="I203" s="87"/>
      <c r="J203" s="87"/>
      <c r="K203" s="87"/>
      <c r="L203" s="87"/>
      <c r="M203" s="88"/>
      <c r="N203" s="92"/>
      <c r="O203" s="90">
        <v>129</v>
      </c>
      <c r="P203" s="91">
        <f t="shared" si="0"/>
        <v>0</v>
      </c>
      <c r="Q203" s="159" t="str">
        <f t="shared" si="1"/>
        <v/>
      </c>
      <c r="R203" s="151"/>
      <c r="S203" s="117"/>
    </row>
    <row r="204" spans="1:19" ht="35.25" customHeight="1" x14ac:dyDescent="0.25">
      <c r="A204" s="84" t="s">
        <v>510</v>
      </c>
      <c r="B204" s="85" t="s">
        <v>511</v>
      </c>
      <c r="C204" s="84" t="s">
        <v>70</v>
      </c>
      <c r="D204" s="84" t="s">
        <v>499</v>
      </c>
      <c r="E204" s="84" t="s">
        <v>155</v>
      </c>
      <c r="F204" s="84" t="s">
        <v>108</v>
      </c>
      <c r="G204" s="84" t="s">
        <v>101</v>
      </c>
      <c r="H204" s="86" t="s">
        <v>102</v>
      </c>
      <c r="I204" s="87"/>
      <c r="J204" s="87"/>
      <c r="K204" s="87"/>
      <c r="L204" s="87"/>
      <c r="M204" s="88"/>
      <c r="N204" s="92"/>
      <c r="O204" s="90">
        <v>106</v>
      </c>
      <c r="P204" s="91">
        <f t="shared" si="0"/>
        <v>0</v>
      </c>
      <c r="Q204" s="159" t="str">
        <f t="shared" si="1"/>
        <v/>
      </c>
      <c r="R204" s="151"/>
      <c r="S204" s="117"/>
    </row>
    <row r="205" spans="1:19" ht="35.25" customHeight="1" x14ac:dyDescent="0.25">
      <c r="A205" s="84" t="s">
        <v>512</v>
      </c>
      <c r="B205" s="85" t="s">
        <v>513</v>
      </c>
      <c r="C205" s="84" t="s">
        <v>70</v>
      </c>
      <c r="D205" s="84" t="s">
        <v>499</v>
      </c>
      <c r="E205" s="84" t="s">
        <v>155</v>
      </c>
      <c r="F205" s="84" t="s">
        <v>100</v>
      </c>
      <c r="G205" s="84" t="s">
        <v>101</v>
      </c>
      <c r="H205" s="86" t="s">
        <v>102</v>
      </c>
      <c r="I205" s="87"/>
      <c r="J205" s="87"/>
      <c r="K205" s="87"/>
      <c r="L205" s="87"/>
      <c r="M205" s="88"/>
      <c r="N205" s="92"/>
      <c r="O205" s="90">
        <v>110</v>
      </c>
      <c r="P205" s="91">
        <f t="shared" si="0"/>
        <v>0</v>
      </c>
      <c r="Q205" s="159" t="str">
        <f t="shared" si="1"/>
        <v/>
      </c>
      <c r="R205" s="151"/>
      <c r="S205" s="117"/>
    </row>
    <row r="206" spans="1:19" ht="35.25" customHeight="1" x14ac:dyDescent="0.25">
      <c r="A206" s="84" t="s">
        <v>514</v>
      </c>
      <c r="B206" s="85" t="s">
        <v>515</v>
      </c>
      <c r="C206" s="84" t="s">
        <v>70</v>
      </c>
      <c r="D206" s="84" t="s">
        <v>499</v>
      </c>
      <c r="E206" s="84" t="s">
        <v>155</v>
      </c>
      <c r="F206" s="84" t="s">
        <v>105</v>
      </c>
      <c r="G206" s="84" t="s">
        <v>101</v>
      </c>
      <c r="H206" s="86" t="s">
        <v>102</v>
      </c>
      <c r="I206" s="87"/>
      <c r="J206" s="87"/>
      <c r="K206" s="87"/>
      <c r="L206" s="87"/>
      <c r="M206" s="88"/>
      <c r="N206" s="92"/>
      <c r="O206" s="90">
        <v>122</v>
      </c>
      <c r="P206" s="91">
        <f t="shared" si="0"/>
        <v>0</v>
      </c>
      <c r="Q206" s="159" t="str">
        <f t="shared" si="1"/>
        <v/>
      </c>
      <c r="R206" s="151"/>
      <c r="S206" s="117"/>
    </row>
    <row r="207" spans="1:19" ht="35.25" customHeight="1" x14ac:dyDescent="0.25">
      <c r="A207" s="84" t="s">
        <v>516</v>
      </c>
      <c r="B207" s="85" t="s">
        <v>517</v>
      </c>
      <c r="C207" s="84" t="s">
        <v>70</v>
      </c>
      <c r="D207" s="84" t="s">
        <v>518</v>
      </c>
      <c r="E207" s="84" t="s">
        <v>442</v>
      </c>
      <c r="F207" s="84" t="s">
        <v>132</v>
      </c>
      <c r="G207" s="84" t="s">
        <v>101</v>
      </c>
      <c r="H207" s="86" t="s">
        <v>102</v>
      </c>
      <c r="I207" s="87"/>
      <c r="J207" s="87"/>
      <c r="K207" s="87"/>
      <c r="L207" s="87"/>
      <c r="M207" s="88"/>
      <c r="N207" s="92"/>
      <c r="O207" s="90">
        <v>172</v>
      </c>
      <c r="P207" s="91">
        <f t="shared" si="0"/>
        <v>0</v>
      </c>
      <c r="Q207" s="159" t="str">
        <f t="shared" si="1"/>
        <v/>
      </c>
      <c r="R207" s="151"/>
      <c r="S207" s="117"/>
    </row>
    <row r="208" spans="1:19" ht="35.25" customHeight="1" x14ac:dyDescent="0.25">
      <c r="A208" s="84" t="s">
        <v>519</v>
      </c>
      <c r="B208" s="85" t="s">
        <v>520</v>
      </c>
      <c r="C208" s="84" t="s">
        <v>70</v>
      </c>
      <c r="D208" s="84" t="s">
        <v>518</v>
      </c>
      <c r="E208" s="84" t="s">
        <v>442</v>
      </c>
      <c r="F208" s="84" t="s">
        <v>132</v>
      </c>
      <c r="G208" s="84" t="s">
        <v>101</v>
      </c>
      <c r="H208" s="86" t="s">
        <v>102</v>
      </c>
      <c r="I208" s="87"/>
      <c r="J208" s="87"/>
      <c r="K208" s="87"/>
      <c r="L208" s="87"/>
      <c r="M208" s="88"/>
      <c r="N208" s="92"/>
      <c r="O208" s="90">
        <v>350</v>
      </c>
      <c r="P208" s="91">
        <f t="shared" si="0"/>
        <v>0</v>
      </c>
      <c r="Q208" s="159" t="str">
        <f t="shared" si="1"/>
        <v/>
      </c>
      <c r="R208" s="151"/>
      <c r="S208" s="117"/>
    </row>
    <row r="209" spans="1:19" ht="35.25" customHeight="1" x14ac:dyDescent="0.25">
      <c r="A209" s="84" t="s">
        <v>521</v>
      </c>
      <c r="B209" s="85" t="s">
        <v>522</v>
      </c>
      <c r="C209" s="84" t="s">
        <v>70</v>
      </c>
      <c r="D209" s="84" t="s">
        <v>523</v>
      </c>
      <c r="E209" s="84" t="s">
        <v>155</v>
      </c>
      <c r="F209" s="84" t="s">
        <v>111</v>
      </c>
      <c r="G209" s="84" t="s">
        <v>101</v>
      </c>
      <c r="H209" s="86" t="s">
        <v>102</v>
      </c>
      <c r="I209" s="87"/>
      <c r="J209" s="87"/>
      <c r="K209" s="87"/>
      <c r="L209" s="87"/>
      <c r="M209" s="88"/>
      <c r="N209" s="92"/>
      <c r="O209" s="90">
        <v>470</v>
      </c>
      <c r="P209" s="91">
        <f t="shared" si="0"/>
        <v>0</v>
      </c>
      <c r="Q209" s="159" t="str">
        <f t="shared" si="1"/>
        <v/>
      </c>
      <c r="R209" s="151"/>
      <c r="S209" s="117"/>
    </row>
    <row r="210" spans="1:19" ht="35.25" customHeight="1" x14ac:dyDescent="0.25">
      <c r="A210" s="84" t="s">
        <v>524</v>
      </c>
      <c r="B210" s="85" t="s">
        <v>525</v>
      </c>
      <c r="C210" s="84" t="s">
        <v>70</v>
      </c>
      <c r="D210" s="84" t="s">
        <v>523</v>
      </c>
      <c r="E210" s="84" t="s">
        <v>155</v>
      </c>
      <c r="F210" s="84" t="s">
        <v>105</v>
      </c>
      <c r="G210" s="84" t="s">
        <v>101</v>
      </c>
      <c r="H210" s="86" t="s">
        <v>102</v>
      </c>
      <c r="I210" s="87"/>
      <c r="J210" s="87"/>
      <c r="K210" s="87"/>
      <c r="L210" s="87"/>
      <c r="M210" s="88"/>
      <c r="N210" s="92"/>
      <c r="O210" s="90">
        <v>60</v>
      </c>
      <c r="P210" s="91">
        <f t="shared" si="0"/>
        <v>0</v>
      </c>
      <c r="Q210" s="159" t="str">
        <f t="shared" si="1"/>
        <v/>
      </c>
      <c r="R210" s="151"/>
      <c r="S210" s="117"/>
    </row>
    <row r="211" spans="1:19" ht="35.25" customHeight="1" x14ac:dyDescent="0.25">
      <c r="A211" s="84" t="s">
        <v>526</v>
      </c>
      <c r="B211" s="85" t="s">
        <v>527</v>
      </c>
      <c r="C211" s="84" t="s">
        <v>70</v>
      </c>
      <c r="D211" s="84" t="s">
        <v>523</v>
      </c>
      <c r="E211" s="84" t="s">
        <v>155</v>
      </c>
      <c r="F211" s="84" t="s">
        <v>108</v>
      </c>
      <c r="G211" s="84" t="s">
        <v>101</v>
      </c>
      <c r="H211" s="86" t="s">
        <v>102</v>
      </c>
      <c r="I211" s="87"/>
      <c r="J211" s="87"/>
      <c r="K211" s="87"/>
      <c r="L211" s="87"/>
      <c r="M211" s="88"/>
      <c r="N211" s="92"/>
      <c r="O211" s="90">
        <v>60</v>
      </c>
      <c r="P211" s="91">
        <f t="shared" si="0"/>
        <v>0</v>
      </c>
      <c r="Q211" s="159" t="str">
        <f t="shared" si="1"/>
        <v/>
      </c>
      <c r="R211" s="151"/>
      <c r="S211" s="117"/>
    </row>
    <row r="212" spans="1:19" ht="45.75" customHeight="1" x14ac:dyDescent="0.25">
      <c r="A212" s="84" t="s">
        <v>528</v>
      </c>
      <c r="B212" s="85" t="s">
        <v>529</v>
      </c>
      <c r="C212" s="84" t="s">
        <v>70</v>
      </c>
      <c r="D212" s="84" t="s">
        <v>523</v>
      </c>
      <c r="E212" s="84" t="s">
        <v>155</v>
      </c>
      <c r="F212" s="84" t="s">
        <v>111</v>
      </c>
      <c r="G212" s="84" t="s">
        <v>101</v>
      </c>
      <c r="H212" s="86" t="s">
        <v>102</v>
      </c>
      <c r="I212" s="87"/>
      <c r="J212" s="87"/>
      <c r="K212" s="87"/>
      <c r="L212" s="87"/>
      <c r="M212" s="88"/>
      <c r="N212" s="92"/>
      <c r="O212" s="90">
        <v>100</v>
      </c>
      <c r="P212" s="91">
        <f t="shared" si="0"/>
        <v>0</v>
      </c>
      <c r="Q212" s="159" t="str">
        <f t="shared" si="1"/>
        <v/>
      </c>
      <c r="R212" s="151"/>
      <c r="S212" s="117"/>
    </row>
    <row r="213" spans="1:19" ht="35.25" customHeight="1" x14ac:dyDescent="0.25">
      <c r="A213" s="84" t="s">
        <v>530</v>
      </c>
      <c r="B213" s="85" t="s">
        <v>531</v>
      </c>
      <c r="C213" s="84" t="s">
        <v>70</v>
      </c>
      <c r="D213" s="84" t="s">
        <v>523</v>
      </c>
      <c r="E213" s="84" t="s">
        <v>155</v>
      </c>
      <c r="F213" s="84" t="s">
        <v>108</v>
      </c>
      <c r="G213" s="84" t="s">
        <v>101</v>
      </c>
      <c r="H213" s="86" t="s">
        <v>102</v>
      </c>
      <c r="I213" s="87"/>
      <c r="J213" s="87"/>
      <c r="K213" s="87"/>
      <c r="L213" s="87"/>
      <c r="M213" s="88"/>
      <c r="N213" s="92"/>
      <c r="O213" s="90">
        <v>85</v>
      </c>
      <c r="P213" s="91">
        <f t="shared" si="0"/>
        <v>0</v>
      </c>
      <c r="Q213" s="159" t="str">
        <f t="shared" si="1"/>
        <v/>
      </c>
      <c r="R213" s="151"/>
      <c r="S213" s="117"/>
    </row>
    <row r="214" spans="1:19" ht="35.25" customHeight="1" x14ac:dyDescent="0.25">
      <c r="A214" s="84" t="s">
        <v>532</v>
      </c>
      <c r="B214" s="85" t="s">
        <v>533</v>
      </c>
      <c r="C214" s="84" t="s">
        <v>70</v>
      </c>
      <c r="D214" s="84" t="s">
        <v>523</v>
      </c>
      <c r="E214" s="84" t="s">
        <v>155</v>
      </c>
      <c r="F214" s="84" t="s">
        <v>105</v>
      </c>
      <c r="G214" s="84" t="s">
        <v>101</v>
      </c>
      <c r="H214" s="86" t="s">
        <v>102</v>
      </c>
      <c r="I214" s="87"/>
      <c r="J214" s="87"/>
      <c r="K214" s="87"/>
      <c r="L214" s="87"/>
      <c r="M214" s="88"/>
      <c r="N214" s="92"/>
      <c r="O214" s="90">
        <v>100</v>
      </c>
      <c r="P214" s="91">
        <f t="shared" si="0"/>
        <v>0</v>
      </c>
      <c r="Q214" s="159" t="str">
        <f t="shared" si="1"/>
        <v/>
      </c>
      <c r="R214" s="151"/>
      <c r="S214" s="117"/>
    </row>
    <row r="215" spans="1:19" ht="35.25" customHeight="1" x14ac:dyDescent="0.25">
      <c r="A215" s="84" t="s">
        <v>534</v>
      </c>
      <c r="B215" s="85" t="s">
        <v>535</v>
      </c>
      <c r="C215" s="84" t="s">
        <v>70</v>
      </c>
      <c r="D215" s="84" t="s">
        <v>523</v>
      </c>
      <c r="E215" s="84" t="s">
        <v>155</v>
      </c>
      <c r="F215" s="84" t="s">
        <v>100</v>
      </c>
      <c r="G215" s="84" t="s">
        <v>101</v>
      </c>
      <c r="H215" s="86" t="s">
        <v>102</v>
      </c>
      <c r="I215" s="87"/>
      <c r="J215" s="87"/>
      <c r="K215" s="87"/>
      <c r="L215" s="87"/>
      <c r="M215" s="88"/>
      <c r="N215" s="92"/>
      <c r="O215" s="90">
        <v>75</v>
      </c>
      <c r="P215" s="91">
        <f t="shared" si="0"/>
        <v>0</v>
      </c>
      <c r="Q215" s="159" t="str">
        <f t="shared" si="1"/>
        <v/>
      </c>
      <c r="R215" s="151"/>
      <c r="S215" s="117"/>
    </row>
    <row r="216" spans="1:19" ht="35.25" customHeight="1" x14ac:dyDescent="0.25">
      <c r="A216" s="84" t="s">
        <v>536</v>
      </c>
      <c r="B216" s="85" t="s">
        <v>537</v>
      </c>
      <c r="C216" s="84" t="s">
        <v>70</v>
      </c>
      <c r="D216" s="84" t="s">
        <v>523</v>
      </c>
      <c r="E216" s="84" t="s">
        <v>155</v>
      </c>
      <c r="F216" s="84" t="s">
        <v>111</v>
      </c>
      <c r="G216" s="84" t="s">
        <v>101</v>
      </c>
      <c r="H216" s="86" t="s">
        <v>102</v>
      </c>
      <c r="I216" s="87"/>
      <c r="J216" s="87"/>
      <c r="K216" s="87"/>
      <c r="L216" s="87"/>
      <c r="M216" s="88"/>
      <c r="N216" s="92"/>
      <c r="O216" s="90">
        <v>130</v>
      </c>
      <c r="P216" s="91">
        <f t="shared" si="0"/>
        <v>0</v>
      </c>
      <c r="Q216" s="159" t="str">
        <f t="shared" si="1"/>
        <v/>
      </c>
      <c r="R216" s="151"/>
      <c r="S216" s="117"/>
    </row>
    <row r="217" spans="1:19" ht="35.25" customHeight="1" x14ac:dyDescent="0.25">
      <c r="A217" s="84" t="s">
        <v>538</v>
      </c>
      <c r="B217" s="85" t="s">
        <v>539</v>
      </c>
      <c r="C217" s="84" t="s">
        <v>70</v>
      </c>
      <c r="D217" s="84" t="s">
        <v>540</v>
      </c>
      <c r="E217" s="84" t="s">
        <v>155</v>
      </c>
      <c r="F217" s="84" t="s">
        <v>111</v>
      </c>
      <c r="G217" s="84" t="s">
        <v>101</v>
      </c>
      <c r="H217" s="86" t="s">
        <v>102</v>
      </c>
      <c r="I217" s="87"/>
      <c r="J217" s="87"/>
      <c r="K217" s="87"/>
      <c r="L217" s="87"/>
      <c r="M217" s="88"/>
      <c r="N217" s="92"/>
      <c r="O217" s="90">
        <v>275</v>
      </c>
      <c r="P217" s="91">
        <f t="shared" si="0"/>
        <v>0</v>
      </c>
      <c r="Q217" s="159" t="str">
        <f t="shared" si="1"/>
        <v/>
      </c>
      <c r="R217" s="151"/>
      <c r="S217" s="117"/>
    </row>
    <row r="218" spans="1:19" ht="35.25" customHeight="1" x14ac:dyDescent="0.25">
      <c r="A218" s="84" t="s">
        <v>541</v>
      </c>
      <c r="B218" s="85" t="s">
        <v>542</v>
      </c>
      <c r="C218" s="84" t="s">
        <v>70</v>
      </c>
      <c r="D218" s="84" t="s">
        <v>540</v>
      </c>
      <c r="E218" s="84" t="s">
        <v>155</v>
      </c>
      <c r="F218" s="84" t="s">
        <v>111</v>
      </c>
      <c r="G218" s="84" t="s">
        <v>101</v>
      </c>
      <c r="H218" s="86" t="s">
        <v>102</v>
      </c>
      <c r="I218" s="87"/>
      <c r="J218" s="87"/>
      <c r="K218" s="87"/>
      <c r="L218" s="87"/>
      <c r="M218" s="88"/>
      <c r="N218" s="92"/>
      <c r="O218" s="90">
        <v>812</v>
      </c>
      <c r="P218" s="91">
        <f t="shared" si="0"/>
        <v>0</v>
      </c>
      <c r="Q218" s="159" t="str">
        <f t="shared" si="1"/>
        <v/>
      </c>
      <c r="R218" s="151"/>
      <c r="S218" s="117"/>
    </row>
    <row r="219" spans="1:19" ht="35.25" customHeight="1" x14ac:dyDescent="0.25">
      <c r="A219" s="84" t="s">
        <v>543</v>
      </c>
      <c r="B219" s="85" t="s">
        <v>544</v>
      </c>
      <c r="C219" s="84" t="s">
        <v>70</v>
      </c>
      <c r="D219" s="84" t="s">
        <v>540</v>
      </c>
      <c r="E219" s="84" t="s">
        <v>155</v>
      </c>
      <c r="F219" s="84" t="s">
        <v>100</v>
      </c>
      <c r="G219" s="84" t="s">
        <v>101</v>
      </c>
      <c r="H219" s="86" t="s">
        <v>102</v>
      </c>
      <c r="I219" s="87"/>
      <c r="J219" s="87"/>
      <c r="K219" s="87"/>
      <c r="L219" s="87"/>
      <c r="M219" s="88"/>
      <c r="N219" s="92"/>
      <c r="O219" s="90">
        <v>1415</v>
      </c>
      <c r="P219" s="91">
        <f t="shared" si="0"/>
        <v>0</v>
      </c>
      <c r="Q219" s="159" t="str">
        <f t="shared" si="1"/>
        <v/>
      </c>
      <c r="R219" s="151"/>
      <c r="S219" s="117"/>
    </row>
    <row r="220" spans="1:19" ht="35.25" customHeight="1" x14ac:dyDescent="0.25">
      <c r="A220" s="84" t="s">
        <v>545</v>
      </c>
      <c r="B220" s="85" t="s">
        <v>546</v>
      </c>
      <c r="C220" s="84" t="s">
        <v>70</v>
      </c>
      <c r="D220" s="84" t="s">
        <v>540</v>
      </c>
      <c r="E220" s="84" t="s">
        <v>155</v>
      </c>
      <c r="F220" s="84" t="s">
        <v>105</v>
      </c>
      <c r="G220" s="84" t="s">
        <v>101</v>
      </c>
      <c r="H220" s="86" t="s">
        <v>102</v>
      </c>
      <c r="I220" s="87"/>
      <c r="J220" s="87"/>
      <c r="K220" s="87"/>
      <c r="L220" s="87"/>
      <c r="M220" s="88"/>
      <c r="N220" s="92"/>
      <c r="O220" s="90">
        <v>1871</v>
      </c>
      <c r="P220" s="91">
        <f t="shared" si="0"/>
        <v>0</v>
      </c>
      <c r="Q220" s="159" t="str">
        <f t="shared" si="1"/>
        <v/>
      </c>
      <c r="R220" s="151"/>
      <c r="S220" s="117"/>
    </row>
    <row r="221" spans="1:19" ht="35.25" customHeight="1" x14ac:dyDescent="0.25">
      <c r="A221" s="84" t="s">
        <v>547</v>
      </c>
      <c r="B221" s="85" t="s">
        <v>548</v>
      </c>
      <c r="C221" s="84" t="s">
        <v>70</v>
      </c>
      <c r="D221" s="84" t="s">
        <v>540</v>
      </c>
      <c r="E221" s="84" t="s">
        <v>155</v>
      </c>
      <c r="F221" s="84" t="s">
        <v>108</v>
      </c>
      <c r="G221" s="84" t="s">
        <v>101</v>
      </c>
      <c r="H221" s="86" t="s">
        <v>102</v>
      </c>
      <c r="I221" s="87"/>
      <c r="J221" s="87"/>
      <c r="K221" s="87"/>
      <c r="L221" s="87"/>
      <c r="M221" s="88"/>
      <c r="N221" s="92"/>
      <c r="O221" s="90">
        <v>1362</v>
      </c>
      <c r="P221" s="91">
        <f t="shared" si="0"/>
        <v>0</v>
      </c>
      <c r="Q221" s="159" t="str">
        <f t="shared" si="1"/>
        <v/>
      </c>
      <c r="R221" s="151"/>
      <c r="S221" s="117"/>
    </row>
    <row r="222" spans="1:19" ht="35.25" customHeight="1" x14ac:dyDescent="0.25">
      <c r="A222" s="84" t="s">
        <v>549</v>
      </c>
      <c r="B222" s="85" t="s">
        <v>550</v>
      </c>
      <c r="C222" s="84" t="s">
        <v>70</v>
      </c>
      <c r="D222" s="84" t="s">
        <v>540</v>
      </c>
      <c r="E222" s="84" t="s">
        <v>155</v>
      </c>
      <c r="F222" s="84" t="s">
        <v>111</v>
      </c>
      <c r="G222" s="84" t="s">
        <v>101</v>
      </c>
      <c r="H222" s="86" t="s">
        <v>102</v>
      </c>
      <c r="I222" s="87"/>
      <c r="J222" s="87"/>
      <c r="K222" s="87"/>
      <c r="L222" s="87"/>
      <c r="M222" s="88"/>
      <c r="N222" s="92"/>
      <c r="O222" s="90">
        <v>1964</v>
      </c>
      <c r="P222" s="91">
        <f t="shared" si="0"/>
        <v>0</v>
      </c>
      <c r="Q222" s="159" t="str">
        <f t="shared" si="1"/>
        <v/>
      </c>
      <c r="R222" s="151"/>
      <c r="S222" s="117"/>
    </row>
    <row r="223" spans="1:19" ht="35.25" customHeight="1" x14ac:dyDescent="0.25">
      <c r="A223" s="84" t="s">
        <v>551</v>
      </c>
      <c r="B223" s="85" t="s">
        <v>552</v>
      </c>
      <c r="C223" s="84" t="s">
        <v>70</v>
      </c>
      <c r="D223" s="84" t="s">
        <v>540</v>
      </c>
      <c r="E223" s="84" t="s">
        <v>155</v>
      </c>
      <c r="F223" s="84" t="s">
        <v>105</v>
      </c>
      <c r="G223" s="84" t="s">
        <v>101</v>
      </c>
      <c r="H223" s="86" t="s">
        <v>102</v>
      </c>
      <c r="I223" s="87"/>
      <c r="J223" s="87"/>
      <c r="K223" s="87"/>
      <c r="L223" s="87"/>
      <c r="M223" s="88"/>
      <c r="N223" s="92"/>
      <c r="O223" s="90">
        <v>455</v>
      </c>
      <c r="P223" s="91">
        <f t="shared" si="0"/>
        <v>0</v>
      </c>
      <c r="Q223" s="159" t="str">
        <f t="shared" si="1"/>
        <v/>
      </c>
      <c r="R223" s="151"/>
      <c r="S223" s="117"/>
    </row>
    <row r="224" spans="1:19" ht="35.25" customHeight="1" x14ac:dyDescent="0.25">
      <c r="A224" s="84" t="s">
        <v>553</v>
      </c>
      <c r="B224" s="85" t="s">
        <v>554</v>
      </c>
      <c r="C224" s="84" t="s">
        <v>70</v>
      </c>
      <c r="D224" s="84" t="s">
        <v>540</v>
      </c>
      <c r="E224" s="84" t="s">
        <v>155</v>
      </c>
      <c r="F224" s="84" t="s">
        <v>111</v>
      </c>
      <c r="G224" s="84" t="s">
        <v>101</v>
      </c>
      <c r="H224" s="86" t="s">
        <v>102</v>
      </c>
      <c r="I224" s="87"/>
      <c r="J224" s="87"/>
      <c r="K224" s="87"/>
      <c r="L224" s="87"/>
      <c r="M224" s="88"/>
      <c r="N224" s="92"/>
      <c r="O224" s="90">
        <v>468</v>
      </c>
      <c r="P224" s="91">
        <f t="shared" si="0"/>
        <v>0</v>
      </c>
      <c r="Q224" s="159" t="str">
        <f t="shared" si="1"/>
        <v/>
      </c>
      <c r="R224" s="151"/>
      <c r="S224" s="117"/>
    </row>
    <row r="225" spans="1:19" ht="35.25" customHeight="1" x14ac:dyDescent="0.25">
      <c r="A225" s="84" t="s">
        <v>555</v>
      </c>
      <c r="B225" s="85" t="s">
        <v>556</v>
      </c>
      <c r="C225" s="84" t="s">
        <v>70</v>
      </c>
      <c r="D225" s="84" t="s">
        <v>540</v>
      </c>
      <c r="E225" s="84" t="s">
        <v>155</v>
      </c>
      <c r="F225" s="84" t="s">
        <v>111</v>
      </c>
      <c r="G225" s="84" t="s">
        <v>101</v>
      </c>
      <c r="H225" s="86" t="s">
        <v>102</v>
      </c>
      <c r="I225" s="87"/>
      <c r="J225" s="87"/>
      <c r="K225" s="87"/>
      <c r="L225" s="87"/>
      <c r="M225" s="88"/>
      <c r="N225" s="92"/>
      <c r="O225" s="90">
        <v>1639</v>
      </c>
      <c r="P225" s="91">
        <f t="shared" si="0"/>
        <v>0</v>
      </c>
      <c r="Q225" s="159" t="str">
        <f t="shared" si="1"/>
        <v/>
      </c>
      <c r="R225" s="151"/>
      <c r="S225" s="117"/>
    </row>
    <row r="226" spans="1:19" ht="35.25" customHeight="1" x14ac:dyDescent="0.25">
      <c r="A226" s="84" t="s">
        <v>557</v>
      </c>
      <c r="B226" s="85" t="s">
        <v>558</v>
      </c>
      <c r="C226" s="84" t="s">
        <v>70</v>
      </c>
      <c r="D226" s="84" t="s">
        <v>540</v>
      </c>
      <c r="E226" s="84" t="s">
        <v>155</v>
      </c>
      <c r="F226" s="84" t="s">
        <v>111</v>
      </c>
      <c r="G226" s="84" t="s">
        <v>101</v>
      </c>
      <c r="H226" s="86" t="s">
        <v>102</v>
      </c>
      <c r="I226" s="87"/>
      <c r="J226" s="87"/>
      <c r="K226" s="87"/>
      <c r="L226" s="87"/>
      <c r="M226" s="88"/>
      <c r="N226" s="92"/>
      <c r="O226" s="90">
        <v>776</v>
      </c>
      <c r="P226" s="91">
        <f t="shared" si="0"/>
        <v>0</v>
      </c>
      <c r="Q226" s="159" t="str">
        <f t="shared" si="1"/>
        <v/>
      </c>
      <c r="R226" s="151"/>
      <c r="S226" s="117"/>
    </row>
    <row r="227" spans="1:19" ht="35.25" customHeight="1" x14ac:dyDescent="0.25">
      <c r="A227" s="84" t="s">
        <v>559</v>
      </c>
      <c r="B227" s="93" t="s">
        <v>560</v>
      </c>
      <c r="C227" s="84" t="s">
        <v>70</v>
      </c>
      <c r="D227" s="84" t="s">
        <v>540</v>
      </c>
      <c r="E227" s="84" t="s">
        <v>155</v>
      </c>
      <c r="F227" s="84" t="s">
        <v>111</v>
      </c>
      <c r="G227" s="84" t="s">
        <v>101</v>
      </c>
      <c r="H227" s="86" t="s">
        <v>102</v>
      </c>
      <c r="I227" s="87"/>
      <c r="J227" s="87"/>
      <c r="K227" s="87"/>
      <c r="L227" s="87"/>
      <c r="M227" s="88"/>
      <c r="N227" s="92"/>
      <c r="O227" s="90">
        <v>250</v>
      </c>
      <c r="P227" s="91">
        <f t="shared" si="0"/>
        <v>0</v>
      </c>
      <c r="Q227" s="159" t="str">
        <f t="shared" si="1"/>
        <v/>
      </c>
      <c r="R227" s="151"/>
      <c r="S227" s="117"/>
    </row>
    <row r="228" spans="1:19" ht="35.25" customHeight="1" x14ac:dyDescent="0.25">
      <c r="A228" s="84" t="s">
        <v>561</v>
      </c>
      <c r="B228" s="85" t="s">
        <v>562</v>
      </c>
      <c r="C228" s="84" t="s">
        <v>70</v>
      </c>
      <c r="D228" s="84" t="s">
        <v>540</v>
      </c>
      <c r="E228" s="84" t="s">
        <v>238</v>
      </c>
      <c r="F228" s="84" t="s">
        <v>132</v>
      </c>
      <c r="G228" s="84" t="s">
        <v>101</v>
      </c>
      <c r="H228" s="86" t="s">
        <v>102</v>
      </c>
      <c r="I228" s="87"/>
      <c r="J228" s="87"/>
      <c r="K228" s="87"/>
      <c r="L228" s="87"/>
      <c r="M228" s="88"/>
      <c r="N228" s="92"/>
      <c r="O228" s="90">
        <v>1565</v>
      </c>
      <c r="P228" s="91">
        <f t="shared" si="0"/>
        <v>0</v>
      </c>
      <c r="Q228" s="159" t="str">
        <f t="shared" si="1"/>
        <v/>
      </c>
      <c r="R228" s="151"/>
      <c r="S228" s="117"/>
    </row>
    <row r="229" spans="1:19" ht="35.25" customHeight="1" x14ac:dyDescent="0.25">
      <c r="A229" s="84" t="s">
        <v>563</v>
      </c>
      <c r="B229" s="85" t="s">
        <v>564</v>
      </c>
      <c r="C229" s="84" t="s">
        <v>70</v>
      </c>
      <c r="D229" s="84" t="s">
        <v>540</v>
      </c>
      <c r="E229" s="84" t="s">
        <v>565</v>
      </c>
      <c r="F229" s="84" t="s">
        <v>132</v>
      </c>
      <c r="G229" s="84" t="s">
        <v>101</v>
      </c>
      <c r="H229" s="86" t="s">
        <v>102</v>
      </c>
      <c r="I229" s="87"/>
      <c r="J229" s="87"/>
      <c r="K229" s="87"/>
      <c r="L229" s="87"/>
      <c r="M229" s="88"/>
      <c r="N229" s="92"/>
      <c r="O229" s="90">
        <v>1915</v>
      </c>
      <c r="P229" s="91">
        <f t="shared" si="0"/>
        <v>0</v>
      </c>
      <c r="Q229" s="159" t="str">
        <f t="shared" si="1"/>
        <v/>
      </c>
      <c r="R229" s="151"/>
      <c r="S229" s="117"/>
    </row>
    <row r="230" spans="1:19" ht="35.25" customHeight="1" x14ac:dyDescent="0.25">
      <c r="A230" s="84" t="s">
        <v>566</v>
      </c>
      <c r="B230" s="85" t="s">
        <v>567</v>
      </c>
      <c r="C230" s="84" t="s">
        <v>70</v>
      </c>
      <c r="D230" s="84" t="s">
        <v>540</v>
      </c>
      <c r="E230" s="84" t="s">
        <v>238</v>
      </c>
      <c r="F230" s="84" t="s">
        <v>132</v>
      </c>
      <c r="G230" s="84" t="s">
        <v>101</v>
      </c>
      <c r="H230" s="86" t="s">
        <v>102</v>
      </c>
      <c r="I230" s="87"/>
      <c r="J230" s="87"/>
      <c r="K230" s="87"/>
      <c r="L230" s="87"/>
      <c r="M230" s="88"/>
      <c r="N230" s="92"/>
      <c r="O230" s="90">
        <v>229</v>
      </c>
      <c r="P230" s="91">
        <f t="shared" si="0"/>
        <v>0</v>
      </c>
      <c r="Q230" s="159" t="str">
        <f t="shared" si="1"/>
        <v/>
      </c>
      <c r="R230" s="151"/>
      <c r="S230" s="117"/>
    </row>
    <row r="231" spans="1:19" ht="35.25" customHeight="1" x14ac:dyDescent="0.25">
      <c r="A231" s="84" t="s">
        <v>568</v>
      </c>
      <c r="B231" s="85" t="s">
        <v>569</v>
      </c>
      <c r="C231" s="84" t="s">
        <v>70</v>
      </c>
      <c r="D231" s="84" t="s">
        <v>540</v>
      </c>
      <c r="E231" s="84" t="s">
        <v>238</v>
      </c>
      <c r="F231" s="84" t="s">
        <v>132</v>
      </c>
      <c r="G231" s="84" t="s">
        <v>101</v>
      </c>
      <c r="H231" s="86" t="s">
        <v>102</v>
      </c>
      <c r="I231" s="87"/>
      <c r="J231" s="87"/>
      <c r="K231" s="87"/>
      <c r="L231" s="87"/>
      <c r="M231" s="88"/>
      <c r="N231" s="92"/>
      <c r="O231" s="90">
        <v>176</v>
      </c>
      <c r="P231" s="91">
        <f t="shared" si="0"/>
        <v>0</v>
      </c>
      <c r="Q231" s="159" t="str">
        <f t="shared" si="1"/>
        <v/>
      </c>
      <c r="R231" s="151"/>
      <c r="S231" s="117"/>
    </row>
    <row r="232" spans="1:19" ht="35.25" customHeight="1" x14ac:dyDescent="0.25">
      <c r="A232" s="84" t="s">
        <v>570</v>
      </c>
      <c r="B232" s="85" t="s">
        <v>571</v>
      </c>
      <c r="C232" s="84" t="s">
        <v>70</v>
      </c>
      <c r="D232" s="84" t="s">
        <v>540</v>
      </c>
      <c r="E232" s="84" t="s">
        <v>238</v>
      </c>
      <c r="F232" s="84" t="s">
        <v>132</v>
      </c>
      <c r="G232" s="84" t="s">
        <v>101</v>
      </c>
      <c r="H232" s="86" t="s">
        <v>102</v>
      </c>
      <c r="I232" s="87"/>
      <c r="J232" s="87"/>
      <c r="K232" s="87"/>
      <c r="L232" s="87"/>
      <c r="M232" s="88"/>
      <c r="N232" s="92"/>
      <c r="O232" s="90">
        <v>177</v>
      </c>
      <c r="P232" s="91">
        <f t="shared" si="0"/>
        <v>0</v>
      </c>
      <c r="Q232" s="159" t="str">
        <f t="shared" si="1"/>
        <v/>
      </c>
      <c r="R232" s="151"/>
      <c r="S232" s="117"/>
    </row>
    <row r="233" spans="1:19" ht="35.25" customHeight="1" x14ac:dyDescent="0.25">
      <c r="A233" s="84" t="s">
        <v>572</v>
      </c>
      <c r="B233" s="85" t="s">
        <v>573</v>
      </c>
      <c r="C233" s="84" t="s">
        <v>70</v>
      </c>
      <c r="D233" s="84" t="s">
        <v>540</v>
      </c>
      <c r="E233" s="84" t="s">
        <v>238</v>
      </c>
      <c r="F233" s="84" t="s">
        <v>132</v>
      </c>
      <c r="G233" s="84" t="s">
        <v>101</v>
      </c>
      <c r="H233" s="86" t="s">
        <v>102</v>
      </c>
      <c r="I233" s="87"/>
      <c r="J233" s="87"/>
      <c r="K233" s="87"/>
      <c r="L233" s="87"/>
      <c r="M233" s="88"/>
      <c r="N233" s="92"/>
      <c r="O233" s="90">
        <v>243</v>
      </c>
      <c r="P233" s="91">
        <f t="shared" si="0"/>
        <v>0</v>
      </c>
      <c r="Q233" s="159" t="str">
        <f t="shared" si="1"/>
        <v/>
      </c>
      <c r="R233" s="151"/>
      <c r="S233" s="117"/>
    </row>
    <row r="234" spans="1:19" ht="35.25" customHeight="1" x14ac:dyDescent="0.25">
      <c r="A234" s="84" t="s">
        <v>574</v>
      </c>
      <c r="B234" s="85" t="s">
        <v>575</v>
      </c>
      <c r="C234" s="84" t="s">
        <v>70</v>
      </c>
      <c r="D234" s="84" t="s">
        <v>540</v>
      </c>
      <c r="E234" s="84" t="s">
        <v>565</v>
      </c>
      <c r="F234" s="84" t="s">
        <v>132</v>
      </c>
      <c r="G234" s="84" t="s">
        <v>101</v>
      </c>
      <c r="H234" s="86" t="s">
        <v>102</v>
      </c>
      <c r="I234" s="87"/>
      <c r="J234" s="87"/>
      <c r="K234" s="87"/>
      <c r="L234" s="87"/>
      <c r="M234" s="88"/>
      <c r="N234" s="92"/>
      <c r="O234" s="90">
        <v>219</v>
      </c>
      <c r="P234" s="91">
        <f t="shared" si="0"/>
        <v>0</v>
      </c>
      <c r="Q234" s="159" t="str">
        <f t="shared" si="1"/>
        <v/>
      </c>
      <c r="R234" s="151"/>
      <c r="S234" s="117"/>
    </row>
    <row r="235" spans="1:19" ht="35.25" customHeight="1" x14ac:dyDescent="0.25">
      <c r="A235" s="84" t="s">
        <v>576</v>
      </c>
      <c r="B235" s="85" t="s">
        <v>577</v>
      </c>
      <c r="C235" s="84" t="s">
        <v>70</v>
      </c>
      <c r="D235" s="84" t="s">
        <v>540</v>
      </c>
      <c r="E235" s="84" t="s">
        <v>238</v>
      </c>
      <c r="F235" s="84" t="s">
        <v>132</v>
      </c>
      <c r="G235" s="84" t="s">
        <v>101</v>
      </c>
      <c r="H235" s="86" t="s">
        <v>102</v>
      </c>
      <c r="I235" s="87"/>
      <c r="J235" s="87"/>
      <c r="K235" s="87"/>
      <c r="L235" s="87"/>
      <c r="M235" s="88"/>
      <c r="N235" s="92"/>
      <c r="O235" s="90">
        <v>585</v>
      </c>
      <c r="P235" s="91">
        <f t="shared" si="0"/>
        <v>0</v>
      </c>
      <c r="Q235" s="159" t="str">
        <f t="shared" si="1"/>
        <v/>
      </c>
      <c r="R235" s="151"/>
      <c r="S235" s="117"/>
    </row>
    <row r="236" spans="1:19" ht="35.25" customHeight="1" x14ac:dyDescent="0.25">
      <c r="A236" s="84" t="s">
        <v>578</v>
      </c>
      <c r="B236" s="85" t="s">
        <v>579</v>
      </c>
      <c r="C236" s="84" t="s">
        <v>70</v>
      </c>
      <c r="D236" s="84" t="s">
        <v>540</v>
      </c>
      <c r="E236" s="84" t="s">
        <v>580</v>
      </c>
      <c r="F236" s="84" t="s">
        <v>132</v>
      </c>
      <c r="G236" s="84" t="s">
        <v>101</v>
      </c>
      <c r="H236" s="86" t="s">
        <v>102</v>
      </c>
      <c r="I236" s="87"/>
      <c r="J236" s="87"/>
      <c r="K236" s="87"/>
      <c r="L236" s="87"/>
      <c r="M236" s="88"/>
      <c r="N236" s="92"/>
      <c r="O236" s="90">
        <v>361</v>
      </c>
      <c r="P236" s="91">
        <f t="shared" si="0"/>
        <v>0</v>
      </c>
      <c r="Q236" s="159" t="str">
        <f t="shared" si="1"/>
        <v/>
      </c>
      <c r="R236" s="151"/>
      <c r="S236" s="117"/>
    </row>
    <row r="237" spans="1:19" ht="35.25" customHeight="1" x14ac:dyDescent="0.25">
      <c r="A237" s="84" t="s">
        <v>581</v>
      </c>
      <c r="B237" s="85" t="s">
        <v>582</v>
      </c>
      <c r="C237" s="84" t="s">
        <v>70</v>
      </c>
      <c r="D237" s="84" t="s">
        <v>540</v>
      </c>
      <c r="E237" s="84" t="s">
        <v>580</v>
      </c>
      <c r="F237" s="84" t="s">
        <v>132</v>
      </c>
      <c r="G237" s="84" t="s">
        <v>101</v>
      </c>
      <c r="H237" s="86" t="s">
        <v>102</v>
      </c>
      <c r="I237" s="87"/>
      <c r="J237" s="87"/>
      <c r="K237" s="87"/>
      <c r="L237" s="87"/>
      <c r="M237" s="88"/>
      <c r="N237" s="92"/>
      <c r="O237" s="90">
        <v>131</v>
      </c>
      <c r="P237" s="91">
        <f t="shared" si="0"/>
        <v>0</v>
      </c>
      <c r="Q237" s="159" t="str">
        <f t="shared" si="1"/>
        <v/>
      </c>
      <c r="R237" s="151"/>
      <c r="S237" s="117"/>
    </row>
    <row r="238" spans="1:19" ht="35.25" customHeight="1" x14ac:dyDescent="0.25">
      <c r="A238" s="84" t="s">
        <v>583</v>
      </c>
      <c r="B238" s="85" t="s">
        <v>584</v>
      </c>
      <c r="C238" s="84" t="s">
        <v>70</v>
      </c>
      <c r="D238" s="84" t="s">
        <v>540</v>
      </c>
      <c r="E238" s="84" t="s">
        <v>580</v>
      </c>
      <c r="F238" s="84" t="s">
        <v>132</v>
      </c>
      <c r="G238" s="84" t="s">
        <v>101</v>
      </c>
      <c r="H238" s="86" t="s">
        <v>102</v>
      </c>
      <c r="I238" s="87"/>
      <c r="J238" s="87"/>
      <c r="K238" s="87"/>
      <c r="L238" s="87"/>
      <c r="M238" s="88"/>
      <c r="N238" s="92"/>
      <c r="O238" s="90">
        <v>139</v>
      </c>
      <c r="P238" s="91">
        <f t="shared" si="0"/>
        <v>0</v>
      </c>
      <c r="Q238" s="159" t="str">
        <f t="shared" si="1"/>
        <v/>
      </c>
      <c r="R238" s="151"/>
      <c r="S238" s="117"/>
    </row>
    <row r="239" spans="1:19" ht="35.25" customHeight="1" x14ac:dyDescent="0.25">
      <c r="A239" s="84" t="s">
        <v>585</v>
      </c>
      <c r="B239" s="85" t="s">
        <v>586</v>
      </c>
      <c r="C239" s="84" t="s">
        <v>70</v>
      </c>
      <c r="D239" s="84" t="s">
        <v>587</v>
      </c>
      <c r="E239" s="84" t="s">
        <v>155</v>
      </c>
      <c r="F239" s="84" t="s">
        <v>111</v>
      </c>
      <c r="G239" s="84" t="s">
        <v>101</v>
      </c>
      <c r="H239" s="86" t="s">
        <v>102</v>
      </c>
      <c r="I239" s="87"/>
      <c r="J239" s="87"/>
      <c r="K239" s="87"/>
      <c r="L239" s="87"/>
      <c r="M239" s="88"/>
      <c r="N239" s="92"/>
      <c r="O239" s="90">
        <v>60</v>
      </c>
      <c r="P239" s="91">
        <f t="shared" si="0"/>
        <v>0</v>
      </c>
      <c r="Q239" s="159" t="str">
        <f t="shared" si="1"/>
        <v/>
      </c>
      <c r="R239" s="151"/>
      <c r="S239" s="117"/>
    </row>
    <row r="240" spans="1:19" ht="35.25" customHeight="1" x14ac:dyDescent="0.25">
      <c r="A240" s="84" t="s">
        <v>588</v>
      </c>
      <c r="B240" s="85" t="s">
        <v>589</v>
      </c>
      <c r="C240" s="84" t="s">
        <v>70</v>
      </c>
      <c r="D240" s="84" t="s">
        <v>587</v>
      </c>
      <c r="E240" s="84" t="s">
        <v>155</v>
      </c>
      <c r="F240" s="84" t="s">
        <v>111</v>
      </c>
      <c r="G240" s="84" t="s">
        <v>101</v>
      </c>
      <c r="H240" s="86" t="s">
        <v>102</v>
      </c>
      <c r="I240" s="87"/>
      <c r="J240" s="87"/>
      <c r="K240" s="87"/>
      <c r="L240" s="87"/>
      <c r="M240" s="88"/>
      <c r="N240" s="92"/>
      <c r="O240" s="90">
        <v>30</v>
      </c>
      <c r="P240" s="91">
        <f t="shared" si="0"/>
        <v>0</v>
      </c>
      <c r="Q240" s="159" t="str">
        <f t="shared" si="1"/>
        <v/>
      </c>
      <c r="R240" s="151"/>
      <c r="S240" s="117"/>
    </row>
    <row r="241" spans="1:19" ht="35.25" customHeight="1" x14ac:dyDescent="0.25">
      <c r="A241" s="84" t="s">
        <v>590</v>
      </c>
      <c r="B241" s="85" t="s">
        <v>591</v>
      </c>
      <c r="C241" s="84" t="s">
        <v>70</v>
      </c>
      <c r="D241" s="84" t="s">
        <v>587</v>
      </c>
      <c r="E241" s="84" t="s">
        <v>155</v>
      </c>
      <c r="F241" s="84" t="s">
        <v>100</v>
      </c>
      <c r="G241" s="84" t="s">
        <v>101</v>
      </c>
      <c r="H241" s="86" t="s">
        <v>102</v>
      </c>
      <c r="I241" s="87"/>
      <c r="J241" s="87"/>
      <c r="K241" s="87"/>
      <c r="L241" s="87"/>
      <c r="M241" s="88"/>
      <c r="N241" s="92"/>
      <c r="O241" s="90">
        <v>5</v>
      </c>
      <c r="P241" s="91">
        <f t="shared" si="0"/>
        <v>0</v>
      </c>
      <c r="Q241" s="159" t="str">
        <f t="shared" si="1"/>
        <v/>
      </c>
      <c r="R241" s="151"/>
      <c r="S241" s="117"/>
    </row>
    <row r="242" spans="1:19" ht="35.25" customHeight="1" x14ac:dyDescent="0.25">
      <c r="A242" s="84" t="s">
        <v>592</v>
      </c>
      <c r="B242" s="85" t="s">
        <v>593</v>
      </c>
      <c r="C242" s="84" t="s">
        <v>70</v>
      </c>
      <c r="D242" s="84" t="s">
        <v>587</v>
      </c>
      <c r="E242" s="84" t="s">
        <v>155</v>
      </c>
      <c r="F242" s="84" t="s">
        <v>105</v>
      </c>
      <c r="G242" s="84" t="s">
        <v>101</v>
      </c>
      <c r="H242" s="86" t="s">
        <v>102</v>
      </c>
      <c r="I242" s="87"/>
      <c r="J242" s="87"/>
      <c r="K242" s="87"/>
      <c r="L242" s="87"/>
      <c r="M242" s="88"/>
      <c r="N242" s="92"/>
      <c r="O242" s="90">
        <v>100</v>
      </c>
      <c r="P242" s="91">
        <f t="shared" si="0"/>
        <v>0</v>
      </c>
      <c r="Q242" s="159" t="str">
        <f t="shared" si="1"/>
        <v/>
      </c>
      <c r="R242" s="151"/>
      <c r="S242" s="117"/>
    </row>
    <row r="243" spans="1:19" ht="35.25" customHeight="1" x14ac:dyDescent="0.25">
      <c r="A243" s="84" t="s">
        <v>594</v>
      </c>
      <c r="B243" s="85" t="s">
        <v>595</v>
      </c>
      <c r="C243" s="84" t="s">
        <v>70</v>
      </c>
      <c r="D243" s="84" t="s">
        <v>587</v>
      </c>
      <c r="E243" s="84" t="s">
        <v>155</v>
      </c>
      <c r="F243" s="84" t="s">
        <v>111</v>
      </c>
      <c r="G243" s="84" t="s">
        <v>101</v>
      </c>
      <c r="H243" s="86" t="s">
        <v>102</v>
      </c>
      <c r="I243" s="87"/>
      <c r="J243" s="87"/>
      <c r="K243" s="87"/>
      <c r="L243" s="87"/>
      <c r="M243" s="88"/>
      <c r="N243" s="92"/>
      <c r="O243" s="90">
        <v>30</v>
      </c>
      <c r="P243" s="91">
        <f t="shared" si="0"/>
        <v>0</v>
      </c>
      <c r="Q243" s="159" t="str">
        <f t="shared" si="1"/>
        <v/>
      </c>
      <c r="R243" s="151"/>
      <c r="S243" s="117"/>
    </row>
    <row r="244" spans="1:19" ht="35.25" customHeight="1" x14ac:dyDescent="0.25">
      <c r="A244" s="84" t="s">
        <v>596</v>
      </c>
      <c r="B244" s="85" t="s">
        <v>597</v>
      </c>
      <c r="C244" s="84" t="s">
        <v>70</v>
      </c>
      <c r="D244" s="84" t="s">
        <v>587</v>
      </c>
      <c r="E244" s="84" t="s">
        <v>155</v>
      </c>
      <c r="F244" s="84" t="s">
        <v>111</v>
      </c>
      <c r="G244" s="84" t="s">
        <v>101</v>
      </c>
      <c r="H244" s="86" t="s">
        <v>102</v>
      </c>
      <c r="I244" s="87"/>
      <c r="J244" s="87"/>
      <c r="K244" s="87"/>
      <c r="L244" s="87"/>
      <c r="M244" s="88"/>
      <c r="N244" s="92"/>
      <c r="O244" s="90">
        <v>18</v>
      </c>
      <c r="P244" s="91">
        <f t="shared" si="0"/>
        <v>0</v>
      </c>
      <c r="Q244" s="159" t="str">
        <f t="shared" si="1"/>
        <v/>
      </c>
      <c r="R244" s="151"/>
      <c r="S244" s="117"/>
    </row>
    <row r="245" spans="1:19" ht="35.25" customHeight="1" x14ac:dyDescent="0.25">
      <c r="A245" s="84" t="s">
        <v>598</v>
      </c>
      <c r="B245" s="85" t="s">
        <v>599</v>
      </c>
      <c r="C245" s="84" t="s">
        <v>70</v>
      </c>
      <c r="D245" s="84" t="s">
        <v>587</v>
      </c>
      <c r="E245" s="84" t="s">
        <v>155</v>
      </c>
      <c r="F245" s="84" t="s">
        <v>111</v>
      </c>
      <c r="G245" s="84" t="s">
        <v>101</v>
      </c>
      <c r="H245" s="86" t="s">
        <v>102</v>
      </c>
      <c r="I245" s="87"/>
      <c r="J245" s="87"/>
      <c r="K245" s="87"/>
      <c r="L245" s="87"/>
      <c r="M245" s="88"/>
      <c r="N245" s="92"/>
      <c r="O245" s="90">
        <v>5</v>
      </c>
      <c r="P245" s="91">
        <f t="shared" si="0"/>
        <v>0</v>
      </c>
      <c r="Q245" s="159" t="str">
        <f t="shared" si="1"/>
        <v/>
      </c>
      <c r="R245" s="151"/>
      <c r="S245" s="117"/>
    </row>
    <row r="246" spans="1:19" ht="35.25" customHeight="1" x14ac:dyDescent="0.25">
      <c r="A246" s="84" t="s">
        <v>600</v>
      </c>
      <c r="B246" s="85" t="s">
        <v>601</v>
      </c>
      <c r="C246" s="84" t="s">
        <v>70</v>
      </c>
      <c r="D246" s="84" t="s">
        <v>587</v>
      </c>
      <c r="E246" s="84" t="s">
        <v>155</v>
      </c>
      <c r="F246" s="84" t="s">
        <v>100</v>
      </c>
      <c r="G246" s="84" t="s">
        <v>101</v>
      </c>
      <c r="H246" s="86" t="s">
        <v>102</v>
      </c>
      <c r="I246" s="87"/>
      <c r="J246" s="87"/>
      <c r="K246" s="87"/>
      <c r="L246" s="87"/>
      <c r="M246" s="88"/>
      <c r="N246" s="92"/>
      <c r="O246" s="90">
        <v>20</v>
      </c>
      <c r="P246" s="91">
        <f t="shared" si="0"/>
        <v>0</v>
      </c>
      <c r="Q246" s="159" t="str">
        <f t="shared" si="1"/>
        <v/>
      </c>
      <c r="R246" s="151"/>
      <c r="S246" s="117"/>
    </row>
    <row r="247" spans="1:19" ht="35.25" customHeight="1" x14ac:dyDescent="0.25">
      <c r="A247" s="84" t="s">
        <v>602</v>
      </c>
      <c r="B247" s="85" t="s">
        <v>603</v>
      </c>
      <c r="C247" s="84" t="s">
        <v>70</v>
      </c>
      <c r="D247" s="84" t="s">
        <v>587</v>
      </c>
      <c r="E247" s="84" t="s">
        <v>155</v>
      </c>
      <c r="F247" s="84" t="s">
        <v>108</v>
      </c>
      <c r="G247" s="84" t="s">
        <v>101</v>
      </c>
      <c r="H247" s="86" t="s">
        <v>102</v>
      </c>
      <c r="I247" s="87"/>
      <c r="J247" s="87"/>
      <c r="K247" s="87"/>
      <c r="L247" s="87"/>
      <c r="M247" s="88"/>
      <c r="N247" s="92"/>
      <c r="O247" s="90">
        <v>40</v>
      </c>
      <c r="P247" s="91">
        <f t="shared" si="0"/>
        <v>0</v>
      </c>
      <c r="Q247" s="159" t="str">
        <f t="shared" si="1"/>
        <v/>
      </c>
      <c r="R247" s="151"/>
      <c r="S247" s="117"/>
    </row>
    <row r="248" spans="1:19" ht="35.25" customHeight="1" x14ac:dyDescent="0.25">
      <c r="A248" s="84" t="s">
        <v>604</v>
      </c>
      <c r="B248" s="85" t="s">
        <v>605</v>
      </c>
      <c r="C248" s="84" t="s">
        <v>70</v>
      </c>
      <c r="D248" s="84" t="s">
        <v>587</v>
      </c>
      <c r="E248" s="84" t="s">
        <v>155</v>
      </c>
      <c r="F248" s="84" t="s">
        <v>105</v>
      </c>
      <c r="G248" s="84" t="s">
        <v>101</v>
      </c>
      <c r="H248" s="86" t="s">
        <v>102</v>
      </c>
      <c r="I248" s="87"/>
      <c r="J248" s="87"/>
      <c r="K248" s="87"/>
      <c r="L248" s="87"/>
      <c r="M248" s="88"/>
      <c r="N248" s="92"/>
      <c r="O248" s="90">
        <v>40</v>
      </c>
      <c r="P248" s="91">
        <f t="shared" si="0"/>
        <v>0</v>
      </c>
      <c r="Q248" s="159" t="str">
        <f t="shared" si="1"/>
        <v/>
      </c>
      <c r="R248" s="151"/>
      <c r="S248" s="117"/>
    </row>
    <row r="249" spans="1:19" ht="35.25" customHeight="1" x14ac:dyDescent="0.25">
      <c r="A249" s="84" t="s">
        <v>606</v>
      </c>
      <c r="B249" s="85" t="s">
        <v>607</v>
      </c>
      <c r="C249" s="84" t="s">
        <v>70</v>
      </c>
      <c r="D249" s="84" t="s">
        <v>587</v>
      </c>
      <c r="E249" s="84" t="s">
        <v>155</v>
      </c>
      <c r="F249" s="84" t="s">
        <v>111</v>
      </c>
      <c r="G249" s="84" t="s">
        <v>101</v>
      </c>
      <c r="H249" s="86" t="s">
        <v>102</v>
      </c>
      <c r="I249" s="87"/>
      <c r="J249" s="87"/>
      <c r="K249" s="87"/>
      <c r="L249" s="87"/>
      <c r="M249" s="88"/>
      <c r="N249" s="92"/>
      <c r="O249" s="90">
        <v>40</v>
      </c>
      <c r="P249" s="91">
        <f t="shared" si="0"/>
        <v>0</v>
      </c>
      <c r="Q249" s="159" t="str">
        <f t="shared" si="1"/>
        <v/>
      </c>
      <c r="R249" s="151"/>
      <c r="S249" s="117"/>
    </row>
    <row r="250" spans="1:19" ht="35.25" customHeight="1" x14ac:dyDescent="0.25">
      <c r="A250" s="84" t="s">
        <v>608</v>
      </c>
      <c r="B250" s="85" t="s">
        <v>609</v>
      </c>
      <c r="C250" s="84" t="s">
        <v>70</v>
      </c>
      <c r="D250" s="84" t="s">
        <v>587</v>
      </c>
      <c r="E250" s="84" t="s">
        <v>155</v>
      </c>
      <c r="F250" s="84" t="s">
        <v>111</v>
      </c>
      <c r="G250" s="84" t="s">
        <v>101</v>
      </c>
      <c r="H250" s="86" t="s">
        <v>102</v>
      </c>
      <c r="I250" s="87"/>
      <c r="J250" s="87"/>
      <c r="K250" s="87"/>
      <c r="L250" s="87"/>
      <c r="M250" s="88"/>
      <c r="N250" s="92"/>
      <c r="O250" s="90">
        <v>10</v>
      </c>
      <c r="P250" s="91">
        <f t="shared" si="0"/>
        <v>0</v>
      </c>
      <c r="Q250" s="159" t="str">
        <f t="shared" si="1"/>
        <v/>
      </c>
      <c r="R250" s="151"/>
      <c r="S250" s="117"/>
    </row>
    <row r="251" spans="1:19" ht="35.25" customHeight="1" x14ac:dyDescent="0.25">
      <c r="A251" s="84" t="s">
        <v>610</v>
      </c>
      <c r="B251" s="85" t="s">
        <v>611</v>
      </c>
      <c r="C251" s="84" t="s">
        <v>70</v>
      </c>
      <c r="D251" s="84" t="s">
        <v>587</v>
      </c>
      <c r="E251" s="84" t="s">
        <v>155</v>
      </c>
      <c r="F251" s="84" t="s">
        <v>100</v>
      </c>
      <c r="G251" s="84" t="s">
        <v>101</v>
      </c>
      <c r="H251" s="86" t="s">
        <v>102</v>
      </c>
      <c r="I251" s="87"/>
      <c r="J251" s="87"/>
      <c r="K251" s="87"/>
      <c r="L251" s="87"/>
      <c r="M251" s="88"/>
      <c r="N251" s="92"/>
      <c r="O251" s="90">
        <v>20</v>
      </c>
      <c r="P251" s="91">
        <f t="shared" si="0"/>
        <v>0</v>
      </c>
      <c r="Q251" s="159" t="str">
        <f t="shared" si="1"/>
        <v/>
      </c>
      <c r="R251" s="151"/>
      <c r="S251" s="117"/>
    </row>
    <row r="252" spans="1:19" ht="35.25" customHeight="1" x14ac:dyDescent="0.25">
      <c r="A252" s="84" t="s">
        <v>612</v>
      </c>
      <c r="B252" s="85" t="s">
        <v>613</v>
      </c>
      <c r="C252" s="84" t="s">
        <v>70</v>
      </c>
      <c r="D252" s="84" t="s">
        <v>587</v>
      </c>
      <c r="E252" s="84" t="s">
        <v>155</v>
      </c>
      <c r="F252" s="84" t="s">
        <v>108</v>
      </c>
      <c r="G252" s="84" t="s">
        <v>101</v>
      </c>
      <c r="H252" s="86" t="s">
        <v>102</v>
      </c>
      <c r="I252" s="87"/>
      <c r="J252" s="87"/>
      <c r="K252" s="87"/>
      <c r="L252" s="87"/>
      <c r="M252" s="88"/>
      <c r="N252" s="92"/>
      <c r="O252" s="90">
        <v>50</v>
      </c>
      <c r="P252" s="91">
        <f t="shared" si="0"/>
        <v>0</v>
      </c>
      <c r="Q252" s="159" t="str">
        <f t="shared" si="1"/>
        <v/>
      </c>
      <c r="R252" s="151"/>
      <c r="S252" s="117"/>
    </row>
    <row r="253" spans="1:19" ht="35.25" customHeight="1" x14ac:dyDescent="0.25">
      <c r="A253" s="84" t="s">
        <v>614</v>
      </c>
      <c r="B253" s="85" t="s">
        <v>615</v>
      </c>
      <c r="C253" s="84" t="s">
        <v>70</v>
      </c>
      <c r="D253" s="84" t="s">
        <v>587</v>
      </c>
      <c r="E253" s="84" t="s">
        <v>155</v>
      </c>
      <c r="F253" s="84" t="s">
        <v>105</v>
      </c>
      <c r="G253" s="84" t="s">
        <v>101</v>
      </c>
      <c r="H253" s="86" t="s">
        <v>102</v>
      </c>
      <c r="I253" s="87"/>
      <c r="J253" s="87"/>
      <c r="K253" s="87"/>
      <c r="L253" s="87"/>
      <c r="M253" s="88"/>
      <c r="N253" s="92"/>
      <c r="O253" s="90">
        <v>20</v>
      </c>
      <c r="P253" s="91">
        <f t="shared" si="0"/>
        <v>0</v>
      </c>
      <c r="Q253" s="159" t="str">
        <f t="shared" si="1"/>
        <v/>
      </c>
      <c r="R253" s="151"/>
      <c r="S253" s="117"/>
    </row>
    <row r="254" spans="1:19" ht="35.25" customHeight="1" x14ac:dyDescent="0.25">
      <c r="A254" s="84" t="s">
        <v>616</v>
      </c>
      <c r="B254" s="85" t="s">
        <v>617</v>
      </c>
      <c r="C254" s="84" t="s">
        <v>70</v>
      </c>
      <c r="D254" s="84" t="s">
        <v>587</v>
      </c>
      <c r="E254" s="84" t="s">
        <v>155</v>
      </c>
      <c r="F254" s="84" t="s">
        <v>111</v>
      </c>
      <c r="G254" s="84" t="s">
        <v>101</v>
      </c>
      <c r="H254" s="86" t="s">
        <v>102</v>
      </c>
      <c r="I254" s="87"/>
      <c r="J254" s="87"/>
      <c r="K254" s="87"/>
      <c r="L254" s="87"/>
      <c r="M254" s="88"/>
      <c r="N254" s="92"/>
      <c r="O254" s="90">
        <v>20</v>
      </c>
      <c r="P254" s="91">
        <f t="shared" si="0"/>
        <v>0</v>
      </c>
      <c r="Q254" s="159" t="str">
        <f t="shared" si="1"/>
        <v/>
      </c>
      <c r="R254" s="151"/>
      <c r="S254" s="117"/>
    </row>
    <row r="255" spans="1:19" ht="35.25" customHeight="1" x14ac:dyDescent="0.25">
      <c r="A255" s="84" t="s">
        <v>618</v>
      </c>
      <c r="B255" s="85" t="s">
        <v>619</v>
      </c>
      <c r="C255" s="84" t="s">
        <v>70</v>
      </c>
      <c r="D255" s="84" t="s">
        <v>587</v>
      </c>
      <c r="E255" s="84" t="s">
        <v>155</v>
      </c>
      <c r="F255" s="84" t="s">
        <v>111</v>
      </c>
      <c r="G255" s="84" t="s">
        <v>101</v>
      </c>
      <c r="H255" s="86" t="s">
        <v>102</v>
      </c>
      <c r="I255" s="87"/>
      <c r="J255" s="87"/>
      <c r="K255" s="87"/>
      <c r="L255" s="87"/>
      <c r="M255" s="88"/>
      <c r="N255" s="92"/>
      <c r="O255" s="90">
        <v>3</v>
      </c>
      <c r="P255" s="91">
        <f t="shared" si="0"/>
        <v>0</v>
      </c>
      <c r="Q255" s="159" t="str">
        <f t="shared" si="1"/>
        <v/>
      </c>
      <c r="R255" s="151"/>
      <c r="S255" s="117"/>
    </row>
    <row r="256" spans="1:19" ht="35.25" customHeight="1" x14ac:dyDescent="0.25">
      <c r="A256" s="84" t="s">
        <v>620</v>
      </c>
      <c r="B256" s="85" t="s">
        <v>621</v>
      </c>
      <c r="C256" s="84" t="s">
        <v>70</v>
      </c>
      <c r="D256" s="84" t="s">
        <v>587</v>
      </c>
      <c r="E256" s="84" t="s">
        <v>155</v>
      </c>
      <c r="F256" s="84" t="s">
        <v>108</v>
      </c>
      <c r="G256" s="84" t="s">
        <v>101</v>
      </c>
      <c r="H256" s="86" t="s">
        <v>102</v>
      </c>
      <c r="I256" s="87"/>
      <c r="J256" s="87"/>
      <c r="K256" s="87"/>
      <c r="L256" s="87"/>
      <c r="M256" s="88"/>
      <c r="N256" s="92"/>
      <c r="O256" s="90">
        <v>125</v>
      </c>
      <c r="P256" s="91">
        <f t="shared" si="0"/>
        <v>0</v>
      </c>
      <c r="Q256" s="159" t="str">
        <f t="shared" si="1"/>
        <v/>
      </c>
      <c r="R256" s="151"/>
      <c r="S256" s="117"/>
    </row>
    <row r="257" spans="1:19" ht="35.25" customHeight="1" x14ac:dyDescent="0.25">
      <c r="A257" s="84" t="s">
        <v>622</v>
      </c>
      <c r="B257" s="85" t="s">
        <v>623</v>
      </c>
      <c r="C257" s="84" t="s">
        <v>70</v>
      </c>
      <c r="D257" s="84" t="s">
        <v>587</v>
      </c>
      <c r="E257" s="84" t="s">
        <v>99</v>
      </c>
      <c r="F257" s="84" t="s">
        <v>111</v>
      </c>
      <c r="G257" s="84" t="s">
        <v>101</v>
      </c>
      <c r="H257" s="86" t="s">
        <v>102</v>
      </c>
      <c r="I257" s="87"/>
      <c r="J257" s="87"/>
      <c r="K257" s="87"/>
      <c r="L257" s="87"/>
      <c r="M257" s="88"/>
      <c r="N257" s="92"/>
      <c r="O257" s="90">
        <v>50</v>
      </c>
      <c r="P257" s="91">
        <f t="shared" si="0"/>
        <v>0</v>
      </c>
      <c r="Q257" s="159" t="str">
        <f t="shared" si="1"/>
        <v/>
      </c>
      <c r="R257" s="151"/>
      <c r="S257" s="117"/>
    </row>
    <row r="258" spans="1:19" ht="35.25" customHeight="1" x14ac:dyDescent="0.25">
      <c r="A258" s="84" t="s">
        <v>624</v>
      </c>
      <c r="B258" s="85" t="s">
        <v>625</v>
      </c>
      <c r="C258" s="84" t="s">
        <v>70</v>
      </c>
      <c r="D258" s="84" t="s">
        <v>587</v>
      </c>
      <c r="E258" s="84" t="s">
        <v>99</v>
      </c>
      <c r="F258" s="84" t="s">
        <v>100</v>
      </c>
      <c r="G258" s="84" t="s">
        <v>101</v>
      </c>
      <c r="H258" s="86" t="s">
        <v>102</v>
      </c>
      <c r="I258" s="87"/>
      <c r="J258" s="87"/>
      <c r="K258" s="87"/>
      <c r="L258" s="87"/>
      <c r="M258" s="88"/>
      <c r="N258" s="92"/>
      <c r="O258" s="90">
        <v>50</v>
      </c>
      <c r="P258" s="91">
        <f t="shared" si="0"/>
        <v>0</v>
      </c>
      <c r="Q258" s="159" t="str">
        <f t="shared" si="1"/>
        <v/>
      </c>
      <c r="R258" s="151"/>
      <c r="S258" s="117"/>
    </row>
    <row r="259" spans="1:19" ht="35.25" customHeight="1" x14ac:dyDescent="0.25">
      <c r="A259" s="84" t="s">
        <v>626</v>
      </c>
      <c r="B259" s="85" t="s">
        <v>627</v>
      </c>
      <c r="C259" s="84" t="s">
        <v>70</v>
      </c>
      <c r="D259" s="84" t="s">
        <v>587</v>
      </c>
      <c r="E259" s="84" t="s">
        <v>155</v>
      </c>
      <c r="F259" s="84" t="s">
        <v>105</v>
      </c>
      <c r="G259" s="84" t="s">
        <v>101</v>
      </c>
      <c r="H259" s="86" t="s">
        <v>102</v>
      </c>
      <c r="I259" s="87"/>
      <c r="J259" s="87"/>
      <c r="K259" s="87"/>
      <c r="L259" s="87"/>
      <c r="M259" s="88"/>
      <c r="N259" s="92"/>
      <c r="O259" s="90">
        <v>50</v>
      </c>
      <c r="P259" s="91">
        <f t="shared" si="0"/>
        <v>0</v>
      </c>
      <c r="Q259" s="159" t="str">
        <f t="shared" si="1"/>
        <v/>
      </c>
      <c r="R259" s="151"/>
      <c r="S259" s="117"/>
    </row>
    <row r="260" spans="1:19" ht="35.25" customHeight="1" x14ac:dyDescent="0.25">
      <c r="A260" s="84" t="s">
        <v>628</v>
      </c>
      <c r="B260" s="85" t="s">
        <v>629</v>
      </c>
      <c r="C260" s="84" t="s">
        <v>70</v>
      </c>
      <c r="D260" s="84" t="s">
        <v>587</v>
      </c>
      <c r="E260" s="84" t="s">
        <v>99</v>
      </c>
      <c r="F260" s="84" t="s">
        <v>108</v>
      </c>
      <c r="G260" s="84" t="s">
        <v>101</v>
      </c>
      <c r="H260" s="86" t="s">
        <v>102</v>
      </c>
      <c r="I260" s="87"/>
      <c r="J260" s="87"/>
      <c r="K260" s="87"/>
      <c r="L260" s="87"/>
      <c r="M260" s="88"/>
      <c r="N260" s="92"/>
      <c r="O260" s="90">
        <v>50</v>
      </c>
      <c r="P260" s="91">
        <f t="shared" si="0"/>
        <v>0</v>
      </c>
      <c r="Q260" s="159" t="str">
        <f t="shared" si="1"/>
        <v/>
      </c>
      <c r="R260" s="151"/>
      <c r="S260" s="117"/>
    </row>
    <row r="261" spans="1:19" ht="35.25" customHeight="1" x14ac:dyDescent="0.25">
      <c r="A261" s="84" t="s">
        <v>630</v>
      </c>
      <c r="B261" s="85" t="s">
        <v>631</v>
      </c>
      <c r="C261" s="84" t="s">
        <v>70</v>
      </c>
      <c r="D261" s="84" t="s">
        <v>587</v>
      </c>
      <c r="E261" s="84" t="s">
        <v>99</v>
      </c>
      <c r="F261" s="84" t="s">
        <v>100</v>
      </c>
      <c r="G261" s="84" t="s">
        <v>101</v>
      </c>
      <c r="H261" s="86" t="s">
        <v>102</v>
      </c>
      <c r="I261" s="87"/>
      <c r="J261" s="87"/>
      <c r="K261" s="87"/>
      <c r="L261" s="87"/>
      <c r="M261" s="88"/>
      <c r="N261" s="92"/>
      <c r="O261" s="90">
        <v>120</v>
      </c>
      <c r="P261" s="91">
        <f t="shared" si="0"/>
        <v>0</v>
      </c>
      <c r="Q261" s="159" t="str">
        <f t="shared" si="1"/>
        <v/>
      </c>
      <c r="R261" s="151"/>
      <c r="S261" s="117"/>
    </row>
    <row r="262" spans="1:19" ht="35.25" customHeight="1" x14ac:dyDescent="0.25">
      <c r="A262" s="84" t="s">
        <v>632</v>
      </c>
      <c r="B262" s="85" t="s">
        <v>633</v>
      </c>
      <c r="C262" s="84" t="s">
        <v>70</v>
      </c>
      <c r="D262" s="84" t="s">
        <v>587</v>
      </c>
      <c r="E262" s="84" t="s">
        <v>99</v>
      </c>
      <c r="F262" s="84" t="s">
        <v>105</v>
      </c>
      <c r="G262" s="84" t="s">
        <v>101</v>
      </c>
      <c r="H262" s="86" t="s">
        <v>102</v>
      </c>
      <c r="I262" s="87"/>
      <c r="J262" s="87"/>
      <c r="K262" s="87"/>
      <c r="L262" s="87"/>
      <c r="M262" s="88"/>
      <c r="N262" s="92"/>
      <c r="O262" s="90">
        <v>125</v>
      </c>
      <c r="P262" s="91">
        <f t="shared" si="0"/>
        <v>0</v>
      </c>
      <c r="Q262" s="159" t="str">
        <f t="shared" si="1"/>
        <v/>
      </c>
      <c r="R262" s="151"/>
      <c r="S262" s="117"/>
    </row>
    <row r="263" spans="1:19" ht="35.25" customHeight="1" x14ac:dyDescent="0.25">
      <c r="A263" s="84" t="s">
        <v>634</v>
      </c>
      <c r="B263" s="85" t="s">
        <v>635</v>
      </c>
      <c r="C263" s="84" t="s">
        <v>70</v>
      </c>
      <c r="D263" s="84" t="s">
        <v>587</v>
      </c>
      <c r="E263" s="84" t="s">
        <v>99</v>
      </c>
      <c r="F263" s="84" t="s">
        <v>108</v>
      </c>
      <c r="G263" s="84" t="s">
        <v>101</v>
      </c>
      <c r="H263" s="86" t="s">
        <v>102</v>
      </c>
      <c r="I263" s="87"/>
      <c r="J263" s="87"/>
      <c r="K263" s="87"/>
      <c r="L263" s="87"/>
      <c r="M263" s="88"/>
      <c r="N263" s="92"/>
      <c r="O263" s="90">
        <v>130</v>
      </c>
      <c r="P263" s="91">
        <f t="shared" si="0"/>
        <v>0</v>
      </c>
      <c r="Q263" s="159" t="str">
        <f t="shared" si="1"/>
        <v/>
      </c>
      <c r="R263" s="151"/>
      <c r="S263" s="117"/>
    </row>
    <row r="264" spans="1:19" ht="35.25" customHeight="1" x14ac:dyDescent="0.25">
      <c r="A264" s="84" t="s">
        <v>636</v>
      </c>
      <c r="B264" s="85" t="s">
        <v>637</v>
      </c>
      <c r="C264" s="84" t="s">
        <v>70</v>
      </c>
      <c r="D264" s="84" t="s">
        <v>587</v>
      </c>
      <c r="E264" s="84" t="s">
        <v>99</v>
      </c>
      <c r="F264" s="84" t="s">
        <v>111</v>
      </c>
      <c r="G264" s="84" t="s">
        <v>101</v>
      </c>
      <c r="H264" s="86" t="s">
        <v>102</v>
      </c>
      <c r="I264" s="87"/>
      <c r="J264" s="87"/>
      <c r="K264" s="87"/>
      <c r="L264" s="87"/>
      <c r="M264" s="88"/>
      <c r="N264" s="92"/>
      <c r="O264" s="90">
        <v>65</v>
      </c>
      <c r="P264" s="91">
        <f t="shared" si="0"/>
        <v>0</v>
      </c>
      <c r="Q264" s="159" t="str">
        <f t="shared" si="1"/>
        <v/>
      </c>
      <c r="R264" s="151"/>
      <c r="S264" s="117"/>
    </row>
    <row r="265" spans="1:19" ht="35.25" customHeight="1" x14ac:dyDescent="0.25">
      <c r="A265" s="84" t="s">
        <v>638</v>
      </c>
      <c r="B265" s="85" t="s">
        <v>639</v>
      </c>
      <c r="C265" s="84" t="s">
        <v>70</v>
      </c>
      <c r="D265" s="84" t="s">
        <v>587</v>
      </c>
      <c r="E265" s="84" t="s">
        <v>99</v>
      </c>
      <c r="F265" s="84" t="s">
        <v>111</v>
      </c>
      <c r="G265" s="84" t="s">
        <v>101</v>
      </c>
      <c r="H265" s="86" t="s">
        <v>102</v>
      </c>
      <c r="I265" s="87"/>
      <c r="J265" s="87"/>
      <c r="K265" s="87"/>
      <c r="L265" s="87"/>
      <c r="M265" s="88"/>
      <c r="N265" s="92"/>
      <c r="O265" s="90">
        <v>175</v>
      </c>
      <c r="P265" s="91">
        <f t="shared" si="0"/>
        <v>0</v>
      </c>
      <c r="Q265" s="159" t="str">
        <f t="shared" si="1"/>
        <v/>
      </c>
      <c r="R265" s="151"/>
      <c r="S265" s="117"/>
    </row>
    <row r="266" spans="1:19" ht="35.25" customHeight="1" x14ac:dyDescent="0.25">
      <c r="A266" s="84" t="s">
        <v>640</v>
      </c>
      <c r="B266" s="85" t="s">
        <v>641</v>
      </c>
      <c r="C266" s="84" t="s">
        <v>70</v>
      </c>
      <c r="D266" s="84" t="s">
        <v>587</v>
      </c>
      <c r="E266" s="84" t="s">
        <v>155</v>
      </c>
      <c r="F266" s="84" t="s">
        <v>111</v>
      </c>
      <c r="G266" s="84" t="s">
        <v>101</v>
      </c>
      <c r="H266" s="86" t="s">
        <v>102</v>
      </c>
      <c r="I266" s="87"/>
      <c r="J266" s="87"/>
      <c r="K266" s="87"/>
      <c r="L266" s="87"/>
      <c r="M266" s="88"/>
      <c r="N266" s="92"/>
      <c r="O266" s="90">
        <v>50</v>
      </c>
      <c r="P266" s="91">
        <f t="shared" si="0"/>
        <v>0</v>
      </c>
      <c r="Q266" s="159" t="str">
        <f t="shared" si="1"/>
        <v/>
      </c>
      <c r="R266" s="151"/>
      <c r="S266" s="117"/>
    </row>
    <row r="267" spans="1:19" ht="35.25" customHeight="1" x14ac:dyDescent="0.25">
      <c r="A267" s="84" t="s">
        <v>642</v>
      </c>
      <c r="B267" s="85" t="s">
        <v>643</v>
      </c>
      <c r="C267" s="84" t="s">
        <v>70</v>
      </c>
      <c r="D267" s="84" t="s">
        <v>644</v>
      </c>
      <c r="E267" s="84" t="s">
        <v>132</v>
      </c>
      <c r="F267" s="84" t="s">
        <v>132</v>
      </c>
      <c r="G267" s="84" t="s">
        <v>101</v>
      </c>
      <c r="H267" s="86" t="s">
        <v>102</v>
      </c>
      <c r="I267" s="87"/>
      <c r="J267" s="87"/>
      <c r="K267" s="87"/>
      <c r="L267" s="87"/>
      <c r="M267" s="88"/>
      <c r="N267" s="92"/>
      <c r="O267" s="90">
        <v>278</v>
      </c>
      <c r="P267" s="91">
        <f t="shared" si="0"/>
        <v>0</v>
      </c>
      <c r="Q267" s="159" t="str">
        <f t="shared" si="1"/>
        <v/>
      </c>
      <c r="R267" s="151"/>
      <c r="S267" s="117"/>
    </row>
    <row r="268" spans="1:19" ht="129" customHeight="1" x14ac:dyDescent="0.25">
      <c r="A268" s="160"/>
      <c r="B268" s="154"/>
      <c r="C268" s="154"/>
      <c r="D268" s="154"/>
      <c r="E268" s="154"/>
      <c r="F268" s="154"/>
      <c r="G268" s="154"/>
      <c r="H268" s="154"/>
      <c r="I268" s="154"/>
      <c r="J268" s="154"/>
      <c r="K268" s="154"/>
      <c r="L268" s="154"/>
      <c r="M268" s="154"/>
      <c r="N268" s="154"/>
      <c r="O268" s="161"/>
      <c r="P268" s="94">
        <f>SUM(P9:P267)</f>
        <v>0</v>
      </c>
      <c r="Q268" s="17"/>
      <c r="R268" s="17"/>
      <c r="S268" s="17"/>
    </row>
    <row r="269" spans="1:19" ht="13.8" x14ac:dyDescent="0.25">
      <c r="B269" s="93"/>
    </row>
    <row r="270" spans="1:19" ht="13.8" x14ac:dyDescent="0.25">
      <c r="B270" s="93"/>
    </row>
    <row r="271" spans="1:19" ht="13.8" x14ac:dyDescent="0.25">
      <c r="B271" s="93"/>
    </row>
    <row r="272" spans="1:19" ht="13.8" x14ac:dyDescent="0.25">
      <c r="B272" s="93"/>
    </row>
    <row r="273" spans="2:2" ht="13.8" x14ac:dyDescent="0.25">
      <c r="B273" s="93"/>
    </row>
    <row r="274" spans="2:2" ht="13.8" x14ac:dyDescent="0.25">
      <c r="B274" s="93"/>
    </row>
    <row r="275" spans="2:2" ht="13.8" x14ac:dyDescent="0.25">
      <c r="B275" s="93"/>
    </row>
    <row r="276" spans="2:2" ht="13.8" x14ac:dyDescent="0.25">
      <c r="B276" s="93"/>
    </row>
    <row r="277" spans="2:2" ht="13.8" x14ac:dyDescent="0.25">
      <c r="B277" s="93"/>
    </row>
    <row r="278" spans="2:2" ht="13.8" x14ac:dyDescent="0.25">
      <c r="B278" s="93"/>
    </row>
    <row r="279" spans="2:2" ht="13.8" x14ac:dyDescent="0.25">
      <c r="B279" s="93"/>
    </row>
    <row r="280" spans="2:2" ht="13.8" x14ac:dyDescent="0.25">
      <c r="B280" s="93"/>
    </row>
    <row r="281" spans="2:2" ht="13.8" x14ac:dyDescent="0.25">
      <c r="B281" s="93"/>
    </row>
    <row r="282" spans="2:2" ht="13.8" x14ac:dyDescent="0.25">
      <c r="B282" s="93"/>
    </row>
    <row r="283" spans="2:2" ht="13.8" x14ac:dyDescent="0.25">
      <c r="B283" s="93"/>
    </row>
    <row r="284" spans="2:2" ht="13.8" x14ac:dyDescent="0.25">
      <c r="B284" s="93"/>
    </row>
    <row r="285" spans="2:2" ht="13.8" x14ac:dyDescent="0.25">
      <c r="B285" s="93"/>
    </row>
    <row r="286" spans="2:2" ht="13.8" x14ac:dyDescent="0.25">
      <c r="B286" s="93"/>
    </row>
    <row r="287" spans="2:2" ht="13.8" x14ac:dyDescent="0.25">
      <c r="B287" s="93"/>
    </row>
    <row r="288" spans="2:2" ht="13.8" x14ac:dyDescent="0.25">
      <c r="B288" s="93"/>
    </row>
    <row r="289" spans="2:2" ht="13.8" x14ac:dyDescent="0.25">
      <c r="B289" s="93"/>
    </row>
    <row r="290" spans="2:2" ht="13.8" x14ac:dyDescent="0.25">
      <c r="B290" s="93"/>
    </row>
    <row r="291" spans="2:2" ht="13.8" x14ac:dyDescent="0.25">
      <c r="B291" s="93"/>
    </row>
    <row r="292" spans="2:2" ht="13.8" x14ac:dyDescent="0.25">
      <c r="B292" s="93"/>
    </row>
    <row r="293" spans="2:2" ht="13.8" x14ac:dyDescent="0.25">
      <c r="B293" s="93"/>
    </row>
    <row r="294" spans="2:2" ht="13.8" x14ac:dyDescent="0.25">
      <c r="B294" s="93"/>
    </row>
    <row r="295" spans="2:2" ht="13.8" x14ac:dyDescent="0.25">
      <c r="B295" s="93"/>
    </row>
    <row r="296" spans="2:2" ht="13.8" x14ac:dyDescent="0.25">
      <c r="B296" s="93"/>
    </row>
    <row r="297" spans="2:2" ht="13.8" x14ac:dyDescent="0.25">
      <c r="B297" s="93"/>
    </row>
    <row r="298" spans="2:2" ht="13.8" x14ac:dyDescent="0.25">
      <c r="B298" s="93"/>
    </row>
    <row r="299" spans="2:2" ht="13.8" x14ac:dyDescent="0.25">
      <c r="B299" s="93"/>
    </row>
    <row r="300" spans="2:2" ht="13.8" x14ac:dyDescent="0.25">
      <c r="B300" s="93"/>
    </row>
    <row r="301" spans="2:2" ht="13.8" x14ac:dyDescent="0.25">
      <c r="B301" s="93"/>
    </row>
    <row r="302" spans="2:2" ht="13.8" x14ac:dyDescent="0.25">
      <c r="B302" s="93"/>
    </row>
    <row r="303" spans="2:2" ht="13.8" x14ac:dyDescent="0.25">
      <c r="B303" s="93"/>
    </row>
    <row r="304" spans="2:2" ht="13.8" x14ac:dyDescent="0.25">
      <c r="B304" s="93"/>
    </row>
    <row r="305" spans="2:2" ht="13.8" x14ac:dyDescent="0.25">
      <c r="B305" s="93"/>
    </row>
    <row r="306" spans="2:2" ht="13.8" x14ac:dyDescent="0.25">
      <c r="B306" s="93"/>
    </row>
    <row r="307" spans="2:2" ht="13.8" x14ac:dyDescent="0.25">
      <c r="B307" s="93"/>
    </row>
    <row r="308" spans="2:2" ht="13.8" x14ac:dyDescent="0.25">
      <c r="B308" s="93"/>
    </row>
    <row r="309" spans="2:2" ht="13.8" x14ac:dyDescent="0.25">
      <c r="B309" s="93"/>
    </row>
    <row r="310" spans="2:2" ht="13.8" x14ac:dyDescent="0.25">
      <c r="B310" s="93"/>
    </row>
    <row r="311" spans="2:2" ht="13.8" x14ac:dyDescent="0.25">
      <c r="B311" s="93"/>
    </row>
    <row r="312" spans="2:2" ht="13.8" x14ac:dyDescent="0.25">
      <c r="B312" s="93"/>
    </row>
    <row r="313" spans="2:2" ht="13.8" x14ac:dyDescent="0.25">
      <c r="B313" s="93"/>
    </row>
    <row r="314" spans="2:2" ht="13.8" x14ac:dyDescent="0.25">
      <c r="B314" s="93"/>
    </row>
    <row r="315" spans="2:2" ht="13.8" x14ac:dyDescent="0.25">
      <c r="B315" s="93"/>
    </row>
    <row r="316" spans="2:2" ht="13.8" x14ac:dyDescent="0.25">
      <c r="B316" s="93"/>
    </row>
    <row r="317" spans="2:2" ht="13.8" x14ac:dyDescent="0.25">
      <c r="B317" s="93"/>
    </row>
    <row r="318" spans="2:2" ht="13.8" x14ac:dyDescent="0.25">
      <c r="B318" s="93"/>
    </row>
    <row r="319" spans="2:2" ht="13.8" x14ac:dyDescent="0.25">
      <c r="B319" s="93"/>
    </row>
    <row r="320" spans="2:2" ht="13.8" x14ac:dyDescent="0.25">
      <c r="B320" s="93"/>
    </row>
    <row r="321" spans="2:2" ht="13.8" x14ac:dyDescent="0.25">
      <c r="B321" s="93"/>
    </row>
    <row r="322" spans="2:2" ht="13.8" x14ac:dyDescent="0.25">
      <c r="B322" s="93"/>
    </row>
    <row r="323" spans="2:2" ht="13.8" x14ac:dyDescent="0.25">
      <c r="B323" s="93"/>
    </row>
    <row r="324" spans="2:2" ht="13.8" x14ac:dyDescent="0.25">
      <c r="B324" s="93"/>
    </row>
    <row r="325" spans="2:2" ht="13.8" x14ac:dyDescent="0.25">
      <c r="B325" s="93"/>
    </row>
    <row r="326" spans="2:2" ht="13.8" x14ac:dyDescent="0.25">
      <c r="B326" s="93"/>
    </row>
    <row r="327" spans="2:2" ht="13.8" x14ac:dyDescent="0.25">
      <c r="B327" s="93"/>
    </row>
    <row r="328" spans="2:2" ht="13.8" x14ac:dyDescent="0.25">
      <c r="B328" s="93"/>
    </row>
    <row r="329" spans="2:2" ht="13.8" x14ac:dyDescent="0.25">
      <c r="B329" s="93"/>
    </row>
    <row r="330" spans="2:2" ht="13.8" x14ac:dyDescent="0.25">
      <c r="B330" s="93"/>
    </row>
    <row r="331" spans="2:2" ht="13.8" x14ac:dyDescent="0.25">
      <c r="B331" s="93"/>
    </row>
    <row r="332" spans="2:2" ht="13.8" x14ac:dyDescent="0.25">
      <c r="B332" s="93"/>
    </row>
    <row r="333" spans="2:2" ht="13.8" x14ac:dyDescent="0.25">
      <c r="B333" s="93"/>
    </row>
    <row r="334" spans="2:2" ht="13.8" x14ac:dyDescent="0.25">
      <c r="B334" s="93"/>
    </row>
    <row r="335" spans="2:2" ht="13.8" x14ac:dyDescent="0.25">
      <c r="B335" s="93"/>
    </row>
    <row r="336" spans="2:2" ht="13.8" x14ac:dyDescent="0.25">
      <c r="B336" s="93"/>
    </row>
    <row r="337" spans="2:2" ht="13.8" x14ac:dyDescent="0.25">
      <c r="B337" s="93"/>
    </row>
    <row r="338" spans="2:2" ht="13.8" x14ac:dyDescent="0.25">
      <c r="B338" s="93"/>
    </row>
    <row r="339" spans="2:2" ht="13.8" x14ac:dyDescent="0.25">
      <c r="B339" s="93"/>
    </row>
    <row r="340" spans="2:2" ht="13.8" x14ac:dyDescent="0.25">
      <c r="B340" s="93"/>
    </row>
    <row r="341" spans="2:2" ht="13.8" x14ac:dyDescent="0.25">
      <c r="B341" s="93"/>
    </row>
    <row r="342" spans="2:2" ht="13.8" x14ac:dyDescent="0.25">
      <c r="B342" s="93"/>
    </row>
    <row r="343" spans="2:2" ht="13.8" x14ac:dyDescent="0.25">
      <c r="B343" s="93"/>
    </row>
    <row r="344" spans="2:2" ht="13.8" x14ac:dyDescent="0.25">
      <c r="B344" s="93"/>
    </row>
    <row r="345" spans="2:2" ht="13.8" x14ac:dyDescent="0.25">
      <c r="B345" s="93"/>
    </row>
    <row r="346" spans="2:2" ht="13.8" x14ac:dyDescent="0.25">
      <c r="B346" s="93"/>
    </row>
    <row r="347" spans="2:2" ht="13.8" x14ac:dyDescent="0.25">
      <c r="B347" s="93"/>
    </row>
    <row r="348" spans="2:2" ht="13.8" x14ac:dyDescent="0.25">
      <c r="B348" s="93"/>
    </row>
    <row r="349" spans="2:2" ht="13.8" x14ac:dyDescent="0.25">
      <c r="B349" s="93"/>
    </row>
    <row r="350" spans="2:2" ht="13.8" x14ac:dyDescent="0.25">
      <c r="B350" s="93"/>
    </row>
    <row r="351" spans="2:2" ht="13.8" x14ac:dyDescent="0.25">
      <c r="B351" s="93"/>
    </row>
    <row r="352" spans="2:2" ht="13.8" x14ac:dyDescent="0.25">
      <c r="B352" s="93"/>
    </row>
    <row r="353" spans="2:2" ht="13.8" x14ac:dyDescent="0.25">
      <c r="B353" s="93"/>
    </row>
    <row r="354" spans="2:2" ht="13.8" x14ac:dyDescent="0.25">
      <c r="B354" s="93"/>
    </row>
    <row r="355" spans="2:2" ht="13.8" x14ac:dyDescent="0.25">
      <c r="B355" s="93"/>
    </row>
    <row r="356" spans="2:2" ht="13.8" x14ac:dyDescent="0.25">
      <c r="B356" s="93"/>
    </row>
    <row r="357" spans="2:2" ht="13.8" x14ac:dyDescent="0.25">
      <c r="B357" s="93"/>
    </row>
    <row r="358" spans="2:2" ht="13.8" x14ac:dyDescent="0.25">
      <c r="B358" s="93"/>
    </row>
    <row r="359" spans="2:2" ht="13.8" x14ac:dyDescent="0.25">
      <c r="B359" s="93"/>
    </row>
    <row r="360" spans="2:2" ht="13.8" x14ac:dyDescent="0.25">
      <c r="B360" s="93"/>
    </row>
    <row r="361" spans="2:2" ht="13.8" x14ac:dyDescent="0.25">
      <c r="B361" s="93"/>
    </row>
    <row r="362" spans="2:2" ht="13.8" x14ac:dyDescent="0.25">
      <c r="B362" s="93"/>
    </row>
    <row r="363" spans="2:2" ht="13.8" x14ac:dyDescent="0.25">
      <c r="B363" s="93"/>
    </row>
    <row r="364" spans="2:2" ht="13.8" x14ac:dyDescent="0.25">
      <c r="B364" s="93"/>
    </row>
    <row r="365" spans="2:2" ht="13.8" x14ac:dyDescent="0.25">
      <c r="B365" s="93"/>
    </row>
    <row r="366" spans="2:2" ht="13.8" x14ac:dyDescent="0.25">
      <c r="B366" s="93"/>
    </row>
    <row r="367" spans="2:2" ht="13.8" x14ac:dyDescent="0.25">
      <c r="B367" s="93"/>
    </row>
    <row r="368" spans="2:2" ht="13.8" x14ac:dyDescent="0.25">
      <c r="B368" s="93"/>
    </row>
    <row r="369" spans="2:2" ht="13.8" x14ac:dyDescent="0.25">
      <c r="B369" s="93"/>
    </row>
    <row r="370" spans="2:2" ht="13.8" x14ac:dyDescent="0.25">
      <c r="B370" s="93"/>
    </row>
    <row r="371" spans="2:2" ht="13.8" x14ac:dyDescent="0.25">
      <c r="B371" s="93"/>
    </row>
    <row r="372" spans="2:2" ht="13.8" x14ac:dyDescent="0.25">
      <c r="B372" s="93"/>
    </row>
    <row r="373" spans="2:2" ht="13.8" x14ac:dyDescent="0.25">
      <c r="B373" s="93"/>
    </row>
    <row r="374" spans="2:2" ht="13.8" x14ac:dyDescent="0.25">
      <c r="B374" s="93"/>
    </row>
    <row r="375" spans="2:2" ht="13.8" x14ac:dyDescent="0.25">
      <c r="B375" s="93"/>
    </row>
    <row r="376" spans="2:2" ht="13.8" x14ac:dyDescent="0.25">
      <c r="B376" s="93"/>
    </row>
    <row r="377" spans="2:2" ht="13.8" x14ac:dyDescent="0.25">
      <c r="B377" s="93"/>
    </row>
    <row r="378" spans="2:2" ht="13.8" x14ac:dyDescent="0.25">
      <c r="B378" s="93"/>
    </row>
    <row r="379" spans="2:2" ht="13.8" x14ac:dyDescent="0.25">
      <c r="B379" s="93"/>
    </row>
    <row r="380" spans="2:2" ht="13.8" x14ac:dyDescent="0.25">
      <c r="B380" s="93"/>
    </row>
    <row r="381" spans="2:2" ht="13.8" x14ac:dyDescent="0.25">
      <c r="B381" s="93"/>
    </row>
    <row r="382" spans="2:2" ht="13.8" x14ac:dyDescent="0.25">
      <c r="B382" s="93"/>
    </row>
    <row r="383" spans="2:2" ht="13.8" x14ac:dyDescent="0.25">
      <c r="B383" s="93"/>
    </row>
    <row r="384" spans="2:2" ht="13.8" x14ac:dyDescent="0.25">
      <c r="B384" s="93"/>
    </row>
    <row r="385" spans="2:2" ht="13.8" x14ac:dyDescent="0.25">
      <c r="B385" s="93"/>
    </row>
    <row r="386" spans="2:2" ht="13.8" x14ac:dyDescent="0.25">
      <c r="B386" s="93"/>
    </row>
    <row r="387" spans="2:2" ht="13.8" x14ac:dyDescent="0.25">
      <c r="B387" s="93"/>
    </row>
    <row r="388" spans="2:2" ht="13.8" x14ac:dyDescent="0.25">
      <c r="B388" s="93"/>
    </row>
    <row r="389" spans="2:2" ht="13.8" x14ac:dyDescent="0.25">
      <c r="B389" s="93"/>
    </row>
    <row r="390" spans="2:2" ht="13.8" x14ac:dyDescent="0.25">
      <c r="B390" s="93"/>
    </row>
    <row r="391" spans="2:2" ht="13.8" x14ac:dyDescent="0.25">
      <c r="B391" s="93"/>
    </row>
    <row r="392" spans="2:2" ht="13.8" x14ac:dyDescent="0.25">
      <c r="B392" s="93"/>
    </row>
    <row r="393" spans="2:2" ht="13.8" x14ac:dyDescent="0.25">
      <c r="B393" s="93"/>
    </row>
    <row r="394" spans="2:2" ht="13.8" x14ac:dyDescent="0.25">
      <c r="B394" s="93"/>
    </row>
    <row r="395" spans="2:2" ht="13.8" x14ac:dyDescent="0.25">
      <c r="B395" s="93"/>
    </row>
    <row r="396" spans="2:2" ht="13.8" x14ac:dyDescent="0.25">
      <c r="B396" s="93"/>
    </row>
    <row r="397" spans="2:2" ht="13.8" x14ac:dyDescent="0.25">
      <c r="B397" s="93"/>
    </row>
    <row r="398" spans="2:2" ht="13.8" x14ac:dyDescent="0.25">
      <c r="B398" s="93"/>
    </row>
    <row r="399" spans="2:2" ht="13.8" x14ac:dyDescent="0.25">
      <c r="B399" s="93"/>
    </row>
    <row r="400" spans="2:2" ht="13.8" x14ac:dyDescent="0.25">
      <c r="B400" s="93"/>
    </row>
    <row r="401" spans="2:2" ht="13.8" x14ac:dyDescent="0.25">
      <c r="B401" s="93"/>
    </row>
    <row r="402" spans="2:2" ht="13.8" x14ac:dyDescent="0.25">
      <c r="B402" s="93"/>
    </row>
    <row r="403" spans="2:2" ht="13.8" x14ac:dyDescent="0.25">
      <c r="B403" s="93"/>
    </row>
    <row r="404" spans="2:2" ht="13.8" x14ac:dyDescent="0.25">
      <c r="B404" s="93"/>
    </row>
    <row r="405" spans="2:2" ht="13.8" x14ac:dyDescent="0.25">
      <c r="B405" s="93"/>
    </row>
    <row r="406" spans="2:2" ht="13.8" x14ac:dyDescent="0.25">
      <c r="B406" s="93"/>
    </row>
    <row r="407" spans="2:2" ht="13.8" x14ac:dyDescent="0.25">
      <c r="B407" s="93"/>
    </row>
    <row r="408" spans="2:2" ht="13.8" x14ac:dyDescent="0.25">
      <c r="B408" s="93"/>
    </row>
    <row r="409" spans="2:2" ht="13.8" x14ac:dyDescent="0.25">
      <c r="B409" s="93"/>
    </row>
    <row r="410" spans="2:2" ht="13.8" x14ac:dyDescent="0.25">
      <c r="B410" s="93"/>
    </row>
    <row r="411" spans="2:2" ht="13.8" x14ac:dyDescent="0.25">
      <c r="B411" s="93"/>
    </row>
    <row r="412" spans="2:2" ht="13.8" x14ac:dyDescent="0.25">
      <c r="B412" s="93"/>
    </row>
    <row r="413" spans="2:2" ht="13.8" x14ac:dyDescent="0.25">
      <c r="B413" s="93"/>
    </row>
    <row r="414" spans="2:2" ht="13.8" x14ac:dyDescent="0.25">
      <c r="B414" s="93"/>
    </row>
    <row r="415" spans="2:2" ht="13.8" x14ac:dyDescent="0.25">
      <c r="B415" s="93"/>
    </row>
    <row r="416" spans="2:2" ht="13.8" x14ac:dyDescent="0.25">
      <c r="B416" s="93"/>
    </row>
    <row r="417" spans="2:2" ht="13.8" x14ac:dyDescent="0.25">
      <c r="B417" s="93"/>
    </row>
    <row r="418" spans="2:2" ht="13.8" x14ac:dyDescent="0.25">
      <c r="B418" s="93"/>
    </row>
    <row r="419" spans="2:2" ht="13.8" x14ac:dyDescent="0.25">
      <c r="B419" s="93"/>
    </row>
    <row r="420" spans="2:2" ht="13.8" x14ac:dyDescent="0.25">
      <c r="B420" s="93"/>
    </row>
    <row r="421" spans="2:2" ht="13.8" x14ac:dyDescent="0.25">
      <c r="B421" s="93"/>
    </row>
    <row r="422" spans="2:2" ht="13.8" x14ac:dyDescent="0.25">
      <c r="B422" s="93"/>
    </row>
    <row r="423" spans="2:2" ht="13.8" x14ac:dyDescent="0.25">
      <c r="B423" s="93"/>
    </row>
    <row r="424" spans="2:2" ht="13.8" x14ac:dyDescent="0.25">
      <c r="B424" s="93"/>
    </row>
    <row r="425" spans="2:2" ht="13.8" x14ac:dyDescent="0.25">
      <c r="B425" s="93"/>
    </row>
    <row r="426" spans="2:2" ht="13.8" x14ac:dyDescent="0.25">
      <c r="B426" s="93"/>
    </row>
    <row r="427" spans="2:2" ht="13.8" x14ac:dyDescent="0.25">
      <c r="B427" s="93"/>
    </row>
    <row r="428" spans="2:2" ht="13.8" x14ac:dyDescent="0.25">
      <c r="B428" s="93"/>
    </row>
    <row r="429" spans="2:2" ht="13.8" x14ac:dyDescent="0.25">
      <c r="B429" s="93"/>
    </row>
    <row r="430" spans="2:2" ht="13.8" x14ac:dyDescent="0.25">
      <c r="B430" s="93"/>
    </row>
    <row r="431" spans="2:2" ht="13.8" x14ac:dyDescent="0.25">
      <c r="B431" s="93"/>
    </row>
    <row r="432" spans="2:2" ht="13.8" x14ac:dyDescent="0.25">
      <c r="B432" s="93"/>
    </row>
    <row r="433" spans="2:2" ht="13.8" x14ac:dyDescent="0.25">
      <c r="B433" s="93"/>
    </row>
    <row r="434" spans="2:2" ht="13.8" x14ac:dyDescent="0.25">
      <c r="B434" s="93"/>
    </row>
    <row r="435" spans="2:2" ht="13.8" x14ac:dyDescent="0.25">
      <c r="B435" s="93"/>
    </row>
    <row r="436" spans="2:2" ht="13.8" x14ac:dyDescent="0.25">
      <c r="B436" s="93"/>
    </row>
    <row r="437" spans="2:2" ht="13.8" x14ac:dyDescent="0.25">
      <c r="B437" s="93"/>
    </row>
    <row r="438" spans="2:2" ht="13.8" x14ac:dyDescent="0.25">
      <c r="B438" s="93"/>
    </row>
    <row r="439" spans="2:2" ht="13.8" x14ac:dyDescent="0.25">
      <c r="B439" s="93"/>
    </row>
    <row r="440" spans="2:2" ht="13.8" x14ac:dyDescent="0.25">
      <c r="B440" s="93"/>
    </row>
    <row r="441" spans="2:2" ht="13.8" x14ac:dyDescent="0.25">
      <c r="B441" s="93"/>
    </row>
    <row r="442" spans="2:2" ht="13.8" x14ac:dyDescent="0.25">
      <c r="B442" s="93"/>
    </row>
    <row r="443" spans="2:2" ht="13.8" x14ac:dyDescent="0.25">
      <c r="B443" s="93"/>
    </row>
    <row r="444" spans="2:2" ht="13.8" x14ac:dyDescent="0.25">
      <c r="B444" s="93"/>
    </row>
    <row r="445" spans="2:2" ht="13.8" x14ac:dyDescent="0.25">
      <c r="B445" s="93"/>
    </row>
    <row r="446" spans="2:2" ht="13.8" x14ac:dyDescent="0.25">
      <c r="B446" s="93"/>
    </row>
    <row r="447" spans="2:2" ht="13.8" x14ac:dyDescent="0.25">
      <c r="B447" s="93"/>
    </row>
    <row r="448" spans="2:2" ht="13.8" x14ac:dyDescent="0.25">
      <c r="B448" s="93"/>
    </row>
    <row r="449" spans="2:2" ht="13.8" x14ac:dyDescent="0.25">
      <c r="B449" s="93"/>
    </row>
    <row r="450" spans="2:2" ht="13.8" x14ac:dyDescent="0.25">
      <c r="B450" s="93"/>
    </row>
    <row r="451" spans="2:2" ht="13.8" x14ac:dyDescent="0.25">
      <c r="B451" s="93"/>
    </row>
    <row r="452" spans="2:2" ht="13.8" x14ac:dyDescent="0.25">
      <c r="B452" s="93"/>
    </row>
    <row r="453" spans="2:2" ht="13.8" x14ac:dyDescent="0.25">
      <c r="B453" s="93"/>
    </row>
    <row r="454" spans="2:2" ht="13.8" x14ac:dyDescent="0.25">
      <c r="B454" s="93"/>
    </row>
    <row r="455" spans="2:2" ht="13.8" x14ac:dyDescent="0.25">
      <c r="B455" s="93"/>
    </row>
    <row r="456" spans="2:2" ht="13.8" x14ac:dyDescent="0.25">
      <c r="B456" s="93"/>
    </row>
    <row r="457" spans="2:2" ht="13.8" x14ac:dyDescent="0.25">
      <c r="B457" s="93"/>
    </row>
    <row r="458" spans="2:2" ht="13.8" x14ac:dyDescent="0.25">
      <c r="B458" s="93"/>
    </row>
    <row r="459" spans="2:2" ht="13.8" x14ac:dyDescent="0.25">
      <c r="B459" s="93"/>
    </row>
    <row r="460" spans="2:2" ht="13.8" x14ac:dyDescent="0.25">
      <c r="B460" s="93"/>
    </row>
    <row r="461" spans="2:2" ht="13.8" x14ac:dyDescent="0.25">
      <c r="B461" s="93"/>
    </row>
    <row r="462" spans="2:2" ht="13.8" x14ac:dyDescent="0.25">
      <c r="B462" s="93"/>
    </row>
    <row r="463" spans="2:2" ht="13.8" x14ac:dyDescent="0.25">
      <c r="B463" s="93"/>
    </row>
    <row r="464" spans="2:2" ht="13.8" x14ac:dyDescent="0.25">
      <c r="B464" s="93"/>
    </row>
    <row r="465" spans="2:2" ht="13.8" x14ac:dyDescent="0.25">
      <c r="B465" s="93"/>
    </row>
    <row r="466" spans="2:2" ht="13.8" x14ac:dyDescent="0.25">
      <c r="B466" s="93"/>
    </row>
    <row r="467" spans="2:2" ht="13.8" x14ac:dyDescent="0.25">
      <c r="B467" s="93"/>
    </row>
    <row r="468" spans="2:2" ht="13.8" x14ac:dyDescent="0.25">
      <c r="B468" s="93"/>
    </row>
    <row r="469" spans="2:2" ht="13.8" x14ac:dyDescent="0.25">
      <c r="B469" s="93"/>
    </row>
    <row r="470" spans="2:2" ht="13.8" x14ac:dyDescent="0.25">
      <c r="B470" s="93"/>
    </row>
    <row r="471" spans="2:2" ht="13.8" x14ac:dyDescent="0.25">
      <c r="B471" s="93"/>
    </row>
    <row r="472" spans="2:2" ht="13.8" x14ac:dyDescent="0.25">
      <c r="B472" s="93"/>
    </row>
    <row r="473" spans="2:2" ht="13.8" x14ac:dyDescent="0.25">
      <c r="B473" s="93"/>
    </row>
    <row r="474" spans="2:2" ht="13.8" x14ac:dyDescent="0.25">
      <c r="B474" s="93"/>
    </row>
    <row r="475" spans="2:2" ht="13.8" x14ac:dyDescent="0.25">
      <c r="B475" s="93"/>
    </row>
    <row r="476" spans="2:2" ht="13.8" x14ac:dyDescent="0.25">
      <c r="B476" s="93"/>
    </row>
    <row r="477" spans="2:2" ht="13.8" x14ac:dyDescent="0.25">
      <c r="B477" s="93"/>
    </row>
    <row r="478" spans="2:2" ht="13.8" x14ac:dyDescent="0.25">
      <c r="B478" s="93"/>
    </row>
    <row r="479" spans="2:2" ht="13.8" x14ac:dyDescent="0.25">
      <c r="B479" s="93"/>
    </row>
    <row r="480" spans="2:2" ht="13.8" x14ac:dyDescent="0.25">
      <c r="B480" s="93"/>
    </row>
    <row r="481" spans="2:2" ht="13.8" x14ac:dyDescent="0.25">
      <c r="B481" s="93"/>
    </row>
    <row r="482" spans="2:2" ht="13.8" x14ac:dyDescent="0.25">
      <c r="B482" s="93"/>
    </row>
    <row r="483" spans="2:2" ht="13.8" x14ac:dyDescent="0.25">
      <c r="B483" s="93"/>
    </row>
    <row r="484" spans="2:2" ht="13.8" x14ac:dyDescent="0.25">
      <c r="B484" s="93"/>
    </row>
    <row r="485" spans="2:2" ht="13.8" x14ac:dyDescent="0.25">
      <c r="B485" s="93"/>
    </row>
    <row r="486" spans="2:2" ht="13.8" x14ac:dyDescent="0.25">
      <c r="B486" s="93"/>
    </row>
    <row r="487" spans="2:2" ht="13.8" x14ac:dyDescent="0.25">
      <c r="B487" s="93"/>
    </row>
    <row r="488" spans="2:2" ht="13.8" x14ac:dyDescent="0.25">
      <c r="B488" s="93"/>
    </row>
    <row r="489" spans="2:2" ht="13.8" x14ac:dyDescent="0.25">
      <c r="B489" s="93"/>
    </row>
    <row r="490" spans="2:2" ht="13.8" x14ac:dyDescent="0.25">
      <c r="B490" s="93"/>
    </row>
    <row r="491" spans="2:2" ht="13.8" x14ac:dyDescent="0.25">
      <c r="B491" s="93"/>
    </row>
    <row r="492" spans="2:2" ht="13.8" x14ac:dyDescent="0.25">
      <c r="B492" s="93"/>
    </row>
    <row r="493" spans="2:2" ht="13.8" x14ac:dyDescent="0.25">
      <c r="B493" s="93"/>
    </row>
    <row r="494" spans="2:2" ht="13.8" x14ac:dyDescent="0.25">
      <c r="B494" s="93"/>
    </row>
    <row r="495" spans="2:2" ht="13.8" x14ac:dyDescent="0.25">
      <c r="B495" s="93"/>
    </row>
    <row r="496" spans="2:2" ht="13.8" x14ac:dyDescent="0.25">
      <c r="B496" s="93"/>
    </row>
    <row r="497" spans="2:2" ht="13.8" x14ac:dyDescent="0.25">
      <c r="B497" s="93"/>
    </row>
    <row r="498" spans="2:2" ht="13.8" x14ac:dyDescent="0.25">
      <c r="B498" s="93"/>
    </row>
    <row r="499" spans="2:2" ht="13.8" x14ac:dyDescent="0.25">
      <c r="B499" s="93"/>
    </row>
    <row r="500" spans="2:2" ht="13.8" x14ac:dyDescent="0.25">
      <c r="B500" s="93"/>
    </row>
    <row r="501" spans="2:2" ht="13.8" x14ac:dyDescent="0.25">
      <c r="B501" s="93"/>
    </row>
    <row r="502" spans="2:2" ht="13.8" x14ac:dyDescent="0.25">
      <c r="B502" s="93"/>
    </row>
    <row r="503" spans="2:2" ht="13.8" x14ac:dyDescent="0.25">
      <c r="B503" s="93"/>
    </row>
    <row r="504" spans="2:2" ht="13.8" x14ac:dyDescent="0.25">
      <c r="B504" s="93"/>
    </row>
    <row r="505" spans="2:2" ht="13.8" x14ac:dyDescent="0.25">
      <c r="B505" s="93"/>
    </row>
    <row r="506" spans="2:2" ht="13.8" x14ac:dyDescent="0.25">
      <c r="B506" s="93"/>
    </row>
    <row r="507" spans="2:2" ht="13.8" x14ac:dyDescent="0.25">
      <c r="B507" s="93"/>
    </row>
    <row r="508" spans="2:2" ht="13.8" x14ac:dyDescent="0.25">
      <c r="B508" s="93"/>
    </row>
    <row r="509" spans="2:2" ht="13.8" x14ac:dyDescent="0.25">
      <c r="B509" s="93"/>
    </row>
    <row r="510" spans="2:2" ht="13.8" x14ac:dyDescent="0.25">
      <c r="B510" s="93"/>
    </row>
    <row r="511" spans="2:2" ht="13.8" x14ac:dyDescent="0.25">
      <c r="B511" s="93"/>
    </row>
    <row r="512" spans="2:2" ht="13.8" x14ac:dyDescent="0.25">
      <c r="B512" s="93"/>
    </row>
    <row r="513" spans="2:2" ht="13.8" x14ac:dyDescent="0.25">
      <c r="B513" s="93"/>
    </row>
    <row r="514" spans="2:2" ht="13.8" x14ac:dyDescent="0.25">
      <c r="B514" s="93"/>
    </row>
    <row r="515" spans="2:2" ht="13.8" x14ac:dyDescent="0.25">
      <c r="B515" s="93"/>
    </row>
    <row r="516" spans="2:2" ht="13.8" x14ac:dyDescent="0.25">
      <c r="B516" s="93"/>
    </row>
    <row r="517" spans="2:2" ht="13.8" x14ac:dyDescent="0.25">
      <c r="B517" s="93"/>
    </row>
    <row r="518" spans="2:2" ht="13.8" x14ac:dyDescent="0.25">
      <c r="B518" s="93"/>
    </row>
    <row r="519" spans="2:2" ht="13.8" x14ac:dyDescent="0.25">
      <c r="B519" s="93"/>
    </row>
    <row r="520" spans="2:2" ht="13.8" x14ac:dyDescent="0.25">
      <c r="B520" s="93"/>
    </row>
    <row r="521" spans="2:2" ht="13.8" x14ac:dyDescent="0.25">
      <c r="B521" s="93"/>
    </row>
    <row r="522" spans="2:2" ht="13.8" x14ac:dyDescent="0.25">
      <c r="B522" s="93"/>
    </row>
    <row r="523" spans="2:2" ht="13.8" x14ac:dyDescent="0.25">
      <c r="B523" s="93"/>
    </row>
    <row r="524" spans="2:2" ht="13.8" x14ac:dyDescent="0.25">
      <c r="B524" s="93"/>
    </row>
    <row r="525" spans="2:2" ht="13.8" x14ac:dyDescent="0.25">
      <c r="B525" s="93"/>
    </row>
    <row r="526" spans="2:2" ht="13.8" x14ac:dyDescent="0.25">
      <c r="B526" s="93"/>
    </row>
    <row r="527" spans="2:2" ht="13.8" x14ac:dyDescent="0.25">
      <c r="B527" s="93"/>
    </row>
    <row r="528" spans="2:2" ht="13.8" x14ac:dyDescent="0.25">
      <c r="B528" s="93"/>
    </row>
    <row r="529" spans="2:2" ht="13.8" x14ac:dyDescent="0.25">
      <c r="B529" s="93"/>
    </row>
    <row r="530" spans="2:2" ht="13.8" x14ac:dyDescent="0.25">
      <c r="B530" s="93"/>
    </row>
    <row r="531" spans="2:2" ht="13.8" x14ac:dyDescent="0.25">
      <c r="B531" s="93"/>
    </row>
    <row r="532" spans="2:2" ht="13.8" x14ac:dyDescent="0.25">
      <c r="B532" s="93"/>
    </row>
    <row r="533" spans="2:2" ht="13.8" x14ac:dyDescent="0.25">
      <c r="B533" s="93"/>
    </row>
    <row r="534" spans="2:2" ht="13.8" x14ac:dyDescent="0.25">
      <c r="B534" s="93"/>
    </row>
    <row r="535" spans="2:2" ht="13.8" x14ac:dyDescent="0.25">
      <c r="B535" s="93"/>
    </row>
    <row r="536" spans="2:2" ht="13.8" x14ac:dyDescent="0.25">
      <c r="B536" s="93"/>
    </row>
    <row r="537" spans="2:2" ht="13.8" x14ac:dyDescent="0.25">
      <c r="B537" s="93"/>
    </row>
    <row r="538" spans="2:2" ht="13.8" x14ac:dyDescent="0.25">
      <c r="B538" s="93"/>
    </row>
    <row r="539" spans="2:2" ht="13.8" x14ac:dyDescent="0.25">
      <c r="B539" s="93"/>
    </row>
    <row r="540" spans="2:2" ht="13.8" x14ac:dyDescent="0.25">
      <c r="B540" s="93"/>
    </row>
    <row r="541" spans="2:2" ht="13.8" x14ac:dyDescent="0.25">
      <c r="B541" s="93"/>
    </row>
    <row r="542" spans="2:2" ht="13.8" x14ac:dyDescent="0.25">
      <c r="B542" s="93"/>
    </row>
    <row r="543" spans="2:2" ht="13.8" x14ac:dyDescent="0.25">
      <c r="B543" s="93"/>
    </row>
    <row r="544" spans="2:2" ht="13.8" x14ac:dyDescent="0.25">
      <c r="B544" s="93"/>
    </row>
    <row r="545" spans="2:2" ht="13.8" x14ac:dyDescent="0.25">
      <c r="B545" s="93"/>
    </row>
    <row r="546" spans="2:2" ht="13.8" x14ac:dyDescent="0.25">
      <c r="B546" s="93"/>
    </row>
    <row r="547" spans="2:2" ht="13.8" x14ac:dyDescent="0.25">
      <c r="B547" s="93"/>
    </row>
    <row r="548" spans="2:2" ht="13.8" x14ac:dyDescent="0.25">
      <c r="B548" s="93"/>
    </row>
    <row r="549" spans="2:2" ht="13.8" x14ac:dyDescent="0.25">
      <c r="B549" s="93"/>
    </row>
    <row r="550" spans="2:2" ht="13.8" x14ac:dyDescent="0.25">
      <c r="B550" s="93"/>
    </row>
    <row r="551" spans="2:2" ht="13.8" x14ac:dyDescent="0.25">
      <c r="B551" s="93"/>
    </row>
    <row r="552" spans="2:2" ht="13.8" x14ac:dyDescent="0.25">
      <c r="B552" s="93"/>
    </row>
    <row r="553" spans="2:2" ht="13.8" x14ac:dyDescent="0.25">
      <c r="B553" s="93"/>
    </row>
    <row r="554" spans="2:2" ht="13.8" x14ac:dyDescent="0.25">
      <c r="B554" s="93"/>
    </row>
    <row r="555" spans="2:2" ht="13.8" x14ac:dyDescent="0.25">
      <c r="B555" s="93"/>
    </row>
    <row r="556" spans="2:2" ht="13.8" x14ac:dyDescent="0.25">
      <c r="B556" s="93"/>
    </row>
    <row r="557" spans="2:2" ht="13.8" x14ac:dyDescent="0.25">
      <c r="B557" s="93"/>
    </row>
    <row r="558" spans="2:2" ht="13.8" x14ac:dyDescent="0.25">
      <c r="B558" s="93"/>
    </row>
    <row r="559" spans="2:2" ht="13.8" x14ac:dyDescent="0.25">
      <c r="B559" s="93"/>
    </row>
    <row r="560" spans="2:2" ht="13.8" x14ac:dyDescent="0.25">
      <c r="B560" s="93"/>
    </row>
    <row r="561" spans="2:2" ht="13.8" x14ac:dyDescent="0.25">
      <c r="B561" s="93"/>
    </row>
    <row r="562" spans="2:2" ht="13.8" x14ac:dyDescent="0.25">
      <c r="B562" s="93"/>
    </row>
    <row r="563" spans="2:2" ht="13.8" x14ac:dyDescent="0.25">
      <c r="B563" s="93"/>
    </row>
    <row r="564" spans="2:2" ht="13.8" x14ac:dyDescent="0.25">
      <c r="B564" s="93"/>
    </row>
    <row r="565" spans="2:2" ht="13.8" x14ac:dyDescent="0.25">
      <c r="B565" s="93"/>
    </row>
    <row r="566" spans="2:2" ht="13.8" x14ac:dyDescent="0.25">
      <c r="B566" s="93"/>
    </row>
    <row r="567" spans="2:2" ht="13.8" x14ac:dyDescent="0.25">
      <c r="B567" s="93"/>
    </row>
    <row r="568" spans="2:2" ht="13.8" x14ac:dyDescent="0.25">
      <c r="B568" s="93"/>
    </row>
    <row r="569" spans="2:2" ht="13.8" x14ac:dyDescent="0.25">
      <c r="B569" s="93"/>
    </row>
    <row r="570" spans="2:2" ht="13.8" x14ac:dyDescent="0.25">
      <c r="B570" s="93"/>
    </row>
    <row r="571" spans="2:2" ht="13.8" x14ac:dyDescent="0.25">
      <c r="B571" s="93"/>
    </row>
    <row r="572" spans="2:2" ht="13.8" x14ac:dyDescent="0.25">
      <c r="B572" s="93"/>
    </row>
    <row r="573" spans="2:2" ht="13.8" x14ac:dyDescent="0.25">
      <c r="B573" s="93"/>
    </row>
    <row r="574" spans="2:2" ht="13.8" x14ac:dyDescent="0.25">
      <c r="B574" s="93"/>
    </row>
    <row r="575" spans="2:2" ht="13.8" x14ac:dyDescent="0.25">
      <c r="B575" s="93"/>
    </row>
    <row r="576" spans="2:2" ht="13.8" x14ac:dyDescent="0.25">
      <c r="B576" s="93"/>
    </row>
    <row r="577" spans="2:2" ht="13.8" x14ac:dyDescent="0.25">
      <c r="B577" s="93"/>
    </row>
    <row r="578" spans="2:2" ht="13.8" x14ac:dyDescent="0.25">
      <c r="B578" s="93"/>
    </row>
    <row r="579" spans="2:2" ht="13.8" x14ac:dyDescent="0.25">
      <c r="B579" s="93"/>
    </row>
    <row r="580" spans="2:2" ht="13.8" x14ac:dyDescent="0.25">
      <c r="B580" s="93"/>
    </row>
    <row r="581" spans="2:2" ht="13.8" x14ac:dyDescent="0.25">
      <c r="B581" s="93"/>
    </row>
    <row r="582" spans="2:2" ht="13.8" x14ac:dyDescent="0.25">
      <c r="B582" s="93"/>
    </row>
    <row r="583" spans="2:2" ht="13.8" x14ac:dyDescent="0.25">
      <c r="B583" s="93"/>
    </row>
    <row r="584" spans="2:2" ht="13.8" x14ac:dyDescent="0.25">
      <c r="B584" s="93"/>
    </row>
    <row r="585" spans="2:2" ht="13.8" x14ac:dyDescent="0.25">
      <c r="B585" s="93"/>
    </row>
    <row r="586" spans="2:2" ht="13.8" x14ac:dyDescent="0.25">
      <c r="B586" s="93"/>
    </row>
    <row r="587" spans="2:2" ht="13.8" x14ac:dyDescent="0.25">
      <c r="B587" s="93"/>
    </row>
    <row r="588" spans="2:2" ht="13.8" x14ac:dyDescent="0.25">
      <c r="B588" s="93"/>
    </row>
    <row r="589" spans="2:2" ht="13.8" x14ac:dyDescent="0.25">
      <c r="B589" s="93"/>
    </row>
    <row r="590" spans="2:2" ht="13.8" x14ac:dyDescent="0.25">
      <c r="B590" s="93"/>
    </row>
    <row r="591" spans="2:2" ht="13.8" x14ac:dyDescent="0.25">
      <c r="B591" s="93"/>
    </row>
    <row r="592" spans="2:2" ht="13.8" x14ac:dyDescent="0.25">
      <c r="B592" s="93"/>
    </row>
    <row r="593" spans="2:2" ht="13.8" x14ac:dyDescent="0.25">
      <c r="B593" s="93"/>
    </row>
    <row r="594" spans="2:2" ht="13.8" x14ac:dyDescent="0.25">
      <c r="B594" s="93"/>
    </row>
    <row r="595" spans="2:2" ht="13.8" x14ac:dyDescent="0.25">
      <c r="B595" s="93"/>
    </row>
    <row r="596" spans="2:2" ht="13.8" x14ac:dyDescent="0.25">
      <c r="B596" s="93"/>
    </row>
    <row r="597" spans="2:2" ht="13.8" x14ac:dyDescent="0.25">
      <c r="B597" s="93"/>
    </row>
    <row r="598" spans="2:2" ht="13.8" x14ac:dyDescent="0.25">
      <c r="B598" s="93"/>
    </row>
    <row r="599" spans="2:2" ht="13.8" x14ac:dyDescent="0.25">
      <c r="B599" s="93"/>
    </row>
    <row r="600" spans="2:2" ht="13.8" x14ac:dyDescent="0.25">
      <c r="B600" s="93"/>
    </row>
    <row r="601" spans="2:2" ht="13.8" x14ac:dyDescent="0.25">
      <c r="B601" s="93"/>
    </row>
    <row r="602" spans="2:2" ht="13.8" x14ac:dyDescent="0.25">
      <c r="B602" s="93"/>
    </row>
    <row r="603" spans="2:2" ht="13.8" x14ac:dyDescent="0.25">
      <c r="B603" s="93"/>
    </row>
    <row r="604" spans="2:2" ht="13.8" x14ac:dyDescent="0.25">
      <c r="B604" s="93"/>
    </row>
    <row r="605" spans="2:2" ht="13.8" x14ac:dyDescent="0.25">
      <c r="B605" s="93"/>
    </row>
    <row r="606" spans="2:2" ht="13.8" x14ac:dyDescent="0.25">
      <c r="B606" s="93"/>
    </row>
    <row r="607" spans="2:2" ht="13.8" x14ac:dyDescent="0.25">
      <c r="B607" s="93"/>
    </row>
    <row r="608" spans="2:2" ht="13.8" x14ac:dyDescent="0.25">
      <c r="B608" s="93"/>
    </row>
    <row r="609" spans="2:2" ht="13.8" x14ac:dyDescent="0.25">
      <c r="B609" s="93"/>
    </row>
    <row r="610" spans="2:2" ht="13.8" x14ac:dyDescent="0.25">
      <c r="B610" s="93"/>
    </row>
    <row r="611" spans="2:2" ht="13.8" x14ac:dyDescent="0.25">
      <c r="B611" s="93"/>
    </row>
    <row r="612" spans="2:2" ht="13.8" x14ac:dyDescent="0.25">
      <c r="B612" s="93"/>
    </row>
    <row r="613" spans="2:2" ht="13.8" x14ac:dyDescent="0.25">
      <c r="B613" s="93"/>
    </row>
    <row r="614" spans="2:2" ht="13.8" x14ac:dyDescent="0.25">
      <c r="B614" s="93"/>
    </row>
    <row r="615" spans="2:2" ht="13.8" x14ac:dyDescent="0.25">
      <c r="B615" s="93"/>
    </row>
    <row r="616" spans="2:2" ht="13.8" x14ac:dyDescent="0.25">
      <c r="B616" s="93"/>
    </row>
    <row r="617" spans="2:2" ht="13.8" x14ac:dyDescent="0.25">
      <c r="B617" s="93"/>
    </row>
    <row r="618" spans="2:2" ht="13.8" x14ac:dyDescent="0.25">
      <c r="B618" s="93"/>
    </row>
    <row r="619" spans="2:2" ht="13.8" x14ac:dyDescent="0.25">
      <c r="B619" s="93"/>
    </row>
    <row r="620" spans="2:2" ht="13.8" x14ac:dyDescent="0.25">
      <c r="B620" s="93"/>
    </row>
    <row r="621" spans="2:2" ht="13.8" x14ac:dyDescent="0.25">
      <c r="B621" s="93"/>
    </row>
    <row r="622" spans="2:2" ht="13.8" x14ac:dyDescent="0.25">
      <c r="B622" s="93"/>
    </row>
    <row r="623" spans="2:2" ht="13.8" x14ac:dyDescent="0.25">
      <c r="B623" s="93"/>
    </row>
    <row r="624" spans="2:2" ht="13.8" x14ac:dyDescent="0.25">
      <c r="B624" s="93"/>
    </row>
    <row r="625" spans="2:2" ht="13.8" x14ac:dyDescent="0.25">
      <c r="B625" s="93"/>
    </row>
    <row r="626" spans="2:2" ht="13.8" x14ac:dyDescent="0.25">
      <c r="B626" s="93"/>
    </row>
    <row r="627" spans="2:2" ht="13.8" x14ac:dyDescent="0.25">
      <c r="B627" s="93"/>
    </row>
    <row r="628" spans="2:2" ht="13.8" x14ac:dyDescent="0.25">
      <c r="B628" s="93"/>
    </row>
    <row r="629" spans="2:2" ht="13.8" x14ac:dyDescent="0.25">
      <c r="B629" s="93"/>
    </row>
    <row r="630" spans="2:2" ht="13.8" x14ac:dyDescent="0.25">
      <c r="B630" s="93"/>
    </row>
    <row r="631" spans="2:2" ht="13.8" x14ac:dyDescent="0.25">
      <c r="B631" s="93"/>
    </row>
    <row r="632" spans="2:2" ht="13.8" x14ac:dyDescent="0.25">
      <c r="B632" s="93"/>
    </row>
    <row r="633" spans="2:2" ht="13.8" x14ac:dyDescent="0.25">
      <c r="B633" s="93"/>
    </row>
    <row r="634" spans="2:2" ht="13.8" x14ac:dyDescent="0.25">
      <c r="B634" s="93"/>
    </row>
    <row r="635" spans="2:2" ht="13.8" x14ac:dyDescent="0.25">
      <c r="B635" s="93"/>
    </row>
    <row r="636" spans="2:2" ht="13.8" x14ac:dyDescent="0.25">
      <c r="B636" s="93"/>
    </row>
    <row r="637" spans="2:2" ht="13.8" x14ac:dyDescent="0.25">
      <c r="B637" s="93"/>
    </row>
    <row r="638" spans="2:2" ht="13.8" x14ac:dyDescent="0.25">
      <c r="B638" s="93"/>
    </row>
    <row r="639" spans="2:2" ht="13.8" x14ac:dyDescent="0.25">
      <c r="B639" s="93"/>
    </row>
    <row r="640" spans="2:2" ht="13.8" x14ac:dyDescent="0.25">
      <c r="B640" s="93"/>
    </row>
    <row r="641" spans="2:2" ht="13.8" x14ac:dyDescent="0.25">
      <c r="B641" s="93"/>
    </row>
    <row r="642" spans="2:2" ht="13.8" x14ac:dyDescent="0.25">
      <c r="B642" s="93"/>
    </row>
    <row r="643" spans="2:2" ht="13.8" x14ac:dyDescent="0.25">
      <c r="B643" s="93"/>
    </row>
    <row r="644" spans="2:2" ht="13.8" x14ac:dyDescent="0.25">
      <c r="B644" s="93"/>
    </row>
    <row r="645" spans="2:2" ht="13.8" x14ac:dyDescent="0.25">
      <c r="B645" s="93"/>
    </row>
    <row r="646" spans="2:2" ht="13.8" x14ac:dyDescent="0.25">
      <c r="B646" s="93"/>
    </row>
    <row r="647" spans="2:2" ht="13.8" x14ac:dyDescent="0.25">
      <c r="B647" s="93"/>
    </row>
    <row r="648" spans="2:2" ht="13.8" x14ac:dyDescent="0.25">
      <c r="B648" s="93"/>
    </row>
    <row r="649" spans="2:2" ht="13.8" x14ac:dyDescent="0.25">
      <c r="B649" s="93"/>
    </row>
    <row r="650" spans="2:2" ht="13.8" x14ac:dyDescent="0.25">
      <c r="B650" s="93"/>
    </row>
    <row r="651" spans="2:2" ht="13.8" x14ac:dyDescent="0.25">
      <c r="B651" s="93"/>
    </row>
    <row r="652" spans="2:2" ht="13.8" x14ac:dyDescent="0.25">
      <c r="B652" s="93"/>
    </row>
    <row r="653" spans="2:2" ht="13.8" x14ac:dyDescent="0.25">
      <c r="B653" s="93"/>
    </row>
    <row r="654" spans="2:2" ht="13.8" x14ac:dyDescent="0.25">
      <c r="B654" s="93"/>
    </row>
    <row r="655" spans="2:2" ht="13.8" x14ac:dyDescent="0.25">
      <c r="B655" s="93"/>
    </row>
    <row r="656" spans="2:2" ht="13.8" x14ac:dyDescent="0.25">
      <c r="B656" s="93"/>
    </row>
    <row r="657" spans="2:2" ht="13.8" x14ac:dyDescent="0.25">
      <c r="B657" s="93"/>
    </row>
    <row r="658" spans="2:2" ht="13.8" x14ac:dyDescent="0.25">
      <c r="B658" s="93"/>
    </row>
    <row r="659" spans="2:2" ht="13.8" x14ac:dyDescent="0.25">
      <c r="B659" s="93"/>
    </row>
    <row r="660" spans="2:2" ht="13.8" x14ac:dyDescent="0.25">
      <c r="B660" s="93"/>
    </row>
    <row r="661" spans="2:2" ht="13.8" x14ac:dyDescent="0.25">
      <c r="B661" s="93"/>
    </row>
    <row r="662" spans="2:2" ht="13.8" x14ac:dyDescent="0.25">
      <c r="B662" s="93"/>
    </row>
    <row r="663" spans="2:2" ht="13.8" x14ac:dyDescent="0.25">
      <c r="B663" s="93"/>
    </row>
    <row r="664" spans="2:2" ht="13.8" x14ac:dyDescent="0.25">
      <c r="B664" s="93"/>
    </row>
    <row r="665" spans="2:2" ht="13.8" x14ac:dyDescent="0.25">
      <c r="B665" s="93"/>
    </row>
    <row r="666" spans="2:2" ht="13.8" x14ac:dyDescent="0.25">
      <c r="B666" s="93"/>
    </row>
    <row r="667" spans="2:2" ht="13.8" x14ac:dyDescent="0.25">
      <c r="B667" s="93"/>
    </row>
    <row r="668" spans="2:2" ht="13.8" x14ac:dyDescent="0.25">
      <c r="B668" s="93"/>
    </row>
    <row r="669" spans="2:2" ht="13.8" x14ac:dyDescent="0.25">
      <c r="B669" s="93"/>
    </row>
    <row r="670" spans="2:2" ht="13.8" x14ac:dyDescent="0.25">
      <c r="B670" s="93"/>
    </row>
    <row r="671" spans="2:2" ht="13.8" x14ac:dyDescent="0.25">
      <c r="B671" s="93"/>
    </row>
    <row r="672" spans="2:2" ht="13.8" x14ac:dyDescent="0.25">
      <c r="B672" s="93"/>
    </row>
    <row r="673" spans="2:2" ht="13.8" x14ac:dyDescent="0.25">
      <c r="B673" s="93"/>
    </row>
    <row r="674" spans="2:2" ht="13.8" x14ac:dyDescent="0.25">
      <c r="B674" s="93"/>
    </row>
    <row r="675" spans="2:2" ht="13.8" x14ac:dyDescent="0.25">
      <c r="B675" s="93"/>
    </row>
    <row r="676" spans="2:2" ht="13.8" x14ac:dyDescent="0.25">
      <c r="B676" s="93"/>
    </row>
    <row r="677" spans="2:2" ht="13.8" x14ac:dyDescent="0.25">
      <c r="B677" s="93"/>
    </row>
    <row r="678" spans="2:2" ht="13.8" x14ac:dyDescent="0.25">
      <c r="B678" s="93"/>
    </row>
    <row r="679" spans="2:2" ht="13.8" x14ac:dyDescent="0.25">
      <c r="B679" s="93"/>
    </row>
    <row r="680" spans="2:2" ht="13.8" x14ac:dyDescent="0.25">
      <c r="B680" s="93"/>
    </row>
    <row r="681" spans="2:2" ht="13.8" x14ac:dyDescent="0.25">
      <c r="B681" s="93"/>
    </row>
    <row r="682" spans="2:2" ht="13.8" x14ac:dyDescent="0.25">
      <c r="B682" s="93"/>
    </row>
    <row r="683" spans="2:2" ht="13.8" x14ac:dyDescent="0.25">
      <c r="B683" s="93"/>
    </row>
    <row r="684" spans="2:2" ht="13.8" x14ac:dyDescent="0.25">
      <c r="B684" s="93"/>
    </row>
    <row r="685" spans="2:2" ht="13.8" x14ac:dyDescent="0.25">
      <c r="B685" s="93"/>
    </row>
    <row r="686" spans="2:2" ht="13.8" x14ac:dyDescent="0.25">
      <c r="B686" s="93"/>
    </row>
    <row r="687" spans="2:2" ht="13.8" x14ac:dyDescent="0.25">
      <c r="B687" s="93"/>
    </row>
    <row r="688" spans="2:2" ht="13.8" x14ac:dyDescent="0.25">
      <c r="B688" s="93"/>
    </row>
    <row r="689" spans="2:2" ht="13.8" x14ac:dyDescent="0.25">
      <c r="B689" s="93"/>
    </row>
    <row r="690" spans="2:2" ht="13.8" x14ac:dyDescent="0.25">
      <c r="B690" s="93"/>
    </row>
    <row r="691" spans="2:2" ht="13.8" x14ac:dyDescent="0.25">
      <c r="B691" s="93"/>
    </row>
    <row r="692" spans="2:2" ht="13.8" x14ac:dyDescent="0.25">
      <c r="B692" s="93"/>
    </row>
    <row r="693" spans="2:2" ht="13.8" x14ac:dyDescent="0.25">
      <c r="B693" s="93"/>
    </row>
    <row r="694" spans="2:2" ht="13.8" x14ac:dyDescent="0.25">
      <c r="B694" s="93"/>
    </row>
    <row r="695" spans="2:2" ht="13.8" x14ac:dyDescent="0.25">
      <c r="B695" s="93"/>
    </row>
    <row r="696" spans="2:2" ht="13.8" x14ac:dyDescent="0.25">
      <c r="B696" s="93"/>
    </row>
    <row r="697" spans="2:2" ht="13.8" x14ac:dyDescent="0.25">
      <c r="B697" s="93"/>
    </row>
    <row r="698" spans="2:2" ht="13.8" x14ac:dyDescent="0.25">
      <c r="B698" s="93"/>
    </row>
    <row r="699" spans="2:2" ht="13.8" x14ac:dyDescent="0.25">
      <c r="B699" s="93"/>
    </row>
    <row r="700" spans="2:2" ht="13.8" x14ac:dyDescent="0.25">
      <c r="B700" s="93"/>
    </row>
    <row r="701" spans="2:2" ht="13.8" x14ac:dyDescent="0.25">
      <c r="B701" s="93"/>
    </row>
    <row r="702" spans="2:2" ht="13.8" x14ac:dyDescent="0.25">
      <c r="B702" s="93"/>
    </row>
    <row r="703" spans="2:2" ht="13.8" x14ac:dyDescent="0.25">
      <c r="B703" s="93"/>
    </row>
    <row r="704" spans="2:2" ht="13.8" x14ac:dyDescent="0.25">
      <c r="B704" s="93"/>
    </row>
    <row r="705" spans="2:2" ht="13.8" x14ac:dyDescent="0.25">
      <c r="B705" s="93"/>
    </row>
    <row r="706" spans="2:2" ht="13.8" x14ac:dyDescent="0.25">
      <c r="B706" s="93"/>
    </row>
    <row r="707" spans="2:2" ht="13.8" x14ac:dyDescent="0.25">
      <c r="B707" s="93"/>
    </row>
    <row r="708" spans="2:2" ht="13.8" x14ac:dyDescent="0.25">
      <c r="B708" s="93"/>
    </row>
    <row r="709" spans="2:2" ht="13.8" x14ac:dyDescent="0.25">
      <c r="B709" s="93"/>
    </row>
    <row r="710" spans="2:2" ht="13.8" x14ac:dyDescent="0.25">
      <c r="B710" s="93"/>
    </row>
    <row r="711" spans="2:2" ht="13.8" x14ac:dyDescent="0.25">
      <c r="B711" s="93"/>
    </row>
    <row r="712" spans="2:2" ht="13.8" x14ac:dyDescent="0.25">
      <c r="B712" s="93"/>
    </row>
    <row r="713" spans="2:2" ht="13.8" x14ac:dyDescent="0.25">
      <c r="B713" s="93"/>
    </row>
    <row r="714" spans="2:2" ht="13.8" x14ac:dyDescent="0.25">
      <c r="B714" s="93"/>
    </row>
    <row r="715" spans="2:2" ht="13.8" x14ac:dyDescent="0.25">
      <c r="B715" s="93"/>
    </row>
    <row r="716" spans="2:2" ht="13.8" x14ac:dyDescent="0.25">
      <c r="B716" s="93"/>
    </row>
    <row r="717" spans="2:2" ht="13.8" x14ac:dyDescent="0.25">
      <c r="B717" s="93"/>
    </row>
    <row r="718" spans="2:2" ht="13.8" x14ac:dyDescent="0.25">
      <c r="B718" s="93"/>
    </row>
    <row r="719" spans="2:2" ht="13.8" x14ac:dyDescent="0.25">
      <c r="B719" s="93"/>
    </row>
    <row r="720" spans="2:2" ht="13.8" x14ac:dyDescent="0.25">
      <c r="B720" s="93"/>
    </row>
    <row r="721" spans="2:2" ht="13.8" x14ac:dyDescent="0.25">
      <c r="B721" s="93"/>
    </row>
    <row r="722" spans="2:2" ht="13.8" x14ac:dyDescent="0.25">
      <c r="B722" s="93"/>
    </row>
    <row r="723" spans="2:2" ht="13.8" x14ac:dyDescent="0.25">
      <c r="B723" s="93"/>
    </row>
    <row r="724" spans="2:2" ht="13.8" x14ac:dyDescent="0.25">
      <c r="B724" s="93"/>
    </row>
    <row r="725" spans="2:2" ht="13.8" x14ac:dyDescent="0.25">
      <c r="B725" s="93"/>
    </row>
    <row r="726" spans="2:2" ht="13.8" x14ac:dyDescent="0.25">
      <c r="B726" s="93"/>
    </row>
    <row r="727" spans="2:2" ht="13.8" x14ac:dyDescent="0.25">
      <c r="B727" s="93"/>
    </row>
    <row r="728" spans="2:2" ht="13.8" x14ac:dyDescent="0.25">
      <c r="B728" s="93"/>
    </row>
    <row r="729" spans="2:2" ht="13.8" x14ac:dyDescent="0.25">
      <c r="B729" s="93"/>
    </row>
    <row r="730" spans="2:2" ht="13.8" x14ac:dyDescent="0.25">
      <c r="B730" s="93"/>
    </row>
    <row r="731" spans="2:2" ht="13.8" x14ac:dyDescent="0.25">
      <c r="B731" s="93"/>
    </row>
    <row r="732" spans="2:2" ht="13.8" x14ac:dyDescent="0.25">
      <c r="B732" s="93"/>
    </row>
    <row r="733" spans="2:2" ht="13.8" x14ac:dyDescent="0.25">
      <c r="B733" s="93"/>
    </row>
    <row r="734" spans="2:2" ht="13.8" x14ac:dyDescent="0.25">
      <c r="B734" s="93"/>
    </row>
    <row r="735" spans="2:2" ht="13.8" x14ac:dyDescent="0.25">
      <c r="B735" s="93"/>
    </row>
    <row r="736" spans="2:2" ht="13.8" x14ac:dyDescent="0.25">
      <c r="B736" s="93"/>
    </row>
    <row r="737" spans="2:2" ht="13.8" x14ac:dyDescent="0.25">
      <c r="B737" s="93"/>
    </row>
    <row r="738" spans="2:2" ht="13.8" x14ac:dyDescent="0.25">
      <c r="B738" s="93"/>
    </row>
    <row r="739" spans="2:2" ht="13.8" x14ac:dyDescent="0.25">
      <c r="B739" s="93"/>
    </row>
    <row r="740" spans="2:2" ht="13.8" x14ac:dyDescent="0.25">
      <c r="B740" s="93"/>
    </row>
    <row r="741" spans="2:2" ht="13.8" x14ac:dyDescent="0.25">
      <c r="B741" s="93"/>
    </row>
    <row r="742" spans="2:2" ht="13.8" x14ac:dyDescent="0.25">
      <c r="B742" s="93"/>
    </row>
    <row r="743" spans="2:2" ht="13.8" x14ac:dyDescent="0.25">
      <c r="B743" s="93"/>
    </row>
    <row r="744" spans="2:2" ht="13.8" x14ac:dyDescent="0.25">
      <c r="B744" s="93"/>
    </row>
    <row r="745" spans="2:2" ht="13.8" x14ac:dyDescent="0.25">
      <c r="B745" s="93"/>
    </row>
    <row r="746" spans="2:2" ht="13.8" x14ac:dyDescent="0.25">
      <c r="B746" s="93"/>
    </row>
    <row r="747" spans="2:2" ht="13.8" x14ac:dyDescent="0.25">
      <c r="B747" s="93"/>
    </row>
    <row r="748" spans="2:2" ht="13.8" x14ac:dyDescent="0.25">
      <c r="B748" s="93"/>
    </row>
    <row r="749" spans="2:2" ht="13.8" x14ac:dyDescent="0.25">
      <c r="B749" s="93"/>
    </row>
    <row r="750" spans="2:2" ht="13.8" x14ac:dyDescent="0.25">
      <c r="B750" s="93"/>
    </row>
    <row r="751" spans="2:2" ht="13.8" x14ac:dyDescent="0.25">
      <c r="B751" s="93"/>
    </row>
    <row r="752" spans="2:2" ht="13.8" x14ac:dyDescent="0.25">
      <c r="B752" s="93"/>
    </row>
    <row r="753" spans="2:2" ht="13.8" x14ac:dyDescent="0.25">
      <c r="B753" s="93"/>
    </row>
    <row r="754" spans="2:2" ht="13.8" x14ac:dyDescent="0.25">
      <c r="B754" s="93"/>
    </row>
    <row r="755" spans="2:2" ht="13.8" x14ac:dyDescent="0.25">
      <c r="B755" s="93"/>
    </row>
    <row r="756" spans="2:2" ht="13.8" x14ac:dyDescent="0.25">
      <c r="B756" s="93"/>
    </row>
    <row r="757" spans="2:2" ht="13.8" x14ac:dyDescent="0.25">
      <c r="B757" s="93"/>
    </row>
    <row r="758" spans="2:2" ht="13.8" x14ac:dyDescent="0.25">
      <c r="B758" s="93"/>
    </row>
    <row r="759" spans="2:2" ht="13.8" x14ac:dyDescent="0.25">
      <c r="B759" s="93"/>
    </row>
    <row r="760" spans="2:2" ht="13.8" x14ac:dyDescent="0.25">
      <c r="B760" s="93"/>
    </row>
    <row r="761" spans="2:2" ht="13.8" x14ac:dyDescent="0.25">
      <c r="B761" s="93"/>
    </row>
    <row r="762" spans="2:2" ht="13.8" x14ac:dyDescent="0.25">
      <c r="B762" s="93"/>
    </row>
    <row r="763" spans="2:2" ht="13.8" x14ac:dyDescent="0.25">
      <c r="B763" s="93"/>
    </row>
    <row r="764" spans="2:2" ht="13.8" x14ac:dyDescent="0.25">
      <c r="B764" s="93"/>
    </row>
    <row r="765" spans="2:2" ht="13.8" x14ac:dyDescent="0.25">
      <c r="B765" s="93"/>
    </row>
    <row r="766" spans="2:2" ht="13.8" x14ac:dyDescent="0.25">
      <c r="B766" s="93"/>
    </row>
    <row r="767" spans="2:2" ht="13.8" x14ac:dyDescent="0.25">
      <c r="B767" s="93"/>
    </row>
    <row r="768" spans="2:2" ht="13.8" x14ac:dyDescent="0.25">
      <c r="B768" s="93"/>
    </row>
    <row r="769" spans="2:2" ht="13.8" x14ac:dyDescent="0.25">
      <c r="B769" s="93"/>
    </row>
    <row r="770" spans="2:2" ht="13.8" x14ac:dyDescent="0.25">
      <c r="B770" s="93"/>
    </row>
    <row r="771" spans="2:2" ht="13.8" x14ac:dyDescent="0.25">
      <c r="B771" s="93"/>
    </row>
    <row r="772" spans="2:2" ht="13.8" x14ac:dyDescent="0.25">
      <c r="B772" s="93"/>
    </row>
    <row r="773" spans="2:2" ht="13.8" x14ac:dyDescent="0.25">
      <c r="B773" s="93"/>
    </row>
    <row r="774" spans="2:2" ht="13.8" x14ac:dyDescent="0.25">
      <c r="B774" s="93"/>
    </row>
    <row r="775" spans="2:2" ht="13.8" x14ac:dyDescent="0.25">
      <c r="B775" s="93"/>
    </row>
    <row r="776" spans="2:2" ht="13.8" x14ac:dyDescent="0.25">
      <c r="B776" s="93"/>
    </row>
    <row r="777" spans="2:2" ht="13.8" x14ac:dyDescent="0.25">
      <c r="B777" s="93"/>
    </row>
    <row r="778" spans="2:2" ht="13.8" x14ac:dyDescent="0.25">
      <c r="B778" s="93"/>
    </row>
    <row r="779" spans="2:2" ht="13.8" x14ac:dyDescent="0.25">
      <c r="B779" s="93"/>
    </row>
    <row r="780" spans="2:2" ht="13.8" x14ac:dyDescent="0.25">
      <c r="B780" s="93"/>
    </row>
    <row r="781" spans="2:2" ht="13.8" x14ac:dyDescent="0.25">
      <c r="B781" s="93"/>
    </row>
    <row r="782" spans="2:2" ht="13.8" x14ac:dyDescent="0.25">
      <c r="B782" s="93"/>
    </row>
    <row r="783" spans="2:2" ht="13.8" x14ac:dyDescent="0.25">
      <c r="B783" s="93"/>
    </row>
    <row r="784" spans="2:2" ht="13.8" x14ac:dyDescent="0.25">
      <c r="B784" s="93"/>
    </row>
    <row r="785" spans="2:2" ht="13.8" x14ac:dyDescent="0.25">
      <c r="B785" s="93"/>
    </row>
    <row r="786" spans="2:2" ht="13.8" x14ac:dyDescent="0.25">
      <c r="B786" s="93"/>
    </row>
    <row r="787" spans="2:2" ht="13.8" x14ac:dyDescent="0.25">
      <c r="B787" s="93"/>
    </row>
    <row r="788" spans="2:2" ht="13.8" x14ac:dyDescent="0.25">
      <c r="B788" s="93"/>
    </row>
    <row r="789" spans="2:2" ht="13.8" x14ac:dyDescent="0.25">
      <c r="B789" s="93"/>
    </row>
    <row r="790" spans="2:2" ht="13.8" x14ac:dyDescent="0.25">
      <c r="B790" s="93"/>
    </row>
    <row r="791" spans="2:2" ht="13.8" x14ac:dyDescent="0.25">
      <c r="B791" s="93"/>
    </row>
    <row r="792" spans="2:2" ht="13.8" x14ac:dyDescent="0.25">
      <c r="B792" s="93"/>
    </row>
    <row r="793" spans="2:2" ht="13.8" x14ac:dyDescent="0.25">
      <c r="B793" s="93"/>
    </row>
    <row r="794" spans="2:2" ht="13.8" x14ac:dyDescent="0.25">
      <c r="B794" s="93"/>
    </row>
    <row r="795" spans="2:2" ht="13.8" x14ac:dyDescent="0.25">
      <c r="B795" s="93"/>
    </row>
    <row r="796" spans="2:2" ht="13.8" x14ac:dyDescent="0.25">
      <c r="B796" s="93"/>
    </row>
    <row r="797" spans="2:2" ht="13.8" x14ac:dyDescent="0.25">
      <c r="B797" s="93"/>
    </row>
    <row r="798" spans="2:2" ht="13.8" x14ac:dyDescent="0.25">
      <c r="B798" s="93"/>
    </row>
    <row r="799" spans="2:2" ht="13.8" x14ac:dyDescent="0.25">
      <c r="B799" s="93"/>
    </row>
    <row r="800" spans="2:2" ht="13.8" x14ac:dyDescent="0.25">
      <c r="B800" s="93"/>
    </row>
    <row r="801" spans="2:2" ht="13.8" x14ac:dyDescent="0.25">
      <c r="B801" s="93"/>
    </row>
    <row r="802" spans="2:2" ht="13.8" x14ac:dyDescent="0.25">
      <c r="B802" s="93"/>
    </row>
    <row r="803" spans="2:2" ht="13.8" x14ac:dyDescent="0.25">
      <c r="B803" s="93"/>
    </row>
    <row r="804" spans="2:2" ht="13.8" x14ac:dyDescent="0.25">
      <c r="B804" s="93"/>
    </row>
    <row r="805" spans="2:2" ht="13.8" x14ac:dyDescent="0.25">
      <c r="B805" s="93"/>
    </row>
    <row r="806" spans="2:2" ht="13.8" x14ac:dyDescent="0.25">
      <c r="B806" s="93"/>
    </row>
    <row r="807" spans="2:2" ht="13.8" x14ac:dyDescent="0.25">
      <c r="B807" s="93"/>
    </row>
    <row r="808" spans="2:2" ht="13.8" x14ac:dyDescent="0.25">
      <c r="B808" s="93"/>
    </row>
    <row r="809" spans="2:2" ht="13.8" x14ac:dyDescent="0.25">
      <c r="B809" s="93"/>
    </row>
    <row r="810" spans="2:2" ht="13.8" x14ac:dyDescent="0.25">
      <c r="B810" s="93"/>
    </row>
    <row r="811" spans="2:2" ht="13.8" x14ac:dyDescent="0.25">
      <c r="B811" s="93"/>
    </row>
    <row r="812" spans="2:2" ht="13.8" x14ac:dyDescent="0.25">
      <c r="B812" s="93"/>
    </row>
    <row r="813" spans="2:2" ht="13.8" x14ac:dyDescent="0.25">
      <c r="B813" s="93"/>
    </row>
    <row r="814" spans="2:2" ht="13.8" x14ac:dyDescent="0.25">
      <c r="B814" s="93"/>
    </row>
    <row r="815" spans="2:2" ht="13.8" x14ac:dyDescent="0.25">
      <c r="B815" s="93"/>
    </row>
    <row r="816" spans="2:2" ht="13.8" x14ac:dyDescent="0.25">
      <c r="B816" s="93"/>
    </row>
    <row r="817" spans="2:2" ht="13.8" x14ac:dyDescent="0.25">
      <c r="B817" s="93"/>
    </row>
    <row r="818" spans="2:2" ht="13.8" x14ac:dyDescent="0.25">
      <c r="B818" s="93"/>
    </row>
    <row r="819" spans="2:2" ht="13.8" x14ac:dyDescent="0.25">
      <c r="B819" s="93"/>
    </row>
    <row r="820" spans="2:2" ht="13.8" x14ac:dyDescent="0.25">
      <c r="B820" s="93"/>
    </row>
    <row r="821" spans="2:2" ht="13.8" x14ac:dyDescent="0.25">
      <c r="B821" s="93"/>
    </row>
    <row r="822" spans="2:2" ht="13.8" x14ac:dyDescent="0.25">
      <c r="B822" s="93"/>
    </row>
    <row r="823" spans="2:2" ht="13.8" x14ac:dyDescent="0.25">
      <c r="B823" s="93"/>
    </row>
    <row r="824" spans="2:2" ht="13.8" x14ac:dyDescent="0.25">
      <c r="B824" s="93"/>
    </row>
    <row r="825" spans="2:2" ht="13.8" x14ac:dyDescent="0.25">
      <c r="B825" s="93"/>
    </row>
    <row r="826" spans="2:2" ht="13.8" x14ac:dyDescent="0.25">
      <c r="B826" s="93"/>
    </row>
    <row r="827" spans="2:2" ht="13.8" x14ac:dyDescent="0.25">
      <c r="B827" s="93"/>
    </row>
    <row r="828" spans="2:2" ht="13.8" x14ac:dyDescent="0.25">
      <c r="B828" s="93"/>
    </row>
    <row r="829" spans="2:2" ht="13.8" x14ac:dyDescent="0.25">
      <c r="B829" s="93"/>
    </row>
    <row r="830" spans="2:2" ht="13.8" x14ac:dyDescent="0.25">
      <c r="B830" s="93"/>
    </row>
    <row r="831" spans="2:2" ht="13.8" x14ac:dyDescent="0.25">
      <c r="B831" s="93"/>
    </row>
    <row r="832" spans="2:2" ht="13.8" x14ac:dyDescent="0.25">
      <c r="B832" s="93"/>
    </row>
    <row r="833" spans="2:2" ht="13.8" x14ac:dyDescent="0.25">
      <c r="B833" s="93"/>
    </row>
    <row r="834" spans="2:2" ht="13.8" x14ac:dyDescent="0.25">
      <c r="B834" s="93"/>
    </row>
    <row r="835" spans="2:2" ht="13.8" x14ac:dyDescent="0.25">
      <c r="B835" s="93"/>
    </row>
    <row r="836" spans="2:2" ht="13.8" x14ac:dyDescent="0.25">
      <c r="B836" s="93"/>
    </row>
    <row r="837" spans="2:2" ht="13.8" x14ac:dyDescent="0.25">
      <c r="B837" s="93"/>
    </row>
    <row r="838" spans="2:2" ht="13.8" x14ac:dyDescent="0.25">
      <c r="B838" s="93"/>
    </row>
    <row r="839" spans="2:2" ht="13.8" x14ac:dyDescent="0.25">
      <c r="B839" s="93"/>
    </row>
    <row r="840" spans="2:2" ht="13.8" x14ac:dyDescent="0.25">
      <c r="B840" s="93"/>
    </row>
    <row r="841" spans="2:2" ht="13.8" x14ac:dyDescent="0.25">
      <c r="B841" s="93"/>
    </row>
    <row r="842" spans="2:2" ht="13.8" x14ac:dyDescent="0.25">
      <c r="B842" s="93"/>
    </row>
    <row r="843" spans="2:2" ht="13.8" x14ac:dyDescent="0.25">
      <c r="B843" s="93"/>
    </row>
    <row r="844" spans="2:2" ht="13.8" x14ac:dyDescent="0.25">
      <c r="B844" s="93"/>
    </row>
    <row r="845" spans="2:2" ht="13.8" x14ac:dyDescent="0.25">
      <c r="B845" s="93"/>
    </row>
    <row r="846" spans="2:2" ht="13.8" x14ac:dyDescent="0.25">
      <c r="B846" s="93"/>
    </row>
    <row r="847" spans="2:2" ht="13.8" x14ac:dyDescent="0.25">
      <c r="B847" s="93"/>
    </row>
    <row r="848" spans="2:2" ht="13.8" x14ac:dyDescent="0.25">
      <c r="B848" s="93"/>
    </row>
    <row r="849" spans="2:2" ht="13.8" x14ac:dyDescent="0.25">
      <c r="B849" s="93"/>
    </row>
    <row r="850" spans="2:2" ht="13.8" x14ac:dyDescent="0.25">
      <c r="B850" s="93"/>
    </row>
    <row r="851" spans="2:2" ht="13.8" x14ac:dyDescent="0.25">
      <c r="B851" s="93"/>
    </row>
    <row r="852" spans="2:2" ht="13.8" x14ac:dyDescent="0.25">
      <c r="B852" s="93"/>
    </row>
    <row r="853" spans="2:2" ht="13.8" x14ac:dyDescent="0.25">
      <c r="B853" s="93"/>
    </row>
    <row r="854" spans="2:2" ht="13.8" x14ac:dyDescent="0.25">
      <c r="B854" s="93"/>
    </row>
    <row r="855" spans="2:2" ht="13.8" x14ac:dyDescent="0.25">
      <c r="B855" s="93"/>
    </row>
    <row r="856" spans="2:2" ht="13.8" x14ac:dyDescent="0.25">
      <c r="B856" s="93"/>
    </row>
    <row r="857" spans="2:2" ht="13.8" x14ac:dyDescent="0.25">
      <c r="B857" s="93"/>
    </row>
    <row r="858" spans="2:2" ht="13.8" x14ac:dyDescent="0.25">
      <c r="B858" s="93"/>
    </row>
    <row r="859" spans="2:2" ht="13.8" x14ac:dyDescent="0.25">
      <c r="B859" s="93"/>
    </row>
    <row r="860" spans="2:2" ht="13.8" x14ac:dyDescent="0.25">
      <c r="B860" s="93"/>
    </row>
    <row r="861" spans="2:2" ht="13.8" x14ac:dyDescent="0.25">
      <c r="B861" s="93"/>
    </row>
    <row r="862" spans="2:2" ht="13.8" x14ac:dyDescent="0.25">
      <c r="B862" s="93"/>
    </row>
    <row r="863" spans="2:2" ht="13.8" x14ac:dyDescent="0.25">
      <c r="B863" s="93"/>
    </row>
    <row r="864" spans="2:2" ht="13.8" x14ac:dyDescent="0.25">
      <c r="B864" s="93"/>
    </row>
    <row r="865" spans="2:2" ht="13.8" x14ac:dyDescent="0.25">
      <c r="B865" s="93"/>
    </row>
    <row r="866" spans="2:2" ht="13.8" x14ac:dyDescent="0.25">
      <c r="B866" s="93"/>
    </row>
    <row r="867" spans="2:2" ht="13.8" x14ac:dyDescent="0.25">
      <c r="B867" s="93"/>
    </row>
    <row r="868" spans="2:2" ht="13.8" x14ac:dyDescent="0.25">
      <c r="B868" s="93"/>
    </row>
    <row r="869" spans="2:2" ht="13.8" x14ac:dyDescent="0.25">
      <c r="B869" s="93"/>
    </row>
    <row r="870" spans="2:2" ht="13.8" x14ac:dyDescent="0.25">
      <c r="B870" s="93"/>
    </row>
    <row r="871" spans="2:2" ht="13.8" x14ac:dyDescent="0.25">
      <c r="B871" s="93"/>
    </row>
    <row r="872" spans="2:2" ht="13.8" x14ac:dyDescent="0.25">
      <c r="B872" s="93"/>
    </row>
    <row r="873" spans="2:2" ht="13.8" x14ac:dyDescent="0.25">
      <c r="B873" s="93"/>
    </row>
    <row r="874" spans="2:2" ht="13.8" x14ac:dyDescent="0.25">
      <c r="B874" s="93"/>
    </row>
    <row r="875" spans="2:2" ht="13.8" x14ac:dyDescent="0.25">
      <c r="B875" s="93"/>
    </row>
    <row r="876" spans="2:2" ht="13.8" x14ac:dyDescent="0.25">
      <c r="B876" s="93"/>
    </row>
    <row r="877" spans="2:2" ht="13.8" x14ac:dyDescent="0.25">
      <c r="B877" s="93"/>
    </row>
    <row r="878" spans="2:2" ht="13.8" x14ac:dyDescent="0.25">
      <c r="B878" s="93"/>
    </row>
    <row r="879" spans="2:2" ht="13.8" x14ac:dyDescent="0.25">
      <c r="B879" s="93"/>
    </row>
    <row r="880" spans="2:2" ht="13.8" x14ac:dyDescent="0.25">
      <c r="B880" s="93"/>
    </row>
    <row r="881" spans="2:2" ht="13.8" x14ac:dyDescent="0.25">
      <c r="B881" s="93"/>
    </row>
    <row r="882" spans="2:2" ht="13.8" x14ac:dyDescent="0.25">
      <c r="B882" s="93"/>
    </row>
    <row r="883" spans="2:2" ht="13.8" x14ac:dyDescent="0.25">
      <c r="B883" s="93"/>
    </row>
    <row r="884" spans="2:2" ht="13.8" x14ac:dyDescent="0.25">
      <c r="B884" s="93"/>
    </row>
    <row r="885" spans="2:2" ht="13.8" x14ac:dyDescent="0.25">
      <c r="B885" s="93"/>
    </row>
    <row r="886" spans="2:2" ht="13.8" x14ac:dyDescent="0.25">
      <c r="B886" s="93"/>
    </row>
    <row r="887" spans="2:2" ht="13.8" x14ac:dyDescent="0.25">
      <c r="B887" s="93"/>
    </row>
    <row r="888" spans="2:2" ht="13.8" x14ac:dyDescent="0.25">
      <c r="B888" s="93"/>
    </row>
    <row r="889" spans="2:2" ht="13.8" x14ac:dyDescent="0.25">
      <c r="B889" s="93"/>
    </row>
    <row r="890" spans="2:2" ht="13.8" x14ac:dyDescent="0.25">
      <c r="B890" s="93"/>
    </row>
    <row r="891" spans="2:2" ht="13.8" x14ac:dyDescent="0.25">
      <c r="B891" s="93"/>
    </row>
    <row r="892" spans="2:2" ht="13.8" x14ac:dyDescent="0.25">
      <c r="B892" s="93"/>
    </row>
    <row r="893" spans="2:2" ht="13.8" x14ac:dyDescent="0.25">
      <c r="B893" s="93"/>
    </row>
    <row r="894" spans="2:2" ht="13.8" x14ac:dyDescent="0.25">
      <c r="B894" s="93"/>
    </row>
    <row r="895" spans="2:2" ht="13.8" x14ac:dyDescent="0.25">
      <c r="B895" s="93"/>
    </row>
    <row r="896" spans="2:2" ht="13.8" x14ac:dyDescent="0.25">
      <c r="B896" s="93"/>
    </row>
    <row r="897" spans="2:2" ht="13.8" x14ac:dyDescent="0.25">
      <c r="B897" s="93"/>
    </row>
    <row r="898" spans="2:2" ht="13.8" x14ac:dyDescent="0.25">
      <c r="B898" s="93"/>
    </row>
    <row r="899" spans="2:2" ht="13.8" x14ac:dyDescent="0.25">
      <c r="B899" s="93"/>
    </row>
    <row r="900" spans="2:2" ht="13.8" x14ac:dyDescent="0.25">
      <c r="B900" s="93"/>
    </row>
    <row r="901" spans="2:2" ht="13.8" x14ac:dyDescent="0.25">
      <c r="B901" s="93"/>
    </row>
    <row r="902" spans="2:2" ht="13.8" x14ac:dyDescent="0.25">
      <c r="B902" s="93"/>
    </row>
    <row r="903" spans="2:2" ht="13.8" x14ac:dyDescent="0.25">
      <c r="B903" s="93"/>
    </row>
    <row r="904" spans="2:2" ht="13.8" x14ac:dyDescent="0.25">
      <c r="B904" s="93"/>
    </row>
    <row r="905" spans="2:2" ht="13.8" x14ac:dyDescent="0.25">
      <c r="B905" s="93"/>
    </row>
    <row r="906" spans="2:2" ht="13.8" x14ac:dyDescent="0.25">
      <c r="B906" s="93"/>
    </row>
    <row r="907" spans="2:2" ht="13.8" x14ac:dyDescent="0.25">
      <c r="B907" s="93"/>
    </row>
    <row r="908" spans="2:2" ht="13.8" x14ac:dyDescent="0.25">
      <c r="B908" s="93"/>
    </row>
    <row r="909" spans="2:2" ht="13.8" x14ac:dyDescent="0.25">
      <c r="B909" s="93"/>
    </row>
    <row r="910" spans="2:2" ht="13.8" x14ac:dyDescent="0.25">
      <c r="B910" s="93"/>
    </row>
    <row r="911" spans="2:2" ht="13.8" x14ac:dyDescent="0.25">
      <c r="B911" s="93"/>
    </row>
    <row r="912" spans="2:2" ht="13.8" x14ac:dyDescent="0.25">
      <c r="B912" s="93"/>
    </row>
    <row r="913" spans="2:2" ht="13.8" x14ac:dyDescent="0.25">
      <c r="B913" s="93"/>
    </row>
    <row r="914" spans="2:2" ht="13.8" x14ac:dyDescent="0.25">
      <c r="B914" s="93"/>
    </row>
    <row r="915" spans="2:2" ht="13.8" x14ac:dyDescent="0.25">
      <c r="B915" s="93"/>
    </row>
    <row r="916" spans="2:2" ht="13.8" x14ac:dyDescent="0.25">
      <c r="B916" s="93"/>
    </row>
    <row r="917" spans="2:2" ht="13.8" x14ac:dyDescent="0.25">
      <c r="B917" s="93"/>
    </row>
    <row r="918" spans="2:2" ht="13.8" x14ac:dyDescent="0.25">
      <c r="B918" s="93"/>
    </row>
    <row r="919" spans="2:2" ht="13.8" x14ac:dyDescent="0.25">
      <c r="B919" s="93"/>
    </row>
    <row r="920" spans="2:2" ht="13.8" x14ac:dyDescent="0.25">
      <c r="B920" s="93"/>
    </row>
    <row r="921" spans="2:2" ht="13.8" x14ac:dyDescent="0.25">
      <c r="B921" s="93"/>
    </row>
    <row r="922" spans="2:2" ht="13.8" x14ac:dyDescent="0.25">
      <c r="B922" s="93"/>
    </row>
    <row r="923" spans="2:2" ht="13.8" x14ac:dyDescent="0.25">
      <c r="B923" s="93"/>
    </row>
    <row r="924" spans="2:2" ht="13.8" x14ac:dyDescent="0.25">
      <c r="B924" s="93"/>
    </row>
    <row r="925" spans="2:2" ht="13.8" x14ac:dyDescent="0.25">
      <c r="B925" s="93"/>
    </row>
    <row r="926" spans="2:2" ht="13.8" x14ac:dyDescent="0.25">
      <c r="B926" s="93"/>
    </row>
    <row r="927" spans="2:2" ht="13.8" x14ac:dyDescent="0.25">
      <c r="B927" s="93"/>
    </row>
    <row r="928" spans="2:2" ht="13.8" x14ac:dyDescent="0.25">
      <c r="B928" s="93"/>
    </row>
    <row r="929" spans="2:2" ht="13.8" x14ac:dyDescent="0.25">
      <c r="B929" s="93"/>
    </row>
    <row r="930" spans="2:2" ht="13.8" x14ac:dyDescent="0.25">
      <c r="B930" s="93"/>
    </row>
    <row r="931" spans="2:2" ht="13.8" x14ac:dyDescent="0.25">
      <c r="B931" s="93"/>
    </row>
    <row r="932" spans="2:2" ht="13.8" x14ac:dyDescent="0.25">
      <c r="B932" s="93"/>
    </row>
    <row r="933" spans="2:2" ht="13.8" x14ac:dyDescent="0.25">
      <c r="B933" s="93"/>
    </row>
    <row r="934" spans="2:2" ht="13.8" x14ac:dyDescent="0.25">
      <c r="B934" s="93"/>
    </row>
    <row r="935" spans="2:2" ht="13.8" x14ac:dyDescent="0.25">
      <c r="B935" s="93"/>
    </row>
    <row r="936" spans="2:2" ht="13.8" x14ac:dyDescent="0.25">
      <c r="B936" s="93"/>
    </row>
    <row r="937" spans="2:2" ht="13.8" x14ac:dyDescent="0.25">
      <c r="B937" s="93"/>
    </row>
    <row r="938" spans="2:2" ht="13.8" x14ac:dyDescent="0.25">
      <c r="B938" s="93"/>
    </row>
    <row r="939" spans="2:2" ht="13.8" x14ac:dyDescent="0.25">
      <c r="B939" s="93"/>
    </row>
    <row r="940" spans="2:2" ht="13.8" x14ac:dyDescent="0.25">
      <c r="B940" s="93"/>
    </row>
    <row r="941" spans="2:2" ht="13.8" x14ac:dyDescent="0.25">
      <c r="B941" s="93"/>
    </row>
    <row r="942" spans="2:2" ht="13.8" x14ac:dyDescent="0.25">
      <c r="B942" s="93"/>
    </row>
    <row r="943" spans="2:2" ht="13.8" x14ac:dyDescent="0.25">
      <c r="B943" s="93"/>
    </row>
    <row r="944" spans="2:2" ht="13.8" x14ac:dyDescent="0.25">
      <c r="B944" s="93"/>
    </row>
    <row r="945" spans="2:2" ht="13.8" x14ac:dyDescent="0.25">
      <c r="B945" s="93"/>
    </row>
    <row r="946" spans="2:2" ht="13.8" x14ac:dyDescent="0.25">
      <c r="B946" s="93"/>
    </row>
    <row r="947" spans="2:2" ht="13.8" x14ac:dyDescent="0.25">
      <c r="B947" s="93"/>
    </row>
    <row r="948" spans="2:2" ht="13.8" x14ac:dyDescent="0.25">
      <c r="B948" s="93"/>
    </row>
    <row r="949" spans="2:2" ht="13.8" x14ac:dyDescent="0.25">
      <c r="B949" s="93"/>
    </row>
    <row r="950" spans="2:2" ht="13.8" x14ac:dyDescent="0.25">
      <c r="B950" s="93"/>
    </row>
    <row r="951" spans="2:2" ht="13.8" x14ac:dyDescent="0.25">
      <c r="B951" s="93"/>
    </row>
    <row r="952" spans="2:2" ht="13.8" x14ac:dyDescent="0.25">
      <c r="B952" s="93"/>
    </row>
    <row r="953" spans="2:2" ht="13.8" x14ac:dyDescent="0.25">
      <c r="B953" s="93"/>
    </row>
    <row r="954" spans="2:2" ht="13.8" x14ac:dyDescent="0.25">
      <c r="B954" s="93"/>
    </row>
    <row r="955" spans="2:2" ht="13.8" x14ac:dyDescent="0.25">
      <c r="B955" s="93"/>
    </row>
    <row r="956" spans="2:2" ht="13.8" x14ac:dyDescent="0.25">
      <c r="B956" s="93"/>
    </row>
    <row r="957" spans="2:2" ht="13.8" x14ac:dyDescent="0.25">
      <c r="B957" s="93"/>
    </row>
    <row r="958" spans="2:2" ht="13.8" x14ac:dyDescent="0.25">
      <c r="B958" s="93"/>
    </row>
    <row r="959" spans="2:2" ht="13.8" x14ac:dyDescent="0.25">
      <c r="B959" s="93"/>
    </row>
    <row r="960" spans="2:2" ht="13.8" x14ac:dyDescent="0.25">
      <c r="B960" s="93"/>
    </row>
    <row r="961" spans="2:2" ht="13.8" x14ac:dyDescent="0.25">
      <c r="B961" s="93"/>
    </row>
    <row r="962" spans="2:2" ht="13.8" x14ac:dyDescent="0.25">
      <c r="B962" s="93"/>
    </row>
    <row r="963" spans="2:2" ht="13.8" x14ac:dyDescent="0.25">
      <c r="B963" s="93"/>
    </row>
    <row r="964" spans="2:2" ht="13.8" x14ac:dyDescent="0.25">
      <c r="B964" s="93"/>
    </row>
    <row r="965" spans="2:2" ht="13.8" x14ac:dyDescent="0.25">
      <c r="B965" s="93"/>
    </row>
    <row r="966" spans="2:2" ht="13.8" x14ac:dyDescent="0.25">
      <c r="B966" s="93"/>
    </row>
    <row r="967" spans="2:2" ht="13.8" x14ac:dyDescent="0.25">
      <c r="B967" s="93"/>
    </row>
    <row r="968" spans="2:2" ht="13.8" x14ac:dyDescent="0.25">
      <c r="B968" s="93"/>
    </row>
    <row r="969" spans="2:2" ht="13.8" x14ac:dyDescent="0.25">
      <c r="B969" s="93"/>
    </row>
    <row r="970" spans="2:2" ht="13.8" x14ac:dyDescent="0.25">
      <c r="B970" s="93"/>
    </row>
    <row r="971" spans="2:2" ht="13.8" x14ac:dyDescent="0.25">
      <c r="B971" s="93"/>
    </row>
    <row r="972" spans="2:2" ht="13.8" x14ac:dyDescent="0.25">
      <c r="B972" s="93"/>
    </row>
    <row r="973" spans="2:2" ht="13.8" x14ac:dyDescent="0.25">
      <c r="B973" s="93"/>
    </row>
    <row r="974" spans="2:2" ht="13.8" x14ac:dyDescent="0.25">
      <c r="B974" s="93"/>
    </row>
    <row r="975" spans="2:2" ht="13.8" x14ac:dyDescent="0.25">
      <c r="B975" s="93"/>
    </row>
    <row r="976" spans="2:2" ht="13.8" x14ac:dyDescent="0.25">
      <c r="B976" s="93"/>
    </row>
    <row r="977" spans="2:2" ht="13.8" x14ac:dyDescent="0.25">
      <c r="B977" s="93"/>
    </row>
    <row r="978" spans="2:2" ht="13.8" x14ac:dyDescent="0.25">
      <c r="B978" s="93"/>
    </row>
    <row r="979" spans="2:2" ht="13.8" x14ac:dyDescent="0.25">
      <c r="B979" s="93"/>
    </row>
    <row r="980" spans="2:2" ht="13.8" x14ac:dyDescent="0.25">
      <c r="B980" s="93"/>
    </row>
    <row r="981" spans="2:2" ht="13.8" x14ac:dyDescent="0.25">
      <c r="B981" s="93"/>
    </row>
    <row r="982" spans="2:2" ht="13.8" x14ac:dyDescent="0.25">
      <c r="B982" s="93"/>
    </row>
    <row r="983" spans="2:2" ht="13.8" x14ac:dyDescent="0.25">
      <c r="B983" s="93"/>
    </row>
    <row r="984" spans="2:2" ht="13.8" x14ac:dyDescent="0.25">
      <c r="B984" s="93"/>
    </row>
    <row r="985" spans="2:2" ht="13.8" x14ac:dyDescent="0.25">
      <c r="B985" s="93"/>
    </row>
    <row r="986" spans="2:2" ht="13.8" x14ac:dyDescent="0.25">
      <c r="B986" s="93"/>
    </row>
    <row r="987" spans="2:2" ht="13.8" x14ac:dyDescent="0.25">
      <c r="B987" s="93"/>
    </row>
    <row r="988" spans="2:2" ht="13.8" x14ac:dyDescent="0.25">
      <c r="B988" s="93"/>
    </row>
    <row r="989" spans="2:2" ht="13.8" x14ac:dyDescent="0.25">
      <c r="B989" s="93"/>
    </row>
    <row r="990" spans="2:2" ht="13.8" x14ac:dyDescent="0.25">
      <c r="B990" s="93"/>
    </row>
    <row r="991" spans="2:2" ht="13.8" x14ac:dyDescent="0.25">
      <c r="B991" s="93"/>
    </row>
    <row r="992" spans="2:2" ht="13.8" x14ac:dyDescent="0.25">
      <c r="B992" s="93"/>
    </row>
    <row r="993" spans="2:2" ht="13.8" x14ac:dyDescent="0.25">
      <c r="B993" s="93"/>
    </row>
    <row r="994" spans="2:2" ht="13.8" x14ac:dyDescent="0.25">
      <c r="B994" s="93"/>
    </row>
    <row r="995" spans="2:2" ht="13.8" x14ac:dyDescent="0.25">
      <c r="B995" s="93"/>
    </row>
    <row r="996" spans="2:2" ht="13.8" x14ac:dyDescent="0.25">
      <c r="B996" s="93"/>
    </row>
    <row r="997" spans="2:2" ht="13.8" x14ac:dyDescent="0.25">
      <c r="B997" s="93"/>
    </row>
    <row r="998" spans="2:2" ht="13.8" x14ac:dyDescent="0.25">
      <c r="B998" s="93"/>
    </row>
    <row r="999" spans="2:2" ht="13.8" x14ac:dyDescent="0.25">
      <c r="B999" s="93"/>
    </row>
    <row r="1000" spans="2:2" ht="13.8" x14ac:dyDescent="0.25">
      <c r="B1000" s="93"/>
    </row>
    <row r="1001" spans="2:2" ht="13.8" x14ac:dyDescent="0.25">
      <c r="B1001" s="93"/>
    </row>
    <row r="1002" spans="2:2" ht="13.8" x14ac:dyDescent="0.25">
      <c r="B1002" s="93"/>
    </row>
    <row r="1003" spans="2:2" ht="13.8" x14ac:dyDescent="0.25">
      <c r="B1003" s="93"/>
    </row>
    <row r="1004" spans="2:2" ht="13.8" x14ac:dyDescent="0.25">
      <c r="B1004" s="93"/>
    </row>
    <row r="1005" spans="2:2" ht="13.8" x14ac:dyDescent="0.25">
      <c r="B1005" s="93"/>
    </row>
    <row r="1006" spans="2:2" ht="13.8" x14ac:dyDescent="0.25">
      <c r="B1006" s="93"/>
    </row>
    <row r="1007" spans="2:2" ht="13.8" x14ac:dyDescent="0.25">
      <c r="B1007" s="93"/>
    </row>
    <row r="1008" spans="2:2" ht="13.8" x14ac:dyDescent="0.25">
      <c r="B1008" s="93"/>
    </row>
    <row r="1009" spans="2:2" ht="13.8" x14ac:dyDescent="0.25">
      <c r="B1009" s="93"/>
    </row>
    <row r="1010" spans="2:2" ht="13.8" x14ac:dyDescent="0.25">
      <c r="B1010" s="93"/>
    </row>
    <row r="1011" spans="2:2" ht="13.8" x14ac:dyDescent="0.25">
      <c r="B1011" s="93"/>
    </row>
    <row r="1012" spans="2:2" ht="13.8" x14ac:dyDescent="0.25">
      <c r="B1012" s="93"/>
    </row>
    <row r="1013" spans="2:2" ht="13.8" x14ac:dyDescent="0.25">
      <c r="B1013" s="93"/>
    </row>
    <row r="1014" spans="2:2" ht="13.8" x14ac:dyDescent="0.25">
      <c r="B1014" s="93"/>
    </row>
    <row r="1015" spans="2:2" ht="13.8" x14ac:dyDescent="0.25">
      <c r="B1015" s="93"/>
    </row>
    <row r="1016" spans="2:2" ht="13.8" x14ac:dyDescent="0.25">
      <c r="B1016" s="93"/>
    </row>
    <row r="1017" spans="2:2" ht="13.8" x14ac:dyDescent="0.25">
      <c r="B1017" s="93"/>
    </row>
    <row r="1018" spans="2:2" ht="13.8" x14ac:dyDescent="0.25">
      <c r="B1018" s="93"/>
    </row>
    <row r="1019" spans="2:2" ht="13.8" x14ac:dyDescent="0.25">
      <c r="B1019" s="93"/>
    </row>
    <row r="1020" spans="2:2" ht="13.8" x14ac:dyDescent="0.25">
      <c r="B1020" s="93"/>
    </row>
    <row r="1021" spans="2:2" ht="13.8" x14ac:dyDescent="0.25">
      <c r="B1021" s="93"/>
    </row>
    <row r="1022" spans="2:2" ht="13.8" x14ac:dyDescent="0.25">
      <c r="B1022" s="93"/>
    </row>
    <row r="1023" spans="2:2" ht="13.8" x14ac:dyDescent="0.25">
      <c r="B1023" s="93"/>
    </row>
    <row r="1024" spans="2:2" ht="13.8" x14ac:dyDescent="0.25">
      <c r="B1024" s="93"/>
    </row>
    <row r="1025" spans="2:2" ht="13.8" x14ac:dyDescent="0.25">
      <c r="B1025" s="93"/>
    </row>
    <row r="1026" spans="2:2" ht="13.8" x14ac:dyDescent="0.25">
      <c r="B1026" s="93"/>
    </row>
    <row r="1027" spans="2:2" ht="13.8" x14ac:dyDescent="0.25">
      <c r="B1027" s="93"/>
    </row>
    <row r="1028" spans="2:2" ht="13.8" x14ac:dyDescent="0.25">
      <c r="B1028" s="93"/>
    </row>
    <row r="1029" spans="2:2" ht="13.8" x14ac:dyDescent="0.25">
      <c r="B1029" s="93"/>
    </row>
    <row r="1030" spans="2:2" ht="13.8" x14ac:dyDescent="0.25">
      <c r="B1030" s="93"/>
    </row>
    <row r="1031" spans="2:2" ht="13.8" x14ac:dyDescent="0.25">
      <c r="B1031" s="93"/>
    </row>
    <row r="1032" spans="2:2" ht="13.8" x14ac:dyDescent="0.25">
      <c r="B1032" s="93"/>
    </row>
    <row r="1033" spans="2:2" ht="13.8" x14ac:dyDescent="0.25">
      <c r="B1033" s="93"/>
    </row>
    <row r="1034" spans="2:2" ht="13.8" x14ac:dyDescent="0.25">
      <c r="B1034" s="93"/>
    </row>
    <row r="1035" spans="2:2" ht="13.8" x14ac:dyDescent="0.25">
      <c r="B1035" s="93"/>
    </row>
    <row r="1036" spans="2:2" ht="13.8" x14ac:dyDescent="0.25">
      <c r="B1036" s="93"/>
    </row>
    <row r="1037" spans="2:2" ht="13.8" x14ac:dyDescent="0.25">
      <c r="B1037" s="93"/>
    </row>
    <row r="1038" spans="2:2" ht="13.8" x14ac:dyDescent="0.25">
      <c r="B1038" s="93"/>
    </row>
    <row r="1039" spans="2:2" ht="13.8" x14ac:dyDescent="0.25">
      <c r="B1039" s="93"/>
    </row>
    <row r="1040" spans="2:2" ht="13.8" x14ac:dyDescent="0.25">
      <c r="B1040" s="93"/>
    </row>
    <row r="1041" spans="2:2" ht="13.8" x14ac:dyDescent="0.25">
      <c r="B1041" s="93"/>
    </row>
    <row r="1042" spans="2:2" ht="13.8" x14ac:dyDescent="0.25">
      <c r="B1042" s="93"/>
    </row>
    <row r="1043" spans="2:2" ht="13.8" x14ac:dyDescent="0.25">
      <c r="B1043" s="93"/>
    </row>
    <row r="1044" spans="2:2" ht="13.8" x14ac:dyDescent="0.25">
      <c r="B1044" s="93"/>
    </row>
    <row r="1045" spans="2:2" ht="13.8" x14ac:dyDescent="0.25">
      <c r="B1045" s="93"/>
    </row>
    <row r="1046" spans="2:2" ht="13.8" x14ac:dyDescent="0.25">
      <c r="B1046" s="93"/>
    </row>
    <row r="1047" spans="2:2" ht="13.8" x14ac:dyDescent="0.25">
      <c r="B1047" s="93"/>
    </row>
    <row r="1048" spans="2:2" ht="13.8" x14ac:dyDescent="0.25">
      <c r="B1048" s="93"/>
    </row>
    <row r="1049" spans="2:2" ht="13.8" x14ac:dyDescent="0.25">
      <c r="B1049" s="93"/>
    </row>
    <row r="1050" spans="2:2" ht="13.8" x14ac:dyDescent="0.25">
      <c r="B1050" s="93"/>
    </row>
    <row r="1051" spans="2:2" ht="13.8" x14ac:dyDescent="0.25">
      <c r="B1051" s="93"/>
    </row>
    <row r="1052" spans="2:2" ht="13.8" x14ac:dyDescent="0.25">
      <c r="B1052" s="93"/>
    </row>
    <row r="1053" spans="2:2" ht="13.8" x14ac:dyDescent="0.25">
      <c r="B1053" s="93"/>
    </row>
    <row r="1054" spans="2:2" ht="13.8" x14ac:dyDescent="0.25">
      <c r="B1054" s="93"/>
    </row>
    <row r="1055" spans="2:2" ht="13.8" x14ac:dyDescent="0.25">
      <c r="B1055" s="93"/>
    </row>
    <row r="1056" spans="2:2" ht="13.8" x14ac:dyDescent="0.25">
      <c r="B1056" s="93"/>
    </row>
    <row r="1057" spans="2:2" ht="13.8" x14ac:dyDescent="0.25">
      <c r="B1057" s="93"/>
    </row>
    <row r="1058" spans="2:2" ht="13.8" x14ac:dyDescent="0.25">
      <c r="B1058" s="93"/>
    </row>
    <row r="1059" spans="2:2" ht="13.8" x14ac:dyDescent="0.25">
      <c r="B1059" s="93"/>
    </row>
    <row r="1060" spans="2:2" ht="13.8" x14ac:dyDescent="0.25">
      <c r="B1060" s="93"/>
    </row>
    <row r="1061" spans="2:2" ht="13.8" x14ac:dyDescent="0.25">
      <c r="B1061" s="93"/>
    </row>
    <row r="1062" spans="2:2" ht="13.8" x14ac:dyDescent="0.25">
      <c r="B1062" s="93"/>
    </row>
    <row r="1063" spans="2:2" ht="13.8" x14ac:dyDescent="0.25">
      <c r="B1063" s="93"/>
    </row>
    <row r="1064" spans="2:2" ht="13.8" x14ac:dyDescent="0.25">
      <c r="B1064" s="93"/>
    </row>
    <row r="1065" spans="2:2" ht="13.8" x14ac:dyDescent="0.25">
      <c r="B1065" s="93"/>
    </row>
    <row r="1066" spans="2:2" ht="13.8" x14ac:dyDescent="0.25">
      <c r="B1066" s="93"/>
    </row>
    <row r="1067" spans="2:2" ht="13.8" x14ac:dyDescent="0.25">
      <c r="B1067" s="93"/>
    </row>
    <row r="1068" spans="2:2" ht="13.8" x14ac:dyDescent="0.25">
      <c r="B1068" s="93"/>
    </row>
    <row r="1069" spans="2:2" ht="13.8" x14ac:dyDescent="0.25">
      <c r="B1069" s="93"/>
    </row>
    <row r="1070" spans="2:2" ht="13.8" x14ac:dyDescent="0.25">
      <c r="B1070" s="93"/>
    </row>
    <row r="1071" spans="2:2" ht="13.8" x14ac:dyDescent="0.25">
      <c r="B1071" s="93"/>
    </row>
    <row r="1072" spans="2:2" ht="13.8" x14ac:dyDescent="0.25">
      <c r="B1072" s="93"/>
    </row>
    <row r="1073" spans="2:2" ht="13.8" x14ac:dyDescent="0.25">
      <c r="B1073" s="93"/>
    </row>
    <row r="1074" spans="2:2" ht="13.8" x14ac:dyDescent="0.25">
      <c r="B1074" s="93"/>
    </row>
    <row r="1075" spans="2:2" ht="13.8" x14ac:dyDescent="0.25">
      <c r="B1075" s="93"/>
    </row>
    <row r="1076" spans="2:2" ht="13.8" x14ac:dyDescent="0.25">
      <c r="B1076" s="93"/>
    </row>
    <row r="1077" spans="2:2" ht="13.8" x14ac:dyDescent="0.25">
      <c r="B1077" s="93"/>
    </row>
    <row r="1078" spans="2:2" ht="13.8" x14ac:dyDescent="0.25">
      <c r="B1078" s="93"/>
    </row>
    <row r="1079" spans="2:2" ht="13.8" x14ac:dyDescent="0.25">
      <c r="B1079" s="93"/>
    </row>
    <row r="1080" spans="2:2" ht="13.8" x14ac:dyDescent="0.25">
      <c r="B1080" s="93"/>
    </row>
    <row r="1081" spans="2:2" ht="13.8" x14ac:dyDescent="0.25">
      <c r="B1081" s="93"/>
    </row>
    <row r="1082" spans="2:2" ht="13.8" x14ac:dyDescent="0.25">
      <c r="B1082" s="93"/>
    </row>
    <row r="1083" spans="2:2" ht="13.8" x14ac:dyDescent="0.25">
      <c r="B1083" s="93"/>
    </row>
    <row r="1084" spans="2:2" ht="13.8" x14ac:dyDescent="0.25">
      <c r="B1084" s="93"/>
    </row>
    <row r="1085" spans="2:2" ht="13.8" x14ac:dyDescent="0.25">
      <c r="B1085" s="93"/>
    </row>
    <row r="1086" spans="2:2" ht="13.8" x14ac:dyDescent="0.25">
      <c r="B1086" s="93"/>
    </row>
    <row r="1087" spans="2:2" ht="13.8" x14ac:dyDescent="0.25">
      <c r="B1087" s="93"/>
    </row>
    <row r="1088" spans="2:2" ht="13.8" x14ac:dyDescent="0.25">
      <c r="B1088" s="93"/>
    </row>
    <row r="1089" spans="2:2" ht="13.8" x14ac:dyDescent="0.25">
      <c r="B1089" s="93"/>
    </row>
    <row r="1090" spans="2:2" ht="13.8" x14ac:dyDescent="0.25">
      <c r="B1090" s="93"/>
    </row>
    <row r="1091" spans="2:2" ht="13.8" x14ac:dyDescent="0.25">
      <c r="B1091" s="93"/>
    </row>
    <row r="1092" spans="2:2" ht="13.8" x14ac:dyDescent="0.25">
      <c r="B1092" s="93"/>
    </row>
    <row r="1093" spans="2:2" ht="13.8" x14ac:dyDescent="0.25">
      <c r="B1093" s="93"/>
    </row>
    <row r="1094" spans="2:2" ht="13.8" x14ac:dyDescent="0.25">
      <c r="B1094" s="93"/>
    </row>
    <row r="1095" spans="2:2" ht="13.8" x14ac:dyDescent="0.25">
      <c r="B1095" s="93"/>
    </row>
    <row r="1096" spans="2:2" ht="13.8" x14ac:dyDescent="0.25">
      <c r="B1096" s="93"/>
    </row>
    <row r="1097" spans="2:2" ht="13.8" x14ac:dyDescent="0.25">
      <c r="B1097" s="93"/>
    </row>
    <row r="1098" spans="2:2" ht="13.8" x14ac:dyDescent="0.25">
      <c r="B1098" s="93"/>
    </row>
    <row r="1099" spans="2:2" ht="13.8" x14ac:dyDescent="0.25">
      <c r="B1099" s="93"/>
    </row>
    <row r="1100" spans="2:2" ht="13.8" x14ac:dyDescent="0.25">
      <c r="B1100" s="93"/>
    </row>
    <row r="1101" spans="2:2" ht="13.8" x14ac:dyDescent="0.25">
      <c r="B1101" s="93"/>
    </row>
    <row r="1102" spans="2:2" ht="13.8" x14ac:dyDescent="0.25">
      <c r="B1102" s="93"/>
    </row>
    <row r="1103" spans="2:2" ht="13.8" x14ac:dyDescent="0.25">
      <c r="B1103" s="93"/>
    </row>
    <row r="1104" spans="2:2" ht="13.8" x14ac:dyDescent="0.25">
      <c r="B1104" s="93"/>
    </row>
    <row r="1105" spans="2:2" ht="13.8" x14ac:dyDescent="0.25">
      <c r="B1105" s="93"/>
    </row>
    <row r="1106" spans="2:2" ht="13.8" x14ac:dyDescent="0.25">
      <c r="B1106" s="93"/>
    </row>
    <row r="1107" spans="2:2" ht="13.8" x14ac:dyDescent="0.25">
      <c r="B1107" s="93"/>
    </row>
    <row r="1108" spans="2:2" ht="13.8" x14ac:dyDescent="0.25">
      <c r="B1108" s="93"/>
    </row>
    <row r="1109" spans="2:2" ht="13.8" x14ac:dyDescent="0.25">
      <c r="B1109" s="93"/>
    </row>
    <row r="1110" spans="2:2" ht="13.8" x14ac:dyDescent="0.25">
      <c r="B1110" s="93"/>
    </row>
    <row r="1111" spans="2:2" ht="13.8" x14ac:dyDescent="0.25">
      <c r="B1111" s="93"/>
    </row>
    <row r="1112" spans="2:2" ht="13.8" x14ac:dyDescent="0.25">
      <c r="B1112" s="93"/>
    </row>
    <row r="1113" spans="2:2" ht="13.8" x14ac:dyDescent="0.25">
      <c r="B1113" s="93"/>
    </row>
    <row r="1114" spans="2:2" ht="13.8" x14ac:dyDescent="0.25">
      <c r="B1114" s="93"/>
    </row>
    <row r="1115" spans="2:2" ht="13.8" x14ac:dyDescent="0.25">
      <c r="B1115" s="93"/>
    </row>
    <row r="1116" spans="2:2" ht="13.8" x14ac:dyDescent="0.25">
      <c r="B1116" s="93"/>
    </row>
    <row r="1117" spans="2:2" ht="13.8" x14ac:dyDescent="0.25">
      <c r="B1117" s="93"/>
    </row>
    <row r="1118" spans="2:2" ht="13.8" x14ac:dyDescent="0.25">
      <c r="B1118" s="93"/>
    </row>
    <row r="1119" spans="2:2" ht="13.8" x14ac:dyDescent="0.25">
      <c r="B1119" s="93"/>
    </row>
    <row r="1120" spans="2:2" ht="13.8" x14ac:dyDescent="0.25">
      <c r="B1120" s="93"/>
    </row>
    <row r="1121" spans="2:2" ht="13.8" x14ac:dyDescent="0.25">
      <c r="B1121" s="93"/>
    </row>
    <row r="1122" spans="2:2" ht="13.8" x14ac:dyDescent="0.25">
      <c r="B1122" s="93"/>
    </row>
    <row r="1123" spans="2:2" ht="13.8" x14ac:dyDescent="0.25">
      <c r="B1123" s="93"/>
    </row>
    <row r="1124" spans="2:2" ht="13.8" x14ac:dyDescent="0.25">
      <c r="B1124" s="93"/>
    </row>
    <row r="1125" spans="2:2" ht="13.8" x14ac:dyDescent="0.25">
      <c r="B1125" s="93"/>
    </row>
    <row r="1126" spans="2:2" ht="13.8" x14ac:dyDescent="0.25">
      <c r="B1126" s="93"/>
    </row>
    <row r="1127" spans="2:2" ht="13.8" x14ac:dyDescent="0.25">
      <c r="B1127" s="93"/>
    </row>
    <row r="1128" spans="2:2" ht="13.8" x14ac:dyDescent="0.25">
      <c r="B1128" s="93"/>
    </row>
    <row r="1129" spans="2:2" ht="13.8" x14ac:dyDescent="0.25">
      <c r="B1129" s="93"/>
    </row>
    <row r="1130" spans="2:2" ht="13.8" x14ac:dyDescent="0.25">
      <c r="B1130" s="93"/>
    </row>
    <row r="1131" spans="2:2" ht="13.8" x14ac:dyDescent="0.25">
      <c r="B1131" s="93"/>
    </row>
    <row r="1132" spans="2:2" ht="13.8" x14ac:dyDescent="0.25">
      <c r="B1132" s="93"/>
    </row>
    <row r="1133" spans="2:2" ht="13.8" x14ac:dyDescent="0.25">
      <c r="B1133" s="93"/>
    </row>
    <row r="1134" spans="2:2" ht="13.8" x14ac:dyDescent="0.25">
      <c r="B1134" s="93"/>
    </row>
    <row r="1135" spans="2:2" ht="13.8" x14ac:dyDescent="0.25">
      <c r="B1135" s="93"/>
    </row>
    <row r="1136" spans="2:2" ht="13.8" x14ac:dyDescent="0.25">
      <c r="B1136" s="93"/>
    </row>
    <row r="1137" spans="2:2" ht="13.8" x14ac:dyDescent="0.25">
      <c r="B1137" s="93"/>
    </row>
    <row r="1138" spans="2:2" ht="13.8" x14ac:dyDescent="0.25">
      <c r="B1138" s="93"/>
    </row>
    <row r="1139" spans="2:2" ht="13.8" x14ac:dyDescent="0.25">
      <c r="B1139" s="93"/>
    </row>
    <row r="1140" spans="2:2" ht="13.8" x14ac:dyDescent="0.25">
      <c r="B1140" s="93"/>
    </row>
    <row r="1141" spans="2:2" ht="13.8" x14ac:dyDescent="0.25">
      <c r="B1141" s="93"/>
    </row>
    <row r="1142" spans="2:2" ht="13.8" x14ac:dyDescent="0.25">
      <c r="B1142" s="93"/>
    </row>
    <row r="1143" spans="2:2" ht="13.8" x14ac:dyDescent="0.25">
      <c r="B1143" s="93"/>
    </row>
    <row r="1144" spans="2:2" ht="13.8" x14ac:dyDescent="0.25">
      <c r="B1144" s="93"/>
    </row>
    <row r="1145" spans="2:2" ht="13.8" x14ac:dyDescent="0.25">
      <c r="B1145" s="93"/>
    </row>
    <row r="1146" spans="2:2" ht="13.8" x14ac:dyDescent="0.25">
      <c r="B1146" s="93"/>
    </row>
    <row r="1147" spans="2:2" ht="13.8" x14ac:dyDescent="0.25">
      <c r="B1147" s="93"/>
    </row>
    <row r="1148" spans="2:2" ht="13.8" x14ac:dyDescent="0.25">
      <c r="B1148" s="93"/>
    </row>
    <row r="1149" spans="2:2" ht="13.8" x14ac:dyDescent="0.25">
      <c r="B1149" s="93"/>
    </row>
    <row r="1150" spans="2:2" ht="13.8" x14ac:dyDescent="0.25">
      <c r="B1150" s="93"/>
    </row>
    <row r="1151" spans="2:2" ht="13.8" x14ac:dyDescent="0.25">
      <c r="B1151" s="93"/>
    </row>
    <row r="1152" spans="2:2" ht="13.8" x14ac:dyDescent="0.25">
      <c r="B1152" s="93"/>
    </row>
    <row r="1153" spans="2:2" ht="13.8" x14ac:dyDescent="0.25">
      <c r="B1153" s="93"/>
    </row>
    <row r="1154" spans="2:2" ht="13.8" x14ac:dyDescent="0.25">
      <c r="B1154" s="93"/>
    </row>
    <row r="1155" spans="2:2" ht="13.8" x14ac:dyDescent="0.25">
      <c r="B1155" s="93"/>
    </row>
    <row r="1156" spans="2:2" ht="13.8" x14ac:dyDescent="0.25">
      <c r="B1156" s="93"/>
    </row>
    <row r="1157" spans="2:2" ht="13.8" x14ac:dyDescent="0.25">
      <c r="B1157" s="93"/>
    </row>
    <row r="1158" spans="2:2" ht="13.8" x14ac:dyDescent="0.25">
      <c r="B1158" s="93"/>
    </row>
    <row r="1159" spans="2:2" ht="13.8" x14ac:dyDescent="0.25">
      <c r="B1159" s="93"/>
    </row>
    <row r="1160" spans="2:2" ht="13.8" x14ac:dyDescent="0.25">
      <c r="B1160" s="93"/>
    </row>
    <row r="1161" spans="2:2" ht="13.8" x14ac:dyDescent="0.25">
      <c r="B1161" s="93"/>
    </row>
    <row r="1162" spans="2:2" ht="13.8" x14ac:dyDescent="0.25">
      <c r="B1162" s="93"/>
    </row>
    <row r="1163" spans="2:2" ht="13.8" x14ac:dyDescent="0.25">
      <c r="B1163" s="93"/>
    </row>
    <row r="1164" spans="2:2" ht="13.8" x14ac:dyDescent="0.25">
      <c r="B1164" s="93"/>
    </row>
    <row r="1165" spans="2:2" ht="13.8" x14ac:dyDescent="0.25">
      <c r="B1165" s="93"/>
    </row>
    <row r="1166" spans="2:2" ht="13.8" x14ac:dyDescent="0.25">
      <c r="B1166" s="93"/>
    </row>
    <row r="1167" spans="2:2" ht="13.8" x14ac:dyDescent="0.25">
      <c r="B1167" s="93"/>
    </row>
    <row r="1168" spans="2:2" ht="13.8" x14ac:dyDescent="0.25">
      <c r="B1168" s="93"/>
    </row>
    <row r="1169" spans="2:2" ht="13.8" x14ac:dyDescent="0.25">
      <c r="B1169" s="93"/>
    </row>
    <row r="1170" spans="2:2" ht="13.8" x14ac:dyDescent="0.25">
      <c r="B1170" s="93"/>
    </row>
    <row r="1171" spans="2:2" ht="13.8" x14ac:dyDescent="0.25">
      <c r="B1171" s="93"/>
    </row>
    <row r="1172" spans="2:2" ht="13.8" x14ac:dyDescent="0.25">
      <c r="B1172" s="93"/>
    </row>
    <row r="1173" spans="2:2" ht="13.8" x14ac:dyDescent="0.25">
      <c r="B1173" s="93"/>
    </row>
    <row r="1174" spans="2:2" ht="13.8" x14ac:dyDescent="0.25">
      <c r="B1174" s="93"/>
    </row>
    <row r="1175" spans="2:2" ht="13.8" x14ac:dyDescent="0.25">
      <c r="B1175" s="93"/>
    </row>
    <row r="1176" spans="2:2" ht="13.8" x14ac:dyDescent="0.25">
      <c r="B1176" s="93"/>
    </row>
    <row r="1177" spans="2:2" ht="13.8" x14ac:dyDescent="0.25">
      <c r="B1177" s="93"/>
    </row>
    <row r="1178" spans="2:2" ht="13.8" x14ac:dyDescent="0.25">
      <c r="B1178" s="93"/>
    </row>
    <row r="1179" spans="2:2" ht="13.8" x14ac:dyDescent="0.25">
      <c r="B1179" s="93"/>
    </row>
    <row r="1180" spans="2:2" ht="13.8" x14ac:dyDescent="0.25">
      <c r="B1180" s="93"/>
    </row>
    <row r="1181" spans="2:2" ht="13.8" x14ac:dyDescent="0.25">
      <c r="B1181" s="93"/>
    </row>
    <row r="1182" spans="2:2" ht="13.8" x14ac:dyDescent="0.25">
      <c r="B1182" s="93"/>
    </row>
    <row r="1183" spans="2:2" ht="13.8" x14ac:dyDescent="0.25">
      <c r="B1183" s="93"/>
    </row>
    <row r="1184" spans="2:2" ht="13.8" x14ac:dyDescent="0.25">
      <c r="B1184" s="93"/>
    </row>
    <row r="1185" spans="2:2" ht="13.8" x14ac:dyDescent="0.25">
      <c r="B1185" s="93"/>
    </row>
    <row r="1186" spans="2:2" ht="13.8" x14ac:dyDescent="0.25">
      <c r="B1186" s="93"/>
    </row>
    <row r="1187" spans="2:2" ht="13.8" x14ac:dyDescent="0.25">
      <c r="B1187" s="93"/>
    </row>
    <row r="1188" spans="2:2" ht="13.8" x14ac:dyDescent="0.25">
      <c r="B1188" s="93"/>
    </row>
    <row r="1189" spans="2:2" ht="13.8" x14ac:dyDescent="0.25">
      <c r="B1189" s="93"/>
    </row>
    <row r="1190" spans="2:2" ht="13.8" x14ac:dyDescent="0.25">
      <c r="B1190" s="93"/>
    </row>
    <row r="1191" spans="2:2" ht="13.8" x14ac:dyDescent="0.25">
      <c r="B1191" s="93"/>
    </row>
    <row r="1192" spans="2:2" ht="13.8" x14ac:dyDescent="0.25">
      <c r="B1192" s="93"/>
    </row>
    <row r="1193" spans="2:2" ht="13.8" x14ac:dyDescent="0.25">
      <c r="B1193" s="93"/>
    </row>
    <row r="1194" spans="2:2" ht="13.8" x14ac:dyDescent="0.25">
      <c r="B1194" s="93"/>
    </row>
    <row r="1195" spans="2:2" ht="13.8" x14ac:dyDescent="0.25">
      <c r="B1195" s="93"/>
    </row>
    <row r="1196" spans="2:2" ht="13.8" x14ac:dyDescent="0.25">
      <c r="B1196" s="93"/>
    </row>
    <row r="1197" spans="2:2" ht="13.8" x14ac:dyDescent="0.25">
      <c r="B1197" s="93"/>
    </row>
    <row r="1198" spans="2:2" ht="13.8" x14ac:dyDescent="0.25">
      <c r="B1198" s="93"/>
    </row>
    <row r="1199" spans="2:2" ht="13.8" x14ac:dyDescent="0.25">
      <c r="B1199" s="93"/>
    </row>
    <row r="1200" spans="2:2" ht="13.8" x14ac:dyDescent="0.25">
      <c r="B1200" s="93"/>
    </row>
    <row r="1201" spans="2:2" ht="13.8" x14ac:dyDescent="0.25">
      <c r="B1201" s="93"/>
    </row>
    <row r="1202" spans="2:2" ht="13.8" x14ac:dyDescent="0.25">
      <c r="B1202" s="93"/>
    </row>
    <row r="1203" spans="2:2" ht="13.8" x14ac:dyDescent="0.25">
      <c r="B1203" s="93"/>
    </row>
    <row r="1204" spans="2:2" ht="13.8" x14ac:dyDescent="0.25">
      <c r="B1204" s="93"/>
    </row>
    <row r="1205" spans="2:2" ht="13.8" x14ac:dyDescent="0.25">
      <c r="B1205" s="93"/>
    </row>
    <row r="1206" spans="2:2" ht="13.8" x14ac:dyDescent="0.25">
      <c r="B1206" s="93"/>
    </row>
    <row r="1207" spans="2:2" ht="13.8" x14ac:dyDescent="0.25">
      <c r="B1207" s="93"/>
    </row>
    <row r="1208" spans="2:2" ht="13.8" x14ac:dyDescent="0.25">
      <c r="B1208" s="93"/>
    </row>
    <row r="1209" spans="2:2" ht="13.8" x14ac:dyDescent="0.25">
      <c r="B1209" s="93"/>
    </row>
    <row r="1210" spans="2:2" ht="13.8" x14ac:dyDescent="0.25">
      <c r="B1210" s="93"/>
    </row>
    <row r="1211" spans="2:2" ht="13.8" x14ac:dyDescent="0.25">
      <c r="B1211" s="93"/>
    </row>
    <row r="1212" spans="2:2" ht="13.8" x14ac:dyDescent="0.25">
      <c r="B1212" s="93"/>
    </row>
    <row r="1213" spans="2:2" ht="13.8" x14ac:dyDescent="0.25">
      <c r="B1213" s="93"/>
    </row>
    <row r="1214" spans="2:2" ht="13.8" x14ac:dyDescent="0.25">
      <c r="B1214" s="93"/>
    </row>
    <row r="1215" spans="2:2" ht="13.8" x14ac:dyDescent="0.25">
      <c r="B1215" s="93"/>
    </row>
    <row r="1216" spans="2:2" ht="13.8" x14ac:dyDescent="0.25">
      <c r="B1216" s="93"/>
    </row>
    <row r="1217" spans="2:2" ht="13.8" x14ac:dyDescent="0.25">
      <c r="B1217" s="93"/>
    </row>
    <row r="1218" spans="2:2" ht="13.8" x14ac:dyDescent="0.25">
      <c r="B1218" s="93"/>
    </row>
    <row r="1219" spans="2:2" ht="13.8" x14ac:dyDescent="0.25">
      <c r="B1219" s="93"/>
    </row>
    <row r="1220" spans="2:2" ht="13.8" x14ac:dyDescent="0.25">
      <c r="B1220" s="93"/>
    </row>
    <row r="1221" spans="2:2" ht="13.8" x14ac:dyDescent="0.25">
      <c r="B1221" s="93"/>
    </row>
    <row r="1222" spans="2:2" ht="13.8" x14ac:dyDescent="0.25">
      <c r="B1222" s="93"/>
    </row>
    <row r="1223" spans="2:2" ht="13.8" x14ac:dyDescent="0.25">
      <c r="B1223" s="93"/>
    </row>
    <row r="1224" spans="2:2" ht="13.8" x14ac:dyDescent="0.25">
      <c r="B1224" s="93"/>
    </row>
    <row r="1225" spans="2:2" ht="13.8" x14ac:dyDescent="0.25">
      <c r="B1225" s="93"/>
    </row>
    <row r="1226" spans="2:2" ht="13.8" x14ac:dyDescent="0.25">
      <c r="B1226" s="93"/>
    </row>
    <row r="1227" spans="2:2" ht="13.8" x14ac:dyDescent="0.25">
      <c r="B1227" s="93"/>
    </row>
    <row r="1228" spans="2:2" ht="13.8" x14ac:dyDescent="0.25">
      <c r="B1228" s="93"/>
    </row>
    <row r="1229" spans="2:2" ht="13.8" x14ac:dyDescent="0.25">
      <c r="B1229" s="93"/>
    </row>
    <row r="1230" spans="2:2" ht="13.8" x14ac:dyDescent="0.25">
      <c r="B1230" s="93"/>
    </row>
    <row r="1231" spans="2:2" ht="13.8" x14ac:dyDescent="0.25">
      <c r="B1231" s="93"/>
    </row>
    <row r="1232" spans="2:2" ht="13.8" x14ac:dyDescent="0.25">
      <c r="B1232" s="93"/>
    </row>
    <row r="1233" spans="2:2" ht="13.8" x14ac:dyDescent="0.25">
      <c r="B1233" s="93"/>
    </row>
    <row r="1234" spans="2:2" ht="13.8" x14ac:dyDescent="0.25">
      <c r="B1234" s="93"/>
    </row>
    <row r="1235" spans="2:2" ht="13.8" x14ac:dyDescent="0.25">
      <c r="B1235" s="93"/>
    </row>
    <row r="1236" spans="2:2" ht="13.8" x14ac:dyDescent="0.25">
      <c r="B1236" s="93"/>
    </row>
    <row r="1237" spans="2:2" ht="13.8" x14ac:dyDescent="0.25">
      <c r="B1237" s="93"/>
    </row>
    <row r="1238" spans="2:2" ht="13.8" x14ac:dyDescent="0.25">
      <c r="B1238" s="93"/>
    </row>
    <row r="1239" spans="2:2" ht="13.8" x14ac:dyDescent="0.25">
      <c r="B1239" s="93"/>
    </row>
    <row r="1240" spans="2:2" ht="13.8" x14ac:dyDescent="0.25">
      <c r="B1240" s="93"/>
    </row>
    <row r="1241" spans="2:2" ht="13.8" x14ac:dyDescent="0.25">
      <c r="B1241" s="93"/>
    </row>
    <row r="1242" spans="2:2" ht="13.8" x14ac:dyDescent="0.25">
      <c r="B1242" s="93"/>
    </row>
    <row r="1243" spans="2:2" ht="13.8" x14ac:dyDescent="0.25">
      <c r="B1243" s="93"/>
    </row>
    <row r="1244" spans="2:2" ht="13.8" x14ac:dyDescent="0.25">
      <c r="B1244" s="93"/>
    </row>
    <row r="1245" spans="2:2" ht="13.8" x14ac:dyDescent="0.25">
      <c r="B1245" s="93"/>
    </row>
    <row r="1246" spans="2:2" ht="13.8" x14ac:dyDescent="0.25">
      <c r="B1246" s="93"/>
    </row>
    <row r="1247" spans="2:2" ht="13.8" x14ac:dyDescent="0.25">
      <c r="B1247" s="93"/>
    </row>
    <row r="1248" spans="2:2" ht="13.8" x14ac:dyDescent="0.25">
      <c r="B1248" s="93"/>
    </row>
    <row r="1249" spans="2:2" ht="13.8" x14ac:dyDescent="0.25">
      <c r="B1249" s="93"/>
    </row>
    <row r="1250" spans="2:2" ht="13.8" x14ac:dyDescent="0.25">
      <c r="B1250" s="93"/>
    </row>
    <row r="1251" spans="2:2" ht="13.8" x14ac:dyDescent="0.25">
      <c r="B1251" s="93"/>
    </row>
    <row r="1252" spans="2:2" ht="13.8" x14ac:dyDescent="0.25">
      <c r="B1252" s="93"/>
    </row>
    <row r="1253" spans="2:2" ht="13.8" x14ac:dyDescent="0.25">
      <c r="B1253" s="93"/>
    </row>
    <row r="1254" spans="2:2" ht="13.8" x14ac:dyDescent="0.25">
      <c r="B1254" s="93"/>
    </row>
    <row r="1255" spans="2:2" ht="13.8" x14ac:dyDescent="0.25">
      <c r="B1255" s="93"/>
    </row>
    <row r="1256" spans="2:2" ht="13.8" x14ac:dyDescent="0.25">
      <c r="B1256" s="93"/>
    </row>
    <row r="1257" spans="2:2" ht="13.8" x14ac:dyDescent="0.25">
      <c r="B1257" s="93"/>
    </row>
    <row r="1258" spans="2:2" ht="13.8" x14ac:dyDescent="0.25">
      <c r="B1258" s="93"/>
    </row>
    <row r="1259" spans="2:2" ht="13.8" x14ac:dyDescent="0.25">
      <c r="B1259" s="93"/>
    </row>
    <row r="1260" spans="2:2" ht="13.8" x14ac:dyDescent="0.25">
      <c r="B1260" s="93"/>
    </row>
    <row r="1261" spans="2:2" ht="13.8" x14ac:dyDescent="0.25">
      <c r="B1261" s="93"/>
    </row>
    <row r="1262" spans="2:2" ht="13.8" x14ac:dyDescent="0.25">
      <c r="B1262" s="93"/>
    </row>
    <row r="1263" spans="2:2" ht="13.8" x14ac:dyDescent="0.25">
      <c r="B1263" s="93"/>
    </row>
    <row r="1264" spans="2:2" ht="13.8" x14ac:dyDescent="0.25">
      <c r="B1264" s="93"/>
    </row>
    <row r="1265" spans="2:2" ht="13.8" x14ac:dyDescent="0.25">
      <c r="B1265" s="93"/>
    </row>
    <row r="1266" spans="2:2" ht="13.8" x14ac:dyDescent="0.25">
      <c r="B1266" s="93"/>
    </row>
    <row r="1267" spans="2:2" ht="13.8" x14ac:dyDescent="0.25">
      <c r="B1267" s="93"/>
    </row>
    <row r="1268" spans="2:2" ht="13.8" x14ac:dyDescent="0.25">
      <c r="B1268" s="93"/>
    </row>
    <row r="1269" spans="2:2" ht="13.8" x14ac:dyDescent="0.25">
      <c r="B1269" s="93"/>
    </row>
    <row r="1270" spans="2:2" ht="13.8" x14ac:dyDescent="0.25">
      <c r="B1270" s="93"/>
    </row>
    <row r="1271" spans="2:2" ht="13.8" x14ac:dyDescent="0.25">
      <c r="B1271" s="93"/>
    </row>
    <row r="1272" spans="2:2" ht="13.8" x14ac:dyDescent="0.25">
      <c r="B1272" s="93"/>
    </row>
    <row r="1273" spans="2:2" ht="13.8" x14ac:dyDescent="0.25">
      <c r="B1273" s="93"/>
    </row>
    <row r="1274" spans="2:2" ht="13.8" x14ac:dyDescent="0.25">
      <c r="B1274" s="93"/>
    </row>
    <row r="1275" spans="2:2" ht="13.8" x14ac:dyDescent="0.25">
      <c r="B1275" s="93"/>
    </row>
    <row r="1276" spans="2:2" ht="13.8" x14ac:dyDescent="0.25">
      <c r="B1276" s="93"/>
    </row>
    <row r="1277" spans="2:2" ht="13.8" x14ac:dyDescent="0.25">
      <c r="B1277" s="93"/>
    </row>
    <row r="1278" spans="2:2" ht="13.8" x14ac:dyDescent="0.25">
      <c r="B1278" s="93"/>
    </row>
    <row r="1279" spans="2:2" ht="13.8" x14ac:dyDescent="0.25">
      <c r="B1279" s="93"/>
    </row>
    <row r="1280" spans="2:2" ht="13.8" x14ac:dyDescent="0.25">
      <c r="B1280" s="93"/>
    </row>
    <row r="1281" spans="2:2" ht="13.8" x14ac:dyDescent="0.25">
      <c r="B1281" s="93"/>
    </row>
    <row r="1282" spans="2:2" ht="13.8" x14ac:dyDescent="0.25">
      <c r="B1282" s="93"/>
    </row>
    <row r="1283" spans="2:2" ht="13.8" x14ac:dyDescent="0.25">
      <c r="B1283" s="93"/>
    </row>
    <row r="1284" spans="2:2" ht="13.8" x14ac:dyDescent="0.25">
      <c r="B1284" s="93"/>
    </row>
    <row r="1285" spans="2:2" ht="13.8" x14ac:dyDescent="0.25">
      <c r="B1285" s="93"/>
    </row>
    <row r="1286" spans="2:2" ht="13.8" x14ac:dyDescent="0.25">
      <c r="B1286" s="93"/>
    </row>
    <row r="1287" spans="2:2" ht="13.8" x14ac:dyDescent="0.25">
      <c r="B1287" s="93"/>
    </row>
    <row r="1288" spans="2:2" ht="13.8" x14ac:dyDescent="0.25">
      <c r="B1288" s="93"/>
    </row>
    <row r="1289" spans="2:2" ht="13.8" x14ac:dyDescent="0.25">
      <c r="B1289" s="93"/>
    </row>
    <row r="1290" spans="2:2" ht="13.8" x14ac:dyDescent="0.25">
      <c r="B1290" s="93"/>
    </row>
    <row r="1291" spans="2:2" ht="13.8" x14ac:dyDescent="0.25">
      <c r="B1291" s="93"/>
    </row>
    <row r="1292" spans="2:2" ht="13.8" x14ac:dyDescent="0.25">
      <c r="B1292" s="93"/>
    </row>
    <row r="1293" spans="2:2" ht="13.8" x14ac:dyDescent="0.25">
      <c r="B1293" s="93"/>
    </row>
    <row r="1294" spans="2:2" ht="13.8" x14ac:dyDescent="0.25">
      <c r="B1294" s="93"/>
    </row>
    <row r="1295" spans="2:2" ht="13.8" x14ac:dyDescent="0.25">
      <c r="B1295" s="93"/>
    </row>
    <row r="1296" spans="2:2" ht="13.8" x14ac:dyDescent="0.25">
      <c r="B1296" s="93"/>
    </row>
    <row r="1297" spans="2:2" ht="13.8" x14ac:dyDescent="0.25">
      <c r="B1297" s="93"/>
    </row>
    <row r="1298" spans="2:2" ht="13.8" x14ac:dyDescent="0.25">
      <c r="B1298" s="93"/>
    </row>
    <row r="1299" spans="2:2" ht="13.8" x14ac:dyDescent="0.25">
      <c r="B1299" s="93"/>
    </row>
    <row r="1300" spans="2:2" ht="13.8" x14ac:dyDescent="0.25">
      <c r="B1300" s="93"/>
    </row>
    <row r="1301" spans="2:2" ht="13.8" x14ac:dyDescent="0.25">
      <c r="B1301" s="93"/>
    </row>
    <row r="1302" spans="2:2" ht="13.8" x14ac:dyDescent="0.25">
      <c r="B1302" s="93"/>
    </row>
    <row r="1303" spans="2:2" ht="13.8" x14ac:dyDescent="0.25">
      <c r="B1303" s="93"/>
    </row>
    <row r="1304" spans="2:2" ht="13.8" x14ac:dyDescent="0.25">
      <c r="B1304" s="93"/>
    </row>
    <row r="1305" spans="2:2" ht="13.8" x14ac:dyDescent="0.25">
      <c r="B1305" s="93"/>
    </row>
    <row r="1306" spans="2:2" ht="13.8" x14ac:dyDescent="0.25">
      <c r="B1306" s="93"/>
    </row>
    <row r="1307" spans="2:2" ht="13.8" x14ac:dyDescent="0.25">
      <c r="B1307" s="93"/>
    </row>
    <row r="1308" spans="2:2" ht="13.8" x14ac:dyDescent="0.25">
      <c r="B1308" s="93"/>
    </row>
    <row r="1309" spans="2:2" ht="13.8" x14ac:dyDescent="0.25">
      <c r="B1309" s="93"/>
    </row>
    <row r="1310" spans="2:2" ht="13.8" x14ac:dyDescent="0.25">
      <c r="B1310" s="93"/>
    </row>
    <row r="1311" spans="2:2" ht="13.8" x14ac:dyDescent="0.25">
      <c r="B1311" s="93"/>
    </row>
    <row r="1312" spans="2:2" ht="13.8" x14ac:dyDescent="0.25">
      <c r="B1312" s="93"/>
    </row>
    <row r="1313" spans="2:2" ht="13.8" x14ac:dyDescent="0.25">
      <c r="B1313" s="93"/>
    </row>
    <row r="1314" spans="2:2" ht="13.8" x14ac:dyDescent="0.25">
      <c r="B1314" s="93"/>
    </row>
    <row r="1315" spans="2:2" ht="13.8" x14ac:dyDescent="0.25">
      <c r="B1315" s="93"/>
    </row>
    <row r="1316" spans="2:2" ht="13.8" x14ac:dyDescent="0.25">
      <c r="B1316" s="93"/>
    </row>
    <row r="1317" spans="2:2" ht="13.8" x14ac:dyDescent="0.25">
      <c r="B1317" s="93"/>
    </row>
    <row r="1318" spans="2:2" ht="13.8" x14ac:dyDescent="0.25">
      <c r="B1318" s="93"/>
    </row>
    <row r="1319" spans="2:2" ht="13.8" x14ac:dyDescent="0.25">
      <c r="B1319" s="93"/>
    </row>
    <row r="1320" spans="2:2" ht="13.8" x14ac:dyDescent="0.25">
      <c r="B1320" s="93"/>
    </row>
    <row r="1321" spans="2:2" ht="13.8" x14ac:dyDescent="0.25">
      <c r="B1321" s="93"/>
    </row>
    <row r="1322" spans="2:2" ht="13.8" x14ac:dyDescent="0.25">
      <c r="B1322" s="93"/>
    </row>
    <row r="1323" spans="2:2" ht="13.8" x14ac:dyDescent="0.25">
      <c r="B1323" s="93"/>
    </row>
    <row r="1324" spans="2:2" ht="13.8" x14ac:dyDescent="0.25">
      <c r="B1324" s="93"/>
    </row>
    <row r="1325" spans="2:2" ht="13.8" x14ac:dyDescent="0.25">
      <c r="B1325" s="93"/>
    </row>
    <row r="1326" spans="2:2" ht="13.8" x14ac:dyDescent="0.25">
      <c r="B1326" s="93"/>
    </row>
    <row r="1327" spans="2:2" ht="13.8" x14ac:dyDescent="0.25">
      <c r="B1327" s="93"/>
    </row>
    <row r="1328" spans="2:2" ht="13.8" x14ac:dyDescent="0.25">
      <c r="B1328" s="93"/>
    </row>
    <row r="1329" spans="2:2" ht="13.8" x14ac:dyDescent="0.25">
      <c r="B1329" s="93"/>
    </row>
    <row r="1330" spans="2:2" ht="13.8" x14ac:dyDescent="0.25">
      <c r="B1330" s="93"/>
    </row>
    <row r="1331" spans="2:2" ht="13.8" x14ac:dyDescent="0.25">
      <c r="B1331" s="93"/>
    </row>
    <row r="1332" spans="2:2" ht="13.8" x14ac:dyDescent="0.25">
      <c r="B1332" s="93"/>
    </row>
    <row r="1333" spans="2:2" ht="13.8" x14ac:dyDescent="0.25">
      <c r="B1333" s="93"/>
    </row>
    <row r="1334" spans="2:2" ht="13.8" x14ac:dyDescent="0.25">
      <c r="B1334" s="93"/>
    </row>
    <row r="1335" spans="2:2" ht="13.8" x14ac:dyDescent="0.25">
      <c r="B1335" s="93"/>
    </row>
    <row r="1336" spans="2:2" ht="13.8" x14ac:dyDescent="0.25">
      <c r="B1336" s="93"/>
    </row>
    <row r="1337" spans="2:2" ht="13.8" x14ac:dyDescent="0.25">
      <c r="B1337" s="93"/>
    </row>
    <row r="1338" spans="2:2" ht="13.8" x14ac:dyDescent="0.25">
      <c r="B1338" s="93"/>
    </row>
    <row r="1339" spans="2:2" ht="13.8" x14ac:dyDescent="0.25">
      <c r="B1339" s="93"/>
    </row>
    <row r="1340" spans="2:2" ht="13.8" x14ac:dyDescent="0.25">
      <c r="B1340" s="93"/>
    </row>
    <row r="1341" spans="2:2" ht="13.8" x14ac:dyDescent="0.25">
      <c r="B1341" s="93"/>
    </row>
    <row r="1342" spans="2:2" ht="13.8" x14ac:dyDescent="0.25">
      <c r="B1342" s="93"/>
    </row>
    <row r="1343" spans="2:2" ht="13.8" x14ac:dyDescent="0.25">
      <c r="B1343" s="93"/>
    </row>
    <row r="1344" spans="2:2" ht="13.8" x14ac:dyDescent="0.25">
      <c r="B1344" s="93"/>
    </row>
    <row r="1345" spans="2:2" ht="13.8" x14ac:dyDescent="0.25">
      <c r="B1345" s="93"/>
    </row>
    <row r="1346" spans="2:2" ht="13.8" x14ac:dyDescent="0.25">
      <c r="B1346" s="93"/>
    </row>
    <row r="1347" spans="2:2" ht="13.8" x14ac:dyDescent="0.25">
      <c r="B1347" s="93"/>
    </row>
    <row r="1348" spans="2:2" ht="13.8" x14ac:dyDescent="0.25">
      <c r="B1348" s="93"/>
    </row>
    <row r="1349" spans="2:2" ht="13.8" x14ac:dyDescent="0.25">
      <c r="B1349" s="93"/>
    </row>
    <row r="1350" spans="2:2" ht="13.8" x14ac:dyDescent="0.25">
      <c r="B1350" s="93"/>
    </row>
    <row r="1351" spans="2:2" ht="13.8" x14ac:dyDescent="0.25">
      <c r="B1351" s="93"/>
    </row>
    <row r="1352" spans="2:2" ht="13.8" x14ac:dyDescent="0.25">
      <c r="B1352" s="93"/>
    </row>
    <row r="1353" spans="2:2" ht="13.8" x14ac:dyDescent="0.25">
      <c r="B1353" s="93"/>
    </row>
    <row r="1354" spans="2:2" ht="13.8" x14ac:dyDescent="0.25">
      <c r="B1354" s="93"/>
    </row>
    <row r="1355" spans="2:2" ht="13.8" x14ac:dyDescent="0.25">
      <c r="B1355" s="93"/>
    </row>
    <row r="1356" spans="2:2" ht="13.8" x14ac:dyDescent="0.25">
      <c r="B1356" s="93"/>
    </row>
    <row r="1357" spans="2:2" ht="13.8" x14ac:dyDescent="0.25">
      <c r="B1357" s="93"/>
    </row>
    <row r="1358" spans="2:2" ht="13.8" x14ac:dyDescent="0.25">
      <c r="B1358" s="93"/>
    </row>
    <row r="1359" spans="2:2" ht="13.8" x14ac:dyDescent="0.25">
      <c r="B1359" s="93"/>
    </row>
    <row r="1360" spans="2:2" ht="13.8" x14ac:dyDescent="0.25">
      <c r="B1360" s="93"/>
    </row>
    <row r="1361" spans="2:2" ht="13.8" x14ac:dyDescent="0.25">
      <c r="B1361" s="93"/>
    </row>
    <row r="1362" spans="2:2" ht="13.8" x14ac:dyDescent="0.25">
      <c r="B1362" s="93"/>
    </row>
    <row r="1363" spans="2:2" ht="13.8" x14ac:dyDescent="0.25">
      <c r="B1363" s="93"/>
    </row>
    <row r="1364" spans="2:2" ht="13.8" x14ac:dyDescent="0.25">
      <c r="B1364" s="93"/>
    </row>
    <row r="1365" spans="2:2" ht="13.8" x14ac:dyDescent="0.25">
      <c r="B1365" s="93"/>
    </row>
    <row r="1366" spans="2:2" ht="13.8" x14ac:dyDescent="0.25">
      <c r="B1366" s="93"/>
    </row>
    <row r="1367" spans="2:2" ht="13.8" x14ac:dyDescent="0.25">
      <c r="B1367" s="93"/>
    </row>
    <row r="1368" spans="2:2" ht="13.8" x14ac:dyDescent="0.25">
      <c r="B1368" s="93"/>
    </row>
    <row r="1369" spans="2:2" ht="13.8" x14ac:dyDescent="0.25">
      <c r="B1369" s="93"/>
    </row>
    <row r="1370" spans="2:2" ht="13.8" x14ac:dyDescent="0.25">
      <c r="B1370" s="93"/>
    </row>
    <row r="1371" spans="2:2" ht="13.8" x14ac:dyDescent="0.25">
      <c r="B1371" s="93"/>
    </row>
    <row r="1372" spans="2:2" ht="13.8" x14ac:dyDescent="0.25">
      <c r="B1372" s="93"/>
    </row>
    <row r="1373" spans="2:2" ht="13.8" x14ac:dyDescent="0.25">
      <c r="B1373" s="93"/>
    </row>
    <row r="1374" spans="2:2" ht="13.8" x14ac:dyDescent="0.25">
      <c r="B1374" s="93"/>
    </row>
    <row r="1375" spans="2:2" ht="13.8" x14ac:dyDescent="0.25">
      <c r="B1375" s="93"/>
    </row>
    <row r="1376" spans="2:2" ht="13.8" x14ac:dyDescent="0.25">
      <c r="B1376" s="93"/>
    </row>
    <row r="1377" spans="2:2" ht="13.8" x14ac:dyDescent="0.25">
      <c r="B1377" s="93"/>
    </row>
    <row r="1378" spans="2:2" ht="13.8" x14ac:dyDescent="0.25">
      <c r="B1378" s="93"/>
    </row>
    <row r="1379" spans="2:2" ht="13.8" x14ac:dyDescent="0.25">
      <c r="B1379" s="93"/>
    </row>
    <row r="1380" spans="2:2" ht="13.8" x14ac:dyDescent="0.25">
      <c r="B1380" s="93"/>
    </row>
    <row r="1381" spans="2:2" ht="13.8" x14ac:dyDescent="0.25">
      <c r="B1381" s="93"/>
    </row>
    <row r="1382" spans="2:2" ht="13.8" x14ac:dyDescent="0.25">
      <c r="B1382" s="93"/>
    </row>
    <row r="1383" spans="2:2" ht="13.8" x14ac:dyDescent="0.25">
      <c r="B1383" s="93"/>
    </row>
    <row r="1384" spans="2:2" ht="13.8" x14ac:dyDescent="0.25">
      <c r="B1384" s="93"/>
    </row>
    <row r="1385" spans="2:2" ht="13.8" x14ac:dyDescent="0.25">
      <c r="B1385" s="93"/>
    </row>
    <row r="1386" spans="2:2" ht="13.8" x14ac:dyDescent="0.25">
      <c r="B1386" s="93"/>
    </row>
    <row r="1387" spans="2:2" ht="13.8" x14ac:dyDescent="0.25">
      <c r="B1387" s="93"/>
    </row>
    <row r="1388" spans="2:2" ht="13.8" x14ac:dyDescent="0.25">
      <c r="B1388" s="93"/>
    </row>
    <row r="1389" spans="2:2" ht="13.8" x14ac:dyDescent="0.25">
      <c r="B1389" s="93"/>
    </row>
    <row r="1390" spans="2:2" ht="13.8" x14ac:dyDescent="0.25">
      <c r="B1390" s="93"/>
    </row>
    <row r="1391" spans="2:2" ht="13.8" x14ac:dyDescent="0.25">
      <c r="B1391" s="93"/>
    </row>
    <row r="1392" spans="2:2" ht="13.8" x14ac:dyDescent="0.25">
      <c r="B1392" s="93"/>
    </row>
    <row r="1393" spans="2:2" ht="13.8" x14ac:dyDescent="0.25">
      <c r="B1393" s="93"/>
    </row>
    <row r="1394" spans="2:2" ht="13.8" x14ac:dyDescent="0.25">
      <c r="B1394" s="93"/>
    </row>
    <row r="1395" spans="2:2" ht="13.8" x14ac:dyDescent="0.25">
      <c r="B1395" s="93"/>
    </row>
    <row r="1396" spans="2:2" ht="13.8" x14ac:dyDescent="0.25">
      <c r="B1396" s="93"/>
    </row>
    <row r="1397" spans="2:2" ht="13.8" x14ac:dyDescent="0.25">
      <c r="B1397" s="93"/>
    </row>
    <row r="1398" spans="2:2" ht="13.8" x14ac:dyDescent="0.25">
      <c r="B1398" s="93"/>
    </row>
    <row r="1399" spans="2:2" ht="13.8" x14ac:dyDescent="0.25">
      <c r="B1399" s="93"/>
    </row>
    <row r="1400" spans="2:2" ht="13.8" x14ac:dyDescent="0.25">
      <c r="B1400" s="93"/>
    </row>
    <row r="1401" spans="2:2" ht="13.8" x14ac:dyDescent="0.25">
      <c r="B1401" s="93"/>
    </row>
    <row r="1402" spans="2:2" ht="13.8" x14ac:dyDescent="0.25">
      <c r="B1402" s="93"/>
    </row>
    <row r="1403" spans="2:2" ht="13.8" x14ac:dyDescent="0.25">
      <c r="B1403" s="93"/>
    </row>
    <row r="1404" spans="2:2" ht="13.8" x14ac:dyDescent="0.25">
      <c r="B1404" s="93"/>
    </row>
    <row r="1405" spans="2:2" ht="13.8" x14ac:dyDescent="0.25">
      <c r="B1405" s="93"/>
    </row>
    <row r="1406" spans="2:2" ht="13.8" x14ac:dyDescent="0.25">
      <c r="B1406" s="93"/>
    </row>
    <row r="1407" spans="2:2" ht="13.8" x14ac:dyDescent="0.25">
      <c r="B1407" s="93"/>
    </row>
    <row r="1408" spans="2:2" ht="13.8" x14ac:dyDescent="0.25">
      <c r="B1408" s="93"/>
    </row>
    <row r="1409" spans="2:2" ht="13.8" x14ac:dyDescent="0.25">
      <c r="B1409" s="93"/>
    </row>
    <row r="1410" spans="2:2" ht="13.8" x14ac:dyDescent="0.25">
      <c r="B1410" s="93"/>
    </row>
    <row r="1411" spans="2:2" ht="13.8" x14ac:dyDescent="0.25">
      <c r="B1411" s="93"/>
    </row>
    <row r="1412" spans="2:2" ht="13.8" x14ac:dyDescent="0.25">
      <c r="B1412" s="93"/>
    </row>
    <row r="1413" spans="2:2" ht="13.8" x14ac:dyDescent="0.25">
      <c r="B1413" s="93"/>
    </row>
    <row r="1414" spans="2:2" ht="13.8" x14ac:dyDescent="0.25">
      <c r="B1414" s="93"/>
    </row>
    <row r="1415" spans="2:2" ht="13.8" x14ac:dyDescent="0.25">
      <c r="B1415" s="93"/>
    </row>
    <row r="1416" spans="2:2" ht="13.8" x14ac:dyDescent="0.25">
      <c r="B1416" s="93"/>
    </row>
    <row r="1417" spans="2:2" ht="13.8" x14ac:dyDescent="0.25">
      <c r="B1417" s="93"/>
    </row>
    <row r="1418" spans="2:2" ht="13.8" x14ac:dyDescent="0.25">
      <c r="B1418" s="93"/>
    </row>
    <row r="1419" spans="2:2" ht="13.8" x14ac:dyDescent="0.25">
      <c r="B1419" s="93"/>
    </row>
    <row r="1420" spans="2:2" ht="13.8" x14ac:dyDescent="0.25">
      <c r="B1420" s="93"/>
    </row>
    <row r="1421" spans="2:2" ht="13.8" x14ac:dyDescent="0.25">
      <c r="B1421" s="93"/>
    </row>
    <row r="1422" spans="2:2" ht="13.8" x14ac:dyDescent="0.25">
      <c r="B1422" s="93"/>
    </row>
    <row r="1423" spans="2:2" ht="13.8" x14ac:dyDescent="0.25">
      <c r="B1423" s="93"/>
    </row>
    <row r="1424" spans="2:2" ht="13.8" x14ac:dyDescent="0.25">
      <c r="B1424" s="93"/>
    </row>
    <row r="1425" spans="2:2" ht="13.8" x14ac:dyDescent="0.25">
      <c r="B1425" s="93"/>
    </row>
    <row r="1426" spans="2:2" ht="13.8" x14ac:dyDescent="0.25">
      <c r="B1426" s="93"/>
    </row>
    <row r="1427" spans="2:2" ht="13.8" x14ac:dyDescent="0.25">
      <c r="B1427" s="93"/>
    </row>
    <row r="1428" spans="2:2" ht="13.8" x14ac:dyDescent="0.25">
      <c r="B1428" s="93"/>
    </row>
    <row r="1429" spans="2:2" ht="13.8" x14ac:dyDescent="0.25">
      <c r="B1429" s="93"/>
    </row>
    <row r="1430" spans="2:2" ht="13.8" x14ac:dyDescent="0.25">
      <c r="B1430" s="93"/>
    </row>
    <row r="1431" spans="2:2" ht="13.8" x14ac:dyDescent="0.25">
      <c r="B1431" s="93"/>
    </row>
    <row r="1432" spans="2:2" ht="13.8" x14ac:dyDescent="0.25">
      <c r="B1432" s="93"/>
    </row>
    <row r="1433" spans="2:2" ht="13.8" x14ac:dyDescent="0.25">
      <c r="B1433" s="93"/>
    </row>
    <row r="1434" spans="2:2" ht="13.8" x14ac:dyDescent="0.25">
      <c r="B1434" s="93"/>
    </row>
    <row r="1435" spans="2:2" ht="13.8" x14ac:dyDescent="0.25">
      <c r="B1435" s="93"/>
    </row>
    <row r="1436" spans="2:2" ht="13.8" x14ac:dyDescent="0.25">
      <c r="B1436" s="93"/>
    </row>
    <row r="1437" spans="2:2" ht="13.8" x14ac:dyDescent="0.25">
      <c r="B1437" s="93"/>
    </row>
    <row r="1438" spans="2:2" ht="13.8" x14ac:dyDescent="0.25">
      <c r="B1438" s="93"/>
    </row>
    <row r="1439" spans="2:2" ht="13.8" x14ac:dyDescent="0.25">
      <c r="B1439" s="93"/>
    </row>
    <row r="1440" spans="2:2" ht="13.8" x14ac:dyDescent="0.25">
      <c r="B1440" s="93"/>
    </row>
    <row r="1441" spans="2:2" ht="13.8" x14ac:dyDescent="0.25">
      <c r="B1441" s="93"/>
    </row>
    <row r="1442" spans="2:2" ht="13.8" x14ac:dyDescent="0.25">
      <c r="B1442" s="93"/>
    </row>
    <row r="1443" spans="2:2" ht="13.8" x14ac:dyDescent="0.25">
      <c r="B1443" s="93"/>
    </row>
    <row r="1444" spans="2:2" ht="13.8" x14ac:dyDescent="0.25">
      <c r="B1444" s="93"/>
    </row>
    <row r="1445" spans="2:2" ht="13.8" x14ac:dyDescent="0.25">
      <c r="B1445" s="93"/>
    </row>
    <row r="1446" spans="2:2" ht="13.8" x14ac:dyDescent="0.25">
      <c r="B1446" s="93"/>
    </row>
    <row r="1447" spans="2:2" ht="13.8" x14ac:dyDescent="0.25">
      <c r="B1447" s="93"/>
    </row>
    <row r="1448" spans="2:2" ht="13.8" x14ac:dyDescent="0.25">
      <c r="B1448" s="93"/>
    </row>
    <row r="1449" spans="2:2" ht="13.8" x14ac:dyDescent="0.25">
      <c r="B1449" s="93"/>
    </row>
    <row r="1450" spans="2:2" ht="13.8" x14ac:dyDescent="0.25">
      <c r="B1450" s="93"/>
    </row>
    <row r="1451" spans="2:2" ht="13.8" x14ac:dyDescent="0.25">
      <c r="B1451" s="93"/>
    </row>
    <row r="1452" spans="2:2" ht="13.8" x14ac:dyDescent="0.25">
      <c r="B1452" s="93"/>
    </row>
    <row r="1453" spans="2:2" ht="13.8" x14ac:dyDescent="0.25">
      <c r="B1453" s="93"/>
    </row>
    <row r="1454" spans="2:2" ht="13.8" x14ac:dyDescent="0.25">
      <c r="B1454" s="93"/>
    </row>
    <row r="1455" spans="2:2" ht="13.8" x14ac:dyDescent="0.25">
      <c r="B1455" s="93"/>
    </row>
    <row r="1456" spans="2:2" ht="13.8" x14ac:dyDescent="0.25">
      <c r="B1456" s="93"/>
    </row>
    <row r="1457" spans="2:2" ht="13.8" x14ac:dyDescent="0.25">
      <c r="B1457" s="93"/>
    </row>
    <row r="1458" spans="2:2" ht="13.8" x14ac:dyDescent="0.25">
      <c r="B1458" s="93"/>
    </row>
    <row r="1459" spans="2:2" ht="13.8" x14ac:dyDescent="0.25">
      <c r="B1459" s="93"/>
    </row>
    <row r="1460" spans="2:2" ht="13.8" x14ac:dyDescent="0.25">
      <c r="B1460" s="93"/>
    </row>
    <row r="1461" spans="2:2" ht="13.8" x14ac:dyDescent="0.25">
      <c r="B1461" s="93"/>
    </row>
    <row r="1462" spans="2:2" ht="13.8" x14ac:dyDescent="0.25">
      <c r="B1462" s="93"/>
    </row>
    <row r="1463" spans="2:2" ht="13.8" x14ac:dyDescent="0.25">
      <c r="B1463" s="93"/>
    </row>
    <row r="1464" spans="2:2" ht="13.8" x14ac:dyDescent="0.25">
      <c r="B1464" s="93"/>
    </row>
    <row r="1465" spans="2:2" ht="13.8" x14ac:dyDescent="0.25">
      <c r="B1465" s="93"/>
    </row>
    <row r="1466" spans="2:2" ht="13.8" x14ac:dyDescent="0.25">
      <c r="B1466" s="93"/>
    </row>
    <row r="1467" spans="2:2" ht="13.8" x14ac:dyDescent="0.25">
      <c r="B1467" s="93"/>
    </row>
    <row r="1468" spans="2:2" ht="13.8" x14ac:dyDescent="0.25">
      <c r="B1468" s="93"/>
    </row>
    <row r="1469" spans="2:2" ht="13.8" x14ac:dyDescent="0.25">
      <c r="B1469" s="93"/>
    </row>
    <row r="1470" spans="2:2" ht="13.8" x14ac:dyDescent="0.25">
      <c r="B1470" s="93"/>
    </row>
    <row r="1471" spans="2:2" ht="13.8" x14ac:dyDescent="0.25">
      <c r="B1471" s="93"/>
    </row>
    <row r="1472" spans="2:2" ht="13.8" x14ac:dyDescent="0.25">
      <c r="B1472" s="93"/>
    </row>
    <row r="1473" spans="2:2" ht="13.8" x14ac:dyDescent="0.25">
      <c r="B1473" s="93"/>
    </row>
    <row r="1474" spans="2:2" ht="13.8" x14ac:dyDescent="0.25">
      <c r="B1474" s="93"/>
    </row>
    <row r="1475" spans="2:2" ht="13.8" x14ac:dyDescent="0.25">
      <c r="B1475" s="93"/>
    </row>
    <row r="1476" spans="2:2" ht="13.8" x14ac:dyDescent="0.25">
      <c r="B1476" s="93"/>
    </row>
    <row r="1477" spans="2:2" ht="13.8" x14ac:dyDescent="0.25">
      <c r="B1477" s="93"/>
    </row>
    <row r="1478" spans="2:2" ht="13.8" x14ac:dyDescent="0.25">
      <c r="B1478" s="93"/>
    </row>
    <row r="1479" spans="2:2" ht="13.8" x14ac:dyDescent="0.25">
      <c r="B1479" s="93"/>
    </row>
    <row r="1480" spans="2:2" ht="13.8" x14ac:dyDescent="0.25">
      <c r="B1480" s="93"/>
    </row>
    <row r="1481" spans="2:2" ht="13.8" x14ac:dyDescent="0.25">
      <c r="B1481" s="93"/>
    </row>
    <row r="1482" spans="2:2" ht="13.8" x14ac:dyDescent="0.25">
      <c r="B1482" s="93"/>
    </row>
    <row r="1483" spans="2:2" ht="13.8" x14ac:dyDescent="0.25">
      <c r="B1483" s="93"/>
    </row>
    <row r="1484" spans="2:2" ht="13.8" x14ac:dyDescent="0.25">
      <c r="B1484" s="93"/>
    </row>
    <row r="1485" spans="2:2" ht="13.8" x14ac:dyDescent="0.25">
      <c r="B1485" s="93"/>
    </row>
    <row r="1486" spans="2:2" ht="13.8" x14ac:dyDescent="0.25">
      <c r="B1486" s="93"/>
    </row>
    <row r="1487" spans="2:2" ht="13.8" x14ac:dyDescent="0.25">
      <c r="B1487" s="93"/>
    </row>
    <row r="1488" spans="2:2" ht="13.8" x14ac:dyDescent="0.25">
      <c r="B1488" s="93"/>
    </row>
    <row r="1489" spans="2:2" ht="13.8" x14ac:dyDescent="0.25">
      <c r="B1489" s="93"/>
    </row>
    <row r="1490" spans="2:2" ht="13.8" x14ac:dyDescent="0.25">
      <c r="B1490" s="93"/>
    </row>
    <row r="1491" spans="2:2" ht="13.8" x14ac:dyDescent="0.25">
      <c r="B1491" s="93"/>
    </row>
    <row r="1492" spans="2:2" ht="13.8" x14ac:dyDescent="0.25">
      <c r="B1492" s="93"/>
    </row>
    <row r="1493" spans="2:2" ht="13.8" x14ac:dyDescent="0.25">
      <c r="B1493" s="93"/>
    </row>
    <row r="1494" spans="2:2" ht="13.8" x14ac:dyDescent="0.25">
      <c r="B1494" s="93"/>
    </row>
    <row r="1495" spans="2:2" ht="13.8" x14ac:dyDescent="0.25">
      <c r="B1495" s="93"/>
    </row>
    <row r="1496" spans="2:2" ht="13.8" x14ac:dyDescent="0.25">
      <c r="B1496" s="93"/>
    </row>
    <row r="1497" spans="2:2" ht="13.8" x14ac:dyDescent="0.25">
      <c r="B1497" s="93"/>
    </row>
    <row r="1498" spans="2:2" ht="13.8" x14ac:dyDescent="0.25">
      <c r="B1498" s="93"/>
    </row>
    <row r="1499" spans="2:2" ht="13.8" x14ac:dyDescent="0.25">
      <c r="B1499" s="93"/>
    </row>
    <row r="1500" spans="2:2" ht="13.8" x14ac:dyDescent="0.25">
      <c r="B1500" s="93"/>
    </row>
    <row r="1501" spans="2:2" ht="13.8" x14ac:dyDescent="0.25">
      <c r="B1501" s="93"/>
    </row>
    <row r="1502" spans="2:2" ht="13.8" x14ac:dyDescent="0.25">
      <c r="B1502" s="93"/>
    </row>
    <row r="1503" spans="2:2" ht="13.8" x14ac:dyDescent="0.25">
      <c r="B1503" s="93"/>
    </row>
    <row r="1504" spans="2:2" ht="13.8" x14ac:dyDescent="0.25">
      <c r="B1504" s="93"/>
    </row>
    <row r="1505" spans="2:2" ht="13.8" x14ac:dyDescent="0.25">
      <c r="B1505" s="93"/>
    </row>
    <row r="1506" spans="2:2" ht="13.8" x14ac:dyDescent="0.25">
      <c r="B1506" s="93"/>
    </row>
    <row r="1507" spans="2:2" ht="13.8" x14ac:dyDescent="0.25">
      <c r="B1507" s="93"/>
    </row>
    <row r="1508" spans="2:2" ht="13.8" x14ac:dyDescent="0.25">
      <c r="B1508" s="93"/>
    </row>
    <row r="1509" spans="2:2" ht="13.8" x14ac:dyDescent="0.25">
      <c r="B1509" s="93"/>
    </row>
    <row r="1510" spans="2:2" ht="13.8" x14ac:dyDescent="0.25">
      <c r="B1510" s="93"/>
    </row>
    <row r="1511" spans="2:2" ht="13.8" x14ac:dyDescent="0.25">
      <c r="B1511" s="93"/>
    </row>
    <row r="1512" spans="2:2" ht="13.8" x14ac:dyDescent="0.25">
      <c r="B1512" s="93"/>
    </row>
    <row r="1513" spans="2:2" ht="13.8" x14ac:dyDescent="0.25">
      <c r="B1513" s="93"/>
    </row>
    <row r="1514" spans="2:2" ht="13.8" x14ac:dyDescent="0.25">
      <c r="B1514" s="93"/>
    </row>
    <row r="1515" spans="2:2" ht="13.8" x14ac:dyDescent="0.25">
      <c r="B1515" s="93"/>
    </row>
    <row r="1516" spans="2:2" ht="13.8" x14ac:dyDescent="0.25">
      <c r="B1516" s="93"/>
    </row>
    <row r="1517" spans="2:2" ht="13.8" x14ac:dyDescent="0.25">
      <c r="B1517" s="93"/>
    </row>
    <row r="1518" spans="2:2" ht="13.8" x14ac:dyDescent="0.25">
      <c r="B1518" s="93"/>
    </row>
    <row r="1519" spans="2:2" ht="13.8" x14ac:dyDescent="0.25">
      <c r="B1519" s="93"/>
    </row>
    <row r="1520" spans="2:2" ht="13.8" x14ac:dyDescent="0.25">
      <c r="B1520" s="93"/>
    </row>
    <row r="1521" spans="2:2" ht="13.8" x14ac:dyDescent="0.25">
      <c r="B1521" s="93"/>
    </row>
    <row r="1522" spans="2:2" ht="13.8" x14ac:dyDescent="0.25">
      <c r="B1522" s="93"/>
    </row>
    <row r="1523" spans="2:2" ht="13.8" x14ac:dyDescent="0.25">
      <c r="B1523" s="93"/>
    </row>
    <row r="1524" spans="2:2" ht="13.8" x14ac:dyDescent="0.25">
      <c r="B1524" s="93"/>
    </row>
    <row r="1525" spans="2:2" ht="13.8" x14ac:dyDescent="0.25">
      <c r="B1525" s="93"/>
    </row>
    <row r="1526" spans="2:2" ht="13.8" x14ac:dyDescent="0.25">
      <c r="B1526" s="93"/>
    </row>
    <row r="1527" spans="2:2" ht="13.8" x14ac:dyDescent="0.25">
      <c r="B1527" s="93"/>
    </row>
    <row r="1528" spans="2:2" ht="13.8" x14ac:dyDescent="0.25">
      <c r="B1528" s="93"/>
    </row>
    <row r="1529" spans="2:2" ht="13.8" x14ac:dyDescent="0.25">
      <c r="B1529" s="93"/>
    </row>
    <row r="1530" spans="2:2" ht="13.8" x14ac:dyDescent="0.25">
      <c r="B1530" s="93"/>
    </row>
    <row r="1531" spans="2:2" ht="13.8" x14ac:dyDescent="0.25">
      <c r="B1531" s="93"/>
    </row>
    <row r="1532" spans="2:2" ht="13.8" x14ac:dyDescent="0.25">
      <c r="B1532" s="93"/>
    </row>
    <row r="1533" spans="2:2" ht="13.8" x14ac:dyDescent="0.25">
      <c r="B1533" s="93"/>
    </row>
    <row r="1534" spans="2:2" ht="13.8" x14ac:dyDescent="0.25">
      <c r="B1534" s="93"/>
    </row>
    <row r="1535" spans="2:2" ht="13.8" x14ac:dyDescent="0.25">
      <c r="B1535" s="93"/>
    </row>
    <row r="1536" spans="2:2" ht="13.8" x14ac:dyDescent="0.25">
      <c r="B1536" s="93"/>
    </row>
    <row r="1537" spans="2:2" ht="13.8" x14ac:dyDescent="0.25">
      <c r="B1537" s="93"/>
    </row>
    <row r="1538" spans="2:2" ht="13.8" x14ac:dyDescent="0.25">
      <c r="B1538" s="93"/>
    </row>
    <row r="1539" spans="2:2" ht="13.8" x14ac:dyDescent="0.25">
      <c r="B1539" s="93"/>
    </row>
    <row r="1540" spans="2:2" ht="13.8" x14ac:dyDescent="0.25">
      <c r="B1540" s="93"/>
    </row>
    <row r="1541" spans="2:2" ht="13.8" x14ac:dyDescent="0.25">
      <c r="B1541" s="93"/>
    </row>
    <row r="1542" spans="2:2" ht="13.8" x14ac:dyDescent="0.25">
      <c r="B1542" s="93"/>
    </row>
    <row r="1543" spans="2:2" ht="13.8" x14ac:dyDescent="0.25">
      <c r="B1543" s="93"/>
    </row>
    <row r="1544" spans="2:2" ht="13.8" x14ac:dyDescent="0.25">
      <c r="B1544" s="93"/>
    </row>
    <row r="1545" spans="2:2" ht="13.8" x14ac:dyDescent="0.25">
      <c r="B1545" s="93"/>
    </row>
    <row r="1546" spans="2:2" ht="13.8" x14ac:dyDescent="0.25">
      <c r="B1546" s="93"/>
    </row>
    <row r="1547" spans="2:2" ht="13.8" x14ac:dyDescent="0.25">
      <c r="B1547" s="93"/>
    </row>
    <row r="1548" spans="2:2" ht="13.8" x14ac:dyDescent="0.25">
      <c r="B1548" s="93"/>
    </row>
    <row r="1549" spans="2:2" ht="13.8" x14ac:dyDescent="0.25">
      <c r="B1549" s="93"/>
    </row>
    <row r="1550" spans="2:2" ht="13.8" x14ac:dyDescent="0.25">
      <c r="B1550" s="93"/>
    </row>
    <row r="1551" spans="2:2" ht="13.8" x14ac:dyDescent="0.25">
      <c r="B1551" s="93"/>
    </row>
    <row r="1552" spans="2:2" ht="13.8" x14ac:dyDescent="0.25">
      <c r="B1552" s="93"/>
    </row>
    <row r="1553" spans="2:2" ht="13.8" x14ac:dyDescent="0.25">
      <c r="B1553" s="93"/>
    </row>
    <row r="1554" spans="2:2" ht="13.8" x14ac:dyDescent="0.25">
      <c r="B1554" s="93"/>
    </row>
    <row r="1555" spans="2:2" ht="13.8" x14ac:dyDescent="0.25">
      <c r="B1555" s="93"/>
    </row>
    <row r="1556" spans="2:2" ht="13.8" x14ac:dyDescent="0.25">
      <c r="B1556" s="93"/>
    </row>
    <row r="1557" spans="2:2" ht="13.8" x14ac:dyDescent="0.25">
      <c r="B1557" s="93"/>
    </row>
    <row r="1558" spans="2:2" ht="13.8" x14ac:dyDescent="0.25">
      <c r="B1558" s="93"/>
    </row>
    <row r="1559" spans="2:2" ht="13.8" x14ac:dyDescent="0.25">
      <c r="B1559" s="93"/>
    </row>
    <row r="1560" spans="2:2" ht="13.8" x14ac:dyDescent="0.25">
      <c r="B1560" s="93"/>
    </row>
    <row r="1561" spans="2:2" ht="13.8" x14ac:dyDescent="0.25">
      <c r="B1561" s="93"/>
    </row>
    <row r="1562" spans="2:2" ht="13.8" x14ac:dyDescent="0.25">
      <c r="B1562" s="93"/>
    </row>
    <row r="1563" spans="2:2" ht="13.8" x14ac:dyDescent="0.25">
      <c r="B1563" s="93"/>
    </row>
    <row r="1564" spans="2:2" ht="13.8" x14ac:dyDescent="0.25">
      <c r="B1564" s="93"/>
    </row>
    <row r="1565" spans="2:2" ht="13.8" x14ac:dyDescent="0.25">
      <c r="B1565" s="93"/>
    </row>
    <row r="1566" spans="2:2" ht="13.8" x14ac:dyDescent="0.25">
      <c r="B1566" s="93"/>
    </row>
    <row r="1567" spans="2:2" ht="13.8" x14ac:dyDescent="0.25">
      <c r="B1567" s="93"/>
    </row>
    <row r="1568" spans="2:2" ht="13.8" x14ac:dyDescent="0.25">
      <c r="B1568" s="93"/>
    </row>
    <row r="1569" spans="2:2" ht="13.8" x14ac:dyDescent="0.25">
      <c r="B1569" s="93"/>
    </row>
    <row r="1570" spans="2:2" ht="13.8" x14ac:dyDescent="0.25">
      <c r="B1570" s="93"/>
    </row>
    <row r="1571" spans="2:2" ht="13.8" x14ac:dyDescent="0.25">
      <c r="B1571" s="93"/>
    </row>
    <row r="1572" spans="2:2" ht="13.8" x14ac:dyDescent="0.25">
      <c r="B1572" s="93"/>
    </row>
    <row r="1573" spans="2:2" ht="13.8" x14ac:dyDescent="0.25">
      <c r="B1573" s="93"/>
    </row>
    <row r="1574" spans="2:2" ht="13.8" x14ac:dyDescent="0.25">
      <c r="B1574" s="93"/>
    </row>
    <row r="1575" spans="2:2" ht="13.8" x14ac:dyDescent="0.25">
      <c r="B1575" s="93"/>
    </row>
    <row r="1576" spans="2:2" ht="13.8" x14ac:dyDescent="0.25">
      <c r="B1576" s="93"/>
    </row>
    <row r="1577" spans="2:2" ht="13.8" x14ac:dyDescent="0.25">
      <c r="B1577" s="93"/>
    </row>
    <row r="1578" spans="2:2" ht="13.8" x14ac:dyDescent="0.25">
      <c r="B1578" s="93"/>
    </row>
    <row r="1579" spans="2:2" ht="13.8" x14ac:dyDescent="0.25">
      <c r="B1579" s="93"/>
    </row>
    <row r="1580" spans="2:2" ht="13.8" x14ac:dyDescent="0.25">
      <c r="B1580" s="93"/>
    </row>
    <row r="1581" spans="2:2" ht="13.8" x14ac:dyDescent="0.25">
      <c r="B1581" s="93"/>
    </row>
    <row r="1582" spans="2:2" ht="13.8" x14ac:dyDescent="0.25">
      <c r="B1582" s="93"/>
    </row>
    <row r="1583" spans="2:2" ht="13.8" x14ac:dyDescent="0.25">
      <c r="B1583" s="93"/>
    </row>
    <row r="1584" spans="2:2" ht="13.8" x14ac:dyDescent="0.25">
      <c r="B1584" s="93"/>
    </row>
    <row r="1585" spans="2:2" ht="13.8" x14ac:dyDescent="0.25">
      <c r="B1585" s="93"/>
    </row>
    <row r="1586" spans="2:2" ht="13.8" x14ac:dyDescent="0.25">
      <c r="B1586" s="93"/>
    </row>
    <row r="1587" spans="2:2" ht="13.8" x14ac:dyDescent="0.25">
      <c r="B1587" s="93"/>
    </row>
    <row r="1588" spans="2:2" ht="13.8" x14ac:dyDescent="0.25">
      <c r="B1588" s="93"/>
    </row>
    <row r="1589" spans="2:2" ht="13.8" x14ac:dyDescent="0.25">
      <c r="B1589" s="93"/>
    </row>
    <row r="1590" spans="2:2" ht="13.8" x14ac:dyDescent="0.25">
      <c r="B1590" s="93"/>
    </row>
    <row r="1591" spans="2:2" ht="13.8" x14ac:dyDescent="0.25">
      <c r="B1591" s="93"/>
    </row>
    <row r="1592" spans="2:2" ht="13.8" x14ac:dyDescent="0.25">
      <c r="B1592" s="93"/>
    </row>
    <row r="1593" spans="2:2" ht="13.8" x14ac:dyDescent="0.25">
      <c r="B1593" s="93"/>
    </row>
    <row r="1594" spans="2:2" ht="13.8" x14ac:dyDescent="0.25">
      <c r="B1594" s="93"/>
    </row>
    <row r="1595" spans="2:2" ht="13.8" x14ac:dyDescent="0.25">
      <c r="B1595" s="93"/>
    </row>
    <row r="1596" spans="2:2" ht="13.8" x14ac:dyDescent="0.25">
      <c r="B1596" s="93"/>
    </row>
    <row r="1597" spans="2:2" ht="13.8" x14ac:dyDescent="0.25">
      <c r="B1597" s="93"/>
    </row>
    <row r="1598" spans="2:2" ht="13.8" x14ac:dyDescent="0.25">
      <c r="B1598" s="93"/>
    </row>
    <row r="1599" spans="2:2" ht="13.8" x14ac:dyDescent="0.25">
      <c r="B1599" s="93"/>
    </row>
    <row r="1600" spans="2:2" ht="13.8" x14ac:dyDescent="0.25">
      <c r="B1600" s="93"/>
    </row>
    <row r="1601" spans="2:2" ht="13.8" x14ac:dyDescent="0.25">
      <c r="B1601" s="93"/>
    </row>
    <row r="1602" spans="2:2" ht="13.8" x14ac:dyDescent="0.25">
      <c r="B1602" s="93"/>
    </row>
    <row r="1603" spans="2:2" ht="13.8" x14ac:dyDescent="0.25">
      <c r="B1603" s="93"/>
    </row>
    <row r="1604" spans="2:2" ht="13.8" x14ac:dyDescent="0.25">
      <c r="B1604" s="93"/>
    </row>
    <row r="1605" spans="2:2" ht="13.8" x14ac:dyDescent="0.25">
      <c r="B1605" s="93"/>
    </row>
    <row r="1606" spans="2:2" ht="13.8" x14ac:dyDescent="0.25">
      <c r="B1606" s="93"/>
    </row>
    <row r="1607" spans="2:2" ht="13.8" x14ac:dyDescent="0.25">
      <c r="B1607" s="93"/>
    </row>
    <row r="1608" spans="2:2" ht="13.8" x14ac:dyDescent="0.25">
      <c r="B1608" s="93"/>
    </row>
    <row r="1609" spans="2:2" ht="13.8" x14ac:dyDescent="0.25">
      <c r="B1609" s="93"/>
    </row>
    <row r="1610" spans="2:2" ht="13.8" x14ac:dyDescent="0.25">
      <c r="B1610" s="93"/>
    </row>
    <row r="1611" spans="2:2" ht="13.8" x14ac:dyDescent="0.25">
      <c r="B1611" s="93"/>
    </row>
    <row r="1612" spans="2:2" ht="13.8" x14ac:dyDescent="0.25">
      <c r="B1612" s="93"/>
    </row>
    <row r="1613" spans="2:2" ht="13.8" x14ac:dyDescent="0.25">
      <c r="B1613" s="93"/>
    </row>
    <row r="1614" spans="2:2" ht="13.8" x14ac:dyDescent="0.25">
      <c r="B1614" s="93"/>
    </row>
    <row r="1615" spans="2:2" ht="13.8" x14ac:dyDescent="0.25">
      <c r="B1615" s="93"/>
    </row>
    <row r="1616" spans="2:2" ht="13.8" x14ac:dyDescent="0.25">
      <c r="B1616" s="93"/>
    </row>
    <row r="1617" spans="2:2" ht="13.8" x14ac:dyDescent="0.25">
      <c r="B1617" s="93"/>
    </row>
    <row r="1618" spans="2:2" ht="13.8" x14ac:dyDescent="0.25">
      <c r="B1618" s="93"/>
    </row>
    <row r="1619" spans="2:2" ht="13.8" x14ac:dyDescent="0.25">
      <c r="B1619" s="93"/>
    </row>
    <row r="1620" spans="2:2" ht="13.8" x14ac:dyDescent="0.25">
      <c r="B1620" s="93"/>
    </row>
    <row r="1621" spans="2:2" ht="13.8" x14ac:dyDescent="0.25">
      <c r="B1621" s="93"/>
    </row>
    <row r="1622" spans="2:2" ht="13.8" x14ac:dyDescent="0.25">
      <c r="B1622" s="93"/>
    </row>
    <row r="1623" spans="2:2" ht="13.8" x14ac:dyDescent="0.25">
      <c r="B1623" s="93"/>
    </row>
    <row r="1624" spans="2:2" ht="13.8" x14ac:dyDescent="0.25">
      <c r="B1624" s="93"/>
    </row>
    <row r="1625" spans="2:2" ht="13.8" x14ac:dyDescent="0.25">
      <c r="B1625" s="93"/>
    </row>
    <row r="1626" spans="2:2" ht="13.8" x14ac:dyDescent="0.25">
      <c r="B1626" s="93"/>
    </row>
    <row r="1627" spans="2:2" ht="13.8" x14ac:dyDescent="0.25">
      <c r="B1627" s="93"/>
    </row>
    <row r="1628" spans="2:2" ht="13.8" x14ac:dyDescent="0.25">
      <c r="B1628" s="93"/>
    </row>
    <row r="1629" spans="2:2" ht="13.8" x14ac:dyDescent="0.25">
      <c r="B1629" s="93"/>
    </row>
    <row r="1630" spans="2:2" ht="13.8" x14ac:dyDescent="0.25">
      <c r="B1630" s="93"/>
    </row>
    <row r="1631" spans="2:2" ht="13.8" x14ac:dyDescent="0.25">
      <c r="B1631" s="93"/>
    </row>
    <row r="1632" spans="2:2" ht="13.8" x14ac:dyDescent="0.25">
      <c r="B1632" s="93"/>
    </row>
    <row r="1633" spans="2:2" ht="13.8" x14ac:dyDescent="0.25">
      <c r="B1633" s="93"/>
    </row>
    <row r="1634" spans="2:2" ht="13.8" x14ac:dyDescent="0.25">
      <c r="B1634" s="93"/>
    </row>
    <row r="1635" spans="2:2" ht="13.8" x14ac:dyDescent="0.25">
      <c r="B1635" s="93"/>
    </row>
    <row r="1636" spans="2:2" ht="13.8" x14ac:dyDescent="0.25">
      <c r="B1636" s="93"/>
    </row>
    <row r="1637" spans="2:2" ht="13.8" x14ac:dyDescent="0.25">
      <c r="B1637" s="93"/>
    </row>
    <row r="1638" spans="2:2" ht="13.8" x14ac:dyDescent="0.25">
      <c r="B1638" s="93"/>
    </row>
    <row r="1639" spans="2:2" ht="13.8" x14ac:dyDescent="0.25">
      <c r="B1639" s="93"/>
    </row>
    <row r="1640" spans="2:2" ht="13.8" x14ac:dyDescent="0.25">
      <c r="B1640" s="93"/>
    </row>
    <row r="1641" spans="2:2" ht="13.8" x14ac:dyDescent="0.25">
      <c r="B1641" s="93"/>
    </row>
    <row r="1642" spans="2:2" ht="13.8" x14ac:dyDescent="0.25">
      <c r="B1642" s="93"/>
    </row>
    <row r="1643" spans="2:2" ht="13.8" x14ac:dyDescent="0.25">
      <c r="B1643" s="93"/>
    </row>
    <row r="1644" spans="2:2" ht="13.8" x14ac:dyDescent="0.25">
      <c r="B1644" s="93"/>
    </row>
    <row r="1645" spans="2:2" ht="13.8" x14ac:dyDescent="0.25">
      <c r="B1645" s="93"/>
    </row>
    <row r="1646" spans="2:2" ht="13.8" x14ac:dyDescent="0.25">
      <c r="B1646" s="93"/>
    </row>
    <row r="1647" spans="2:2" ht="13.8" x14ac:dyDescent="0.25">
      <c r="B1647" s="93"/>
    </row>
    <row r="1648" spans="2:2" ht="13.8" x14ac:dyDescent="0.25">
      <c r="B1648" s="93"/>
    </row>
    <row r="1649" spans="2:2" ht="13.8" x14ac:dyDescent="0.25">
      <c r="B1649" s="93"/>
    </row>
    <row r="1650" spans="2:2" ht="13.8" x14ac:dyDescent="0.25">
      <c r="B1650" s="93"/>
    </row>
    <row r="1651" spans="2:2" ht="13.8" x14ac:dyDescent="0.25">
      <c r="B1651" s="93"/>
    </row>
    <row r="1652" spans="2:2" ht="13.8" x14ac:dyDescent="0.25">
      <c r="B1652" s="93"/>
    </row>
    <row r="1653" spans="2:2" ht="13.8" x14ac:dyDescent="0.25">
      <c r="B1653" s="93"/>
    </row>
    <row r="1654" spans="2:2" ht="13.8" x14ac:dyDescent="0.25">
      <c r="B1654" s="93"/>
    </row>
    <row r="1655" spans="2:2" ht="13.8" x14ac:dyDescent="0.25">
      <c r="B1655" s="93"/>
    </row>
    <row r="1656" spans="2:2" ht="13.8" x14ac:dyDescent="0.25">
      <c r="B1656" s="93"/>
    </row>
    <row r="1657" spans="2:2" ht="13.8" x14ac:dyDescent="0.25">
      <c r="B1657" s="93"/>
    </row>
    <row r="1658" spans="2:2" ht="13.8" x14ac:dyDescent="0.25">
      <c r="B1658" s="93"/>
    </row>
    <row r="1659" spans="2:2" ht="13.8" x14ac:dyDescent="0.25">
      <c r="B1659" s="93"/>
    </row>
    <row r="1660" spans="2:2" ht="13.8" x14ac:dyDescent="0.25">
      <c r="B1660" s="93"/>
    </row>
    <row r="1661" spans="2:2" ht="13.8" x14ac:dyDescent="0.25">
      <c r="B1661" s="93"/>
    </row>
    <row r="1662" spans="2:2" ht="13.8" x14ac:dyDescent="0.25">
      <c r="B1662" s="93"/>
    </row>
    <row r="1663" spans="2:2" ht="13.8" x14ac:dyDescent="0.25">
      <c r="B1663" s="93"/>
    </row>
    <row r="1664" spans="2:2" ht="13.8" x14ac:dyDescent="0.25">
      <c r="B1664" s="93"/>
    </row>
    <row r="1665" spans="2:2" ht="13.8" x14ac:dyDescent="0.25">
      <c r="B1665" s="93"/>
    </row>
    <row r="1666" spans="2:2" ht="13.8" x14ac:dyDescent="0.25">
      <c r="B1666" s="93"/>
    </row>
    <row r="1667" spans="2:2" ht="13.8" x14ac:dyDescent="0.25">
      <c r="B1667" s="93"/>
    </row>
    <row r="1668" spans="2:2" ht="13.8" x14ac:dyDescent="0.25">
      <c r="B1668" s="93"/>
    </row>
    <row r="1669" spans="2:2" ht="13.8" x14ac:dyDescent="0.25">
      <c r="B1669" s="93"/>
    </row>
    <row r="1670" spans="2:2" ht="13.8" x14ac:dyDescent="0.25">
      <c r="B1670" s="93"/>
    </row>
    <row r="1671" spans="2:2" ht="13.8" x14ac:dyDescent="0.25">
      <c r="B1671" s="93"/>
    </row>
    <row r="1672" spans="2:2" ht="13.8" x14ac:dyDescent="0.25">
      <c r="B1672" s="93"/>
    </row>
    <row r="1673" spans="2:2" ht="13.8" x14ac:dyDescent="0.25">
      <c r="B1673" s="93"/>
    </row>
    <row r="1674" spans="2:2" ht="13.8" x14ac:dyDescent="0.25">
      <c r="B1674" s="93"/>
    </row>
    <row r="1675" spans="2:2" ht="13.8" x14ac:dyDescent="0.25">
      <c r="B1675" s="93"/>
    </row>
    <row r="1676" spans="2:2" ht="13.8" x14ac:dyDescent="0.25">
      <c r="B1676" s="93"/>
    </row>
    <row r="1677" spans="2:2" ht="13.8" x14ac:dyDescent="0.25">
      <c r="B1677" s="93"/>
    </row>
    <row r="1678" spans="2:2" ht="13.8" x14ac:dyDescent="0.25">
      <c r="B1678" s="93"/>
    </row>
    <row r="1679" spans="2:2" ht="13.8" x14ac:dyDescent="0.25">
      <c r="B1679" s="93"/>
    </row>
    <row r="1680" spans="2:2" ht="13.8" x14ac:dyDescent="0.25">
      <c r="B1680" s="93"/>
    </row>
    <row r="1681" spans="2:2" ht="13.8" x14ac:dyDescent="0.25">
      <c r="B1681" s="93"/>
    </row>
    <row r="1682" spans="2:2" ht="13.8" x14ac:dyDescent="0.25">
      <c r="B1682" s="93"/>
    </row>
    <row r="1683" spans="2:2" ht="13.8" x14ac:dyDescent="0.25">
      <c r="B1683" s="93"/>
    </row>
    <row r="1684" spans="2:2" ht="13.8" x14ac:dyDescent="0.25">
      <c r="B1684" s="93"/>
    </row>
    <row r="1685" spans="2:2" ht="13.8" x14ac:dyDescent="0.25">
      <c r="B1685" s="93"/>
    </row>
    <row r="1686" spans="2:2" ht="13.8" x14ac:dyDescent="0.25">
      <c r="B1686" s="93"/>
    </row>
    <row r="1687" spans="2:2" ht="13.8" x14ac:dyDescent="0.25">
      <c r="B1687" s="93"/>
    </row>
    <row r="1688" spans="2:2" ht="13.8" x14ac:dyDescent="0.25">
      <c r="B1688" s="93"/>
    </row>
    <row r="1689" spans="2:2" ht="13.8" x14ac:dyDescent="0.25">
      <c r="B1689" s="93"/>
    </row>
    <row r="1690" spans="2:2" ht="13.8" x14ac:dyDescent="0.25">
      <c r="B1690" s="93"/>
    </row>
    <row r="1691" spans="2:2" ht="13.8" x14ac:dyDescent="0.25">
      <c r="B1691" s="93"/>
    </row>
    <row r="1692" spans="2:2" ht="13.8" x14ac:dyDescent="0.25">
      <c r="B1692" s="93"/>
    </row>
    <row r="1693" spans="2:2" ht="13.8" x14ac:dyDescent="0.25">
      <c r="B1693" s="93"/>
    </row>
    <row r="1694" spans="2:2" ht="13.8" x14ac:dyDescent="0.25">
      <c r="B1694" s="93"/>
    </row>
    <row r="1695" spans="2:2" ht="13.8" x14ac:dyDescent="0.25">
      <c r="B1695" s="93"/>
    </row>
    <row r="1696" spans="2:2" ht="13.8" x14ac:dyDescent="0.25">
      <c r="B1696" s="93"/>
    </row>
    <row r="1697" spans="2:2" ht="13.8" x14ac:dyDescent="0.25">
      <c r="B1697" s="93"/>
    </row>
    <row r="1698" spans="2:2" ht="13.8" x14ac:dyDescent="0.25">
      <c r="B1698" s="93"/>
    </row>
    <row r="1699" spans="2:2" ht="13.8" x14ac:dyDescent="0.25">
      <c r="B1699" s="93"/>
    </row>
    <row r="1700" spans="2:2" ht="13.8" x14ac:dyDescent="0.25">
      <c r="B1700" s="93"/>
    </row>
    <row r="1701" spans="2:2" ht="13.8" x14ac:dyDescent="0.25">
      <c r="B1701" s="93"/>
    </row>
    <row r="1702" spans="2:2" ht="13.8" x14ac:dyDescent="0.25">
      <c r="B1702" s="93"/>
    </row>
    <row r="1703" spans="2:2" ht="13.8" x14ac:dyDescent="0.25">
      <c r="B1703" s="93"/>
    </row>
    <row r="1704" spans="2:2" ht="13.8" x14ac:dyDescent="0.25">
      <c r="B1704" s="93"/>
    </row>
    <row r="1705" spans="2:2" ht="13.8" x14ac:dyDescent="0.25">
      <c r="B1705" s="93"/>
    </row>
    <row r="1706" spans="2:2" ht="13.8" x14ac:dyDescent="0.25">
      <c r="B1706" s="93"/>
    </row>
    <row r="1707" spans="2:2" ht="13.8" x14ac:dyDescent="0.25">
      <c r="B1707" s="93"/>
    </row>
    <row r="1708" spans="2:2" ht="13.8" x14ac:dyDescent="0.25">
      <c r="B1708" s="93"/>
    </row>
    <row r="1709" spans="2:2" ht="13.8" x14ac:dyDescent="0.25">
      <c r="B1709" s="93"/>
    </row>
    <row r="1710" spans="2:2" ht="13.8" x14ac:dyDescent="0.25">
      <c r="B1710" s="93"/>
    </row>
    <row r="1711" spans="2:2" ht="13.8" x14ac:dyDescent="0.25">
      <c r="B1711" s="93"/>
    </row>
    <row r="1712" spans="2:2" ht="13.8" x14ac:dyDescent="0.25">
      <c r="B1712" s="93"/>
    </row>
    <row r="1713" spans="2:2" ht="13.8" x14ac:dyDescent="0.25">
      <c r="B1713" s="93"/>
    </row>
    <row r="1714" spans="2:2" ht="13.8" x14ac:dyDescent="0.25">
      <c r="B1714" s="93"/>
    </row>
    <row r="1715" spans="2:2" ht="13.8" x14ac:dyDescent="0.25">
      <c r="B1715" s="93"/>
    </row>
    <row r="1716" spans="2:2" ht="13.8" x14ac:dyDescent="0.25">
      <c r="B1716" s="93"/>
    </row>
    <row r="1717" spans="2:2" ht="13.8" x14ac:dyDescent="0.25">
      <c r="B1717" s="93"/>
    </row>
    <row r="1718" spans="2:2" ht="13.8" x14ac:dyDescent="0.25">
      <c r="B1718" s="93"/>
    </row>
    <row r="1719" spans="2:2" ht="13.8" x14ac:dyDescent="0.25">
      <c r="B1719" s="93"/>
    </row>
    <row r="1720" spans="2:2" ht="13.8" x14ac:dyDescent="0.25">
      <c r="B1720" s="93"/>
    </row>
    <row r="1721" spans="2:2" ht="13.8" x14ac:dyDescent="0.25">
      <c r="B1721" s="93"/>
    </row>
    <row r="1722" spans="2:2" ht="13.8" x14ac:dyDescent="0.25">
      <c r="B1722" s="93"/>
    </row>
    <row r="1723" spans="2:2" ht="13.8" x14ac:dyDescent="0.25">
      <c r="B1723" s="93"/>
    </row>
    <row r="1724" spans="2:2" ht="13.8" x14ac:dyDescent="0.25">
      <c r="B1724" s="93"/>
    </row>
    <row r="1725" spans="2:2" ht="13.8" x14ac:dyDescent="0.25">
      <c r="B1725" s="93"/>
    </row>
    <row r="1726" spans="2:2" ht="13.8" x14ac:dyDescent="0.25">
      <c r="B1726" s="93"/>
    </row>
    <row r="1727" spans="2:2" ht="13.8" x14ac:dyDescent="0.25">
      <c r="B1727" s="93"/>
    </row>
    <row r="1728" spans="2:2" ht="13.8" x14ac:dyDescent="0.25">
      <c r="B1728" s="93"/>
    </row>
    <row r="1729" spans="2:2" ht="13.8" x14ac:dyDescent="0.25">
      <c r="B1729" s="93"/>
    </row>
    <row r="1730" spans="2:2" ht="13.8" x14ac:dyDescent="0.25">
      <c r="B1730" s="93"/>
    </row>
    <row r="1731" spans="2:2" ht="13.8" x14ac:dyDescent="0.25">
      <c r="B1731" s="93"/>
    </row>
    <row r="1732" spans="2:2" ht="13.8" x14ac:dyDescent="0.25">
      <c r="B1732" s="93"/>
    </row>
    <row r="1733" spans="2:2" ht="13.8" x14ac:dyDescent="0.25">
      <c r="B1733" s="93"/>
    </row>
    <row r="1734" spans="2:2" ht="13.8" x14ac:dyDescent="0.25">
      <c r="B1734" s="93"/>
    </row>
    <row r="1735" spans="2:2" ht="13.8" x14ac:dyDescent="0.25">
      <c r="B1735" s="93"/>
    </row>
    <row r="1736" spans="2:2" ht="13.8" x14ac:dyDescent="0.25">
      <c r="B1736" s="93"/>
    </row>
    <row r="1737" spans="2:2" ht="13.8" x14ac:dyDescent="0.25">
      <c r="B1737" s="93"/>
    </row>
    <row r="1738" spans="2:2" ht="13.8" x14ac:dyDescent="0.25">
      <c r="B1738" s="93"/>
    </row>
    <row r="1739" spans="2:2" ht="13.8" x14ac:dyDescent="0.25">
      <c r="B1739" s="93"/>
    </row>
    <row r="1740" spans="2:2" ht="13.8" x14ac:dyDescent="0.25">
      <c r="B1740" s="93"/>
    </row>
    <row r="1741" spans="2:2" ht="13.8" x14ac:dyDescent="0.25">
      <c r="B1741" s="93"/>
    </row>
    <row r="1742" spans="2:2" ht="13.8" x14ac:dyDescent="0.25">
      <c r="B1742" s="93"/>
    </row>
    <row r="1743" spans="2:2" ht="13.8" x14ac:dyDescent="0.25">
      <c r="B1743" s="93"/>
    </row>
    <row r="1744" spans="2:2" ht="13.8" x14ac:dyDescent="0.25">
      <c r="B1744" s="93"/>
    </row>
    <row r="1745" spans="2:2" ht="13.8" x14ac:dyDescent="0.25">
      <c r="B1745" s="93"/>
    </row>
    <row r="1746" spans="2:2" ht="13.8" x14ac:dyDescent="0.25">
      <c r="B1746" s="93"/>
    </row>
    <row r="1747" spans="2:2" ht="13.8" x14ac:dyDescent="0.25">
      <c r="B1747" s="93"/>
    </row>
    <row r="1748" spans="2:2" ht="13.8" x14ac:dyDescent="0.25">
      <c r="B1748" s="93"/>
    </row>
    <row r="1749" spans="2:2" ht="13.8" x14ac:dyDescent="0.25">
      <c r="B1749" s="93"/>
    </row>
    <row r="1750" spans="2:2" ht="13.8" x14ac:dyDescent="0.25">
      <c r="B1750" s="93"/>
    </row>
    <row r="1751" spans="2:2" ht="13.8" x14ac:dyDescent="0.25">
      <c r="B1751" s="93"/>
    </row>
    <row r="1752" spans="2:2" ht="13.8" x14ac:dyDescent="0.25">
      <c r="B1752" s="93"/>
    </row>
    <row r="1753" spans="2:2" ht="13.8" x14ac:dyDescent="0.25">
      <c r="B1753" s="93"/>
    </row>
    <row r="1754" spans="2:2" ht="13.8" x14ac:dyDescent="0.25">
      <c r="B1754" s="93"/>
    </row>
    <row r="1755" spans="2:2" ht="13.8" x14ac:dyDescent="0.25">
      <c r="B1755" s="93"/>
    </row>
    <row r="1756" spans="2:2" ht="13.8" x14ac:dyDescent="0.25">
      <c r="B1756" s="93"/>
    </row>
    <row r="1757" spans="2:2" ht="13.8" x14ac:dyDescent="0.25">
      <c r="B1757" s="93"/>
    </row>
    <row r="1758" spans="2:2" ht="13.8" x14ac:dyDescent="0.25">
      <c r="B1758" s="93"/>
    </row>
    <row r="1759" spans="2:2" ht="13.8" x14ac:dyDescent="0.25">
      <c r="B1759" s="93"/>
    </row>
    <row r="1760" spans="2:2" ht="13.8" x14ac:dyDescent="0.25">
      <c r="B1760" s="93"/>
    </row>
    <row r="1761" spans="2:2" ht="13.8" x14ac:dyDescent="0.25">
      <c r="B1761" s="93"/>
    </row>
    <row r="1762" spans="2:2" ht="13.8" x14ac:dyDescent="0.25">
      <c r="B1762" s="93"/>
    </row>
    <row r="1763" spans="2:2" ht="13.8" x14ac:dyDescent="0.25">
      <c r="B1763" s="93"/>
    </row>
    <row r="1764" spans="2:2" ht="13.8" x14ac:dyDescent="0.25">
      <c r="B1764" s="93"/>
    </row>
    <row r="1765" spans="2:2" ht="13.8" x14ac:dyDescent="0.25">
      <c r="B1765" s="93"/>
    </row>
    <row r="1766" spans="2:2" ht="13.8" x14ac:dyDescent="0.25">
      <c r="B1766" s="93"/>
    </row>
    <row r="1767" spans="2:2" ht="13.8" x14ac:dyDescent="0.25">
      <c r="B1767" s="93"/>
    </row>
    <row r="1768" spans="2:2" ht="13.8" x14ac:dyDescent="0.25">
      <c r="B1768" s="93"/>
    </row>
    <row r="1769" spans="2:2" ht="13.8" x14ac:dyDescent="0.25">
      <c r="B1769" s="93"/>
    </row>
    <row r="1770" spans="2:2" ht="13.8" x14ac:dyDescent="0.25">
      <c r="B1770" s="93"/>
    </row>
    <row r="1771" spans="2:2" ht="13.8" x14ac:dyDescent="0.25">
      <c r="B1771" s="93"/>
    </row>
    <row r="1772" spans="2:2" ht="13.8" x14ac:dyDescent="0.25">
      <c r="B1772" s="93"/>
    </row>
    <row r="1773" spans="2:2" ht="13.8" x14ac:dyDescent="0.25">
      <c r="B1773" s="93"/>
    </row>
    <row r="1774" spans="2:2" ht="13.8" x14ac:dyDescent="0.25">
      <c r="B1774" s="93"/>
    </row>
    <row r="1775" spans="2:2" ht="13.8" x14ac:dyDescent="0.25">
      <c r="B1775" s="93"/>
    </row>
    <row r="1776" spans="2:2" ht="13.8" x14ac:dyDescent="0.25">
      <c r="B1776" s="93"/>
    </row>
    <row r="1777" spans="2:2" ht="13.8" x14ac:dyDescent="0.25">
      <c r="B1777" s="93"/>
    </row>
    <row r="1778" spans="2:2" ht="13.8" x14ac:dyDescent="0.25">
      <c r="B1778" s="93"/>
    </row>
    <row r="1779" spans="2:2" ht="13.8" x14ac:dyDescent="0.25">
      <c r="B1779" s="93"/>
    </row>
    <row r="1780" spans="2:2" ht="13.8" x14ac:dyDescent="0.25">
      <c r="B1780" s="93"/>
    </row>
    <row r="1781" spans="2:2" ht="13.8" x14ac:dyDescent="0.25">
      <c r="B1781" s="93"/>
    </row>
    <row r="1782" spans="2:2" ht="13.8" x14ac:dyDescent="0.25">
      <c r="B1782" s="93"/>
    </row>
    <row r="1783" spans="2:2" ht="13.8" x14ac:dyDescent="0.25">
      <c r="B1783" s="93"/>
    </row>
    <row r="1784" spans="2:2" ht="13.8" x14ac:dyDescent="0.25">
      <c r="B1784" s="93"/>
    </row>
    <row r="1785" spans="2:2" ht="13.8" x14ac:dyDescent="0.25">
      <c r="B1785" s="93"/>
    </row>
    <row r="1786" spans="2:2" ht="13.8" x14ac:dyDescent="0.25">
      <c r="B1786" s="93"/>
    </row>
    <row r="1787" spans="2:2" ht="13.8" x14ac:dyDescent="0.25">
      <c r="B1787" s="93"/>
    </row>
    <row r="1788" spans="2:2" ht="13.8" x14ac:dyDescent="0.25">
      <c r="B1788" s="93"/>
    </row>
    <row r="1789" spans="2:2" ht="13.8" x14ac:dyDescent="0.25">
      <c r="B1789" s="93"/>
    </row>
    <row r="1790" spans="2:2" ht="13.8" x14ac:dyDescent="0.25">
      <c r="B1790" s="93"/>
    </row>
    <row r="1791" spans="2:2" ht="13.8" x14ac:dyDescent="0.25">
      <c r="B1791" s="93"/>
    </row>
    <row r="1792" spans="2:2" ht="13.8" x14ac:dyDescent="0.25">
      <c r="B1792" s="93"/>
    </row>
    <row r="1793" spans="2:2" ht="13.8" x14ac:dyDescent="0.25">
      <c r="B1793" s="93"/>
    </row>
    <row r="1794" spans="2:2" ht="13.8" x14ac:dyDescent="0.25">
      <c r="B1794" s="93"/>
    </row>
    <row r="1795" spans="2:2" ht="13.8" x14ac:dyDescent="0.25">
      <c r="B1795" s="93"/>
    </row>
    <row r="1796" spans="2:2" ht="13.8" x14ac:dyDescent="0.25">
      <c r="B1796" s="93"/>
    </row>
    <row r="1797" spans="2:2" ht="13.8" x14ac:dyDescent="0.25">
      <c r="B1797" s="93"/>
    </row>
    <row r="1798" spans="2:2" ht="13.8" x14ac:dyDescent="0.25">
      <c r="B1798" s="93"/>
    </row>
    <row r="1799" spans="2:2" ht="13.8" x14ac:dyDescent="0.25">
      <c r="B1799" s="93"/>
    </row>
    <row r="1800" spans="2:2" ht="13.8" x14ac:dyDescent="0.25">
      <c r="B1800" s="93"/>
    </row>
    <row r="1801" spans="2:2" ht="13.8" x14ac:dyDescent="0.25">
      <c r="B1801" s="93"/>
    </row>
    <row r="1802" spans="2:2" ht="13.8" x14ac:dyDescent="0.25">
      <c r="B1802" s="93"/>
    </row>
    <row r="1803" spans="2:2" ht="13.8" x14ac:dyDescent="0.25">
      <c r="B1803" s="93"/>
    </row>
    <row r="1804" spans="2:2" ht="13.8" x14ac:dyDescent="0.25">
      <c r="B1804" s="93"/>
    </row>
    <row r="1805" spans="2:2" ht="13.8" x14ac:dyDescent="0.25">
      <c r="B1805" s="93"/>
    </row>
    <row r="1806" spans="2:2" ht="13.8" x14ac:dyDescent="0.25">
      <c r="B1806" s="93"/>
    </row>
    <row r="1807" spans="2:2" ht="13.8" x14ac:dyDescent="0.25">
      <c r="B1807" s="93"/>
    </row>
    <row r="1808" spans="2:2" ht="13.8" x14ac:dyDescent="0.25">
      <c r="B1808" s="93"/>
    </row>
    <row r="1809" spans="2:2" ht="13.8" x14ac:dyDescent="0.25">
      <c r="B1809" s="93"/>
    </row>
    <row r="1810" spans="2:2" ht="13.8" x14ac:dyDescent="0.25">
      <c r="B1810" s="93"/>
    </row>
    <row r="1811" spans="2:2" ht="13.8" x14ac:dyDescent="0.25">
      <c r="B1811" s="93"/>
    </row>
    <row r="1812" spans="2:2" ht="13.8" x14ac:dyDescent="0.25">
      <c r="B1812" s="93"/>
    </row>
    <row r="1813" spans="2:2" ht="13.8" x14ac:dyDescent="0.25">
      <c r="B1813" s="93"/>
    </row>
    <row r="1814" spans="2:2" ht="13.8" x14ac:dyDescent="0.25">
      <c r="B1814" s="93"/>
    </row>
    <row r="1815" spans="2:2" ht="13.8" x14ac:dyDescent="0.25">
      <c r="B1815" s="93"/>
    </row>
    <row r="1816" spans="2:2" ht="13.8" x14ac:dyDescent="0.25">
      <c r="B1816" s="93"/>
    </row>
    <row r="1817" spans="2:2" ht="13.8" x14ac:dyDescent="0.25">
      <c r="B1817" s="93"/>
    </row>
    <row r="1818" spans="2:2" ht="13.8" x14ac:dyDescent="0.25">
      <c r="B1818" s="93"/>
    </row>
    <row r="1819" spans="2:2" ht="13.8" x14ac:dyDescent="0.25">
      <c r="B1819" s="93"/>
    </row>
    <row r="1820" spans="2:2" ht="13.8" x14ac:dyDescent="0.25">
      <c r="B1820" s="93"/>
    </row>
    <row r="1821" spans="2:2" ht="13.8" x14ac:dyDescent="0.25">
      <c r="B1821" s="93"/>
    </row>
    <row r="1822" spans="2:2" ht="13.8" x14ac:dyDescent="0.25">
      <c r="B1822" s="93"/>
    </row>
    <row r="1823" spans="2:2" ht="13.8" x14ac:dyDescent="0.25">
      <c r="B1823" s="93"/>
    </row>
    <row r="1824" spans="2:2" ht="13.8" x14ac:dyDescent="0.25">
      <c r="B1824" s="93"/>
    </row>
    <row r="1825" spans="2:2" ht="13.8" x14ac:dyDescent="0.25">
      <c r="B1825" s="93"/>
    </row>
    <row r="1826" spans="2:2" ht="13.8" x14ac:dyDescent="0.25">
      <c r="B1826" s="93"/>
    </row>
    <row r="1827" spans="2:2" ht="13.8" x14ac:dyDescent="0.25">
      <c r="B1827" s="93"/>
    </row>
    <row r="1828" spans="2:2" ht="13.8" x14ac:dyDescent="0.25">
      <c r="B1828" s="93"/>
    </row>
    <row r="1829" spans="2:2" ht="13.8" x14ac:dyDescent="0.25">
      <c r="B1829" s="93"/>
    </row>
    <row r="1830" spans="2:2" ht="13.8" x14ac:dyDescent="0.25">
      <c r="B1830" s="93"/>
    </row>
    <row r="1831" spans="2:2" ht="13.8" x14ac:dyDescent="0.25">
      <c r="B1831" s="93"/>
    </row>
    <row r="1832" spans="2:2" ht="13.8" x14ac:dyDescent="0.25">
      <c r="B1832" s="93"/>
    </row>
    <row r="1833" spans="2:2" ht="13.8" x14ac:dyDescent="0.25">
      <c r="B1833" s="93"/>
    </row>
    <row r="1834" spans="2:2" ht="13.8" x14ac:dyDescent="0.25">
      <c r="B1834" s="93"/>
    </row>
    <row r="1835" spans="2:2" ht="13.8" x14ac:dyDescent="0.25">
      <c r="B1835" s="93"/>
    </row>
    <row r="1836" spans="2:2" ht="13.8" x14ac:dyDescent="0.25">
      <c r="B1836" s="93"/>
    </row>
    <row r="1837" spans="2:2" ht="13.8" x14ac:dyDescent="0.25">
      <c r="B1837" s="93"/>
    </row>
    <row r="1838" spans="2:2" ht="13.8" x14ac:dyDescent="0.25">
      <c r="B1838" s="93"/>
    </row>
    <row r="1839" spans="2:2" ht="13.8" x14ac:dyDescent="0.25">
      <c r="B1839" s="93"/>
    </row>
    <row r="1840" spans="2:2" ht="13.8" x14ac:dyDescent="0.25">
      <c r="B1840" s="93"/>
    </row>
    <row r="1841" spans="2:2" ht="13.8" x14ac:dyDescent="0.25">
      <c r="B1841" s="93"/>
    </row>
    <row r="1842" spans="2:2" ht="13.8" x14ac:dyDescent="0.25">
      <c r="B1842" s="93"/>
    </row>
    <row r="1843" spans="2:2" ht="13.8" x14ac:dyDescent="0.25">
      <c r="B1843" s="93"/>
    </row>
    <row r="1844" spans="2:2" ht="13.8" x14ac:dyDescent="0.25">
      <c r="B1844" s="93"/>
    </row>
    <row r="1845" spans="2:2" ht="13.8" x14ac:dyDescent="0.25">
      <c r="B1845" s="93"/>
    </row>
    <row r="1846" spans="2:2" ht="13.8" x14ac:dyDescent="0.25">
      <c r="B1846" s="93"/>
    </row>
    <row r="1847" spans="2:2" ht="13.8" x14ac:dyDescent="0.25">
      <c r="B1847" s="93"/>
    </row>
    <row r="1848" spans="2:2" ht="13.8" x14ac:dyDescent="0.25">
      <c r="B1848" s="93"/>
    </row>
    <row r="1849" spans="2:2" ht="13.8" x14ac:dyDescent="0.25">
      <c r="B1849" s="93"/>
    </row>
    <row r="1850" spans="2:2" ht="13.8" x14ac:dyDescent="0.25">
      <c r="B1850" s="93"/>
    </row>
    <row r="1851" spans="2:2" ht="13.8" x14ac:dyDescent="0.25">
      <c r="B1851" s="93"/>
    </row>
    <row r="1852" spans="2:2" ht="13.8" x14ac:dyDescent="0.25">
      <c r="B1852" s="93"/>
    </row>
    <row r="1853" spans="2:2" ht="13.8" x14ac:dyDescent="0.25">
      <c r="B1853" s="93"/>
    </row>
    <row r="1854" spans="2:2" ht="13.8" x14ac:dyDescent="0.25">
      <c r="B1854" s="93"/>
    </row>
    <row r="1855" spans="2:2" ht="13.8" x14ac:dyDescent="0.25">
      <c r="B1855" s="93"/>
    </row>
    <row r="1856" spans="2:2" ht="13.8" x14ac:dyDescent="0.25">
      <c r="B1856" s="93"/>
    </row>
    <row r="1857" spans="2:2" ht="13.8" x14ac:dyDescent="0.25">
      <c r="B1857" s="93"/>
    </row>
    <row r="1858" spans="2:2" ht="13.8" x14ac:dyDescent="0.25">
      <c r="B1858" s="93"/>
    </row>
    <row r="1859" spans="2:2" ht="13.8" x14ac:dyDescent="0.25">
      <c r="B1859" s="93"/>
    </row>
    <row r="1860" spans="2:2" ht="13.8" x14ac:dyDescent="0.25">
      <c r="B1860" s="93"/>
    </row>
    <row r="1861" spans="2:2" ht="13.8" x14ac:dyDescent="0.25">
      <c r="B1861" s="93"/>
    </row>
    <row r="1862" spans="2:2" ht="13.8" x14ac:dyDescent="0.25">
      <c r="B1862" s="93"/>
    </row>
    <row r="1863" spans="2:2" ht="13.8" x14ac:dyDescent="0.25">
      <c r="B1863" s="93"/>
    </row>
    <row r="1864" spans="2:2" ht="13.8" x14ac:dyDescent="0.25">
      <c r="B1864" s="93"/>
    </row>
    <row r="1865" spans="2:2" ht="13.8" x14ac:dyDescent="0.25">
      <c r="B1865" s="93"/>
    </row>
    <row r="1866" spans="2:2" ht="13.8" x14ac:dyDescent="0.25">
      <c r="B1866" s="93"/>
    </row>
    <row r="1867" spans="2:2" ht="13.8" x14ac:dyDescent="0.25">
      <c r="B1867" s="93"/>
    </row>
    <row r="1868" spans="2:2" ht="13.8" x14ac:dyDescent="0.25">
      <c r="B1868" s="93"/>
    </row>
    <row r="1869" spans="2:2" ht="13.8" x14ac:dyDescent="0.25">
      <c r="B1869" s="93"/>
    </row>
    <row r="1870" spans="2:2" ht="13.8" x14ac:dyDescent="0.25">
      <c r="B1870" s="93"/>
    </row>
    <row r="1871" spans="2:2" ht="13.8" x14ac:dyDescent="0.25">
      <c r="B1871" s="93"/>
    </row>
    <row r="1872" spans="2:2" ht="13.8" x14ac:dyDescent="0.25">
      <c r="B1872" s="93"/>
    </row>
    <row r="1873" spans="2:2" ht="13.8" x14ac:dyDescent="0.25">
      <c r="B1873" s="93"/>
    </row>
    <row r="1874" spans="2:2" ht="13.8" x14ac:dyDescent="0.25">
      <c r="B1874" s="93"/>
    </row>
    <row r="1875" spans="2:2" ht="13.8" x14ac:dyDescent="0.25">
      <c r="B1875" s="93"/>
    </row>
    <row r="1876" spans="2:2" ht="13.8" x14ac:dyDescent="0.25">
      <c r="B1876" s="93"/>
    </row>
    <row r="1877" spans="2:2" ht="13.8" x14ac:dyDescent="0.25">
      <c r="B1877" s="93"/>
    </row>
    <row r="1878" spans="2:2" ht="13.8" x14ac:dyDescent="0.25">
      <c r="B1878" s="93"/>
    </row>
    <row r="1879" spans="2:2" ht="13.8" x14ac:dyDescent="0.25">
      <c r="B1879" s="93"/>
    </row>
    <row r="1880" spans="2:2" ht="13.8" x14ac:dyDescent="0.25">
      <c r="B1880" s="93"/>
    </row>
    <row r="1881" spans="2:2" ht="13.8" x14ac:dyDescent="0.25">
      <c r="B1881" s="93"/>
    </row>
    <row r="1882" spans="2:2" ht="13.8" x14ac:dyDescent="0.25">
      <c r="B1882" s="93"/>
    </row>
    <row r="1883" spans="2:2" ht="13.8" x14ac:dyDescent="0.25">
      <c r="B1883" s="93"/>
    </row>
    <row r="1884" spans="2:2" ht="13.8" x14ac:dyDescent="0.25">
      <c r="B1884" s="93"/>
    </row>
    <row r="1885" spans="2:2" ht="13.8" x14ac:dyDescent="0.25">
      <c r="B1885" s="93"/>
    </row>
    <row r="1886" spans="2:2" ht="13.8" x14ac:dyDescent="0.25">
      <c r="B1886" s="93"/>
    </row>
    <row r="1887" spans="2:2" ht="13.8" x14ac:dyDescent="0.25">
      <c r="B1887" s="93"/>
    </row>
    <row r="1888" spans="2:2" ht="13.8" x14ac:dyDescent="0.25">
      <c r="B1888" s="93"/>
    </row>
    <row r="1889" spans="2:2" ht="13.8" x14ac:dyDescent="0.25">
      <c r="B1889" s="93"/>
    </row>
    <row r="1890" spans="2:2" ht="13.8" x14ac:dyDescent="0.25">
      <c r="B1890" s="93"/>
    </row>
    <row r="1891" spans="2:2" ht="13.8" x14ac:dyDescent="0.25">
      <c r="B1891" s="93"/>
    </row>
    <row r="1892" spans="2:2" ht="13.8" x14ac:dyDescent="0.25">
      <c r="B1892" s="93"/>
    </row>
    <row r="1893" spans="2:2" ht="13.8" x14ac:dyDescent="0.25">
      <c r="B1893" s="93"/>
    </row>
    <row r="1894" spans="2:2" ht="13.8" x14ac:dyDescent="0.25">
      <c r="B1894" s="93"/>
    </row>
    <row r="1895" spans="2:2" ht="13.8" x14ac:dyDescent="0.25">
      <c r="B1895" s="93"/>
    </row>
    <row r="1896" spans="2:2" ht="13.8" x14ac:dyDescent="0.25">
      <c r="B1896" s="93"/>
    </row>
    <row r="1897" spans="2:2" ht="13.8" x14ac:dyDescent="0.25">
      <c r="B1897" s="93"/>
    </row>
    <row r="1898" spans="2:2" ht="13.8" x14ac:dyDescent="0.25">
      <c r="B1898" s="93"/>
    </row>
    <row r="1899" spans="2:2" ht="13.8" x14ac:dyDescent="0.25">
      <c r="B1899" s="93"/>
    </row>
    <row r="1900" spans="2:2" ht="13.8" x14ac:dyDescent="0.25">
      <c r="B1900" s="93"/>
    </row>
    <row r="1901" spans="2:2" ht="13.8" x14ac:dyDescent="0.25">
      <c r="B1901" s="93"/>
    </row>
    <row r="1902" spans="2:2" ht="13.8" x14ac:dyDescent="0.25">
      <c r="B1902" s="93"/>
    </row>
    <row r="1903" spans="2:2" ht="13.8" x14ac:dyDescent="0.25">
      <c r="B1903" s="93"/>
    </row>
    <row r="1904" spans="2:2" ht="13.8" x14ac:dyDescent="0.25">
      <c r="B1904" s="93"/>
    </row>
    <row r="1905" spans="2:2" ht="13.8" x14ac:dyDescent="0.25">
      <c r="B1905" s="93"/>
    </row>
    <row r="1906" spans="2:2" ht="13.8" x14ac:dyDescent="0.25">
      <c r="B1906" s="93"/>
    </row>
    <row r="1907" spans="2:2" ht="13.8" x14ac:dyDescent="0.25">
      <c r="B1907" s="93"/>
    </row>
    <row r="1908" spans="2:2" ht="13.8" x14ac:dyDescent="0.25">
      <c r="B1908" s="93"/>
    </row>
    <row r="1909" spans="2:2" ht="13.8" x14ac:dyDescent="0.25">
      <c r="B1909" s="93"/>
    </row>
    <row r="1910" spans="2:2" ht="13.8" x14ac:dyDescent="0.25">
      <c r="B1910" s="93"/>
    </row>
    <row r="1911" spans="2:2" ht="13.8" x14ac:dyDescent="0.25">
      <c r="B1911" s="93"/>
    </row>
    <row r="1912" spans="2:2" ht="13.8" x14ac:dyDescent="0.25">
      <c r="B1912" s="93"/>
    </row>
    <row r="1913" spans="2:2" ht="13.8" x14ac:dyDescent="0.25">
      <c r="B1913" s="93"/>
    </row>
    <row r="1914" spans="2:2" ht="13.8" x14ac:dyDescent="0.25">
      <c r="B1914" s="93"/>
    </row>
    <row r="1915" spans="2:2" ht="13.8" x14ac:dyDescent="0.25">
      <c r="B1915" s="93"/>
    </row>
    <row r="1916" spans="2:2" ht="13.8" x14ac:dyDescent="0.25">
      <c r="B1916" s="93"/>
    </row>
    <row r="1917" spans="2:2" ht="13.8" x14ac:dyDescent="0.25">
      <c r="B1917" s="93"/>
    </row>
    <row r="1918" spans="2:2" ht="13.8" x14ac:dyDescent="0.25">
      <c r="B1918" s="93"/>
    </row>
    <row r="1919" spans="2:2" ht="13.8" x14ac:dyDescent="0.25">
      <c r="B1919" s="93"/>
    </row>
    <row r="1920" spans="2:2" ht="13.8" x14ac:dyDescent="0.25">
      <c r="B1920" s="93"/>
    </row>
    <row r="1921" spans="2:2" ht="13.8" x14ac:dyDescent="0.25">
      <c r="B1921" s="93"/>
    </row>
    <row r="1922" spans="2:2" ht="13.8" x14ac:dyDescent="0.25">
      <c r="B1922" s="93"/>
    </row>
    <row r="1923" spans="2:2" ht="13.8" x14ac:dyDescent="0.25">
      <c r="B1923" s="93"/>
    </row>
    <row r="1924" spans="2:2" ht="13.8" x14ac:dyDescent="0.25">
      <c r="B1924" s="93"/>
    </row>
    <row r="1925" spans="2:2" ht="13.8" x14ac:dyDescent="0.25">
      <c r="B1925" s="93"/>
    </row>
    <row r="1926" spans="2:2" ht="13.8" x14ac:dyDescent="0.25">
      <c r="B1926" s="93"/>
    </row>
    <row r="1927" spans="2:2" ht="13.8" x14ac:dyDescent="0.25">
      <c r="B1927" s="93"/>
    </row>
    <row r="1928" spans="2:2" ht="13.8" x14ac:dyDescent="0.25">
      <c r="B1928" s="93"/>
    </row>
    <row r="1929" spans="2:2" ht="13.8" x14ac:dyDescent="0.25">
      <c r="B1929" s="93"/>
    </row>
    <row r="1930" spans="2:2" ht="13.8" x14ac:dyDescent="0.25">
      <c r="B1930" s="93"/>
    </row>
    <row r="1931" spans="2:2" ht="13.8" x14ac:dyDescent="0.25">
      <c r="B1931" s="93"/>
    </row>
    <row r="1932" spans="2:2" ht="13.8" x14ac:dyDescent="0.25">
      <c r="B1932" s="93"/>
    </row>
    <row r="1933" spans="2:2" ht="13.8" x14ac:dyDescent="0.25">
      <c r="B1933" s="93"/>
    </row>
    <row r="1934" spans="2:2" ht="13.8" x14ac:dyDescent="0.25">
      <c r="B1934" s="93"/>
    </row>
    <row r="1935" spans="2:2" ht="13.8" x14ac:dyDescent="0.25">
      <c r="B1935" s="93"/>
    </row>
    <row r="1936" spans="2:2" ht="13.8" x14ac:dyDescent="0.25">
      <c r="B1936" s="93"/>
    </row>
    <row r="1937" spans="2:2" ht="13.8" x14ac:dyDescent="0.25">
      <c r="B1937" s="93"/>
    </row>
    <row r="1938" spans="2:2" ht="13.8" x14ac:dyDescent="0.25">
      <c r="B1938" s="93"/>
    </row>
    <row r="1939" spans="2:2" ht="13.8" x14ac:dyDescent="0.25">
      <c r="B1939" s="93"/>
    </row>
    <row r="1940" spans="2:2" ht="13.8" x14ac:dyDescent="0.25">
      <c r="B1940" s="93"/>
    </row>
    <row r="1941" spans="2:2" ht="13.8" x14ac:dyDescent="0.25">
      <c r="B1941" s="93"/>
    </row>
    <row r="1942" spans="2:2" ht="13.8" x14ac:dyDescent="0.25">
      <c r="B1942" s="93"/>
    </row>
    <row r="1943" spans="2:2" ht="13.8" x14ac:dyDescent="0.25">
      <c r="B1943" s="93"/>
    </row>
    <row r="1944" spans="2:2" ht="13.8" x14ac:dyDescent="0.25">
      <c r="B1944" s="93"/>
    </row>
    <row r="1945" spans="2:2" ht="13.8" x14ac:dyDescent="0.25">
      <c r="B1945" s="93"/>
    </row>
    <row r="1946" spans="2:2" ht="13.8" x14ac:dyDescent="0.25">
      <c r="B1946" s="93"/>
    </row>
    <row r="1947" spans="2:2" ht="13.8" x14ac:dyDescent="0.25">
      <c r="B1947" s="93"/>
    </row>
    <row r="1948" spans="2:2" ht="13.8" x14ac:dyDescent="0.25">
      <c r="B1948" s="93"/>
    </row>
    <row r="1949" spans="2:2" ht="13.8" x14ac:dyDescent="0.25">
      <c r="B1949" s="93"/>
    </row>
    <row r="1950" spans="2:2" ht="13.8" x14ac:dyDescent="0.25">
      <c r="B1950" s="93"/>
    </row>
    <row r="1951" spans="2:2" ht="13.8" x14ac:dyDescent="0.25">
      <c r="B1951" s="93"/>
    </row>
    <row r="1952" spans="2:2" ht="13.8" x14ac:dyDescent="0.25">
      <c r="B1952" s="93"/>
    </row>
    <row r="1953" spans="2:2" ht="13.8" x14ac:dyDescent="0.25">
      <c r="B1953" s="93"/>
    </row>
    <row r="1954" spans="2:2" ht="13.8" x14ac:dyDescent="0.25">
      <c r="B1954" s="93"/>
    </row>
    <row r="1955" spans="2:2" ht="13.8" x14ac:dyDescent="0.25">
      <c r="B1955" s="93"/>
    </row>
    <row r="1956" spans="2:2" ht="13.8" x14ac:dyDescent="0.25">
      <c r="B1956" s="93"/>
    </row>
    <row r="1957" spans="2:2" ht="13.8" x14ac:dyDescent="0.25">
      <c r="B1957" s="93"/>
    </row>
    <row r="1958" spans="2:2" ht="13.8" x14ac:dyDescent="0.25">
      <c r="B1958" s="93"/>
    </row>
    <row r="1959" spans="2:2" ht="13.8" x14ac:dyDescent="0.25">
      <c r="B1959" s="93"/>
    </row>
    <row r="1960" spans="2:2" ht="13.8" x14ac:dyDescent="0.25">
      <c r="B1960" s="93"/>
    </row>
    <row r="1961" spans="2:2" ht="13.8" x14ac:dyDescent="0.25">
      <c r="B1961" s="93"/>
    </row>
    <row r="1962" spans="2:2" ht="13.8" x14ac:dyDescent="0.25">
      <c r="B1962" s="93"/>
    </row>
    <row r="1963" spans="2:2" ht="13.8" x14ac:dyDescent="0.25">
      <c r="B1963" s="93"/>
    </row>
    <row r="1964" spans="2:2" ht="13.8" x14ac:dyDescent="0.25">
      <c r="B1964" s="93"/>
    </row>
    <row r="1965" spans="2:2" ht="13.8" x14ac:dyDescent="0.25">
      <c r="B1965" s="93"/>
    </row>
    <row r="1966" spans="2:2" ht="13.8" x14ac:dyDescent="0.25">
      <c r="B1966" s="93"/>
    </row>
    <row r="1967" spans="2:2" ht="13.8" x14ac:dyDescent="0.25">
      <c r="B1967" s="93"/>
    </row>
    <row r="1968" spans="2:2" ht="13.8" x14ac:dyDescent="0.25">
      <c r="B1968" s="93"/>
    </row>
    <row r="1969" spans="2:2" ht="13.8" x14ac:dyDescent="0.25">
      <c r="B1969" s="93"/>
    </row>
    <row r="1970" spans="2:2" ht="13.8" x14ac:dyDescent="0.25">
      <c r="B1970" s="93"/>
    </row>
    <row r="1971" spans="2:2" ht="13.8" x14ac:dyDescent="0.25">
      <c r="B1971" s="93"/>
    </row>
    <row r="1972" spans="2:2" ht="13.8" x14ac:dyDescent="0.25">
      <c r="B1972" s="93"/>
    </row>
    <row r="1973" spans="2:2" ht="13.8" x14ac:dyDescent="0.25">
      <c r="B1973" s="93"/>
    </row>
    <row r="1974" spans="2:2" ht="13.8" x14ac:dyDescent="0.25">
      <c r="B1974" s="93"/>
    </row>
    <row r="1975" spans="2:2" ht="13.8" x14ac:dyDescent="0.25">
      <c r="B1975" s="93"/>
    </row>
    <row r="1976" spans="2:2" ht="13.8" x14ac:dyDescent="0.25">
      <c r="B1976" s="93"/>
    </row>
    <row r="1977" spans="2:2" ht="13.8" x14ac:dyDescent="0.25">
      <c r="B1977" s="93"/>
    </row>
    <row r="1978" spans="2:2" ht="13.8" x14ac:dyDescent="0.25">
      <c r="B1978" s="93"/>
    </row>
    <row r="1979" spans="2:2" ht="13.8" x14ac:dyDescent="0.25">
      <c r="B1979" s="93"/>
    </row>
    <row r="1980" spans="2:2" ht="13.8" x14ac:dyDescent="0.25">
      <c r="B1980" s="93"/>
    </row>
    <row r="1981" spans="2:2" ht="13.8" x14ac:dyDescent="0.25">
      <c r="B1981" s="93"/>
    </row>
    <row r="1982" spans="2:2" ht="13.8" x14ac:dyDescent="0.25">
      <c r="B1982" s="93"/>
    </row>
    <row r="1983" spans="2:2" ht="13.8" x14ac:dyDescent="0.25">
      <c r="B1983" s="93"/>
    </row>
    <row r="1984" spans="2:2" ht="13.8" x14ac:dyDescent="0.25">
      <c r="B1984" s="93"/>
    </row>
    <row r="1985" spans="2:2" ht="13.8" x14ac:dyDescent="0.25">
      <c r="B1985" s="93"/>
    </row>
    <row r="1986" spans="2:2" ht="13.8" x14ac:dyDescent="0.25">
      <c r="B1986" s="93"/>
    </row>
    <row r="1987" spans="2:2" ht="13.8" x14ac:dyDescent="0.25">
      <c r="B1987" s="93"/>
    </row>
    <row r="1988" spans="2:2" ht="13.8" x14ac:dyDescent="0.25">
      <c r="B1988" s="93"/>
    </row>
    <row r="1989" spans="2:2" ht="13.8" x14ac:dyDescent="0.25">
      <c r="B1989" s="93"/>
    </row>
    <row r="1990" spans="2:2" ht="13.8" x14ac:dyDescent="0.25">
      <c r="B1990" s="93"/>
    </row>
    <row r="1991" spans="2:2" ht="13.8" x14ac:dyDescent="0.25">
      <c r="B1991" s="93"/>
    </row>
    <row r="1992" spans="2:2" ht="13.8" x14ac:dyDescent="0.25">
      <c r="B1992" s="93"/>
    </row>
    <row r="1993" spans="2:2" ht="13.8" x14ac:dyDescent="0.25">
      <c r="B1993" s="93"/>
    </row>
    <row r="1994" spans="2:2" ht="13.8" x14ac:dyDescent="0.25">
      <c r="B1994" s="93"/>
    </row>
    <row r="1995" spans="2:2" ht="13.8" x14ac:dyDescent="0.25">
      <c r="B1995" s="93"/>
    </row>
    <row r="1996" spans="2:2" ht="13.8" x14ac:dyDescent="0.25">
      <c r="B1996" s="93"/>
    </row>
    <row r="1997" spans="2:2" ht="13.8" x14ac:dyDescent="0.25">
      <c r="B1997" s="93"/>
    </row>
    <row r="1998" spans="2:2" ht="13.8" x14ac:dyDescent="0.25">
      <c r="B1998" s="93"/>
    </row>
    <row r="1999" spans="2:2" ht="13.8" x14ac:dyDescent="0.25">
      <c r="B1999" s="93"/>
    </row>
    <row r="2000" spans="2:2" ht="13.8" x14ac:dyDescent="0.25">
      <c r="B2000" s="93"/>
    </row>
    <row r="2001" spans="2:2" ht="13.8" x14ac:dyDescent="0.25">
      <c r="B2001" s="93"/>
    </row>
    <row r="2002" spans="2:2" ht="13.8" x14ac:dyDescent="0.25">
      <c r="B2002" s="93"/>
    </row>
    <row r="2003" spans="2:2" ht="13.8" x14ac:dyDescent="0.25">
      <c r="B2003" s="93"/>
    </row>
    <row r="2004" spans="2:2" ht="13.8" x14ac:dyDescent="0.25">
      <c r="B2004" s="93"/>
    </row>
    <row r="2005" spans="2:2" ht="13.8" x14ac:dyDescent="0.25">
      <c r="B2005" s="93"/>
    </row>
    <row r="2006" spans="2:2" ht="13.8" x14ac:dyDescent="0.25">
      <c r="B2006" s="93"/>
    </row>
    <row r="2007" spans="2:2" ht="13.8" x14ac:dyDescent="0.25">
      <c r="B2007" s="93"/>
    </row>
    <row r="2008" spans="2:2" ht="13.8" x14ac:dyDescent="0.25">
      <c r="B2008" s="93"/>
    </row>
    <row r="2009" spans="2:2" ht="13.8" x14ac:dyDescent="0.25">
      <c r="B2009" s="93"/>
    </row>
    <row r="2010" spans="2:2" ht="13.8" x14ac:dyDescent="0.25">
      <c r="B2010" s="93"/>
    </row>
    <row r="2011" spans="2:2" ht="13.8" x14ac:dyDescent="0.25">
      <c r="B2011" s="93"/>
    </row>
    <row r="2012" spans="2:2" ht="13.8" x14ac:dyDescent="0.25">
      <c r="B2012" s="93"/>
    </row>
    <row r="2013" spans="2:2" ht="13.8" x14ac:dyDescent="0.25">
      <c r="B2013" s="93"/>
    </row>
    <row r="2014" spans="2:2" ht="13.8" x14ac:dyDescent="0.25">
      <c r="B2014" s="93"/>
    </row>
    <row r="2015" spans="2:2" ht="13.8" x14ac:dyDescent="0.25">
      <c r="B2015" s="93"/>
    </row>
    <row r="2016" spans="2:2" ht="13.8" x14ac:dyDescent="0.25">
      <c r="B2016" s="93"/>
    </row>
    <row r="2017" spans="2:2" ht="13.8" x14ac:dyDescent="0.25">
      <c r="B2017" s="93"/>
    </row>
    <row r="2018" spans="2:2" ht="13.8" x14ac:dyDescent="0.25">
      <c r="B2018" s="93"/>
    </row>
    <row r="2019" spans="2:2" ht="13.8" x14ac:dyDescent="0.25">
      <c r="B2019" s="93"/>
    </row>
    <row r="2020" spans="2:2" ht="13.8" x14ac:dyDescent="0.25">
      <c r="B2020" s="93"/>
    </row>
    <row r="2021" spans="2:2" ht="13.8" x14ac:dyDescent="0.25">
      <c r="B2021" s="93"/>
    </row>
    <row r="2022" spans="2:2" ht="13.8" x14ac:dyDescent="0.25">
      <c r="B2022" s="93"/>
    </row>
    <row r="2023" spans="2:2" ht="13.8" x14ac:dyDescent="0.25">
      <c r="B2023" s="93"/>
    </row>
    <row r="2024" spans="2:2" ht="13.8" x14ac:dyDescent="0.25">
      <c r="B2024" s="93"/>
    </row>
    <row r="2025" spans="2:2" ht="13.8" x14ac:dyDescent="0.25">
      <c r="B2025" s="93"/>
    </row>
    <row r="2026" spans="2:2" ht="13.8" x14ac:dyDescent="0.25">
      <c r="B2026" s="93"/>
    </row>
    <row r="2027" spans="2:2" ht="13.8" x14ac:dyDescent="0.25">
      <c r="B2027" s="93"/>
    </row>
    <row r="2028" spans="2:2" ht="13.8" x14ac:dyDescent="0.25">
      <c r="B2028" s="93"/>
    </row>
    <row r="2029" spans="2:2" ht="13.8" x14ac:dyDescent="0.25">
      <c r="B2029" s="93"/>
    </row>
    <row r="2030" spans="2:2" ht="13.8" x14ac:dyDescent="0.25">
      <c r="B2030" s="93"/>
    </row>
    <row r="2031" spans="2:2" ht="13.8" x14ac:dyDescent="0.25">
      <c r="B2031" s="93"/>
    </row>
    <row r="2032" spans="2:2" ht="13.8" x14ac:dyDescent="0.25">
      <c r="B2032" s="93"/>
    </row>
    <row r="2033" spans="2:2" ht="13.8" x14ac:dyDescent="0.25">
      <c r="B2033" s="93"/>
    </row>
    <row r="2034" spans="2:2" ht="13.8" x14ac:dyDescent="0.25">
      <c r="B2034" s="93"/>
    </row>
    <row r="2035" spans="2:2" ht="13.8" x14ac:dyDescent="0.25">
      <c r="B2035" s="93"/>
    </row>
    <row r="2036" spans="2:2" ht="13.8" x14ac:dyDescent="0.25">
      <c r="B2036" s="93"/>
    </row>
    <row r="2037" spans="2:2" ht="13.8" x14ac:dyDescent="0.25">
      <c r="B2037" s="93"/>
    </row>
    <row r="2038" spans="2:2" ht="13.8" x14ac:dyDescent="0.25">
      <c r="B2038" s="93"/>
    </row>
    <row r="2039" spans="2:2" ht="13.8" x14ac:dyDescent="0.25">
      <c r="B2039" s="93"/>
    </row>
    <row r="2040" spans="2:2" ht="13.8" x14ac:dyDescent="0.25">
      <c r="B2040" s="93"/>
    </row>
    <row r="2041" spans="2:2" ht="13.8" x14ac:dyDescent="0.25">
      <c r="B2041" s="93"/>
    </row>
    <row r="2042" spans="2:2" ht="13.8" x14ac:dyDescent="0.25">
      <c r="B2042" s="93"/>
    </row>
    <row r="2043" spans="2:2" ht="13.8" x14ac:dyDescent="0.25">
      <c r="B2043" s="93"/>
    </row>
    <row r="2044" spans="2:2" ht="13.8" x14ac:dyDescent="0.25">
      <c r="B2044" s="93"/>
    </row>
    <row r="2045" spans="2:2" ht="13.8" x14ac:dyDescent="0.25">
      <c r="B2045" s="93"/>
    </row>
    <row r="2046" spans="2:2" ht="13.8" x14ac:dyDescent="0.25">
      <c r="B2046" s="93"/>
    </row>
    <row r="2047" spans="2:2" ht="13.8" x14ac:dyDescent="0.25">
      <c r="B2047" s="93"/>
    </row>
    <row r="2048" spans="2:2" ht="13.8" x14ac:dyDescent="0.25">
      <c r="B2048" s="93"/>
    </row>
    <row r="2049" spans="2:2" ht="13.8" x14ac:dyDescent="0.25">
      <c r="B2049" s="93"/>
    </row>
    <row r="2050" spans="2:2" ht="13.8" x14ac:dyDescent="0.25">
      <c r="B2050" s="93"/>
    </row>
    <row r="2051" spans="2:2" ht="13.8" x14ac:dyDescent="0.25">
      <c r="B2051" s="93"/>
    </row>
    <row r="2052" spans="2:2" ht="13.8" x14ac:dyDescent="0.25">
      <c r="B2052" s="93"/>
    </row>
    <row r="2053" spans="2:2" ht="13.8" x14ac:dyDescent="0.25">
      <c r="B2053" s="93"/>
    </row>
    <row r="2054" spans="2:2" ht="13.8" x14ac:dyDescent="0.25">
      <c r="B2054" s="93"/>
    </row>
    <row r="2055" spans="2:2" ht="13.8" x14ac:dyDescent="0.25">
      <c r="B2055" s="93"/>
    </row>
    <row r="2056" spans="2:2" ht="13.8" x14ac:dyDescent="0.25">
      <c r="B2056" s="93"/>
    </row>
    <row r="2057" spans="2:2" ht="13.8" x14ac:dyDescent="0.25">
      <c r="B2057" s="93"/>
    </row>
    <row r="2058" spans="2:2" ht="13.8" x14ac:dyDescent="0.25">
      <c r="B2058" s="93"/>
    </row>
    <row r="2059" spans="2:2" ht="13.8" x14ac:dyDescent="0.25">
      <c r="B2059" s="93"/>
    </row>
    <row r="2060" spans="2:2" ht="13.8" x14ac:dyDescent="0.25">
      <c r="B2060" s="93"/>
    </row>
    <row r="2061" spans="2:2" ht="13.8" x14ac:dyDescent="0.25">
      <c r="B2061" s="93"/>
    </row>
    <row r="2062" spans="2:2" ht="13.8" x14ac:dyDescent="0.25">
      <c r="B2062" s="93"/>
    </row>
    <row r="2063" spans="2:2" ht="13.8" x14ac:dyDescent="0.25">
      <c r="B2063" s="93"/>
    </row>
    <row r="2064" spans="2:2" ht="13.8" x14ac:dyDescent="0.25">
      <c r="B2064" s="93"/>
    </row>
    <row r="2065" spans="2:2" ht="13.8" x14ac:dyDescent="0.25">
      <c r="B2065" s="93"/>
    </row>
    <row r="2066" spans="2:2" ht="13.8" x14ac:dyDescent="0.25">
      <c r="B2066" s="93"/>
    </row>
    <row r="2067" spans="2:2" ht="13.8" x14ac:dyDescent="0.25">
      <c r="B2067" s="93"/>
    </row>
    <row r="2068" spans="2:2" ht="13.8" x14ac:dyDescent="0.25">
      <c r="B2068" s="93"/>
    </row>
    <row r="2069" spans="2:2" ht="13.8" x14ac:dyDescent="0.25">
      <c r="B2069" s="93"/>
    </row>
    <row r="2070" spans="2:2" ht="13.8" x14ac:dyDescent="0.25">
      <c r="B2070" s="93"/>
    </row>
    <row r="2071" spans="2:2" ht="13.8" x14ac:dyDescent="0.25">
      <c r="B2071" s="93"/>
    </row>
    <row r="2072" spans="2:2" ht="13.8" x14ac:dyDescent="0.25">
      <c r="B2072" s="93"/>
    </row>
    <row r="2073" spans="2:2" ht="13.8" x14ac:dyDescent="0.25">
      <c r="B2073" s="93"/>
    </row>
    <row r="2074" spans="2:2" ht="13.8" x14ac:dyDescent="0.25">
      <c r="B2074" s="93"/>
    </row>
    <row r="2075" spans="2:2" ht="13.8" x14ac:dyDescent="0.25">
      <c r="B2075" s="93"/>
    </row>
    <row r="2076" spans="2:2" ht="13.8" x14ac:dyDescent="0.25">
      <c r="B2076" s="93"/>
    </row>
    <row r="2077" spans="2:2" ht="13.8" x14ac:dyDescent="0.25">
      <c r="B2077" s="93"/>
    </row>
    <row r="2078" spans="2:2" ht="13.8" x14ac:dyDescent="0.25">
      <c r="B2078" s="93"/>
    </row>
    <row r="2079" spans="2:2" ht="13.8" x14ac:dyDescent="0.25">
      <c r="B2079" s="93"/>
    </row>
    <row r="2080" spans="2:2" ht="13.8" x14ac:dyDescent="0.25">
      <c r="B2080" s="93"/>
    </row>
    <row r="2081" spans="2:2" ht="13.8" x14ac:dyDescent="0.25">
      <c r="B2081" s="93"/>
    </row>
    <row r="2082" spans="2:2" ht="13.8" x14ac:dyDescent="0.25">
      <c r="B2082" s="93"/>
    </row>
    <row r="2083" spans="2:2" ht="13.8" x14ac:dyDescent="0.25">
      <c r="B2083" s="93"/>
    </row>
    <row r="2084" spans="2:2" ht="13.8" x14ac:dyDescent="0.25">
      <c r="B2084" s="93"/>
    </row>
    <row r="2085" spans="2:2" ht="13.8" x14ac:dyDescent="0.25">
      <c r="B2085" s="93"/>
    </row>
    <row r="2086" spans="2:2" ht="13.8" x14ac:dyDescent="0.25">
      <c r="B2086" s="93"/>
    </row>
    <row r="2087" spans="2:2" ht="13.8" x14ac:dyDescent="0.25">
      <c r="B2087" s="93"/>
    </row>
    <row r="2088" spans="2:2" ht="13.8" x14ac:dyDescent="0.25">
      <c r="B2088" s="93"/>
    </row>
    <row r="2089" spans="2:2" ht="13.8" x14ac:dyDescent="0.25">
      <c r="B2089" s="93"/>
    </row>
    <row r="2090" spans="2:2" ht="13.8" x14ac:dyDescent="0.25">
      <c r="B2090" s="93"/>
    </row>
    <row r="2091" spans="2:2" ht="13.8" x14ac:dyDescent="0.25">
      <c r="B2091" s="93"/>
    </row>
    <row r="2092" spans="2:2" ht="13.8" x14ac:dyDescent="0.25">
      <c r="B2092" s="93"/>
    </row>
    <row r="2093" spans="2:2" ht="13.8" x14ac:dyDescent="0.25">
      <c r="B2093" s="93"/>
    </row>
    <row r="2094" spans="2:2" ht="13.8" x14ac:dyDescent="0.25">
      <c r="B2094" s="93"/>
    </row>
    <row r="2095" spans="2:2" ht="13.8" x14ac:dyDescent="0.25">
      <c r="B2095" s="93"/>
    </row>
    <row r="2096" spans="2:2" ht="13.8" x14ac:dyDescent="0.25">
      <c r="B2096" s="93"/>
    </row>
    <row r="2097" spans="2:2" ht="13.8" x14ac:dyDescent="0.25">
      <c r="B2097" s="93"/>
    </row>
    <row r="2098" spans="2:2" ht="13.8" x14ac:dyDescent="0.25">
      <c r="B2098" s="93"/>
    </row>
    <row r="2099" spans="2:2" ht="13.8" x14ac:dyDescent="0.25">
      <c r="B2099" s="93"/>
    </row>
    <row r="2100" spans="2:2" ht="13.8" x14ac:dyDescent="0.25">
      <c r="B2100" s="93"/>
    </row>
    <row r="2101" spans="2:2" ht="13.8" x14ac:dyDescent="0.25">
      <c r="B2101" s="93"/>
    </row>
    <row r="2102" spans="2:2" ht="13.8" x14ac:dyDescent="0.25">
      <c r="B2102" s="93"/>
    </row>
    <row r="2103" spans="2:2" ht="13.8" x14ac:dyDescent="0.25">
      <c r="B2103" s="93"/>
    </row>
    <row r="2104" spans="2:2" ht="13.8" x14ac:dyDescent="0.25">
      <c r="B2104" s="93"/>
    </row>
    <row r="2105" spans="2:2" ht="13.8" x14ac:dyDescent="0.25">
      <c r="B2105" s="93"/>
    </row>
    <row r="2106" spans="2:2" ht="13.8" x14ac:dyDescent="0.25">
      <c r="B2106" s="93"/>
    </row>
    <row r="2107" spans="2:2" ht="13.8" x14ac:dyDescent="0.25">
      <c r="B2107" s="93"/>
    </row>
    <row r="2108" spans="2:2" ht="13.8" x14ac:dyDescent="0.25">
      <c r="B2108" s="93"/>
    </row>
    <row r="2109" spans="2:2" ht="13.8" x14ac:dyDescent="0.25">
      <c r="B2109" s="93"/>
    </row>
    <row r="2110" spans="2:2" ht="13.8" x14ac:dyDescent="0.25">
      <c r="B2110" s="93"/>
    </row>
    <row r="2111" spans="2:2" ht="13.8" x14ac:dyDescent="0.25">
      <c r="B2111" s="93"/>
    </row>
    <row r="2112" spans="2:2" ht="13.8" x14ac:dyDescent="0.25">
      <c r="B2112" s="93"/>
    </row>
    <row r="2113" spans="2:2" ht="13.8" x14ac:dyDescent="0.25">
      <c r="B2113" s="93"/>
    </row>
    <row r="2114" spans="2:2" ht="13.8" x14ac:dyDescent="0.25">
      <c r="B2114" s="93"/>
    </row>
    <row r="2115" spans="2:2" ht="13.8" x14ac:dyDescent="0.25">
      <c r="B2115" s="93"/>
    </row>
    <row r="2116" spans="2:2" ht="13.8" x14ac:dyDescent="0.25">
      <c r="B2116" s="93"/>
    </row>
    <row r="2117" spans="2:2" ht="13.8" x14ac:dyDescent="0.25">
      <c r="B2117" s="93"/>
    </row>
    <row r="2118" spans="2:2" ht="13.8" x14ac:dyDescent="0.25">
      <c r="B2118" s="93"/>
    </row>
    <row r="2119" spans="2:2" ht="13.8" x14ac:dyDescent="0.25">
      <c r="B2119" s="93"/>
    </row>
    <row r="2120" spans="2:2" ht="13.8" x14ac:dyDescent="0.25">
      <c r="B2120" s="93"/>
    </row>
    <row r="2121" spans="2:2" ht="13.8" x14ac:dyDescent="0.25">
      <c r="B2121" s="93"/>
    </row>
    <row r="2122" spans="2:2" ht="13.8" x14ac:dyDescent="0.25">
      <c r="B2122" s="93"/>
    </row>
    <row r="2123" spans="2:2" ht="13.8" x14ac:dyDescent="0.25">
      <c r="B2123" s="93"/>
    </row>
    <row r="2124" spans="2:2" ht="13.8" x14ac:dyDescent="0.25">
      <c r="B2124" s="93"/>
    </row>
    <row r="2125" spans="2:2" ht="13.8" x14ac:dyDescent="0.25">
      <c r="B2125" s="93"/>
    </row>
    <row r="2126" spans="2:2" ht="13.8" x14ac:dyDescent="0.25">
      <c r="B2126" s="93"/>
    </row>
    <row r="2127" spans="2:2" ht="13.8" x14ac:dyDescent="0.25">
      <c r="B2127" s="93"/>
    </row>
    <row r="2128" spans="2:2" ht="13.8" x14ac:dyDescent="0.25">
      <c r="B2128" s="93"/>
    </row>
    <row r="2129" spans="2:2" ht="13.8" x14ac:dyDescent="0.25">
      <c r="B2129" s="93"/>
    </row>
    <row r="2130" spans="2:2" ht="13.8" x14ac:dyDescent="0.25">
      <c r="B2130" s="93"/>
    </row>
    <row r="2131" spans="2:2" ht="13.8" x14ac:dyDescent="0.25">
      <c r="B2131" s="93"/>
    </row>
    <row r="2132" spans="2:2" ht="13.8" x14ac:dyDescent="0.25">
      <c r="B2132" s="93"/>
    </row>
    <row r="2133" spans="2:2" ht="13.8" x14ac:dyDescent="0.25">
      <c r="B2133" s="93"/>
    </row>
    <row r="2134" spans="2:2" ht="13.8" x14ac:dyDescent="0.25">
      <c r="B2134" s="93"/>
    </row>
    <row r="2135" spans="2:2" ht="13.8" x14ac:dyDescent="0.25">
      <c r="B2135" s="93"/>
    </row>
    <row r="2136" spans="2:2" ht="13.8" x14ac:dyDescent="0.25">
      <c r="B2136" s="93"/>
    </row>
    <row r="2137" spans="2:2" ht="13.8" x14ac:dyDescent="0.25">
      <c r="B2137" s="93"/>
    </row>
    <row r="2138" spans="2:2" ht="13.8" x14ac:dyDescent="0.25">
      <c r="B2138" s="93"/>
    </row>
    <row r="2139" spans="2:2" ht="13.8" x14ac:dyDescent="0.25">
      <c r="B2139" s="93"/>
    </row>
    <row r="2140" spans="2:2" ht="13.8" x14ac:dyDescent="0.25">
      <c r="B2140" s="93"/>
    </row>
    <row r="2141" spans="2:2" ht="13.8" x14ac:dyDescent="0.25">
      <c r="B2141" s="93"/>
    </row>
    <row r="2142" spans="2:2" ht="13.8" x14ac:dyDescent="0.25">
      <c r="B2142" s="93"/>
    </row>
    <row r="2143" spans="2:2" ht="13.8" x14ac:dyDescent="0.25">
      <c r="B2143" s="93"/>
    </row>
    <row r="2144" spans="2:2" ht="13.8" x14ac:dyDescent="0.25">
      <c r="B2144" s="93"/>
    </row>
    <row r="2145" spans="2:2" ht="13.8" x14ac:dyDescent="0.25">
      <c r="B2145" s="93"/>
    </row>
    <row r="2146" spans="2:2" ht="13.8" x14ac:dyDescent="0.25">
      <c r="B2146" s="93"/>
    </row>
    <row r="2147" spans="2:2" ht="13.8" x14ac:dyDescent="0.25">
      <c r="B2147" s="93"/>
    </row>
    <row r="2148" spans="2:2" ht="13.8" x14ac:dyDescent="0.25">
      <c r="B2148" s="93"/>
    </row>
    <row r="2149" spans="2:2" ht="13.8" x14ac:dyDescent="0.25">
      <c r="B2149" s="93"/>
    </row>
    <row r="2150" spans="2:2" ht="13.8" x14ac:dyDescent="0.25">
      <c r="B2150" s="93"/>
    </row>
    <row r="2151" spans="2:2" ht="13.8" x14ac:dyDescent="0.25">
      <c r="B2151" s="93"/>
    </row>
    <row r="2152" spans="2:2" ht="13.8" x14ac:dyDescent="0.25">
      <c r="B2152" s="93"/>
    </row>
    <row r="2153" spans="2:2" ht="13.8" x14ac:dyDescent="0.25">
      <c r="B2153" s="93"/>
    </row>
    <row r="2154" spans="2:2" ht="13.8" x14ac:dyDescent="0.25">
      <c r="B2154" s="93"/>
    </row>
    <row r="2155" spans="2:2" ht="13.8" x14ac:dyDescent="0.25">
      <c r="B2155" s="93"/>
    </row>
    <row r="2156" spans="2:2" ht="13.8" x14ac:dyDescent="0.25">
      <c r="B2156" s="93"/>
    </row>
    <row r="2157" spans="2:2" ht="13.8" x14ac:dyDescent="0.25">
      <c r="B2157" s="93"/>
    </row>
    <row r="2158" spans="2:2" ht="13.8" x14ac:dyDescent="0.25">
      <c r="B2158" s="93"/>
    </row>
    <row r="2159" spans="2:2" ht="13.8" x14ac:dyDescent="0.25">
      <c r="B2159" s="93"/>
    </row>
    <row r="2160" spans="2:2" ht="13.8" x14ac:dyDescent="0.25">
      <c r="B2160" s="93"/>
    </row>
    <row r="2161" spans="2:2" ht="13.8" x14ac:dyDescent="0.25">
      <c r="B2161" s="93"/>
    </row>
    <row r="2162" spans="2:2" ht="13.8" x14ac:dyDescent="0.25">
      <c r="B2162" s="93"/>
    </row>
    <row r="2163" spans="2:2" ht="13.8" x14ac:dyDescent="0.25">
      <c r="B2163" s="93"/>
    </row>
    <row r="2164" spans="2:2" ht="13.8" x14ac:dyDescent="0.25">
      <c r="B2164" s="93"/>
    </row>
    <row r="2165" spans="2:2" ht="13.8" x14ac:dyDescent="0.25">
      <c r="B2165" s="93"/>
    </row>
    <row r="2166" spans="2:2" ht="13.8" x14ac:dyDescent="0.25">
      <c r="B2166" s="93"/>
    </row>
    <row r="2167" spans="2:2" ht="13.8" x14ac:dyDescent="0.25">
      <c r="B2167" s="93"/>
    </row>
    <row r="2168" spans="2:2" ht="13.8" x14ac:dyDescent="0.25">
      <c r="B2168" s="93"/>
    </row>
    <row r="2169" spans="2:2" ht="13.8" x14ac:dyDescent="0.25">
      <c r="B2169" s="93"/>
    </row>
    <row r="2170" spans="2:2" ht="13.8" x14ac:dyDescent="0.25">
      <c r="B2170" s="93"/>
    </row>
    <row r="2171" spans="2:2" ht="13.8" x14ac:dyDescent="0.25">
      <c r="B2171" s="93"/>
    </row>
    <row r="2172" spans="2:2" ht="13.8" x14ac:dyDescent="0.25">
      <c r="B2172" s="93"/>
    </row>
    <row r="2173" spans="2:2" ht="13.8" x14ac:dyDescent="0.25">
      <c r="B2173" s="93"/>
    </row>
    <row r="2174" spans="2:2" ht="13.8" x14ac:dyDescent="0.25">
      <c r="B2174" s="93"/>
    </row>
    <row r="2175" spans="2:2" ht="13.8" x14ac:dyDescent="0.25">
      <c r="B2175" s="93"/>
    </row>
    <row r="2176" spans="2:2" ht="13.8" x14ac:dyDescent="0.25">
      <c r="B2176" s="93"/>
    </row>
    <row r="2177" spans="2:2" ht="13.8" x14ac:dyDescent="0.25">
      <c r="B2177" s="93"/>
    </row>
    <row r="2178" spans="2:2" ht="13.8" x14ac:dyDescent="0.25">
      <c r="B2178" s="93"/>
    </row>
    <row r="2179" spans="2:2" ht="13.8" x14ac:dyDescent="0.25">
      <c r="B2179" s="93"/>
    </row>
    <row r="2180" spans="2:2" ht="13.8" x14ac:dyDescent="0.25">
      <c r="B2180" s="93"/>
    </row>
    <row r="2181" spans="2:2" ht="13.8" x14ac:dyDescent="0.25">
      <c r="B2181" s="93"/>
    </row>
    <row r="2182" spans="2:2" ht="13.8" x14ac:dyDescent="0.25">
      <c r="B2182" s="93"/>
    </row>
    <row r="2183" spans="2:2" ht="13.8" x14ac:dyDescent="0.25">
      <c r="B2183" s="93"/>
    </row>
    <row r="2184" spans="2:2" ht="13.8" x14ac:dyDescent="0.25">
      <c r="B2184" s="93"/>
    </row>
    <row r="2185" spans="2:2" ht="13.8" x14ac:dyDescent="0.25">
      <c r="B2185" s="93"/>
    </row>
    <row r="2186" spans="2:2" ht="13.8" x14ac:dyDescent="0.25">
      <c r="B2186" s="93"/>
    </row>
    <row r="2187" spans="2:2" ht="13.8" x14ac:dyDescent="0.25">
      <c r="B2187" s="93"/>
    </row>
    <row r="2188" spans="2:2" ht="13.8" x14ac:dyDescent="0.25">
      <c r="B2188" s="93"/>
    </row>
    <row r="2189" spans="2:2" ht="13.8" x14ac:dyDescent="0.25">
      <c r="B2189" s="93"/>
    </row>
    <row r="2190" spans="2:2" ht="13.8" x14ac:dyDescent="0.25">
      <c r="B2190" s="93"/>
    </row>
    <row r="2191" spans="2:2" ht="13.8" x14ac:dyDescent="0.25">
      <c r="B2191" s="93"/>
    </row>
    <row r="2192" spans="2:2" ht="13.8" x14ac:dyDescent="0.25">
      <c r="B2192" s="93"/>
    </row>
    <row r="2193" spans="2:2" ht="13.8" x14ac:dyDescent="0.25">
      <c r="B2193" s="93"/>
    </row>
    <row r="2194" spans="2:2" ht="13.8" x14ac:dyDescent="0.25">
      <c r="B2194" s="93"/>
    </row>
    <row r="2195" spans="2:2" ht="13.8" x14ac:dyDescent="0.25">
      <c r="B2195" s="93"/>
    </row>
    <row r="2196" spans="2:2" ht="13.8" x14ac:dyDescent="0.25">
      <c r="B2196" s="93"/>
    </row>
    <row r="2197" spans="2:2" ht="13.8" x14ac:dyDescent="0.25">
      <c r="B2197" s="93"/>
    </row>
    <row r="2198" spans="2:2" ht="13.8" x14ac:dyDescent="0.25">
      <c r="B2198" s="93"/>
    </row>
    <row r="2199" spans="2:2" ht="13.8" x14ac:dyDescent="0.25">
      <c r="B2199" s="93"/>
    </row>
    <row r="2200" spans="2:2" ht="13.8" x14ac:dyDescent="0.25">
      <c r="B2200" s="93"/>
    </row>
    <row r="2201" spans="2:2" ht="13.8" x14ac:dyDescent="0.25">
      <c r="B2201" s="93"/>
    </row>
    <row r="2202" spans="2:2" ht="13.8" x14ac:dyDescent="0.25">
      <c r="B2202" s="93"/>
    </row>
    <row r="2203" spans="2:2" ht="13.8" x14ac:dyDescent="0.25">
      <c r="B2203" s="93"/>
    </row>
    <row r="2204" spans="2:2" ht="13.8" x14ac:dyDescent="0.25">
      <c r="B2204" s="93"/>
    </row>
    <row r="2205" spans="2:2" ht="13.8" x14ac:dyDescent="0.25">
      <c r="B2205" s="93"/>
    </row>
    <row r="2206" spans="2:2" ht="13.8" x14ac:dyDescent="0.25">
      <c r="B2206" s="93"/>
    </row>
    <row r="2207" spans="2:2" ht="13.8" x14ac:dyDescent="0.25">
      <c r="B2207" s="93"/>
    </row>
    <row r="2208" spans="2:2" ht="13.8" x14ac:dyDescent="0.25">
      <c r="B2208" s="93"/>
    </row>
    <row r="2209" spans="2:2" ht="13.8" x14ac:dyDescent="0.25">
      <c r="B2209" s="93"/>
    </row>
    <row r="2210" spans="2:2" ht="13.8" x14ac:dyDescent="0.25">
      <c r="B2210" s="93"/>
    </row>
    <row r="2211" spans="2:2" ht="13.8" x14ac:dyDescent="0.25">
      <c r="B2211" s="93"/>
    </row>
    <row r="2212" spans="2:2" ht="13.8" x14ac:dyDescent="0.25">
      <c r="B2212" s="93"/>
    </row>
    <row r="2213" spans="2:2" ht="13.8" x14ac:dyDescent="0.25">
      <c r="B2213" s="93"/>
    </row>
    <row r="2214" spans="2:2" ht="13.8" x14ac:dyDescent="0.25">
      <c r="B2214" s="93"/>
    </row>
    <row r="2215" spans="2:2" ht="13.8" x14ac:dyDescent="0.25">
      <c r="B2215" s="93"/>
    </row>
    <row r="2216" spans="2:2" ht="13.8" x14ac:dyDescent="0.25">
      <c r="B2216" s="93"/>
    </row>
    <row r="2217" spans="2:2" ht="13.8" x14ac:dyDescent="0.25">
      <c r="B2217" s="93"/>
    </row>
    <row r="2218" spans="2:2" ht="13.8" x14ac:dyDescent="0.25">
      <c r="B2218" s="93"/>
    </row>
    <row r="2219" spans="2:2" ht="13.8" x14ac:dyDescent="0.25">
      <c r="B2219" s="93"/>
    </row>
    <row r="2220" spans="2:2" ht="13.8" x14ac:dyDescent="0.25">
      <c r="B2220" s="93"/>
    </row>
    <row r="2221" spans="2:2" ht="13.8" x14ac:dyDescent="0.25">
      <c r="B2221" s="93"/>
    </row>
    <row r="2222" spans="2:2" ht="13.8" x14ac:dyDescent="0.25">
      <c r="B2222" s="93"/>
    </row>
    <row r="2223" spans="2:2" ht="13.8" x14ac:dyDescent="0.25">
      <c r="B2223" s="93"/>
    </row>
    <row r="2224" spans="2:2" ht="13.8" x14ac:dyDescent="0.25">
      <c r="B2224" s="93"/>
    </row>
    <row r="2225" spans="2:2" ht="13.8" x14ac:dyDescent="0.25">
      <c r="B2225" s="93"/>
    </row>
    <row r="2226" spans="2:2" ht="13.8" x14ac:dyDescent="0.25">
      <c r="B2226" s="93"/>
    </row>
    <row r="2227" spans="2:2" ht="13.8" x14ac:dyDescent="0.25">
      <c r="B2227" s="93"/>
    </row>
    <row r="2228" spans="2:2" ht="13.8" x14ac:dyDescent="0.25">
      <c r="B2228" s="93"/>
    </row>
    <row r="2229" spans="2:2" ht="13.8" x14ac:dyDescent="0.25">
      <c r="B2229" s="93"/>
    </row>
    <row r="2230" spans="2:2" ht="13.8" x14ac:dyDescent="0.25">
      <c r="B2230" s="93"/>
    </row>
    <row r="2231" spans="2:2" ht="13.8" x14ac:dyDescent="0.25">
      <c r="B2231" s="93"/>
    </row>
    <row r="2232" spans="2:2" ht="13.8" x14ac:dyDescent="0.25">
      <c r="B2232" s="93"/>
    </row>
    <row r="2233" spans="2:2" ht="13.8" x14ac:dyDescent="0.25">
      <c r="B2233" s="93"/>
    </row>
    <row r="2234" spans="2:2" ht="13.8" x14ac:dyDescent="0.25">
      <c r="B2234" s="93"/>
    </row>
    <row r="2235" spans="2:2" ht="13.8" x14ac:dyDescent="0.25">
      <c r="B2235" s="93"/>
    </row>
    <row r="2236" spans="2:2" ht="13.8" x14ac:dyDescent="0.25">
      <c r="B2236" s="93"/>
    </row>
    <row r="2237" spans="2:2" ht="13.8" x14ac:dyDescent="0.25">
      <c r="B2237" s="93"/>
    </row>
    <row r="2238" spans="2:2" ht="13.8" x14ac:dyDescent="0.25">
      <c r="B2238" s="93"/>
    </row>
    <row r="2239" spans="2:2" ht="13.8" x14ac:dyDescent="0.25">
      <c r="B2239" s="93"/>
    </row>
    <row r="2240" spans="2:2" ht="13.8" x14ac:dyDescent="0.25">
      <c r="B2240" s="93"/>
    </row>
    <row r="2241" spans="2:2" ht="13.8" x14ac:dyDescent="0.25">
      <c r="B2241" s="93"/>
    </row>
    <row r="2242" spans="2:2" ht="13.8" x14ac:dyDescent="0.25">
      <c r="B2242" s="93"/>
    </row>
    <row r="2243" spans="2:2" ht="13.8" x14ac:dyDescent="0.25">
      <c r="B2243" s="93"/>
    </row>
    <row r="2244" spans="2:2" ht="13.8" x14ac:dyDescent="0.25">
      <c r="B2244" s="93"/>
    </row>
    <row r="2245" spans="2:2" ht="13.8" x14ac:dyDescent="0.25">
      <c r="B2245" s="93"/>
    </row>
    <row r="2246" spans="2:2" ht="13.8" x14ac:dyDescent="0.25">
      <c r="B2246" s="93"/>
    </row>
    <row r="2247" spans="2:2" ht="13.8" x14ac:dyDescent="0.25">
      <c r="B2247" s="93"/>
    </row>
    <row r="2248" spans="2:2" ht="13.8" x14ac:dyDescent="0.25">
      <c r="B2248" s="93"/>
    </row>
    <row r="2249" spans="2:2" ht="13.8" x14ac:dyDescent="0.25">
      <c r="B2249" s="93"/>
    </row>
    <row r="2250" spans="2:2" ht="13.8" x14ac:dyDescent="0.25">
      <c r="B2250" s="93"/>
    </row>
    <row r="2251" spans="2:2" ht="13.8" x14ac:dyDescent="0.25">
      <c r="B2251" s="93"/>
    </row>
    <row r="2252" spans="2:2" ht="13.8" x14ac:dyDescent="0.25">
      <c r="B2252" s="93"/>
    </row>
    <row r="2253" spans="2:2" ht="13.8" x14ac:dyDescent="0.25">
      <c r="B2253" s="93"/>
    </row>
    <row r="2254" spans="2:2" ht="13.8" x14ac:dyDescent="0.25">
      <c r="B2254" s="93"/>
    </row>
    <row r="2255" spans="2:2" ht="13.8" x14ac:dyDescent="0.25">
      <c r="B2255" s="93"/>
    </row>
    <row r="2256" spans="2:2" ht="13.8" x14ac:dyDescent="0.25">
      <c r="B2256" s="93"/>
    </row>
    <row r="2257" spans="2:2" ht="13.8" x14ac:dyDescent="0.25">
      <c r="B2257" s="93"/>
    </row>
    <row r="2258" spans="2:2" ht="13.8" x14ac:dyDescent="0.25">
      <c r="B2258" s="93"/>
    </row>
    <row r="2259" spans="2:2" ht="13.8" x14ac:dyDescent="0.25">
      <c r="B2259" s="93"/>
    </row>
    <row r="2260" spans="2:2" ht="13.8" x14ac:dyDescent="0.25">
      <c r="B2260" s="93"/>
    </row>
    <row r="2261" spans="2:2" ht="13.8" x14ac:dyDescent="0.25">
      <c r="B2261" s="93"/>
    </row>
    <row r="2262" spans="2:2" ht="13.8" x14ac:dyDescent="0.25">
      <c r="B2262" s="93"/>
    </row>
    <row r="2263" spans="2:2" ht="13.8" x14ac:dyDescent="0.25">
      <c r="B2263" s="93"/>
    </row>
    <row r="2264" spans="2:2" ht="13.8" x14ac:dyDescent="0.25">
      <c r="B2264" s="93"/>
    </row>
    <row r="2265" spans="2:2" ht="13.8" x14ac:dyDescent="0.25">
      <c r="B2265" s="93"/>
    </row>
    <row r="2266" spans="2:2" ht="13.8" x14ac:dyDescent="0.25">
      <c r="B2266" s="93"/>
    </row>
    <row r="2267" spans="2:2" ht="13.8" x14ac:dyDescent="0.25">
      <c r="B2267" s="93"/>
    </row>
    <row r="2268" spans="2:2" ht="13.8" x14ac:dyDescent="0.25">
      <c r="B2268" s="93"/>
    </row>
    <row r="2269" spans="2:2" ht="13.8" x14ac:dyDescent="0.25">
      <c r="B2269" s="93"/>
    </row>
    <row r="2270" spans="2:2" ht="13.8" x14ac:dyDescent="0.25">
      <c r="B2270" s="93"/>
    </row>
    <row r="2271" spans="2:2" ht="13.8" x14ac:dyDescent="0.25">
      <c r="B2271" s="93"/>
    </row>
    <row r="2272" spans="2:2" ht="13.8" x14ac:dyDescent="0.25">
      <c r="B2272" s="93"/>
    </row>
    <row r="2273" spans="2:2" ht="13.8" x14ac:dyDescent="0.25">
      <c r="B2273" s="93"/>
    </row>
    <row r="2274" spans="2:2" ht="13.8" x14ac:dyDescent="0.25">
      <c r="B2274" s="93"/>
    </row>
    <row r="2275" spans="2:2" ht="13.8" x14ac:dyDescent="0.25">
      <c r="B2275" s="93"/>
    </row>
    <row r="2276" spans="2:2" ht="13.8" x14ac:dyDescent="0.25">
      <c r="B2276" s="93"/>
    </row>
    <row r="2277" spans="2:2" ht="13.8" x14ac:dyDescent="0.25">
      <c r="B2277" s="93"/>
    </row>
    <row r="2278" spans="2:2" ht="13.8" x14ac:dyDescent="0.25">
      <c r="B2278" s="93"/>
    </row>
    <row r="2279" spans="2:2" ht="13.8" x14ac:dyDescent="0.25">
      <c r="B2279" s="93"/>
    </row>
    <row r="2280" spans="2:2" ht="13.8" x14ac:dyDescent="0.25">
      <c r="B2280" s="93"/>
    </row>
    <row r="2281" spans="2:2" ht="13.8" x14ac:dyDescent="0.25">
      <c r="B2281" s="93"/>
    </row>
    <row r="2282" spans="2:2" ht="13.8" x14ac:dyDescent="0.25">
      <c r="B2282" s="93"/>
    </row>
    <row r="2283" spans="2:2" ht="13.8" x14ac:dyDescent="0.25">
      <c r="B2283" s="93"/>
    </row>
    <row r="2284" spans="2:2" ht="13.8" x14ac:dyDescent="0.25">
      <c r="B2284" s="93"/>
    </row>
    <row r="2285" spans="2:2" ht="13.8" x14ac:dyDescent="0.25">
      <c r="B2285" s="93"/>
    </row>
    <row r="2286" spans="2:2" ht="13.8" x14ac:dyDescent="0.25">
      <c r="B2286" s="93"/>
    </row>
    <row r="2287" spans="2:2" ht="13.8" x14ac:dyDescent="0.25">
      <c r="B2287" s="93"/>
    </row>
    <row r="2288" spans="2:2" ht="13.8" x14ac:dyDescent="0.25">
      <c r="B2288" s="93"/>
    </row>
    <row r="2289" spans="2:2" ht="13.8" x14ac:dyDescent="0.25">
      <c r="B2289" s="93"/>
    </row>
    <row r="2290" spans="2:2" ht="13.8" x14ac:dyDescent="0.25">
      <c r="B2290" s="93"/>
    </row>
    <row r="2291" spans="2:2" ht="13.8" x14ac:dyDescent="0.25">
      <c r="B2291" s="93"/>
    </row>
    <row r="2292" spans="2:2" ht="13.8" x14ac:dyDescent="0.25">
      <c r="B2292" s="93"/>
    </row>
    <row r="2293" spans="2:2" ht="13.8" x14ac:dyDescent="0.25">
      <c r="B2293" s="93"/>
    </row>
    <row r="2294" spans="2:2" ht="13.8" x14ac:dyDescent="0.25">
      <c r="B2294" s="93"/>
    </row>
    <row r="2295" spans="2:2" ht="13.8" x14ac:dyDescent="0.25">
      <c r="B2295" s="93"/>
    </row>
    <row r="2296" spans="2:2" ht="13.8" x14ac:dyDescent="0.25">
      <c r="B2296" s="93"/>
    </row>
    <row r="2297" spans="2:2" ht="13.8" x14ac:dyDescent="0.25">
      <c r="B2297" s="93"/>
    </row>
    <row r="2298" spans="2:2" ht="13.8" x14ac:dyDescent="0.25">
      <c r="B2298" s="93"/>
    </row>
    <row r="2299" spans="2:2" ht="13.8" x14ac:dyDescent="0.25">
      <c r="B2299" s="93"/>
    </row>
    <row r="2300" spans="2:2" ht="13.8" x14ac:dyDescent="0.25">
      <c r="B2300" s="93"/>
    </row>
    <row r="2301" spans="2:2" ht="13.8" x14ac:dyDescent="0.25">
      <c r="B2301" s="93"/>
    </row>
    <row r="2302" spans="2:2" ht="13.8" x14ac:dyDescent="0.25">
      <c r="B2302" s="93"/>
    </row>
    <row r="2303" spans="2:2" ht="13.8" x14ac:dyDescent="0.25">
      <c r="B2303" s="93"/>
    </row>
    <row r="2304" spans="2:2" ht="13.8" x14ac:dyDescent="0.25">
      <c r="B2304" s="93"/>
    </row>
    <row r="2305" spans="2:2" ht="13.8" x14ac:dyDescent="0.25">
      <c r="B2305" s="93"/>
    </row>
    <row r="2306" spans="2:2" ht="13.8" x14ac:dyDescent="0.25">
      <c r="B2306" s="93"/>
    </row>
    <row r="2307" spans="2:2" ht="13.8" x14ac:dyDescent="0.25">
      <c r="B2307" s="93"/>
    </row>
    <row r="2308" spans="2:2" ht="13.8" x14ac:dyDescent="0.25">
      <c r="B2308" s="93"/>
    </row>
    <row r="2309" spans="2:2" ht="13.8" x14ac:dyDescent="0.25">
      <c r="B2309" s="93"/>
    </row>
    <row r="2310" spans="2:2" ht="13.8" x14ac:dyDescent="0.25">
      <c r="B2310" s="93"/>
    </row>
    <row r="2311" spans="2:2" ht="13.8" x14ac:dyDescent="0.25">
      <c r="B2311" s="93"/>
    </row>
    <row r="2312" spans="2:2" ht="13.8" x14ac:dyDescent="0.25">
      <c r="B2312" s="93"/>
    </row>
    <row r="2313" spans="2:2" ht="13.8" x14ac:dyDescent="0.25">
      <c r="B2313" s="93"/>
    </row>
    <row r="2314" spans="2:2" ht="13.8" x14ac:dyDescent="0.25">
      <c r="B2314" s="93"/>
    </row>
    <row r="2315" spans="2:2" ht="13.8" x14ac:dyDescent="0.25">
      <c r="B2315" s="93"/>
    </row>
    <row r="2316" spans="2:2" ht="13.8" x14ac:dyDescent="0.25">
      <c r="B2316" s="93"/>
    </row>
    <row r="2317" spans="2:2" ht="13.8" x14ac:dyDescent="0.25">
      <c r="B2317" s="93"/>
    </row>
    <row r="2318" spans="2:2" ht="13.8" x14ac:dyDescent="0.25">
      <c r="B2318" s="93"/>
    </row>
    <row r="2319" spans="2:2" ht="13.8" x14ac:dyDescent="0.25">
      <c r="B2319" s="93"/>
    </row>
    <row r="2320" spans="2:2" ht="13.8" x14ac:dyDescent="0.25">
      <c r="B2320" s="93"/>
    </row>
    <row r="2321" spans="2:2" ht="13.8" x14ac:dyDescent="0.25">
      <c r="B2321" s="93"/>
    </row>
    <row r="2322" spans="2:2" ht="13.8" x14ac:dyDescent="0.25">
      <c r="B2322" s="93"/>
    </row>
    <row r="2323" spans="2:2" ht="13.8" x14ac:dyDescent="0.25">
      <c r="B2323" s="93"/>
    </row>
    <row r="2324" spans="2:2" ht="13.8" x14ac:dyDescent="0.25">
      <c r="B2324" s="93"/>
    </row>
    <row r="2325" spans="2:2" ht="13.8" x14ac:dyDescent="0.25">
      <c r="B2325" s="93"/>
    </row>
    <row r="2326" spans="2:2" ht="13.8" x14ac:dyDescent="0.25">
      <c r="B2326" s="93"/>
    </row>
    <row r="2327" spans="2:2" ht="13.8" x14ac:dyDescent="0.25">
      <c r="B2327" s="93"/>
    </row>
    <row r="2328" spans="2:2" ht="13.8" x14ac:dyDescent="0.25">
      <c r="B2328" s="93"/>
    </row>
    <row r="2329" spans="2:2" ht="13.8" x14ac:dyDescent="0.25">
      <c r="B2329" s="93"/>
    </row>
    <row r="2330" spans="2:2" ht="13.8" x14ac:dyDescent="0.25">
      <c r="B2330" s="93"/>
    </row>
    <row r="2331" spans="2:2" ht="13.8" x14ac:dyDescent="0.25">
      <c r="B2331" s="93"/>
    </row>
    <row r="2332" spans="2:2" ht="13.8" x14ac:dyDescent="0.25">
      <c r="B2332" s="93"/>
    </row>
    <row r="2333" spans="2:2" ht="13.8" x14ac:dyDescent="0.25">
      <c r="B2333" s="93"/>
    </row>
    <row r="2334" spans="2:2" ht="13.8" x14ac:dyDescent="0.25">
      <c r="B2334" s="93"/>
    </row>
    <row r="2335" spans="2:2" ht="13.8" x14ac:dyDescent="0.25">
      <c r="B2335" s="93"/>
    </row>
    <row r="2336" spans="2:2" ht="13.8" x14ac:dyDescent="0.25">
      <c r="B2336" s="93"/>
    </row>
    <row r="2337" spans="2:2" ht="13.8" x14ac:dyDescent="0.25">
      <c r="B2337" s="93"/>
    </row>
    <row r="2338" spans="2:2" ht="13.8" x14ac:dyDescent="0.25">
      <c r="B2338" s="93"/>
    </row>
    <row r="2339" spans="2:2" ht="13.8" x14ac:dyDescent="0.25">
      <c r="B2339" s="93"/>
    </row>
    <row r="2340" spans="2:2" ht="13.8" x14ac:dyDescent="0.25">
      <c r="B2340" s="93"/>
    </row>
    <row r="2341" spans="2:2" ht="13.8" x14ac:dyDescent="0.25">
      <c r="B2341" s="93"/>
    </row>
    <row r="2342" spans="2:2" ht="13.8" x14ac:dyDescent="0.25">
      <c r="B2342" s="93"/>
    </row>
    <row r="2343" spans="2:2" ht="13.8" x14ac:dyDescent="0.25">
      <c r="B2343" s="93"/>
    </row>
    <row r="2344" spans="2:2" ht="13.8" x14ac:dyDescent="0.25">
      <c r="B2344" s="93"/>
    </row>
    <row r="2345" spans="2:2" ht="13.8" x14ac:dyDescent="0.25">
      <c r="B2345" s="93"/>
    </row>
    <row r="2346" spans="2:2" ht="13.8" x14ac:dyDescent="0.25">
      <c r="B2346" s="93"/>
    </row>
    <row r="2347" spans="2:2" ht="13.8" x14ac:dyDescent="0.25">
      <c r="B2347" s="93"/>
    </row>
    <row r="2348" spans="2:2" ht="13.8" x14ac:dyDescent="0.25">
      <c r="B2348" s="93"/>
    </row>
    <row r="2349" spans="2:2" ht="13.8" x14ac:dyDescent="0.25">
      <c r="B2349" s="93"/>
    </row>
    <row r="2350" spans="2:2" ht="13.8" x14ac:dyDescent="0.25">
      <c r="B2350" s="93"/>
    </row>
    <row r="2351" spans="2:2" ht="13.8" x14ac:dyDescent="0.25">
      <c r="B2351" s="93"/>
    </row>
    <row r="2352" spans="2:2" ht="13.8" x14ac:dyDescent="0.25">
      <c r="B2352" s="93"/>
    </row>
    <row r="2353" spans="2:2" ht="13.8" x14ac:dyDescent="0.25">
      <c r="B2353" s="93"/>
    </row>
    <row r="2354" spans="2:2" ht="13.8" x14ac:dyDescent="0.25">
      <c r="B2354" s="93"/>
    </row>
    <row r="2355" spans="2:2" ht="13.8" x14ac:dyDescent="0.25">
      <c r="B2355" s="93"/>
    </row>
    <row r="2356" spans="2:2" ht="13.8" x14ac:dyDescent="0.25">
      <c r="B2356" s="93"/>
    </row>
    <row r="2357" spans="2:2" ht="13.8" x14ac:dyDescent="0.25">
      <c r="B2357" s="93"/>
    </row>
    <row r="2358" spans="2:2" ht="13.8" x14ac:dyDescent="0.25">
      <c r="B2358" s="93"/>
    </row>
    <row r="2359" spans="2:2" ht="13.8" x14ac:dyDescent="0.25">
      <c r="B2359" s="93"/>
    </row>
    <row r="2360" spans="2:2" ht="13.8" x14ac:dyDescent="0.25">
      <c r="B2360" s="93"/>
    </row>
    <row r="2361" spans="2:2" ht="13.8" x14ac:dyDescent="0.25">
      <c r="B2361" s="93"/>
    </row>
    <row r="2362" spans="2:2" ht="13.8" x14ac:dyDescent="0.25">
      <c r="B2362" s="93"/>
    </row>
    <row r="2363" spans="2:2" ht="13.8" x14ac:dyDescent="0.25">
      <c r="B2363" s="93"/>
    </row>
    <row r="2364" spans="2:2" ht="13.8" x14ac:dyDescent="0.25">
      <c r="B2364" s="93"/>
    </row>
    <row r="2365" spans="2:2" ht="13.8" x14ac:dyDescent="0.25">
      <c r="B2365" s="93"/>
    </row>
    <row r="2366" spans="2:2" ht="13.8" x14ac:dyDescent="0.25">
      <c r="B2366" s="93"/>
    </row>
    <row r="2367" spans="2:2" ht="13.8" x14ac:dyDescent="0.25">
      <c r="B2367" s="93"/>
    </row>
    <row r="2368" spans="2:2" ht="13.8" x14ac:dyDescent="0.25">
      <c r="B2368" s="93"/>
    </row>
    <row r="2369" spans="2:2" ht="13.8" x14ac:dyDescent="0.25">
      <c r="B2369" s="93"/>
    </row>
    <row r="2370" spans="2:2" ht="13.8" x14ac:dyDescent="0.25">
      <c r="B2370" s="93"/>
    </row>
    <row r="2371" spans="2:2" ht="13.8" x14ac:dyDescent="0.25">
      <c r="B2371" s="93"/>
    </row>
    <row r="2372" spans="2:2" ht="13.8" x14ac:dyDescent="0.25">
      <c r="B2372" s="93"/>
    </row>
    <row r="2373" spans="2:2" ht="13.8" x14ac:dyDescent="0.25">
      <c r="B2373" s="93"/>
    </row>
    <row r="2374" spans="2:2" ht="13.8" x14ac:dyDescent="0.25">
      <c r="B2374" s="93"/>
    </row>
    <row r="2375" spans="2:2" ht="13.8" x14ac:dyDescent="0.25">
      <c r="B2375" s="93"/>
    </row>
    <row r="2376" spans="2:2" ht="13.8" x14ac:dyDescent="0.25">
      <c r="B2376" s="93"/>
    </row>
    <row r="2377" spans="2:2" ht="13.8" x14ac:dyDescent="0.25">
      <c r="B2377" s="93"/>
    </row>
    <row r="2378" spans="2:2" ht="13.8" x14ac:dyDescent="0.25">
      <c r="B2378" s="93"/>
    </row>
    <row r="2379" spans="2:2" ht="13.8" x14ac:dyDescent="0.25">
      <c r="B2379" s="93"/>
    </row>
    <row r="2380" spans="2:2" ht="13.8" x14ac:dyDescent="0.25">
      <c r="B2380" s="93"/>
    </row>
    <row r="2381" spans="2:2" ht="13.8" x14ac:dyDescent="0.25">
      <c r="B2381" s="93"/>
    </row>
    <row r="2382" spans="2:2" ht="13.8" x14ac:dyDescent="0.25">
      <c r="B2382" s="93"/>
    </row>
    <row r="2383" spans="2:2" ht="13.8" x14ac:dyDescent="0.25">
      <c r="B2383" s="93"/>
    </row>
    <row r="2384" spans="2:2" ht="13.8" x14ac:dyDescent="0.25">
      <c r="B2384" s="93"/>
    </row>
    <row r="2385" spans="2:2" ht="13.8" x14ac:dyDescent="0.25">
      <c r="B2385" s="93"/>
    </row>
    <row r="2386" spans="2:2" ht="13.8" x14ac:dyDescent="0.25">
      <c r="B2386" s="93"/>
    </row>
    <row r="2387" spans="2:2" ht="13.8" x14ac:dyDescent="0.25">
      <c r="B2387" s="93"/>
    </row>
    <row r="2388" spans="2:2" ht="13.8" x14ac:dyDescent="0.25">
      <c r="B2388" s="93"/>
    </row>
    <row r="2389" spans="2:2" ht="13.8" x14ac:dyDescent="0.25">
      <c r="B2389" s="93"/>
    </row>
    <row r="2390" spans="2:2" ht="13.8" x14ac:dyDescent="0.25">
      <c r="B2390" s="93"/>
    </row>
    <row r="2391" spans="2:2" ht="13.8" x14ac:dyDescent="0.25">
      <c r="B2391" s="93"/>
    </row>
    <row r="2392" spans="2:2" ht="13.8" x14ac:dyDescent="0.25">
      <c r="B2392" s="93"/>
    </row>
    <row r="2393" spans="2:2" ht="13.8" x14ac:dyDescent="0.25">
      <c r="B2393" s="93"/>
    </row>
    <row r="2394" spans="2:2" ht="13.8" x14ac:dyDescent="0.25">
      <c r="B2394" s="93"/>
    </row>
    <row r="2395" spans="2:2" ht="13.8" x14ac:dyDescent="0.25">
      <c r="B2395" s="93"/>
    </row>
    <row r="2396" spans="2:2" ht="13.8" x14ac:dyDescent="0.25">
      <c r="B2396" s="93"/>
    </row>
    <row r="2397" spans="2:2" ht="13.8" x14ac:dyDescent="0.25">
      <c r="B2397" s="93"/>
    </row>
    <row r="2398" spans="2:2" ht="13.8" x14ac:dyDescent="0.25">
      <c r="B2398" s="93"/>
    </row>
    <row r="2399" spans="2:2" ht="13.8" x14ac:dyDescent="0.25">
      <c r="B2399" s="93"/>
    </row>
    <row r="2400" spans="2:2" ht="13.8" x14ac:dyDescent="0.25">
      <c r="B2400" s="93"/>
    </row>
    <row r="2401" spans="2:2" ht="13.8" x14ac:dyDescent="0.25">
      <c r="B2401" s="93"/>
    </row>
    <row r="2402" spans="2:2" ht="13.8" x14ac:dyDescent="0.25">
      <c r="B2402" s="93"/>
    </row>
    <row r="2403" spans="2:2" ht="13.8" x14ac:dyDescent="0.25">
      <c r="B2403" s="93"/>
    </row>
    <row r="2404" spans="2:2" ht="13.8" x14ac:dyDescent="0.25">
      <c r="B2404" s="93"/>
    </row>
    <row r="2405" spans="2:2" ht="13.8" x14ac:dyDescent="0.25">
      <c r="B2405" s="93"/>
    </row>
    <row r="2406" spans="2:2" ht="13.8" x14ac:dyDescent="0.25">
      <c r="B2406" s="93"/>
    </row>
    <row r="2407" spans="2:2" ht="13.8" x14ac:dyDescent="0.25">
      <c r="B2407" s="93"/>
    </row>
    <row r="2408" spans="2:2" ht="13.8" x14ac:dyDescent="0.25">
      <c r="B2408" s="93"/>
    </row>
    <row r="2409" spans="2:2" ht="13.8" x14ac:dyDescent="0.25">
      <c r="B2409" s="93"/>
    </row>
    <row r="2410" spans="2:2" ht="13.8" x14ac:dyDescent="0.25">
      <c r="B2410" s="93"/>
    </row>
    <row r="2411" spans="2:2" ht="13.8" x14ac:dyDescent="0.25">
      <c r="B2411" s="93"/>
    </row>
    <row r="2412" spans="2:2" ht="13.8" x14ac:dyDescent="0.25">
      <c r="B2412" s="93"/>
    </row>
    <row r="2413" spans="2:2" ht="13.8" x14ac:dyDescent="0.25">
      <c r="B2413" s="93"/>
    </row>
    <row r="2414" spans="2:2" ht="13.8" x14ac:dyDescent="0.25">
      <c r="B2414" s="93"/>
    </row>
    <row r="2415" spans="2:2" ht="13.8" x14ac:dyDescent="0.25">
      <c r="B2415" s="93"/>
    </row>
    <row r="2416" spans="2:2" ht="13.8" x14ac:dyDescent="0.25">
      <c r="B2416" s="93"/>
    </row>
    <row r="2417" spans="2:2" ht="13.8" x14ac:dyDescent="0.25">
      <c r="B2417" s="93"/>
    </row>
    <row r="2418" spans="2:2" ht="13.8" x14ac:dyDescent="0.25">
      <c r="B2418" s="93"/>
    </row>
    <row r="2419" spans="2:2" ht="13.8" x14ac:dyDescent="0.25">
      <c r="B2419" s="93"/>
    </row>
    <row r="2420" spans="2:2" ht="13.8" x14ac:dyDescent="0.25">
      <c r="B2420" s="93"/>
    </row>
    <row r="2421" spans="2:2" ht="13.8" x14ac:dyDescent="0.25">
      <c r="B2421" s="93"/>
    </row>
    <row r="2422" spans="2:2" ht="13.8" x14ac:dyDescent="0.25">
      <c r="B2422" s="93"/>
    </row>
    <row r="2423" spans="2:2" ht="13.8" x14ac:dyDescent="0.25">
      <c r="B2423" s="93"/>
    </row>
    <row r="2424" spans="2:2" ht="13.8" x14ac:dyDescent="0.25">
      <c r="B2424" s="93"/>
    </row>
    <row r="2425" spans="2:2" ht="13.8" x14ac:dyDescent="0.25">
      <c r="B2425" s="93"/>
    </row>
    <row r="2426" spans="2:2" ht="13.8" x14ac:dyDescent="0.25">
      <c r="B2426" s="93"/>
    </row>
    <row r="2427" spans="2:2" ht="13.8" x14ac:dyDescent="0.25">
      <c r="B2427" s="93"/>
    </row>
    <row r="2428" spans="2:2" ht="13.8" x14ac:dyDescent="0.25">
      <c r="B2428" s="93"/>
    </row>
    <row r="2429" spans="2:2" ht="13.8" x14ac:dyDescent="0.25">
      <c r="B2429" s="93"/>
    </row>
    <row r="2430" spans="2:2" ht="13.8" x14ac:dyDescent="0.25">
      <c r="B2430" s="93"/>
    </row>
    <row r="2431" spans="2:2" ht="13.8" x14ac:dyDescent="0.25">
      <c r="B2431" s="93"/>
    </row>
    <row r="2432" spans="2:2" ht="13.8" x14ac:dyDescent="0.25">
      <c r="B2432" s="93"/>
    </row>
    <row r="2433" spans="2:2" ht="13.8" x14ac:dyDescent="0.25">
      <c r="B2433" s="93"/>
    </row>
    <row r="2434" spans="2:2" ht="13.8" x14ac:dyDescent="0.25">
      <c r="B2434" s="93"/>
    </row>
    <row r="2435" spans="2:2" ht="13.8" x14ac:dyDescent="0.25">
      <c r="B2435" s="93"/>
    </row>
    <row r="2436" spans="2:2" ht="13.8" x14ac:dyDescent="0.25">
      <c r="B2436" s="93"/>
    </row>
    <row r="2437" spans="2:2" ht="13.8" x14ac:dyDescent="0.25">
      <c r="B2437" s="93"/>
    </row>
    <row r="2438" spans="2:2" ht="13.8" x14ac:dyDescent="0.25">
      <c r="B2438" s="93"/>
    </row>
    <row r="2439" spans="2:2" ht="13.8" x14ac:dyDescent="0.25">
      <c r="B2439" s="93"/>
    </row>
    <row r="2440" spans="2:2" ht="13.8" x14ac:dyDescent="0.25">
      <c r="B2440" s="93"/>
    </row>
    <row r="2441" spans="2:2" ht="13.8" x14ac:dyDescent="0.25">
      <c r="B2441" s="93"/>
    </row>
    <row r="2442" spans="2:2" ht="13.8" x14ac:dyDescent="0.25">
      <c r="B2442" s="93"/>
    </row>
    <row r="2443" spans="2:2" ht="13.8" x14ac:dyDescent="0.25">
      <c r="B2443" s="93"/>
    </row>
    <row r="2444" spans="2:2" ht="13.8" x14ac:dyDescent="0.25">
      <c r="B2444" s="93"/>
    </row>
    <row r="2445" spans="2:2" ht="13.8" x14ac:dyDescent="0.25">
      <c r="B2445" s="93"/>
    </row>
    <row r="2446" spans="2:2" ht="13.8" x14ac:dyDescent="0.25">
      <c r="B2446" s="93"/>
    </row>
    <row r="2447" spans="2:2" ht="13.8" x14ac:dyDescent="0.25">
      <c r="B2447" s="93"/>
    </row>
    <row r="2448" spans="2:2" ht="13.8" x14ac:dyDescent="0.25">
      <c r="B2448" s="93"/>
    </row>
    <row r="2449" spans="2:2" ht="13.8" x14ac:dyDescent="0.25">
      <c r="B2449" s="93"/>
    </row>
    <row r="2450" spans="2:2" ht="13.8" x14ac:dyDescent="0.25">
      <c r="B2450" s="93"/>
    </row>
    <row r="2451" spans="2:2" ht="13.8" x14ac:dyDescent="0.25">
      <c r="B2451" s="93"/>
    </row>
    <row r="2452" spans="2:2" ht="13.8" x14ac:dyDescent="0.25">
      <c r="B2452" s="93"/>
    </row>
    <row r="2453" spans="2:2" ht="13.8" x14ac:dyDescent="0.25">
      <c r="B2453" s="93"/>
    </row>
    <row r="2454" spans="2:2" ht="13.8" x14ac:dyDescent="0.25">
      <c r="B2454" s="93"/>
    </row>
    <row r="2455" spans="2:2" ht="13.8" x14ac:dyDescent="0.25">
      <c r="B2455" s="93"/>
    </row>
    <row r="2456" spans="2:2" ht="13.8" x14ac:dyDescent="0.25">
      <c r="B2456" s="93"/>
    </row>
    <row r="2457" spans="2:2" ht="13.8" x14ac:dyDescent="0.25">
      <c r="B2457" s="93"/>
    </row>
    <row r="2458" spans="2:2" ht="13.8" x14ac:dyDescent="0.25">
      <c r="B2458" s="93"/>
    </row>
    <row r="2459" spans="2:2" ht="13.8" x14ac:dyDescent="0.25">
      <c r="B2459" s="93"/>
    </row>
    <row r="2460" spans="2:2" ht="13.8" x14ac:dyDescent="0.25">
      <c r="B2460" s="93"/>
    </row>
    <row r="2461" spans="2:2" ht="13.8" x14ac:dyDescent="0.25">
      <c r="B2461" s="93"/>
    </row>
    <row r="2462" spans="2:2" ht="13.8" x14ac:dyDescent="0.25">
      <c r="B2462" s="93"/>
    </row>
    <row r="2463" spans="2:2" ht="13.8" x14ac:dyDescent="0.25">
      <c r="B2463" s="93"/>
    </row>
    <row r="2464" spans="2:2" ht="13.8" x14ac:dyDescent="0.25">
      <c r="B2464" s="93"/>
    </row>
    <row r="2465" spans="2:2" ht="13.8" x14ac:dyDescent="0.25">
      <c r="B2465" s="93"/>
    </row>
    <row r="2466" spans="2:2" ht="13.8" x14ac:dyDescent="0.25">
      <c r="B2466" s="93"/>
    </row>
    <row r="2467" spans="2:2" ht="13.8" x14ac:dyDescent="0.25">
      <c r="B2467" s="93"/>
    </row>
    <row r="2468" spans="2:2" ht="13.8" x14ac:dyDescent="0.25">
      <c r="B2468" s="93"/>
    </row>
    <row r="2469" spans="2:2" ht="13.8" x14ac:dyDescent="0.25">
      <c r="B2469" s="93"/>
    </row>
    <row r="2470" spans="2:2" ht="13.8" x14ac:dyDescent="0.25">
      <c r="B2470" s="93"/>
    </row>
    <row r="2471" spans="2:2" ht="13.8" x14ac:dyDescent="0.25">
      <c r="B2471" s="93"/>
    </row>
    <row r="2472" spans="2:2" ht="13.8" x14ac:dyDescent="0.25">
      <c r="B2472" s="93"/>
    </row>
    <row r="2473" spans="2:2" ht="13.8" x14ac:dyDescent="0.25">
      <c r="B2473" s="93"/>
    </row>
    <row r="2474" spans="2:2" ht="13.8" x14ac:dyDescent="0.25">
      <c r="B2474" s="93"/>
    </row>
    <row r="2475" spans="2:2" ht="13.8" x14ac:dyDescent="0.25">
      <c r="B2475" s="93"/>
    </row>
    <row r="2476" spans="2:2" ht="13.8" x14ac:dyDescent="0.25">
      <c r="B2476" s="93"/>
    </row>
    <row r="2477" spans="2:2" ht="13.8" x14ac:dyDescent="0.25">
      <c r="B2477" s="93"/>
    </row>
    <row r="2478" spans="2:2" ht="13.8" x14ac:dyDescent="0.25">
      <c r="B2478" s="93"/>
    </row>
    <row r="2479" spans="2:2" ht="13.8" x14ac:dyDescent="0.25">
      <c r="B2479" s="93"/>
    </row>
    <row r="2480" spans="2:2" ht="13.8" x14ac:dyDescent="0.25">
      <c r="B2480" s="93"/>
    </row>
    <row r="2481" spans="2:2" ht="13.8" x14ac:dyDescent="0.25">
      <c r="B2481" s="93"/>
    </row>
    <row r="2482" spans="2:2" ht="13.8" x14ac:dyDescent="0.25">
      <c r="B2482" s="93"/>
    </row>
    <row r="2483" spans="2:2" ht="13.8" x14ac:dyDescent="0.25">
      <c r="B2483" s="93"/>
    </row>
    <row r="2484" spans="2:2" ht="13.8" x14ac:dyDescent="0.25">
      <c r="B2484" s="93"/>
    </row>
    <row r="2485" spans="2:2" ht="13.8" x14ac:dyDescent="0.25">
      <c r="B2485" s="93"/>
    </row>
    <row r="2486" spans="2:2" ht="13.8" x14ac:dyDescent="0.25">
      <c r="B2486" s="93"/>
    </row>
    <row r="2487" spans="2:2" ht="13.8" x14ac:dyDescent="0.25">
      <c r="B2487" s="93"/>
    </row>
    <row r="2488" spans="2:2" ht="13.8" x14ac:dyDescent="0.25">
      <c r="B2488" s="93"/>
    </row>
    <row r="2489" spans="2:2" ht="13.8" x14ac:dyDescent="0.25">
      <c r="B2489" s="93"/>
    </row>
    <row r="2490" spans="2:2" ht="13.8" x14ac:dyDescent="0.25">
      <c r="B2490" s="93"/>
    </row>
    <row r="2491" spans="2:2" ht="13.8" x14ac:dyDescent="0.25">
      <c r="B2491" s="93"/>
    </row>
    <row r="2492" spans="2:2" ht="13.8" x14ac:dyDescent="0.25">
      <c r="B2492" s="93"/>
    </row>
    <row r="2493" spans="2:2" ht="13.8" x14ac:dyDescent="0.25">
      <c r="B2493" s="93"/>
    </row>
    <row r="2494" spans="2:2" ht="13.8" x14ac:dyDescent="0.25">
      <c r="B2494" s="93"/>
    </row>
    <row r="2495" spans="2:2" ht="13.8" x14ac:dyDescent="0.25">
      <c r="B2495" s="93"/>
    </row>
    <row r="2496" spans="2:2" ht="13.8" x14ac:dyDescent="0.25">
      <c r="B2496" s="93"/>
    </row>
    <row r="2497" spans="2:2" ht="13.8" x14ac:dyDescent="0.25">
      <c r="B2497" s="93"/>
    </row>
    <row r="2498" spans="2:2" ht="13.8" x14ac:dyDescent="0.25">
      <c r="B2498" s="93"/>
    </row>
    <row r="2499" spans="2:2" ht="13.8" x14ac:dyDescent="0.25">
      <c r="B2499" s="93"/>
    </row>
    <row r="2500" spans="2:2" ht="13.8" x14ac:dyDescent="0.25">
      <c r="B2500" s="93"/>
    </row>
    <row r="2501" spans="2:2" ht="13.8" x14ac:dyDescent="0.25">
      <c r="B2501" s="93"/>
    </row>
    <row r="2502" spans="2:2" ht="13.8" x14ac:dyDescent="0.25">
      <c r="B2502" s="93"/>
    </row>
    <row r="2503" spans="2:2" ht="13.8" x14ac:dyDescent="0.25">
      <c r="B2503" s="93"/>
    </row>
    <row r="2504" spans="2:2" ht="13.8" x14ac:dyDescent="0.25">
      <c r="B2504" s="93"/>
    </row>
    <row r="2505" spans="2:2" ht="13.8" x14ac:dyDescent="0.25">
      <c r="B2505" s="93"/>
    </row>
    <row r="2506" spans="2:2" ht="13.8" x14ac:dyDescent="0.25">
      <c r="B2506" s="93"/>
    </row>
    <row r="2507" spans="2:2" ht="13.8" x14ac:dyDescent="0.25">
      <c r="B2507" s="93"/>
    </row>
    <row r="2508" spans="2:2" ht="13.8" x14ac:dyDescent="0.25">
      <c r="B2508" s="93"/>
    </row>
    <row r="2509" spans="2:2" ht="13.8" x14ac:dyDescent="0.25">
      <c r="B2509" s="93"/>
    </row>
    <row r="2510" spans="2:2" ht="13.8" x14ac:dyDescent="0.25">
      <c r="B2510" s="93"/>
    </row>
    <row r="2511" spans="2:2" ht="13.8" x14ac:dyDescent="0.25">
      <c r="B2511" s="93"/>
    </row>
    <row r="2512" spans="2:2" ht="13.8" x14ac:dyDescent="0.25">
      <c r="B2512" s="93"/>
    </row>
    <row r="2513" spans="2:2" ht="13.8" x14ac:dyDescent="0.25">
      <c r="B2513" s="93"/>
    </row>
    <row r="2514" spans="2:2" ht="13.8" x14ac:dyDescent="0.25">
      <c r="B2514" s="93"/>
    </row>
    <row r="2515" spans="2:2" ht="13.8" x14ac:dyDescent="0.25">
      <c r="B2515" s="93"/>
    </row>
    <row r="2516" spans="2:2" ht="13.8" x14ac:dyDescent="0.25">
      <c r="B2516" s="93"/>
    </row>
    <row r="2517" spans="2:2" ht="13.8" x14ac:dyDescent="0.25">
      <c r="B2517" s="93"/>
    </row>
    <row r="2518" spans="2:2" ht="13.8" x14ac:dyDescent="0.25">
      <c r="B2518" s="93"/>
    </row>
    <row r="2519" spans="2:2" ht="13.8" x14ac:dyDescent="0.25">
      <c r="B2519" s="93"/>
    </row>
    <row r="2520" spans="2:2" ht="13.8" x14ac:dyDescent="0.25">
      <c r="B2520" s="93"/>
    </row>
    <row r="2521" spans="2:2" ht="13.8" x14ac:dyDescent="0.25">
      <c r="B2521" s="93"/>
    </row>
    <row r="2522" spans="2:2" ht="13.8" x14ac:dyDescent="0.25">
      <c r="B2522" s="93"/>
    </row>
    <row r="2523" spans="2:2" ht="13.8" x14ac:dyDescent="0.25">
      <c r="B2523" s="93"/>
    </row>
    <row r="2524" spans="2:2" ht="13.8" x14ac:dyDescent="0.25">
      <c r="B2524" s="93"/>
    </row>
    <row r="2525" spans="2:2" ht="13.8" x14ac:dyDescent="0.25">
      <c r="B2525" s="93"/>
    </row>
    <row r="2526" spans="2:2" ht="13.8" x14ac:dyDescent="0.25">
      <c r="B2526" s="93"/>
    </row>
    <row r="2527" spans="2:2" ht="13.8" x14ac:dyDescent="0.25">
      <c r="B2527" s="93"/>
    </row>
    <row r="2528" spans="2:2" ht="13.8" x14ac:dyDescent="0.25">
      <c r="B2528" s="93"/>
    </row>
    <row r="2529" spans="2:2" ht="13.8" x14ac:dyDescent="0.25">
      <c r="B2529" s="93"/>
    </row>
    <row r="2530" spans="2:2" ht="13.8" x14ac:dyDescent="0.25">
      <c r="B2530" s="93"/>
    </row>
    <row r="2531" spans="2:2" ht="13.8" x14ac:dyDescent="0.25">
      <c r="B2531" s="93"/>
    </row>
    <row r="2532" spans="2:2" ht="13.8" x14ac:dyDescent="0.25">
      <c r="B2532" s="93"/>
    </row>
    <row r="2533" spans="2:2" ht="13.8" x14ac:dyDescent="0.25">
      <c r="B2533" s="93"/>
    </row>
    <row r="2534" spans="2:2" ht="13.8" x14ac:dyDescent="0.25">
      <c r="B2534" s="93"/>
    </row>
    <row r="2535" spans="2:2" ht="13.8" x14ac:dyDescent="0.25">
      <c r="B2535" s="93"/>
    </row>
    <row r="2536" spans="2:2" ht="13.8" x14ac:dyDescent="0.25">
      <c r="B2536" s="93"/>
    </row>
    <row r="2537" spans="2:2" ht="13.8" x14ac:dyDescent="0.25">
      <c r="B2537" s="93"/>
    </row>
    <row r="2538" spans="2:2" ht="13.8" x14ac:dyDescent="0.25">
      <c r="B2538" s="93"/>
    </row>
    <row r="2539" spans="2:2" ht="13.8" x14ac:dyDescent="0.25">
      <c r="B2539" s="93"/>
    </row>
    <row r="2540" spans="2:2" ht="13.8" x14ac:dyDescent="0.25">
      <c r="B2540" s="93"/>
    </row>
    <row r="2541" spans="2:2" ht="13.8" x14ac:dyDescent="0.25">
      <c r="B2541" s="93"/>
    </row>
    <row r="2542" spans="2:2" ht="13.8" x14ac:dyDescent="0.25">
      <c r="B2542" s="93"/>
    </row>
    <row r="2543" spans="2:2" ht="13.8" x14ac:dyDescent="0.25">
      <c r="B2543" s="93"/>
    </row>
    <row r="2544" spans="2:2" ht="13.8" x14ac:dyDescent="0.25">
      <c r="B2544" s="93"/>
    </row>
    <row r="2545" spans="2:2" ht="13.8" x14ac:dyDescent="0.25">
      <c r="B2545" s="93"/>
    </row>
    <row r="2546" spans="2:2" ht="13.8" x14ac:dyDescent="0.25">
      <c r="B2546" s="93"/>
    </row>
    <row r="2547" spans="2:2" ht="13.8" x14ac:dyDescent="0.25">
      <c r="B2547" s="93"/>
    </row>
    <row r="2548" spans="2:2" ht="13.8" x14ac:dyDescent="0.25">
      <c r="B2548" s="93"/>
    </row>
    <row r="2549" spans="2:2" ht="13.8" x14ac:dyDescent="0.25">
      <c r="B2549" s="93"/>
    </row>
    <row r="2550" spans="2:2" ht="13.8" x14ac:dyDescent="0.25">
      <c r="B2550" s="93"/>
    </row>
    <row r="2551" spans="2:2" ht="13.8" x14ac:dyDescent="0.25">
      <c r="B2551" s="93"/>
    </row>
    <row r="2552" spans="2:2" ht="13.8" x14ac:dyDescent="0.25">
      <c r="B2552" s="93"/>
    </row>
    <row r="2553" spans="2:2" ht="13.8" x14ac:dyDescent="0.25">
      <c r="B2553" s="93"/>
    </row>
    <row r="2554" spans="2:2" ht="13.8" x14ac:dyDescent="0.25">
      <c r="B2554" s="93"/>
    </row>
    <row r="2555" spans="2:2" ht="13.8" x14ac:dyDescent="0.25">
      <c r="B2555" s="93"/>
    </row>
    <row r="2556" spans="2:2" ht="13.8" x14ac:dyDescent="0.25">
      <c r="B2556" s="93"/>
    </row>
    <row r="2557" spans="2:2" ht="13.8" x14ac:dyDescent="0.25">
      <c r="B2557" s="93"/>
    </row>
    <row r="2558" spans="2:2" ht="13.8" x14ac:dyDescent="0.25">
      <c r="B2558" s="93"/>
    </row>
    <row r="2559" spans="2:2" ht="13.8" x14ac:dyDescent="0.25">
      <c r="B2559" s="93"/>
    </row>
    <row r="2560" spans="2:2" ht="13.8" x14ac:dyDescent="0.25">
      <c r="B2560" s="93"/>
    </row>
    <row r="2561" spans="2:2" ht="13.8" x14ac:dyDescent="0.25">
      <c r="B2561" s="93"/>
    </row>
    <row r="2562" spans="2:2" ht="13.8" x14ac:dyDescent="0.25">
      <c r="B2562" s="93"/>
    </row>
    <row r="2563" spans="2:2" ht="13.8" x14ac:dyDescent="0.25">
      <c r="B2563" s="93"/>
    </row>
    <row r="2564" spans="2:2" ht="13.8" x14ac:dyDescent="0.25">
      <c r="B2564" s="93"/>
    </row>
    <row r="2565" spans="2:2" ht="13.8" x14ac:dyDescent="0.25">
      <c r="B2565" s="93"/>
    </row>
    <row r="2566" spans="2:2" ht="13.8" x14ac:dyDescent="0.25">
      <c r="B2566" s="93"/>
    </row>
    <row r="2567" spans="2:2" ht="13.8" x14ac:dyDescent="0.25">
      <c r="B2567" s="93"/>
    </row>
    <row r="2568" spans="2:2" ht="13.8" x14ac:dyDescent="0.25">
      <c r="B2568" s="93"/>
    </row>
    <row r="2569" spans="2:2" ht="13.8" x14ac:dyDescent="0.25">
      <c r="B2569" s="93"/>
    </row>
    <row r="2570" spans="2:2" ht="13.8" x14ac:dyDescent="0.25">
      <c r="B2570" s="93"/>
    </row>
    <row r="2571" spans="2:2" ht="13.8" x14ac:dyDescent="0.25">
      <c r="B2571" s="93"/>
    </row>
    <row r="2572" spans="2:2" ht="13.8" x14ac:dyDescent="0.25">
      <c r="B2572" s="93"/>
    </row>
    <row r="2573" spans="2:2" ht="13.8" x14ac:dyDescent="0.25">
      <c r="B2573" s="93"/>
    </row>
    <row r="2574" spans="2:2" ht="13.8" x14ac:dyDescent="0.25">
      <c r="B2574" s="93"/>
    </row>
    <row r="2575" spans="2:2" ht="13.8" x14ac:dyDescent="0.25">
      <c r="B2575" s="93"/>
    </row>
    <row r="2576" spans="2:2" ht="13.8" x14ac:dyDescent="0.25">
      <c r="B2576" s="93"/>
    </row>
    <row r="2577" spans="2:2" ht="13.8" x14ac:dyDescent="0.25">
      <c r="B2577" s="93"/>
    </row>
    <row r="2578" spans="2:2" ht="13.8" x14ac:dyDescent="0.25">
      <c r="B2578" s="93"/>
    </row>
    <row r="2579" spans="2:2" ht="13.8" x14ac:dyDescent="0.25">
      <c r="B2579" s="93"/>
    </row>
    <row r="2580" spans="2:2" ht="13.8" x14ac:dyDescent="0.25">
      <c r="B2580" s="93"/>
    </row>
    <row r="2581" spans="2:2" ht="13.8" x14ac:dyDescent="0.25">
      <c r="B2581" s="93"/>
    </row>
    <row r="2582" spans="2:2" ht="13.8" x14ac:dyDescent="0.25">
      <c r="B2582" s="93"/>
    </row>
    <row r="2583" spans="2:2" ht="13.8" x14ac:dyDescent="0.25">
      <c r="B2583" s="93"/>
    </row>
    <row r="2584" spans="2:2" ht="13.8" x14ac:dyDescent="0.25">
      <c r="B2584" s="93"/>
    </row>
    <row r="2585" spans="2:2" ht="13.8" x14ac:dyDescent="0.25">
      <c r="B2585" s="93"/>
    </row>
    <row r="2586" spans="2:2" ht="13.8" x14ac:dyDescent="0.25">
      <c r="B2586" s="93"/>
    </row>
    <row r="2587" spans="2:2" ht="13.8" x14ac:dyDescent="0.25">
      <c r="B2587" s="93"/>
    </row>
    <row r="2588" spans="2:2" ht="13.8" x14ac:dyDescent="0.25">
      <c r="B2588" s="93"/>
    </row>
    <row r="2589" spans="2:2" ht="13.8" x14ac:dyDescent="0.25">
      <c r="B2589" s="93"/>
    </row>
    <row r="2590" spans="2:2" ht="13.8" x14ac:dyDescent="0.25">
      <c r="B2590" s="93"/>
    </row>
    <row r="2591" spans="2:2" ht="13.8" x14ac:dyDescent="0.25">
      <c r="B2591" s="93"/>
    </row>
    <row r="2592" spans="2:2" ht="13.8" x14ac:dyDescent="0.25">
      <c r="B2592" s="93"/>
    </row>
    <row r="2593" spans="2:2" ht="13.8" x14ac:dyDescent="0.25">
      <c r="B2593" s="93"/>
    </row>
    <row r="2594" spans="2:2" ht="13.8" x14ac:dyDescent="0.25">
      <c r="B2594" s="93"/>
    </row>
    <row r="2595" spans="2:2" ht="13.8" x14ac:dyDescent="0.25">
      <c r="B2595" s="93"/>
    </row>
    <row r="2596" spans="2:2" ht="13.8" x14ac:dyDescent="0.25">
      <c r="B2596" s="93"/>
    </row>
    <row r="2597" spans="2:2" ht="13.8" x14ac:dyDescent="0.25">
      <c r="B2597" s="93"/>
    </row>
    <row r="2598" spans="2:2" ht="13.8" x14ac:dyDescent="0.25">
      <c r="B2598" s="93"/>
    </row>
    <row r="2599" spans="2:2" ht="13.8" x14ac:dyDescent="0.25">
      <c r="B2599" s="93"/>
    </row>
    <row r="2600" spans="2:2" ht="13.8" x14ac:dyDescent="0.25">
      <c r="B2600" s="93"/>
    </row>
    <row r="2601" spans="2:2" ht="13.8" x14ac:dyDescent="0.25">
      <c r="B2601" s="93"/>
    </row>
    <row r="2602" spans="2:2" ht="13.8" x14ac:dyDescent="0.25">
      <c r="B2602" s="93"/>
    </row>
    <row r="2603" spans="2:2" ht="13.8" x14ac:dyDescent="0.25">
      <c r="B2603" s="93"/>
    </row>
    <row r="2604" spans="2:2" ht="13.8" x14ac:dyDescent="0.25">
      <c r="B2604" s="93"/>
    </row>
    <row r="2605" spans="2:2" ht="13.8" x14ac:dyDescent="0.25">
      <c r="B2605" s="93"/>
    </row>
    <row r="2606" spans="2:2" ht="13.8" x14ac:dyDescent="0.25">
      <c r="B2606" s="93"/>
    </row>
    <row r="2607" spans="2:2" ht="13.8" x14ac:dyDescent="0.25">
      <c r="B2607" s="93"/>
    </row>
    <row r="2608" spans="2:2" ht="13.8" x14ac:dyDescent="0.25">
      <c r="B2608" s="93"/>
    </row>
    <row r="2609" spans="2:2" ht="13.8" x14ac:dyDescent="0.25">
      <c r="B2609" s="93"/>
    </row>
    <row r="2610" spans="2:2" ht="13.8" x14ac:dyDescent="0.25">
      <c r="B2610" s="93"/>
    </row>
    <row r="2611" spans="2:2" ht="13.8" x14ac:dyDescent="0.25">
      <c r="B2611" s="93"/>
    </row>
    <row r="2612" spans="2:2" ht="13.8" x14ac:dyDescent="0.25">
      <c r="B2612" s="93"/>
    </row>
    <row r="2613" spans="2:2" ht="13.8" x14ac:dyDescent="0.25">
      <c r="B2613" s="93"/>
    </row>
    <row r="2614" spans="2:2" ht="13.8" x14ac:dyDescent="0.25">
      <c r="B2614" s="93"/>
    </row>
    <row r="2615" spans="2:2" ht="13.8" x14ac:dyDescent="0.25">
      <c r="B2615" s="93"/>
    </row>
    <row r="2616" spans="2:2" ht="13.8" x14ac:dyDescent="0.25">
      <c r="B2616" s="93"/>
    </row>
    <row r="2617" spans="2:2" ht="13.8" x14ac:dyDescent="0.25">
      <c r="B2617" s="93"/>
    </row>
    <row r="2618" spans="2:2" ht="13.8" x14ac:dyDescent="0.25">
      <c r="B2618" s="93"/>
    </row>
    <row r="2619" spans="2:2" ht="13.8" x14ac:dyDescent="0.25">
      <c r="B2619" s="93"/>
    </row>
    <row r="2620" spans="2:2" ht="13.8" x14ac:dyDescent="0.25">
      <c r="B2620" s="93"/>
    </row>
    <row r="2621" spans="2:2" ht="13.8" x14ac:dyDescent="0.25">
      <c r="B2621" s="93"/>
    </row>
    <row r="2622" spans="2:2" ht="13.8" x14ac:dyDescent="0.25">
      <c r="B2622" s="93"/>
    </row>
    <row r="2623" spans="2:2" ht="13.8" x14ac:dyDescent="0.25">
      <c r="B2623" s="93"/>
    </row>
    <row r="2624" spans="2:2" ht="13.8" x14ac:dyDescent="0.25">
      <c r="B2624" s="93"/>
    </row>
    <row r="2625" spans="2:2" ht="13.8" x14ac:dyDescent="0.25">
      <c r="B2625" s="93"/>
    </row>
    <row r="2626" spans="2:2" ht="13.8" x14ac:dyDescent="0.25">
      <c r="B2626" s="93"/>
    </row>
    <row r="2627" spans="2:2" ht="13.8" x14ac:dyDescent="0.25">
      <c r="B2627" s="93"/>
    </row>
    <row r="2628" spans="2:2" ht="13.8" x14ac:dyDescent="0.25">
      <c r="B2628" s="93"/>
    </row>
    <row r="2629" spans="2:2" ht="13.8" x14ac:dyDescent="0.25">
      <c r="B2629" s="93"/>
    </row>
    <row r="2630" spans="2:2" ht="13.8" x14ac:dyDescent="0.25">
      <c r="B2630" s="93"/>
    </row>
    <row r="2631" spans="2:2" ht="13.8" x14ac:dyDescent="0.25">
      <c r="B2631" s="93"/>
    </row>
    <row r="2632" spans="2:2" ht="13.8" x14ac:dyDescent="0.25">
      <c r="B2632" s="93"/>
    </row>
    <row r="2633" spans="2:2" ht="13.8" x14ac:dyDescent="0.25">
      <c r="B2633" s="93"/>
    </row>
    <row r="2634" spans="2:2" ht="13.8" x14ac:dyDescent="0.25">
      <c r="B2634" s="93"/>
    </row>
    <row r="2635" spans="2:2" ht="13.8" x14ac:dyDescent="0.25">
      <c r="B2635" s="93"/>
    </row>
    <row r="2636" spans="2:2" ht="13.8" x14ac:dyDescent="0.25">
      <c r="B2636" s="93"/>
    </row>
    <row r="2637" spans="2:2" ht="13.8" x14ac:dyDescent="0.25">
      <c r="B2637" s="93"/>
    </row>
    <row r="2638" spans="2:2" ht="13.8" x14ac:dyDescent="0.25">
      <c r="B2638" s="93"/>
    </row>
    <row r="2639" spans="2:2" ht="13.8" x14ac:dyDescent="0.25">
      <c r="B2639" s="93"/>
    </row>
    <row r="2640" spans="2:2" ht="13.8" x14ac:dyDescent="0.25">
      <c r="B2640" s="93"/>
    </row>
    <row r="2641" spans="2:2" ht="13.8" x14ac:dyDescent="0.25">
      <c r="B2641" s="93"/>
    </row>
    <row r="2642" spans="2:2" ht="13.8" x14ac:dyDescent="0.25">
      <c r="B2642" s="93"/>
    </row>
    <row r="2643" spans="2:2" ht="13.8" x14ac:dyDescent="0.25">
      <c r="B2643" s="93"/>
    </row>
    <row r="2644" spans="2:2" ht="13.8" x14ac:dyDescent="0.25">
      <c r="B2644" s="93"/>
    </row>
    <row r="2645" spans="2:2" ht="13.8" x14ac:dyDescent="0.25">
      <c r="B2645" s="93"/>
    </row>
    <row r="2646" spans="2:2" ht="13.8" x14ac:dyDescent="0.25">
      <c r="B2646" s="93"/>
    </row>
    <row r="2647" spans="2:2" ht="13.8" x14ac:dyDescent="0.25">
      <c r="B2647" s="93"/>
    </row>
    <row r="2648" spans="2:2" ht="13.8" x14ac:dyDescent="0.25">
      <c r="B2648" s="93"/>
    </row>
    <row r="2649" spans="2:2" ht="13.8" x14ac:dyDescent="0.25">
      <c r="B2649" s="93"/>
    </row>
    <row r="2650" spans="2:2" ht="13.8" x14ac:dyDescent="0.25">
      <c r="B2650" s="93"/>
    </row>
    <row r="2651" spans="2:2" ht="13.8" x14ac:dyDescent="0.25">
      <c r="B2651" s="93"/>
    </row>
    <row r="2652" spans="2:2" ht="13.8" x14ac:dyDescent="0.25">
      <c r="B2652" s="93"/>
    </row>
    <row r="2653" spans="2:2" ht="13.8" x14ac:dyDescent="0.25">
      <c r="B2653" s="93"/>
    </row>
    <row r="2654" spans="2:2" ht="13.8" x14ac:dyDescent="0.25">
      <c r="B2654" s="93"/>
    </row>
    <row r="2655" spans="2:2" ht="13.8" x14ac:dyDescent="0.25">
      <c r="B2655" s="93"/>
    </row>
    <row r="2656" spans="2:2" ht="13.8" x14ac:dyDescent="0.25">
      <c r="B2656" s="93"/>
    </row>
    <row r="2657" spans="2:2" ht="13.8" x14ac:dyDescent="0.25">
      <c r="B2657" s="93"/>
    </row>
    <row r="2658" spans="2:2" ht="13.8" x14ac:dyDescent="0.25">
      <c r="B2658" s="93"/>
    </row>
    <row r="2659" spans="2:2" ht="13.8" x14ac:dyDescent="0.25">
      <c r="B2659" s="93"/>
    </row>
    <row r="2660" spans="2:2" ht="13.8" x14ac:dyDescent="0.25">
      <c r="B2660" s="93"/>
    </row>
    <row r="2661" spans="2:2" ht="13.8" x14ac:dyDescent="0.25">
      <c r="B2661" s="93"/>
    </row>
    <row r="2662" spans="2:2" ht="13.8" x14ac:dyDescent="0.25">
      <c r="B2662" s="93"/>
    </row>
    <row r="2663" spans="2:2" ht="13.8" x14ac:dyDescent="0.25">
      <c r="B2663" s="93"/>
    </row>
    <row r="2664" spans="2:2" ht="13.8" x14ac:dyDescent="0.25">
      <c r="B2664" s="93"/>
    </row>
    <row r="2665" spans="2:2" ht="13.8" x14ac:dyDescent="0.25">
      <c r="B2665" s="93"/>
    </row>
    <row r="2666" spans="2:2" ht="13.8" x14ac:dyDescent="0.25">
      <c r="B2666" s="93"/>
    </row>
    <row r="2667" spans="2:2" ht="13.8" x14ac:dyDescent="0.25">
      <c r="B2667" s="93"/>
    </row>
    <row r="2668" spans="2:2" ht="13.8" x14ac:dyDescent="0.25">
      <c r="B2668" s="93"/>
    </row>
    <row r="2669" spans="2:2" ht="13.8" x14ac:dyDescent="0.25">
      <c r="B2669" s="93"/>
    </row>
    <row r="2670" spans="2:2" ht="13.8" x14ac:dyDescent="0.25">
      <c r="B2670" s="93"/>
    </row>
    <row r="2671" spans="2:2" ht="13.8" x14ac:dyDescent="0.25">
      <c r="B2671" s="93"/>
    </row>
    <row r="2672" spans="2:2" ht="13.8" x14ac:dyDescent="0.25">
      <c r="B2672" s="93"/>
    </row>
    <row r="2673" spans="2:2" ht="13.8" x14ac:dyDescent="0.25">
      <c r="B2673" s="93"/>
    </row>
    <row r="2674" spans="2:2" ht="13.8" x14ac:dyDescent="0.25">
      <c r="B2674" s="93"/>
    </row>
    <row r="2675" spans="2:2" ht="13.8" x14ac:dyDescent="0.25">
      <c r="B2675" s="93"/>
    </row>
    <row r="2676" spans="2:2" ht="13.8" x14ac:dyDescent="0.25">
      <c r="B2676" s="93"/>
    </row>
    <row r="2677" spans="2:2" ht="13.8" x14ac:dyDescent="0.25">
      <c r="B2677" s="93"/>
    </row>
    <row r="2678" spans="2:2" ht="13.8" x14ac:dyDescent="0.25">
      <c r="B2678" s="93"/>
    </row>
    <row r="2679" spans="2:2" ht="13.8" x14ac:dyDescent="0.25">
      <c r="B2679" s="93"/>
    </row>
    <row r="2680" spans="2:2" ht="13.8" x14ac:dyDescent="0.25">
      <c r="B2680" s="93"/>
    </row>
    <row r="2681" spans="2:2" ht="13.8" x14ac:dyDescent="0.25">
      <c r="B2681" s="93"/>
    </row>
    <row r="2682" spans="2:2" ht="13.8" x14ac:dyDescent="0.25">
      <c r="B2682" s="93"/>
    </row>
    <row r="2683" spans="2:2" ht="13.8" x14ac:dyDescent="0.25">
      <c r="B2683" s="93"/>
    </row>
    <row r="2684" spans="2:2" ht="13.8" x14ac:dyDescent="0.25">
      <c r="B2684" s="93"/>
    </row>
    <row r="2685" spans="2:2" ht="13.8" x14ac:dyDescent="0.25">
      <c r="B2685" s="93"/>
    </row>
    <row r="2686" spans="2:2" ht="13.8" x14ac:dyDescent="0.25">
      <c r="B2686" s="93"/>
    </row>
    <row r="2687" spans="2:2" ht="13.8" x14ac:dyDescent="0.25">
      <c r="B2687" s="93"/>
    </row>
    <row r="2688" spans="2:2" ht="13.8" x14ac:dyDescent="0.25">
      <c r="B2688" s="93"/>
    </row>
    <row r="2689" spans="2:2" ht="13.8" x14ac:dyDescent="0.25">
      <c r="B2689" s="93"/>
    </row>
    <row r="2690" spans="2:2" ht="13.8" x14ac:dyDescent="0.25">
      <c r="B2690" s="93"/>
    </row>
    <row r="2691" spans="2:2" ht="13.8" x14ac:dyDescent="0.25">
      <c r="B2691" s="93"/>
    </row>
    <row r="2692" spans="2:2" ht="13.8" x14ac:dyDescent="0.25">
      <c r="B2692" s="93"/>
    </row>
    <row r="2693" spans="2:2" ht="13.8" x14ac:dyDescent="0.25">
      <c r="B2693" s="93"/>
    </row>
    <row r="2694" spans="2:2" ht="13.8" x14ac:dyDescent="0.25">
      <c r="B2694" s="93"/>
    </row>
    <row r="2695" spans="2:2" ht="13.8" x14ac:dyDescent="0.25">
      <c r="B2695" s="93"/>
    </row>
    <row r="2696" spans="2:2" ht="13.8" x14ac:dyDescent="0.25">
      <c r="B2696" s="93"/>
    </row>
    <row r="2697" spans="2:2" ht="13.8" x14ac:dyDescent="0.25">
      <c r="B2697" s="93"/>
    </row>
    <row r="2698" spans="2:2" ht="13.8" x14ac:dyDescent="0.25">
      <c r="B2698" s="93"/>
    </row>
    <row r="2699" spans="2:2" ht="13.8" x14ac:dyDescent="0.25">
      <c r="B2699" s="93"/>
    </row>
    <row r="2700" spans="2:2" ht="13.8" x14ac:dyDescent="0.25">
      <c r="B2700" s="93"/>
    </row>
    <row r="2701" spans="2:2" ht="13.8" x14ac:dyDescent="0.25">
      <c r="B2701" s="93"/>
    </row>
    <row r="2702" spans="2:2" ht="13.8" x14ac:dyDescent="0.25">
      <c r="B2702" s="93"/>
    </row>
    <row r="2703" spans="2:2" ht="13.8" x14ac:dyDescent="0.25">
      <c r="B2703" s="93"/>
    </row>
    <row r="2704" spans="2:2" ht="13.8" x14ac:dyDescent="0.25">
      <c r="B2704" s="93"/>
    </row>
    <row r="2705" spans="2:2" ht="13.8" x14ac:dyDescent="0.25">
      <c r="B2705" s="93"/>
    </row>
    <row r="2706" spans="2:2" ht="13.8" x14ac:dyDescent="0.25">
      <c r="B2706" s="93"/>
    </row>
    <row r="2707" spans="2:2" ht="13.8" x14ac:dyDescent="0.25">
      <c r="B2707" s="93"/>
    </row>
    <row r="2708" spans="2:2" ht="13.8" x14ac:dyDescent="0.25">
      <c r="B2708" s="93"/>
    </row>
    <row r="2709" spans="2:2" ht="13.8" x14ac:dyDescent="0.25">
      <c r="B2709" s="93"/>
    </row>
    <row r="2710" spans="2:2" ht="13.8" x14ac:dyDescent="0.25">
      <c r="B2710" s="93"/>
    </row>
    <row r="2711" spans="2:2" ht="13.8" x14ac:dyDescent="0.25">
      <c r="B2711" s="93"/>
    </row>
    <row r="2712" spans="2:2" ht="13.8" x14ac:dyDescent="0.25">
      <c r="B2712" s="93"/>
    </row>
    <row r="2713" spans="2:2" ht="13.8" x14ac:dyDescent="0.25">
      <c r="B2713" s="93"/>
    </row>
    <row r="2714" spans="2:2" ht="13.8" x14ac:dyDescent="0.25">
      <c r="B2714" s="93"/>
    </row>
    <row r="2715" spans="2:2" ht="13.8" x14ac:dyDescent="0.25">
      <c r="B2715" s="93"/>
    </row>
    <row r="2716" spans="2:2" ht="13.8" x14ac:dyDescent="0.25">
      <c r="B2716" s="93"/>
    </row>
    <row r="2717" spans="2:2" ht="13.8" x14ac:dyDescent="0.25">
      <c r="B2717" s="93"/>
    </row>
    <row r="2718" spans="2:2" ht="13.8" x14ac:dyDescent="0.25">
      <c r="B2718" s="93"/>
    </row>
    <row r="2719" spans="2:2" ht="13.8" x14ac:dyDescent="0.25">
      <c r="B2719" s="93"/>
    </row>
    <row r="2720" spans="2:2" ht="13.8" x14ac:dyDescent="0.25">
      <c r="B2720" s="93"/>
    </row>
    <row r="2721" spans="2:2" ht="13.8" x14ac:dyDescent="0.25">
      <c r="B2721" s="93"/>
    </row>
    <row r="2722" spans="2:2" ht="13.8" x14ac:dyDescent="0.25">
      <c r="B2722" s="93"/>
    </row>
    <row r="2723" spans="2:2" ht="13.8" x14ac:dyDescent="0.25">
      <c r="B2723" s="93"/>
    </row>
    <row r="2724" spans="2:2" ht="13.8" x14ac:dyDescent="0.25">
      <c r="B2724" s="93"/>
    </row>
    <row r="2725" spans="2:2" ht="13.8" x14ac:dyDescent="0.25">
      <c r="B2725" s="93"/>
    </row>
    <row r="2726" spans="2:2" ht="13.8" x14ac:dyDescent="0.25">
      <c r="B2726" s="93"/>
    </row>
    <row r="2727" spans="2:2" ht="13.8" x14ac:dyDescent="0.25">
      <c r="B2727" s="93"/>
    </row>
    <row r="2728" spans="2:2" ht="13.8" x14ac:dyDescent="0.25">
      <c r="B2728" s="93"/>
    </row>
    <row r="2729" spans="2:2" ht="13.8" x14ac:dyDescent="0.25">
      <c r="B2729" s="93"/>
    </row>
    <row r="2730" spans="2:2" ht="13.8" x14ac:dyDescent="0.25">
      <c r="B2730" s="93"/>
    </row>
    <row r="2731" spans="2:2" ht="13.8" x14ac:dyDescent="0.25">
      <c r="B2731" s="93"/>
    </row>
    <row r="2732" spans="2:2" ht="13.8" x14ac:dyDescent="0.25">
      <c r="B2732" s="93"/>
    </row>
    <row r="2733" spans="2:2" ht="13.8" x14ac:dyDescent="0.25">
      <c r="B2733" s="93"/>
    </row>
    <row r="2734" spans="2:2" ht="13.8" x14ac:dyDescent="0.25">
      <c r="B2734" s="93"/>
    </row>
    <row r="2735" spans="2:2" ht="13.8" x14ac:dyDescent="0.25">
      <c r="B2735" s="93"/>
    </row>
    <row r="2736" spans="2:2" ht="13.8" x14ac:dyDescent="0.25">
      <c r="B2736" s="93"/>
    </row>
    <row r="2737" spans="2:2" ht="13.8" x14ac:dyDescent="0.25">
      <c r="B2737" s="93"/>
    </row>
    <row r="2738" spans="2:2" ht="13.8" x14ac:dyDescent="0.25">
      <c r="B2738" s="93"/>
    </row>
    <row r="2739" spans="2:2" ht="13.8" x14ac:dyDescent="0.25">
      <c r="B2739" s="93"/>
    </row>
    <row r="2740" spans="2:2" ht="13.8" x14ac:dyDescent="0.25">
      <c r="B2740" s="93"/>
    </row>
    <row r="2741" spans="2:2" ht="13.8" x14ac:dyDescent="0.25">
      <c r="B2741" s="93"/>
    </row>
    <row r="2742" spans="2:2" ht="13.8" x14ac:dyDescent="0.25">
      <c r="B2742" s="93"/>
    </row>
    <row r="2743" spans="2:2" ht="13.8" x14ac:dyDescent="0.25">
      <c r="B2743" s="93"/>
    </row>
    <row r="2744" spans="2:2" ht="13.8" x14ac:dyDescent="0.25">
      <c r="B2744" s="93"/>
    </row>
    <row r="2745" spans="2:2" ht="13.8" x14ac:dyDescent="0.25">
      <c r="B2745" s="93"/>
    </row>
    <row r="2746" spans="2:2" ht="13.8" x14ac:dyDescent="0.25">
      <c r="B2746" s="93"/>
    </row>
    <row r="2747" spans="2:2" ht="13.8" x14ac:dyDescent="0.25">
      <c r="B2747" s="93"/>
    </row>
    <row r="2748" spans="2:2" ht="13.8" x14ac:dyDescent="0.25">
      <c r="B2748" s="93"/>
    </row>
    <row r="2749" spans="2:2" ht="13.8" x14ac:dyDescent="0.25">
      <c r="B2749" s="93"/>
    </row>
    <row r="2750" spans="2:2" ht="13.8" x14ac:dyDescent="0.25">
      <c r="B2750" s="93"/>
    </row>
    <row r="2751" spans="2:2" ht="13.8" x14ac:dyDescent="0.25">
      <c r="B2751" s="93"/>
    </row>
    <row r="2752" spans="2:2" ht="13.8" x14ac:dyDescent="0.25">
      <c r="B2752" s="93"/>
    </row>
    <row r="2753" spans="2:2" ht="13.8" x14ac:dyDescent="0.25">
      <c r="B2753" s="93"/>
    </row>
    <row r="2754" spans="2:2" ht="13.8" x14ac:dyDescent="0.25">
      <c r="B2754" s="93"/>
    </row>
    <row r="2755" spans="2:2" ht="13.8" x14ac:dyDescent="0.25">
      <c r="B2755" s="93"/>
    </row>
    <row r="2756" spans="2:2" ht="13.8" x14ac:dyDescent="0.25">
      <c r="B2756" s="93"/>
    </row>
    <row r="2757" spans="2:2" ht="13.8" x14ac:dyDescent="0.25">
      <c r="B2757" s="93"/>
    </row>
    <row r="2758" spans="2:2" ht="13.8" x14ac:dyDescent="0.25">
      <c r="B2758" s="93"/>
    </row>
    <row r="2759" spans="2:2" ht="13.8" x14ac:dyDescent="0.25">
      <c r="B2759" s="93"/>
    </row>
    <row r="2760" spans="2:2" ht="13.8" x14ac:dyDescent="0.25">
      <c r="B2760" s="93"/>
    </row>
    <row r="2761" spans="2:2" ht="13.8" x14ac:dyDescent="0.25">
      <c r="B2761" s="93"/>
    </row>
    <row r="2762" spans="2:2" ht="13.8" x14ac:dyDescent="0.25">
      <c r="B2762" s="93"/>
    </row>
    <row r="2763" spans="2:2" ht="13.8" x14ac:dyDescent="0.25">
      <c r="B2763" s="93"/>
    </row>
    <row r="2764" spans="2:2" ht="13.8" x14ac:dyDescent="0.25">
      <c r="B2764" s="93"/>
    </row>
    <row r="2765" spans="2:2" ht="13.8" x14ac:dyDescent="0.25">
      <c r="B2765" s="93"/>
    </row>
    <row r="2766" spans="2:2" ht="13.8" x14ac:dyDescent="0.25">
      <c r="B2766" s="93"/>
    </row>
    <row r="2767" spans="2:2" ht="13.8" x14ac:dyDescent="0.25">
      <c r="B2767" s="93"/>
    </row>
    <row r="2768" spans="2:2" ht="13.8" x14ac:dyDescent="0.25">
      <c r="B2768" s="93"/>
    </row>
    <row r="2769" spans="2:2" ht="13.8" x14ac:dyDescent="0.25">
      <c r="B2769" s="93"/>
    </row>
    <row r="2770" spans="2:2" ht="13.8" x14ac:dyDescent="0.25">
      <c r="B2770" s="93"/>
    </row>
    <row r="2771" spans="2:2" ht="13.8" x14ac:dyDescent="0.25">
      <c r="B2771" s="93"/>
    </row>
    <row r="2772" spans="2:2" ht="13.8" x14ac:dyDescent="0.25">
      <c r="B2772" s="93"/>
    </row>
    <row r="2773" spans="2:2" ht="13.8" x14ac:dyDescent="0.25">
      <c r="B2773" s="93"/>
    </row>
    <row r="2774" spans="2:2" ht="13.8" x14ac:dyDescent="0.25">
      <c r="B2774" s="93"/>
    </row>
    <row r="2775" spans="2:2" ht="13.8" x14ac:dyDescent="0.25">
      <c r="B2775" s="93"/>
    </row>
    <row r="2776" spans="2:2" ht="13.8" x14ac:dyDescent="0.25">
      <c r="B2776" s="93"/>
    </row>
    <row r="2777" spans="2:2" ht="13.8" x14ac:dyDescent="0.25">
      <c r="B2777" s="93"/>
    </row>
    <row r="2778" spans="2:2" ht="13.8" x14ac:dyDescent="0.25">
      <c r="B2778" s="93"/>
    </row>
    <row r="2779" spans="2:2" ht="13.8" x14ac:dyDescent="0.25">
      <c r="B2779" s="93"/>
    </row>
    <row r="2780" spans="2:2" ht="13.8" x14ac:dyDescent="0.25">
      <c r="B2780" s="93"/>
    </row>
    <row r="2781" spans="2:2" ht="13.8" x14ac:dyDescent="0.25">
      <c r="B2781" s="93"/>
    </row>
    <row r="2782" spans="2:2" ht="13.8" x14ac:dyDescent="0.25">
      <c r="B2782" s="93"/>
    </row>
    <row r="2783" spans="2:2" ht="13.8" x14ac:dyDescent="0.25">
      <c r="B2783" s="93"/>
    </row>
    <row r="2784" spans="2:2" ht="13.8" x14ac:dyDescent="0.25">
      <c r="B2784" s="93"/>
    </row>
    <row r="2785" spans="2:2" ht="13.8" x14ac:dyDescent="0.25">
      <c r="B2785" s="93"/>
    </row>
    <row r="2786" spans="2:2" ht="13.8" x14ac:dyDescent="0.25">
      <c r="B2786" s="93"/>
    </row>
    <row r="2787" spans="2:2" ht="13.8" x14ac:dyDescent="0.25">
      <c r="B2787" s="93"/>
    </row>
    <row r="2788" spans="2:2" ht="13.8" x14ac:dyDescent="0.25">
      <c r="B2788" s="93"/>
    </row>
    <row r="2789" spans="2:2" ht="13.8" x14ac:dyDescent="0.25">
      <c r="B2789" s="93"/>
    </row>
    <row r="2790" spans="2:2" ht="13.8" x14ac:dyDescent="0.25">
      <c r="B2790" s="93"/>
    </row>
    <row r="2791" spans="2:2" ht="13.8" x14ac:dyDescent="0.25">
      <c r="B2791" s="93"/>
    </row>
    <row r="2792" spans="2:2" ht="13.8" x14ac:dyDescent="0.25">
      <c r="B2792" s="93"/>
    </row>
    <row r="2793" spans="2:2" ht="13.8" x14ac:dyDescent="0.25">
      <c r="B2793" s="93"/>
    </row>
    <row r="2794" spans="2:2" ht="13.8" x14ac:dyDescent="0.25">
      <c r="B2794" s="93"/>
    </row>
    <row r="2795" spans="2:2" ht="13.8" x14ac:dyDescent="0.25">
      <c r="B2795" s="93"/>
    </row>
    <row r="2796" spans="2:2" ht="13.8" x14ac:dyDescent="0.25">
      <c r="B2796" s="93"/>
    </row>
    <row r="2797" spans="2:2" ht="13.8" x14ac:dyDescent="0.25">
      <c r="B2797" s="93"/>
    </row>
    <row r="2798" spans="2:2" ht="13.8" x14ac:dyDescent="0.25">
      <c r="B2798" s="93"/>
    </row>
    <row r="2799" spans="2:2" ht="13.8" x14ac:dyDescent="0.25">
      <c r="B2799" s="93"/>
    </row>
    <row r="2800" spans="2:2" ht="13.8" x14ac:dyDescent="0.25">
      <c r="B2800" s="93"/>
    </row>
    <row r="2801" spans="2:2" ht="13.8" x14ac:dyDescent="0.25">
      <c r="B2801" s="93"/>
    </row>
    <row r="2802" spans="2:2" ht="13.8" x14ac:dyDescent="0.25">
      <c r="B2802" s="93"/>
    </row>
    <row r="2803" spans="2:2" ht="13.8" x14ac:dyDescent="0.25">
      <c r="B2803" s="93"/>
    </row>
    <row r="2804" spans="2:2" ht="13.8" x14ac:dyDescent="0.25">
      <c r="B2804" s="93"/>
    </row>
    <row r="2805" spans="2:2" ht="13.8" x14ac:dyDescent="0.25">
      <c r="B2805" s="93"/>
    </row>
    <row r="2806" spans="2:2" ht="13.8" x14ac:dyDescent="0.25">
      <c r="B2806" s="93"/>
    </row>
    <row r="2807" spans="2:2" ht="13.8" x14ac:dyDescent="0.25">
      <c r="B2807" s="93"/>
    </row>
    <row r="2808" spans="2:2" ht="13.8" x14ac:dyDescent="0.25">
      <c r="B2808" s="93"/>
    </row>
    <row r="2809" spans="2:2" ht="13.8" x14ac:dyDescent="0.25">
      <c r="B2809" s="93"/>
    </row>
    <row r="2810" spans="2:2" ht="13.8" x14ac:dyDescent="0.25">
      <c r="B2810" s="93"/>
    </row>
    <row r="2811" spans="2:2" ht="13.8" x14ac:dyDescent="0.25">
      <c r="B2811" s="93"/>
    </row>
    <row r="2812" spans="2:2" ht="13.8" x14ac:dyDescent="0.25">
      <c r="B2812" s="93"/>
    </row>
    <row r="2813" spans="2:2" ht="13.8" x14ac:dyDescent="0.25">
      <c r="B2813" s="93"/>
    </row>
    <row r="2814" spans="2:2" ht="13.8" x14ac:dyDescent="0.25">
      <c r="B2814" s="93"/>
    </row>
    <row r="2815" spans="2:2" ht="13.8" x14ac:dyDescent="0.25">
      <c r="B2815" s="93"/>
    </row>
    <row r="2816" spans="2:2" ht="13.8" x14ac:dyDescent="0.25">
      <c r="B2816" s="93"/>
    </row>
    <row r="2817" spans="2:2" ht="13.8" x14ac:dyDescent="0.25">
      <c r="B2817" s="93"/>
    </row>
    <row r="2818" spans="2:2" ht="13.8" x14ac:dyDescent="0.25">
      <c r="B2818" s="93"/>
    </row>
    <row r="2819" spans="2:2" ht="13.8" x14ac:dyDescent="0.25">
      <c r="B2819" s="93"/>
    </row>
    <row r="2820" spans="2:2" ht="13.8" x14ac:dyDescent="0.25">
      <c r="B2820" s="93"/>
    </row>
    <row r="2821" spans="2:2" ht="13.8" x14ac:dyDescent="0.25">
      <c r="B2821" s="93"/>
    </row>
    <row r="2822" spans="2:2" ht="13.8" x14ac:dyDescent="0.25">
      <c r="B2822" s="93"/>
    </row>
    <row r="2823" spans="2:2" ht="13.8" x14ac:dyDescent="0.25">
      <c r="B2823" s="93"/>
    </row>
    <row r="2824" spans="2:2" ht="13.8" x14ac:dyDescent="0.25">
      <c r="B2824" s="93"/>
    </row>
    <row r="2825" spans="2:2" ht="13.8" x14ac:dyDescent="0.25">
      <c r="B2825" s="93"/>
    </row>
    <row r="2826" spans="2:2" ht="13.8" x14ac:dyDescent="0.25">
      <c r="B2826" s="93"/>
    </row>
    <row r="2827" spans="2:2" ht="13.8" x14ac:dyDescent="0.25">
      <c r="B2827" s="93"/>
    </row>
    <row r="2828" spans="2:2" ht="13.8" x14ac:dyDescent="0.25">
      <c r="B2828" s="93"/>
    </row>
    <row r="2829" spans="2:2" ht="13.8" x14ac:dyDescent="0.25">
      <c r="B2829" s="93"/>
    </row>
    <row r="2830" spans="2:2" ht="13.8" x14ac:dyDescent="0.25">
      <c r="B2830" s="93"/>
    </row>
    <row r="2831" spans="2:2" ht="13.8" x14ac:dyDescent="0.25">
      <c r="B2831" s="93"/>
    </row>
    <row r="2832" spans="2:2" ht="13.8" x14ac:dyDescent="0.25">
      <c r="B2832" s="93"/>
    </row>
    <row r="2833" spans="2:2" ht="13.8" x14ac:dyDescent="0.25">
      <c r="B2833" s="93"/>
    </row>
    <row r="2834" spans="2:2" ht="13.8" x14ac:dyDescent="0.25">
      <c r="B2834" s="93"/>
    </row>
    <row r="2835" spans="2:2" ht="13.8" x14ac:dyDescent="0.25">
      <c r="B2835" s="93"/>
    </row>
    <row r="2836" spans="2:2" ht="13.8" x14ac:dyDescent="0.25">
      <c r="B2836" s="93"/>
    </row>
    <row r="2837" spans="2:2" ht="13.8" x14ac:dyDescent="0.25">
      <c r="B2837" s="93"/>
    </row>
    <row r="2838" spans="2:2" ht="13.8" x14ac:dyDescent="0.25">
      <c r="B2838" s="93"/>
    </row>
    <row r="2839" spans="2:2" ht="13.8" x14ac:dyDescent="0.25">
      <c r="B2839" s="93"/>
    </row>
    <row r="2840" spans="2:2" ht="13.8" x14ac:dyDescent="0.25">
      <c r="B2840" s="93"/>
    </row>
    <row r="2841" spans="2:2" ht="13.8" x14ac:dyDescent="0.25">
      <c r="B2841" s="93"/>
    </row>
    <row r="2842" spans="2:2" ht="13.8" x14ac:dyDescent="0.25">
      <c r="B2842" s="93"/>
    </row>
    <row r="2843" spans="2:2" ht="13.8" x14ac:dyDescent="0.25">
      <c r="B2843" s="93"/>
    </row>
    <row r="2844" spans="2:2" ht="13.8" x14ac:dyDescent="0.25">
      <c r="B2844" s="93"/>
    </row>
    <row r="2845" spans="2:2" ht="13.8" x14ac:dyDescent="0.25">
      <c r="B2845" s="93"/>
    </row>
    <row r="2846" spans="2:2" ht="13.8" x14ac:dyDescent="0.25">
      <c r="B2846" s="93"/>
    </row>
    <row r="2847" spans="2:2" ht="13.8" x14ac:dyDescent="0.25">
      <c r="B2847" s="93"/>
    </row>
    <row r="2848" spans="2:2" ht="13.8" x14ac:dyDescent="0.25">
      <c r="B2848" s="93"/>
    </row>
    <row r="2849" spans="2:2" ht="13.8" x14ac:dyDescent="0.25">
      <c r="B2849" s="93"/>
    </row>
    <row r="2850" spans="2:2" ht="13.8" x14ac:dyDescent="0.25">
      <c r="B2850" s="93"/>
    </row>
    <row r="2851" spans="2:2" ht="13.8" x14ac:dyDescent="0.25">
      <c r="B2851" s="93"/>
    </row>
    <row r="2852" spans="2:2" ht="13.8" x14ac:dyDescent="0.25">
      <c r="B2852" s="93"/>
    </row>
    <row r="2853" spans="2:2" ht="13.8" x14ac:dyDescent="0.25">
      <c r="B2853" s="93"/>
    </row>
    <row r="2854" spans="2:2" ht="13.8" x14ac:dyDescent="0.25">
      <c r="B2854" s="93"/>
    </row>
    <row r="2855" spans="2:2" ht="13.8" x14ac:dyDescent="0.25">
      <c r="B2855" s="93"/>
    </row>
    <row r="2856" spans="2:2" ht="13.8" x14ac:dyDescent="0.25">
      <c r="B2856" s="93"/>
    </row>
    <row r="2857" spans="2:2" ht="13.8" x14ac:dyDescent="0.25">
      <c r="B2857" s="93"/>
    </row>
    <row r="2858" spans="2:2" ht="13.8" x14ac:dyDescent="0.25">
      <c r="B2858" s="93"/>
    </row>
    <row r="2859" spans="2:2" ht="13.8" x14ac:dyDescent="0.25">
      <c r="B2859" s="93"/>
    </row>
    <row r="2860" spans="2:2" ht="13.8" x14ac:dyDescent="0.25">
      <c r="B2860" s="93"/>
    </row>
    <row r="2861" spans="2:2" ht="13.8" x14ac:dyDescent="0.25">
      <c r="B2861" s="93"/>
    </row>
    <row r="2862" spans="2:2" ht="13.8" x14ac:dyDescent="0.25">
      <c r="B2862" s="93"/>
    </row>
    <row r="2863" spans="2:2" ht="13.8" x14ac:dyDescent="0.25">
      <c r="B2863" s="93"/>
    </row>
    <row r="2864" spans="2:2" ht="13.8" x14ac:dyDescent="0.25">
      <c r="B2864" s="93"/>
    </row>
    <row r="2865" spans="2:2" ht="13.8" x14ac:dyDescent="0.25">
      <c r="B2865" s="93"/>
    </row>
    <row r="2866" spans="2:2" ht="13.8" x14ac:dyDescent="0.25">
      <c r="B2866" s="93"/>
    </row>
    <row r="2867" spans="2:2" ht="13.8" x14ac:dyDescent="0.25">
      <c r="B2867" s="93"/>
    </row>
    <row r="2868" spans="2:2" ht="13.8" x14ac:dyDescent="0.25">
      <c r="B2868" s="93"/>
    </row>
    <row r="2869" spans="2:2" ht="13.8" x14ac:dyDescent="0.25">
      <c r="B2869" s="93"/>
    </row>
    <row r="2870" spans="2:2" ht="13.8" x14ac:dyDescent="0.25">
      <c r="B2870" s="93"/>
    </row>
    <row r="2871" spans="2:2" ht="13.8" x14ac:dyDescent="0.25">
      <c r="B2871" s="93"/>
    </row>
    <row r="2872" spans="2:2" ht="13.8" x14ac:dyDescent="0.25">
      <c r="B2872" s="93"/>
    </row>
    <row r="2873" spans="2:2" ht="13.8" x14ac:dyDescent="0.25">
      <c r="B2873" s="93"/>
    </row>
    <row r="2874" spans="2:2" ht="13.8" x14ac:dyDescent="0.25">
      <c r="B2874" s="93"/>
    </row>
    <row r="2875" spans="2:2" ht="13.8" x14ac:dyDescent="0.25">
      <c r="B2875" s="93"/>
    </row>
    <row r="2876" spans="2:2" ht="13.8" x14ac:dyDescent="0.25">
      <c r="B2876" s="93"/>
    </row>
    <row r="2877" spans="2:2" ht="13.8" x14ac:dyDescent="0.25">
      <c r="B2877" s="93"/>
    </row>
    <row r="2878" spans="2:2" ht="13.8" x14ac:dyDescent="0.25">
      <c r="B2878" s="93"/>
    </row>
    <row r="2879" spans="2:2" ht="13.8" x14ac:dyDescent="0.25">
      <c r="B2879" s="93"/>
    </row>
    <row r="2880" spans="2:2" ht="13.8" x14ac:dyDescent="0.25">
      <c r="B2880" s="93"/>
    </row>
    <row r="2881" spans="2:2" ht="13.8" x14ac:dyDescent="0.25">
      <c r="B2881" s="93"/>
    </row>
    <row r="2882" spans="2:2" ht="13.8" x14ac:dyDescent="0.25">
      <c r="B2882" s="93"/>
    </row>
    <row r="2883" spans="2:2" ht="13.8" x14ac:dyDescent="0.25">
      <c r="B2883" s="93"/>
    </row>
    <row r="2884" spans="2:2" ht="13.8" x14ac:dyDescent="0.25">
      <c r="B2884" s="93"/>
    </row>
    <row r="2885" spans="2:2" ht="13.8" x14ac:dyDescent="0.25">
      <c r="B2885" s="93"/>
    </row>
    <row r="2886" spans="2:2" ht="13.8" x14ac:dyDescent="0.25">
      <c r="B2886" s="93"/>
    </row>
    <row r="2887" spans="2:2" ht="13.8" x14ac:dyDescent="0.25">
      <c r="B2887" s="93"/>
    </row>
    <row r="2888" spans="2:2" ht="13.8" x14ac:dyDescent="0.25">
      <c r="B2888" s="93"/>
    </row>
    <row r="2889" spans="2:2" ht="13.8" x14ac:dyDescent="0.25">
      <c r="B2889" s="93"/>
    </row>
    <row r="2890" spans="2:2" ht="13.8" x14ac:dyDescent="0.25">
      <c r="B2890" s="93"/>
    </row>
    <row r="2891" spans="2:2" ht="13.8" x14ac:dyDescent="0.25">
      <c r="B2891" s="93"/>
    </row>
    <row r="2892" spans="2:2" ht="13.8" x14ac:dyDescent="0.25">
      <c r="B2892" s="93"/>
    </row>
    <row r="2893" spans="2:2" ht="13.8" x14ac:dyDescent="0.25">
      <c r="B2893" s="93"/>
    </row>
    <row r="2894" spans="2:2" ht="13.8" x14ac:dyDescent="0.25">
      <c r="B2894" s="93"/>
    </row>
    <row r="2895" spans="2:2" ht="13.8" x14ac:dyDescent="0.25">
      <c r="B2895" s="93"/>
    </row>
    <row r="2896" spans="2:2" ht="13.8" x14ac:dyDescent="0.25">
      <c r="B2896" s="93"/>
    </row>
    <row r="2897" spans="2:2" ht="13.8" x14ac:dyDescent="0.25">
      <c r="B2897" s="93"/>
    </row>
    <row r="2898" spans="2:2" ht="13.8" x14ac:dyDescent="0.25">
      <c r="B2898" s="93"/>
    </row>
    <row r="2899" spans="2:2" ht="13.8" x14ac:dyDescent="0.25">
      <c r="B2899" s="93"/>
    </row>
    <row r="2900" spans="2:2" ht="13.8" x14ac:dyDescent="0.25">
      <c r="B2900" s="93"/>
    </row>
    <row r="2901" spans="2:2" ht="13.8" x14ac:dyDescent="0.25">
      <c r="B2901" s="93"/>
    </row>
    <row r="2902" spans="2:2" ht="13.8" x14ac:dyDescent="0.25">
      <c r="B2902" s="93"/>
    </row>
    <row r="2903" spans="2:2" ht="13.8" x14ac:dyDescent="0.25">
      <c r="B2903" s="93"/>
    </row>
    <row r="2904" spans="2:2" ht="13.8" x14ac:dyDescent="0.25">
      <c r="B2904" s="93"/>
    </row>
    <row r="2905" spans="2:2" ht="13.8" x14ac:dyDescent="0.25">
      <c r="B2905" s="93"/>
    </row>
    <row r="2906" spans="2:2" ht="13.8" x14ac:dyDescent="0.25">
      <c r="B2906" s="93"/>
    </row>
    <row r="2907" spans="2:2" ht="13.8" x14ac:dyDescent="0.25">
      <c r="B2907" s="93"/>
    </row>
    <row r="2908" spans="2:2" ht="13.8" x14ac:dyDescent="0.25">
      <c r="B2908" s="93"/>
    </row>
    <row r="2909" spans="2:2" ht="13.8" x14ac:dyDescent="0.25">
      <c r="B2909" s="93"/>
    </row>
    <row r="2910" spans="2:2" ht="13.8" x14ac:dyDescent="0.25">
      <c r="B2910" s="93"/>
    </row>
    <row r="2911" spans="2:2" ht="13.8" x14ac:dyDescent="0.25">
      <c r="B2911" s="93"/>
    </row>
    <row r="2912" spans="2:2" ht="13.8" x14ac:dyDescent="0.25">
      <c r="B2912" s="93"/>
    </row>
    <row r="2913" spans="2:2" ht="13.8" x14ac:dyDescent="0.25">
      <c r="B2913" s="93"/>
    </row>
    <row r="2914" spans="2:2" ht="13.8" x14ac:dyDescent="0.25">
      <c r="B2914" s="93"/>
    </row>
    <row r="2915" spans="2:2" ht="13.8" x14ac:dyDescent="0.25">
      <c r="B2915" s="93"/>
    </row>
    <row r="2916" spans="2:2" ht="13.8" x14ac:dyDescent="0.25">
      <c r="B2916" s="93"/>
    </row>
    <row r="2917" spans="2:2" ht="13.8" x14ac:dyDescent="0.25">
      <c r="B2917" s="93"/>
    </row>
    <row r="2918" spans="2:2" ht="13.8" x14ac:dyDescent="0.25">
      <c r="B2918" s="93"/>
    </row>
    <row r="2919" spans="2:2" ht="13.8" x14ac:dyDescent="0.25">
      <c r="B2919" s="93"/>
    </row>
    <row r="2920" spans="2:2" ht="13.8" x14ac:dyDescent="0.25">
      <c r="B2920" s="93"/>
    </row>
    <row r="2921" spans="2:2" ht="13.8" x14ac:dyDescent="0.25">
      <c r="B2921" s="93"/>
    </row>
    <row r="2922" spans="2:2" ht="13.8" x14ac:dyDescent="0.25">
      <c r="B2922" s="93"/>
    </row>
    <row r="2923" spans="2:2" ht="13.8" x14ac:dyDescent="0.25">
      <c r="B2923" s="93"/>
    </row>
    <row r="2924" spans="2:2" ht="13.8" x14ac:dyDescent="0.25">
      <c r="B2924" s="93"/>
    </row>
    <row r="2925" spans="2:2" ht="13.8" x14ac:dyDescent="0.25">
      <c r="B2925" s="93"/>
    </row>
    <row r="2926" spans="2:2" ht="13.8" x14ac:dyDescent="0.25">
      <c r="B2926" s="93"/>
    </row>
    <row r="2927" spans="2:2" ht="13.8" x14ac:dyDescent="0.25">
      <c r="B2927" s="93"/>
    </row>
    <row r="2928" spans="2:2" ht="13.8" x14ac:dyDescent="0.25">
      <c r="B2928" s="93"/>
    </row>
    <row r="2929" spans="2:2" ht="13.8" x14ac:dyDescent="0.25">
      <c r="B2929" s="93"/>
    </row>
    <row r="2930" spans="2:2" ht="13.8" x14ac:dyDescent="0.25">
      <c r="B2930" s="93"/>
    </row>
    <row r="2931" spans="2:2" ht="13.8" x14ac:dyDescent="0.25">
      <c r="B2931" s="93"/>
    </row>
    <row r="2932" spans="2:2" ht="13.8" x14ac:dyDescent="0.25">
      <c r="B2932" s="93"/>
    </row>
    <row r="2933" spans="2:2" ht="13.8" x14ac:dyDescent="0.25">
      <c r="B2933" s="93"/>
    </row>
    <row r="2934" spans="2:2" ht="13.8" x14ac:dyDescent="0.25">
      <c r="B2934" s="93"/>
    </row>
    <row r="2935" spans="2:2" ht="13.8" x14ac:dyDescent="0.25">
      <c r="B2935" s="93"/>
    </row>
    <row r="2936" spans="2:2" ht="13.8" x14ac:dyDescent="0.25">
      <c r="B2936" s="93"/>
    </row>
    <row r="2937" spans="2:2" ht="13.8" x14ac:dyDescent="0.25">
      <c r="B2937" s="93"/>
    </row>
    <row r="2938" spans="2:2" ht="13.8" x14ac:dyDescent="0.25">
      <c r="B2938" s="93"/>
    </row>
    <row r="2939" spans="2:2" ht="13.8" x14ac:dyDescent="0.25">
      <c r="B2939" s="93"/>
    </row>
    <row r="2940" spans="2:2" ht="13.8" x14ac:dyDescent="0.25">
      <c r="B2940" s="93"/>
    </row>
    <row r="2941" spans="2:2" ht="13.8" x14ac:dyDescent="0.25">
      <c r="B2941" s="93"/>
    </row>
    <row r="2942" spans="2:2" ht="13.8" x14ac:dyDescent="0.25">
      <c r="B2942" s="93"/>
    </row>
    <row r="2943" spans="2:2" ht="13.8" x14ac:dyDescent="0.25">
      <c r="B2943" s="93"/>
    </row>
    <row r="2944" spans="2:2" ht="13.8" x14ac:dyDescent="0.25">
      <c r="B2944" s="93"/>
    </row>
    <row r="2945" spans="2:2" ht="13.8" x14ac:dyDescent="0.25">
      <c r="B2945" s="93"/>
    </row>
    <row r="2946" spans="2:2" ht="13.8" x14ac:dyDescent="0.25">
      <c r="B2946" s="93"/>
    </row>
    <row r="2947" spans="2:2" ht="13.8" x14ac:dyDescent="0.25">
      <c r="B2947" s="93"/>
    </row>
    <row r="2948" spans="2:2" ht="13.8" x14ac:dyDescent="0.25">
      <c r="B2948" s="93"/>
    </row>
    <row r="2949" spans="2:2" ht="13.8" x14ac:dyDescent="0.25">
      <c r="B2949" s="93"/>
    </row>
    <row r="2950" spans="2:2" ht="13.8" x14ac:dyDescent="0.25">
      <c r="B2950" s="93"/>
    </row>
    <row r="2951" spans="2:2" ht="13.8" x14ac:dyDescent="0.25">
      <c r="B2951" s="93"/>
    </row>
    <row r="2952" spans="2:2" ht="13.8" x14ac:dyDescent="0.25">
      <c r="B2952" s="93"/>
    </row>
    <row r="2953" spans="2:2" ht="13.8" x14ac:dyDescent="0.25">
      <c r="B2953" s="93"/>
    </row>
    <row r="2954" spans="2:2" ht="13.8" x14ac:dyDescent="0.25">
      <c r="B2954" s="93"/>
    </row>
    <row r="2955" spans="2:2" ht="13.8" x14ac:dyDescent="0.25">
      <c r="B2955" s="93"/>
    </row>
    <row r="2956" spans="2:2" ht="13.8" x14ac:dyDescent="0.25">
      <c r="B2956" s="93"/>
    </row>
    <row r="2957" spans="2:2" ht="13.8" x14ac:dyDescent="0.25">
      <c r="B2957" s="93"/>
    </row>
    <row r="2958" spans="2:2" ht="13.8" x14ac:dyDescent="0.25">
      <c r="B2958" s="93"/>
    </row>
    <row r="2959" spans="2:2" ht="13.8" x14ac:dyDescent="0.25">
      <c r="B2959" s="93"/>
    </row>
    <row r="2960" spans="2:2" ht="13.8" x14ac:dyDescent="0.25">
      <c r="B2960" s="93"/>
    </row>
    <row r="2961" spans="2:2" ht="13.8" x14ac:dyDescent="0.25">
      <c r="B2961" s="93"/>
    </row>
    <row r="2962" spans="2:2" ht="13.8" x14ac:dyDescent="0.25">
      <c r="B2962" s="93"/>
    </row>
    <row r="2963" spans="2:2" ht="13.8" x14ac:dyDescent="0.25">
      <c r="B2963" s="93"/>
    </row>
    <row r="2964" spans="2:2" ht="13.8" x14ac:dyDescent="0.25">
      <c r="B2964" s="93"/>
    </row>
    <row r="2965" spans="2:2" ht="13.8" x14ac:dyDescent="0.25">
      <c r="B2965" s="93"/>
    </row>
    <row r="2966" spans="2:2" ht="13.8" x14ac:dyDescent="0.25">
      <c r="B2966" s="93"/>
    </row>
    <row r="2967" spans="2:2" ht="13.8" x14ac:dyDescent="0.25">
      <c r="B2967" s="93"/>
    </row>
    <row r="2968" spans="2:2" ht="13.8" x14ac:dyDescent="0.25">
      <c r="B2968" s="93"/>
    </row>
    <row r="2969" spans="2:2" ht="13.8" x14ac:dyDescent="0.25">
      <c r="B2969" s="93"/>
    </row>
    <row r="2970" spans="2:2" ht="13.8" x14ac:dyDescent="0.25">
      <c r="B2970" s="93"/>
    </row>
    <row r="2971" spans="2:2" ht="13.8" x14ac:dyDescent="0.25">
      <c r="B2971" s="93"/>
    </row>
    <row r="2972" spans="2:2" ht="13.8" x14ac:dyDescent="0.25">
      <c r="B2972" s="93"/>
    </row>
    <row r="2973" spans="2:2" ht="13.8" x14ac:dyDescent="0.25">
      <c r="B2973" s="93"/>
    </row>
    <row r="2974" spans="2:2" ht="13.8" x14ac:dyDescent="0.25">
      <c r="B2974" s="93"/>
    </row>
    <row r="2975" spans="2:2" ht="13.8" x14ac:dyDescent="0.25">
      <c r="B2975" s="93"/>
    </row>
    <row r="2976" spans="2:2" ht="13.8" x14ac:dyDescent="0.25">
      <c r="B2976" s="93"/>
    </row>
    <row r="2977" spans="2:2" ht="13.8" x14ac:dyDescent="0.25">
      <c r="B2977" s="93"/>
    </row>
    <row r="2978" spans="2:2" ht="13.8" x14ac:dyDescent="0.25">
      <c r="B2978" s="93"/>
    </row>
    <row r="2979" spans="2:2" ht="13.8" x14ac:dyDescent="0.25">
      <c r="B2979" s="93"/>
    </row>
    <row r="2980" spans="2:2" ht="13.8" x14ac:dyDescent="0.25">
      <c r="B2980" s="93"/>
    </row>
    <row r="2981" spans="2:2" ht="13.8" x14ac:dyDescent="0.25">
      <c r="B2981" s="93"/>
    </row>
    <row r="2982" spans="2:2" ht="13.8" x14ac:dyDescent="0.25">
      <c r="B2982" s="93"/>
    </row>
    <row r="2983" spans="2:2" ht="13.8" x14ac:dyDescent="0.25">
      <c r="B2983" s="93"/>
    </row>
    <row r="2984" spans="2:2" ht="13.8" x14ac:dyDescent="0.25">
      <c r="B2984" s="93"/>
    </row>
    <row r="2985" spans="2:2" ht="13.8" x14ac:dyDescent="0.25">
      <c r="B2985" s="93"/>
    </row>
    <row r="2986" spans="2:2" ht="13.8" x14ac:dyDescent="0.25">
      <c r="B2986" s="93"/>
    </row>
    <row r="2987" spans="2:2" ht="13.8" x14ac:dyDescent="0.25">
      <c r="B2987" s="93"/>
    </row>
    <row r="2988" spans="2:2" ht="13.8" x14ac:dyDescent="0.25">
      <c r="B2988" s="93"/>
    </row>
    <row r="2989" spans="2:2" ht="13.8" x14ac:dyDescent="0.25">
      <c r="B2989" s="93"/>
    </row>
    <row r="2990" spans="2:2" ht="13.8" x14ac:dyDescent="0.25">
      <c r="B2990" s="93"/>
    </row>
    <row r="2991" spans="2:2" ht="13.8" x14ac:dyDescent="0.25">
      <c r="B2991" s="93"/>
    </row>
    <row r="2992" spans="2:2" ht="13.8" x14ac:dyDescent="0.25">
      <c r="B2992" s="93"/>
    </row>
    <row r="2993" spans="2:2" ht="13.8" x14ac:dyDescent="0.25">
      <c r="B2993" s="93"/>
    </row>
    <row r="2994" spans="2:2" ht="13.8" x14ac:dyDescent="0.25">
      <c r="B2994" s="93"/>
    </row>
    <row r="2995" spans="2:2" ht="13.8" x14ac:dyDescent="0.25">
      <c r="B2995" s="93"/>
    </row>
    <row r="2996" spans="2:2" ht="13.8" x14ac:dyDescent="0.25">
      <c r="B2996" s="93"/>
    </row>
    <row r="2997" spans="2:2" ht="13.8" x14ac:dyDescent="0.25">
      <c r="B2997" s="93"/>
    </row>
    <row r="2998" spans="2:2" ht="13.8" x14ac:dyDescent="0.25">
      <c r="B2998" s="93"/>
    </row>
    <row r="2999" spans="2:2" ht="13.8" x14ac:dyDescent="0.25">
      <c r="B2999" s="93"/>
    </row>
    <row r="3000" spans="2:2" ht="13.8" x14ac:dyDescent="0.25">
      <c r="B3000" s="93"/>
    </row>
    <row r="3001" spans="2:2" ht="13.8" x14ac:dyDescent="0.25">
      <c r="B3001" s="93"/>
    </row>
    <row r="3002" spans="2:2" ht="13.8" x14ac:dyDescent="0.25">
      <c r="B3002" s="93"/>
    </row>
    <row r="3003" spans="2:2" ht="13.8" x14ac:dyDescent="0.25">
      <c r="B3003" s="93"/>
    </row>
    <row r="3004" spans="2:2" ht="13.8" x14ac:dyDescent="0.25">
      <c r="B3004" s="93"/>
    </row>
    <row r="3005" spans="2:2" ht="13.8" x14ac:dyDescent="0.25">
      <c r="B3005" s="93"/>
    </row>
    <row r="3006" spans="2:2" ht="13.8" x14ac:dyDescent="0.25">
      <c r="B3006" s="93"/>
    </row>
    <row r="3007" spans="2:2" ht="13.8" x14ac:dyDescent="0.25">
      <c r="B3007" s="93"/>
    </row>
    <row r="3008" spans="2:2" ht="13.8" x14ac:dyDescent="0.25">
      <c r="B3008" s="93"/>
    </row>
    <row r="3009" spans="2:2" ht="13.8" x14ac:dyDescent="0.25">
      <c r="B3009" s="93"/>
    </row>
    <row r="3010" spans="2:2" ht="13.8" x14ac:dyDescent="0.25">
      <c r="B3010" s="93"/>
    </row>
    <row r="3011" spans="2:2" ht="13.8" x14ac:dyDescent="0.25">
      <c r="B3011" s="93"/>
    </row>
    <row r="3012" spans="2:2" ht="13.8" x14ac:dyDescent="0.25">
      <c r="B3012" s="93"/>
    </row>
    <row r="3013" spans="2:2" ht="13.8" x14ac:dyDescent="0.25">
      <c r="B3013" s="93"/>
    </row>
    <row r="3014" spans="2:2" ht="13.8" x14ac:dyDescent="0.25">
      <c r="B3014" s="93"/>
    </row>
    <row r="3015" spans="2:2" ht="13.8" x14ac:dyDescent="0.25">
      <c r="B3015" s="93"/>
    </row>
    <row r="3016" spans="2:2" ht="13.8" x14ac:dyDescent="0.25">
      <c r="B3016" s="93"/>
    </row>
    <row r="3017" spans="2:2" ht="13.8" x14ac:dyDescent="0.25">
      <c r="B3017" s="93"/>
    </row>
    <row r="3018" spans="2:2" ht="13.8" x14ac:dyDescent="0.25">
      <c r="B3018" s="93"/>
    </row>
    <row r="3019" spans="2:2" ht="13.8" x14ac:dyDescent="0.25">
      <c r="B3019" s="93"/>
    </row>
    <row r="3020" spans="2:2" ht="13.8" x14ac:dyDescent="0.25">
      <c r="B3020" s="93"/>
    </row>
    <row r="3021" spans="2:2" ht="13.8" x14ac:dyDescent="0.25">
      <c r="B3021" s="93"/>
    </row>
    <row r="3022" spans="2:2" ht="13.8" x14ac:dyDescent="0.25">
      <c r="B3022" s="93"/>
    </row>
    <row r="3023" spans="2:2" ht="13.8" x14ac:dyDescent="0.25">
      <c r="B3023" s="93"/>
    </row>
    <row r="3024" spans="2:2" ht="13.8" x14ac:dyDescent="0.25">
      <c r="B3024" s="93"/>
    </row>
    <row r="3025" spans="2:2" ht="13.8" x14ac:dyDescent="0.25">
      <c r="B3025" s="93"/>
    </row>
    <row r="3026" spans="2:2" ht="13.8" x14ac:dyDescent="0.25">
      <c r="B3026" s="93"/>
    </row>
    <row r="3027" spans="2:2" ht="13.8" x14ac:dyDescent="0.25">
      <c r="B3027" s="93"/>
    </row>
    <row r="3028" spans="2:2" ht="13.8" x14ac:dyDescent="0.25">
      <c r="B3028" s="93"/>
    </row>
    <row r="3029" spans="2:2" ht="13.8" x14ac:dyDescent="0.25">
      <c r="B3029" s="93"/>
    </row>
    <row r="3030" spans="2:2" ht="13.8" x14ac:dyDescent="0.25">
      <c r="B3030" s="93"/>
    </row>
    <row r="3031" spans="2:2" ht="13.8" x14ac:dyDescent="0.25">
      <c r="B3031" s="93"/>
    </row>
    <row r="3032" spans="2:2" ht="13.8" x14ac:dyDescent="0.25">
      <c r="B3032" s="93"/>
    </row>
    <row r="3033" spans="2:2" ht="13.8" x14ac:dyDescent="0.25">
      <c r="B3033" s="93"/>
    </row>
    <row r="3034" spans="2:2" ht="13.8" x14ac:dyDescent="0.25">
      <c r="B3034" s="93"/>
    </row>
    <row r="3035" spans="2:2" ht="13.8" x14ac:dyDescent="0.25">
      <c r="B3035" s="93"/>
    </row>
    <row r="3036" spans="2:2" ht="13.8" x14ac:dyDescent="0.25">
      <c r="B3036" s="93"/>
    </row>
    <row r="3037" spans="2:2" ht="13.8" x14ac:dyDescent="0.25">
      <c r="B3037" s="93"/>
    </row>
    <row r="3038" spans="2:2" ht="13.8" x14ac:dyDescent="0.25">
      <c r="B3038" s="93"/>
    </row>
    <row r="3039" spans="2:2" ht="13.8" x14ac:dyDescent="0.25">
      <c r="B3039" s="93"/>
    </row>
    <row r="3040" spans="2:2" ht="13.8" x14ac:dyDescent="0.25">
      <c r="B3040" s="93"/>
    </row>
    <row r="3041" spans="2:2" ht="13.8" x14ac:dyDescent="0.25">
      <c r="B3041" s="93"/>
    </row>
    <row r="3042" spans="2:2" ht="13.8" x14ac:dyDescent="0.25">
      <c r="B3042" s="93"/>
    </row>
    <row r="3043" spans="2:2" ht="13.8" x14ac:dyDescent="0.25">
      <c r="B3043" s="93"/>
    </row>
    <row r="3044" spans="2:2" ht="13.8" x14ac:dyDescent="0.25">
      <c r="B3044" s="93"/>
    </row>
    <row r="3045" spans="2:2" ht="13.8" x14ac:dyDescent="0.25">
      <c r="B3045" s="93"/>
    </row>
    <row r="3046" spans="2:2" ht="13.8" x14ac:dyDescent="0.25">
      <c r="B3046" s="93"/>
    </row>
    <row r="3047" spans="2:2" ht="13.8" x14ac:dyDescent="0.25">
      <c r="B3047" s="93"/>
    </row>
    <row r="3048" spans="2:2" ht="13.8" x14ac:dyDescent="0.25">
      <c r="B3048" s="93"/>
    </row>
    <row r="3049" spans="2:2" ht="13.8" x14ac:dyDescent="0.25">
      <c r="B3049" s="93"/>
    </row>
    <row r="3050" spans="2:2" ht="13.8" x14ac:dyDescent="0.25">
      <c r="B3050" s="93"/>
    </row>
    <row r="3051" spans="2:2" ht="13.8" x14ac:dyDescent="0.25">
      <c r="B3051" s="93"/>
    </row>
    <row r="3052" spans="2:2" ht="13.8" x14ac:dyDescent="0.25">
      <c r="B3052" s="93"/>
    </row>
    <row r="3053" spans="2:2" ht="13.8" x14ac:dyDescent="0.25">
      <c r="B3053" s="93"/>
    </row>
    <row r="3054" spans="2:2" ht="13.8" x14ac:dyDescent="0.25">
      <c r="B3054" s="93"/>
    </row>
    <row r="3055" spans="2:2" ht="13.8" x14ac:dyDescent="0.25">
      <c r="B3055" s="93"/>
    </row>
    <row r="3056" spans="2:2" ht="13.8" x14ac:dyDescent="0.25">
      <c r="B3056" s="93"/>
    </row>
    <row r="3057" spans="2:2" ht="13.8" x14ac:dyDescent="0.25">
      <c r="B3057" s="93"/>
    </row>
    <row r="3058" spans="2:2" ht="13.8" x14ac:dyDescent="0.25">
      <c r="B3058" s="93"/>
    </row>
    <row r="3059" spans="2:2" ht="13.8" x14ac:dyDescent="0.25">
      <c r="B3059" s="93"/>
    </row>
    <row r="3060" spans="2:2" ht="13.8" x14ac:dyDescent="0.25">
      <c r="B3060" s="93"/>
    </row>
    <row r="3061" spans="2:2" ht="13.8" x14ac:dyDescent="0.25">
      <c r="B3061" s="93"/>
    </row>
    <row r="3062" spans="2:2" ht="13.8" x14ac:dyDescent="0.25">
      <c r="B3062" s="93"/>
    </row>
    <row r="3063" spans="2:2" ht="13.8" x14ac:dyDescent="0.25">
      <c r="B3063" s="93"/>
    </row>
    <row r="3064" spans="2:2" ht="13.8" x14ac:dyDescent="0.25">
      <c r="B3064" s="93"/>
    </row>
    <row r="3065" spans="2:2" ht="13.8" x14ac:dyDescent="0.25">
      <c r="B3065" s="93"/>
    </row>
    <row r="3066" spans="2:2" ht="13.8" x14ac:dyDescent="0.25">
      <c r="B3066" s="93"/>
    </row>
    <row r="3067" spans="2:2" ht="13.8" x14ac:dyDescent="0.25">
      <c r="B3067" s="93"/>
    </row>
    <row r="3068" spans="2:2" ht="13.8" x14ac:dyDescent="0.25">
      <c r="B3068" s="93"/>
    </row>
    <row r="3069" spans="2:2" ht="13.8" x14ac:dyDescent="0.25">
      <c r="B3069" s="93"/>
    </row>
    <row r="3070" spans="2:2" ht="13.8" x14ac:dyDescent="0.25">
      <c r="B3070" s="93"/>
    </row>
    <row r="3071" spans="2:2" ht="13.8" x14ac:dyDescent="0.25">
      <c r="B3071" s="93"/>
    </row>
    <row r="3072" spans="2:2" ht="13.8" x14ac:dyDescent="0.25">
      <c r="B3072" s="93"/>
    </row>
    <row r="3073" spans="2:2" ht="13.8" x14ac:dyDescent="0.25">
      <c r="B3073" s="93"/>
    </row>
    <row r="3074" spans="2:2" ht="13.8" x14ac:dyDescent="0.25">
      <c r="B3074" s="93"/>
    </row>
    <row r="3075" spans="2:2" ht="13.8" x14ac:dyDescent="0.25">
      <c r="B3075" s="93"/>
    </row>
    <row r="3076" spans="2:2" ht="13.8" x14ac:dyDescent="0.25">
      <c r="B3076" s="93"/>
    </row>
    <row r="3077" spans="2:2" ht="13.8" x14ac:dyDescent="0.25">
      <c r="B3077" s="93"/>
    </row>
    <row r="3078" spans="2:2" ht="13.8" x14ac:dyDescent="0.25">
      <c r="B3078" s="93"/>
    </row>
    <row r="3079" spans="2:2" ht="13.8" x14ac:dyDescent="0.25">
      <c r="B3079" s="93"/>
    </row>
    <row r="3080" spans="2:2" ht="13.8" x14ac:dyDescent="0.25">
      <c r="B3080" s="93"/>
    </row>
    <row r="3081" spans="2:2" ht="13.8" x14ac:dyDescent="0.25">
      <c r="B3081" s="93"/>
    </row>
    <row r="3082" spans="2:2" ht="13.8" x14ac:dyDescent="0.25">
      <c r="B3082" s="93"/>
    </row>
    <row r="3083" spans="2:2" ht="13.8" x14ac:dyDescent="0.25">
      <c r="B3083" s="93"/>
    </row>
    <row r="3084" spans="2:2" ht="13.8" x14ac:dyDescent="0.25">
      <c r="B3084" s="93"/>
    </row>
    <row r="3085" spans="2:2" ht="13.8" x14ac:dyDescent="0.25">
      <c r="B3085" s="93"/>
    </row>
    <row r="3086" spans="2:2" ht="13.8" x14ac:dyDescent="0.25">
      <c r="B3086" s="93"/>
    </row>
    <row r="3087" spans="2:2" ht="13.8" x14ac:dyDescent="0.25">
      <c r="B3087" s="93"/>
    </row>
    <row r="3088" spans="2:2" ht="13.8" x14ac:dyDescent="0.25">
      <c r="B3088" s="93"/>
    </row>
    <row r="3089" spans="2:2" ht="13.8" x14ac:dyDescent="0.25">
      <c r="B3089" s="93"/>
    </row>
    <row r="3090" spans="2:2" ht="13.8" x14ac:dyDescent="0.25">
      <c r="B3090" s="93"/>
    </row>
    <row r="3091" spans="2:2" ht="13.8" x14ac:dyDescent="0.25">
      <c r="B3091" s="93"/>
    </row>
    <row r="3092" spans="2:2" ht="13.8" x14ac:dyDescent="0.25">
      <c r="B3092" s="93"/>
    </row>
    <row r="3093" spans="2:2" ht="13.8" x14ac:dyDescent="0.25">
      <c r="B3093" s="93"/>
    </row>
    <row r="3094" spans="2:2" ht="13.8" x14ac:dyDescent="0.25">
      <c r="B3094" s="93"/>
    </row>
    <row r="3095" spans="2:2" ht="13.8" x14ac:dyDescent="0.25">
      <c r="B3095" s="93"/>
    </row>
    <row r="3096" spans="2:2" ht="13.8" x14ac:dyDescent="0.25">
      <c r="B3096" s="93"/>
    </row>
    <row r="3097" spans="2:2" ht="13.8" x14ac:dyDescent="0.25">
      <c r="B3097" s="93"/>
    </row>
    <row r="3098" spans="2:2" ht="13.8" x14ac:dyDescent="0.25">
      <c r="B3098" s="93"/>
    </row>
    <row r="3099" spans="2:2" ht="13.8" x14ac:dyDescent="0.25">
      <c r="B3099" s="93"/>
    </row>
    <row r="3100" spans="2:2" ht="13.8" x14ac:dyDescent="0.25">
      <c r="B3100" s="93"/>
    </row>
    <row r="3101" spans="2:2" ht="13.8" x14ac:dyDescent="0.25">
      <c r="B3101" s="93"/>
    </row>
    <row r="3102" spans="2:2" ht="13.8" x14ac:dyDescent="0.25">
      <c r="B3102" s="93"/>
    </row>
    <row r="3103" spans="2:2" ht="13.8" x14ac:dyDescent="0.25">
      <c r="B3103" s="93"/>
    </row>
    <row r="3104" spans="2:2" ht="13.8" x14ac:dyDescent="0.25">
      <c r="B3104" s="93"/>
    </row>
    <row r="3105" spans="2:2" ht="13.8" x14ac:dyDescent="0.25">
      <c r="B3105" s="93"/>
    </row>
    <row r="3106" spans="2:2" ht="13.8" x14ac:dyDescent="0.25">
      <c r="B3106" s="93"/>
    </row>
    <row r="3107" spans="2:2" ht="13.8" x14ac:dyDescent="0.25">
      <c r="B3107" s="93"/>
    </row>
    <row r="3108" spans="2:2" ht="13.8" x14ac:dyDescent="0.25">
      <c r="B3108" s="93"/>
    </row>
    <row r="3109" spans="2:2" ht="13.8" x14ac:dyDescent="0.25">
      <c r="B3109" s="93"/>
    </row>
    <row r="3110" spans="2:2" ht="13.8" x14ac:dyDescent="0.25">
      <c r="B3110" s="93"/>
    </row>
    <row r="3111" spans="2:2" ht="13.8" x14ac:dyDescent="0.25">
      <c r="B3111" s="93"/>
    </row>
    <row r="3112" spans="2:2" ht="13.8" x14ac:dyDescent="0.25">
      <c r="B3112" s="93"/>
    </row>
    <row r="3113" spans="2:2" ht="13.8" x14ac:dyDescent="0.25">
      <c r="B3113" s="93"/>
    </row>
    <row r="3114" spans="2:2" ht="13.8" x14ac:dyDescent="0.25">
      <c r="B3114" s="93"/>
    </row>
    <row r="3115" spans="2:2" ht="13.8" x14ac:dyDescent="0.25">
      <c r="B3115" s="93"/>
    </row>
    <row r="3116" spans="2:2" ht="13.8" x14ac:dyDescent="0.25">
      <c r="B3116" s="93"/>
    </row>
    <row r="3117" spans="2:2" ht="13.8" x14ac:dyDescent="0.25">
      <c r="B3117" s="93"/>
    </row>
    <row r="3118" spans="2:2" ht="13.8" x14ac:dyDescent="0.25">
      <c r="B3118" s="93"/>
    </row>
    <row r="3119" spans="2:2" ht="13.8" x14ac:dyDescent="0.25">
      <c r="B3119" s="93"/>
    </row>
    <row r="3120" spans="2:2" ht="13.8" x14ac:dyDescent="0.25">
      <c r="B3120" s="93"/>
    </row>
    <row r="3121" spans="2:2" ht="13.8" x14ac:dyDescent="0.25">
      <c r="B3121" s="93"/>
    </row>
    <row r="3122" spans="2:2" ht="13.8" x14ac:dyDescent="0.25">
      <c r="B3122" s="93"/>
    </row>
    <row r="3123" spans="2:2" ht="13.8" x14ac:dyDescent="0.25">
      <c r="B3123" s="93"/>
    </row>
    <row r="3124" spans="2:2" ht="13.8" x14ac:dyDescent="0.25">
      <c r="B3124" s="93"/>
    </row>
    <row r="3125" spans="2:2" ht="13.8" x14ac:dyDescent="0.25">
      <c r="B3125" s="93"/>
    </row>
    <row r="3126" spans="2:2" ht="13.8" x14ac:dyDescent="0.25">
      <c r="B3126" s="93"/>
    </row>
    <row r="3127" spans="2:2" ht="13.8" x14ac:dyDescent="0.25">
      <c r="B3127" s="93"/>
    </row>
    <row r="3128" spans="2:2" ht="13.8" x14ac:dyDescent="0.25">
      <c r="B3128" s="93"/>
    </row>
    <row r="3129" spans="2:2" ht="13.8" x14ac:dyDescent="0.25">
      <c r="B3129" s="93"/>
    </row>
    <row r="3130" spans="2:2" ht="13.8" x14ac:dyDescent="0.25">
      <c r="B3130" s="93"/>
    </row>
    <row r="3131" spans="2:2" ht="13.8" x14ac:dyDescent="0.25">
      <c r="B3131" s="93"/>
    </row>
    <row r="3132" spans="2:2" ht="13.8" x14ac:dyDescent="0.25">
      <c r="B3132" s="93"/>
    </row>
    <row r="3133" spans="2:2" ht="13.8" x14ac:dyDescent="0.25">
      <c r="B3133" s="93"/>
    </row>
    <row r="3134" spans="2:2" ht="13.8" x14ac:dyDescent="0.25">
      <c r="B3134" s="93"/>
    </row>
    <row r="3135" spans="2:2" ht="13.8" x14ac:dyDescent="0.25">
      <c r="B3135" s="93"/>
    </row>
    <row r="3136" spans="2:2" ht="13.8" x14ac:dyDescent="0.25">
      <c r="B3136" s="93"/>
    </row>
    <row r="3137" spans="2:2" ht="13.8" x14ac:dyDescent="0.25">
      <c r="B3137" s="93"/>
    </row>
    <row r="3138" spans="2:2" ht="13.8" x14ac:dyDescent="0.25">
      <c r="B3138" s="93"/>
    </row>
    <row r="3139" spans="2:2" ht="13.8" x14ac:dyDescent="0.25">
      <c r="B3139" s="93"/>
    </row>
    <row r="3140" spans="2:2" ht="13.8" x14ac:dyDescent="0.25">
      <c r="B3140" s="93"/>
    </row>
    <row r="3141" spans="2:2" ht="13.8" x14ac:dyDescent="0.25">
      <c r="B3141" s="93"/>
    </row>
    <row r="3142" spans="2:2" ht="13.8" x14ac:dyDescent="0.25">
      <c r="B3142" s="93"/>
    </row>
    <row r="3143" spans="2:2" ht="13.8" x14ac:dyDescent="0.25">
      <c r="B3143" s="93"/>
    </row>
    <row r="3144" spans="2:2" ht="13.8" x14ac:dyDescent="0.25">
      <c r="B3144" s="93"/>
    </row>
    <row r="3145" spans="2:2" ht="13.8" x14ac:dyDescent="0.25">
      <c r="B3145" s="93"/>
    </row>
    <row r="3146" spans="2:2" ht="13.8" x14ac:dyDescent="0.25">
      <c r="B3146" s="93"/>
    </row>
    <row r="3147" spans="2:2" ht="13.8" x14ac:dyDescent="0.25">
      <c r="B3147" s="93"/>
    </row>
    <row r="3148" spans="2:2" ht="13.8" x14ac:dyDescent="0.25">
      <c r="B3148" s="93"/>
    </row>
    <row r="3149" spans="2:2" ht="13.8" x14ac:dyDescent="0.25">
      <c r="B3149" s="93"/>
    </row>
    <row r="3150" spans="2:2" ht="13.8" x14ac:dyDescent="0.25">
      <c r="B3150" s="93"/>
    </row>
    <row r="3151" spans="2:2" ht="13.8" x14ac:dyDescent="0.25">
      <c r="B3151" s="93"/>
    </row>
    <row r="3152" spans="2:2" ht="13.8" x14ac:dyDescent="0.25">
      <c r="B3152" s="93"/>
    </row>
    <row r="3153" spans="2:2" ht="13.8" x14ac:dyDescent="0.25">
      <c r="B3153" s="93"/>
    </row>
    <row r="3154" spans="2:2" ht="13.8" x14ac:dyDescent="0.25">
      <c r="B3154" s="93"/>
    </row>
    <row r="3155" spans="2:2" ht="13.8" x14ac:dyDescent="0.25">
      <c r="B3155" s="93"/>
    </row>
    <row r="3156" spans="2:2" ht="13.8" x14ac:dyDescent="0.25">
      <c r="B3156" s="93"/>
    </row>
    <row r="3157" spans="2:2" ht="13.8" x14ac:dyDescent="0.25">
      <c r="B3157" s="93"/>
    </row>
    <row r="3158" spans="2:2" ht="13.8" x14ac:dyDescent="0.25">
      <c r="B3158" s="93"/>
    </row>
    <row r="3159" spans="2:2" ht="13.8" x14ac:dyDescent="0.25">
      <c r="B3159" s="93"/>
    </row>
    <row r="3160" spans="2:2" ht="13.8" x14ac:dyDescent="0.25">
      <c r="B3160" s="93"/>
    </row>
    <row r="3161" spans="2:2" ht="13.8" x14ac:dyDescent="0.25">
      <c r="B3161" s="93"/>
    </row>
    <row r="3162" spans="2:2" ht="13.8" x14ac:dyDescent="0.25">
      <c r="B3162" s="93"/>
    </row>
    <row r="3163" spans="2:2" ht="13.8" x14ac:dyDescent="0.25">
      <c r="B3163" s="93"/>
    </row>
    <row r="3164" spans="2:2" ht="13.8" x14ac:dyDescent="0.25">
      <c r="B3164" s="93"/>
    </row>
    <row r="3165" spans="2:2" ht="13.8" x14ac:dyDescent="0.25">
      <c r="B3165" s="93"/>
    </row>
    <row r="3166" spans="2:2" ht="13.8" x14ac:dyDescent="0.25">
      <c r="B3166" s="93"/>
    </row>
    <row r="3167" spans="2:2" ht="13.8" x14ac:dyDescent="0.25">
      <c r="B3167" s="93"/>
    </row>
    <row r="3168" spans="2:2" ht="13.8" x14ac:dyDescent="0.25">
      <c r="B3168" s="93"/>
    </row>
    <row r="3169" spans="2:2" ht="13.8" x14ac:dyDescent="0.25">
      <c r="B3169" s="93"/>
    </row>
    <row r="3170" spans="2:2" ht="13.8" x14ac:dyDescent="0.25">
      <c r="B3170" s="93"/>
    </row>
    <row r="3171" spans="2:2" ht="13.8" x14ac:dyDescent="0.25">
      <c r="B3171" s="93"/>
    </row>
    <row r="3172" spans="2:2" ht="13.8" x14ac:dyDescent="0.25">
      <c r="B3172" s="93"/>
    </row>
    <row r="3173" spans="2:2" ht="13.8" x14ac:dyDescent="0.25">
      <c r="B3173" s="93"/>
    </row>
    <row r="3174" spans="2:2" ht="13.8" x14ac:dyDescent="0.25">
      <c r="B3174" s="93"/>
    </row>
    <row r="3175" spans="2:2" ht="13.8" x14ac:dyDescent="0.25">
      <c r="B3175" s="93"/>
    </row>
    <row r="3176" spans="2:2" ht="13.8" x14ac:dyDescent="0.25">
      <c r="B3176" s="93"/>
    </row>
    <row r="3177" spans="2:2" ht="13.8" x14ac:dyDescent="0.25">
      <c r="B3177" s="93"/>
    </row>
    <row r="3178" spans="2:2" ht="13.8" x14ac:dyDescent="0.25">
      <c r="B3178" s="93"/>
    </row>
    <row r="3179" spans="2:2" ht="13.8" x14ac:dyDescent="0.25">
      <c r="B3179" s="93"/>
    </row>
    <row r="3180" spans="2:2" ht="13.8" x14ac:dyDescent="0.25">
      <c r="B3180" s="93"/>
    </row>
    <row r="3181" spans="2:2" ht="13.8" x14ac:dyDescent="0.25">
      <c r="B3181" s="93"/>
    </row>
    <row r="3182" spans="2:2" ht="13.8" x14ac:dyDescent="0.25">
      <c r="B3182" s="93"/>
    </row>
    <row r="3183" spans="2:2" ht="13.8" x14ac:dyDescent="0.25">
      <c r="B3183" s="93"/>
    </row>
    <row r="3184" spans="2:2" ht="13.8" x14ac:dyDescent="0.25">
      <c r="B3184" s="93"/>
    </row>
    <row r="3185" spans="2:2" ht="13.8" x14ac:dyDescent="0.25">
      <c r="B3185" s="93"/>
    </row>
    <row r="3186" spans="2:2" ht="13.8" x14ac:dyDescent="0.25">
      <c r="B3186" s="93"/>
    </row>
    <row r="3187" spans="2:2" ht="13.8" x14ac:dyDescent="0.25">
      <c r="B3187" s="93"/>
    </row>
    <row r="3188" spans="2:2" ht="13.8" x14ac:dyDescent="0.25">
      <c r="B3188" s="93"/>
    </row>
    <row r="3189" spans="2:2" ht="13.8" x14ac:dyDescent="0.25">
      <c r="B3189" s="93"/>
    </row>
    <row r="3190" spans="2:2" ht="13.8" x14ac:dyDescent="0.25">
      <c r="B3190" s="93"/>
    </row>
    <row r="3191" spans="2:2" ht="13.8" x14ac:dyDescent="0.25">
      <c r="B3191" s="93"/>
    </row>
    <row r="3192" spans="2:2" ht="13.8" x14ac:dyDescent="0.25">
      <c r="B3192" s="93"/>
    </row>
    <row r="3193" spans="2:2" ht="13.8" x14ac:dyDescent="0.25">
      <c r="B3193" s="93"/>
    </row>
    <row r="3194" spans="2:2" ht="13.8" x14ac:dyDescent="0.25">
      <c r="B3194" s="93"/>
    </row>
    <row r="3195" spans="2:2" ht="13.8" x14ac:dyDescent="0.25">
      <c r="B3195" s="93"/>
    </row>
    <row r="3196" spans="2:2" ht="13.8" x14ac:dyDescent="0.25">
      <c r="B3196" s="93"/>
    </row>
    <row r="3197" spans="2:2" ht="13.8" x14ac:dyDescent="0.25">
      <c r="B3197" s="93"/>
    </row>
    <row r="3198" spans="2:2" ht="13.8" x14ac:dyDescent="0.25">
      <c r="B3198" s="93"/>
    </row>
    <row r="3199" spans="2:2" ht="13.8" x14ac:dyDescent="0.25">
      <c r="B3199" s="93"/>
    </row>
    <row r="3200" spans="2:2" ht="13.8" x14ac:dyDescent="0.25">
      <c r="B3200" s="93"/>
    </row>
    <row r="3201" spans="2:2" ht="13.8" x14ac:dyDescent="0.25">
      <c r="B3201" s="93"/>
    </row>
    <row r="3202" spans="2:2" ht="13.8" x14ac:dyDescent="0.25">
      <c r="B3202" s="93"/>
    </row>
    <row r="3203" spans="2:2" ht="13.8" x14ac:dyDescent="0.25">
      <c r="B3203" s="93"/>
    </row>
    <row r="3204" spans="2:2" ht="13.8" x14ac:dyDescent="0.25">
      <c r="B3204" s="93"/>
    </row>
    <row r="3205" spans="2:2" ht="13.8" x14ac:dyDescent="0.25">
      <c r="B3205" s="93"/>
    </row>
    <row r="3206" spans="2:2" ht="13.8" x14ac:dyDescent="0.25">
      <c r="B3206" s="93"/>
    </row>
    <row r="3207" spans="2:2" ht="13.8" x14ac:dyDescent="0.25">
      <c r="B3207" s="93"/>
    </row>
    <row r="3208" spans="2:2" ht="13.8" x14ac:dyDescent="0.25">
      <c r="B3208" s="93"/>
    </row>
    <row r="3209" spans="2:2" ht="13.8" x14ac:dyDescent="0.25">
      <c r="B3209" s="93"/>
    </row>
    <row r="3210" spans="2:2" ht="13.8" x14ac:dyDescent="0.25">
      <c r="B3210" s="93"/>
    </row>
    <row r="3211" spans="2:2" ht="13.8" x14ac:dyDescent="0.25">
      <c r="B3211" s="93"/>
    </row>
    <row r="3212" spans="2:2" ht="13.8" x14ac:dyDescent="0.25">
      <c r="B3212" s="93"/>
    </row>
    <row r="3213" spans="2:2" ht="13.8" x14ac:dyDescent="0.25">
      <c r="B3213" s="93"/>
    </row>
    <row r="3214" spans="2:2" ht="13.8" x14ac:dyDescent="0.25">
      <c r="B3214" s="93"/>
    </row>
    <row r="3215" spans="2:2" ht="13.8" x14ac:dyDescent="0.25">
      <c r="B3215" s="93"/>
    </row>
    <row r="3216" spans="2:2" ht="13.8" x14ac:dyDescent="0.25">
      <c r="B3216" s="93"/>
    </row>
    <row r="3217" spans="2:2" ht="13.8" x14ac:dyDescent="0.25">
      <c r="B3217" s="93"/>
    </row>
    <row r="3218" spans="2:2" ht="13.8" x14ac:dyDescent="0.25">
      <c r="B3218" s="93"/>
    </row>
    <row r="3219" spans="2:2" ht="13.8" x14ac:dyDescent="0.25">
      <c r="B3219" s="93"/>
    </row>
    <row r="3220" spans="2:2" ht="13.8" x14ac:dyDescent="0.25">
      <c r="B3220" s="93"/>
    </row>
    <row r="3221" spans="2:2" ht="13.8" x14ac:dyDescent="0.25">
      <c r="B3221" s="93"/>
    </row>
    <row r="3222" spans="2:2" ht="13.8" x14ac:dyDescent="0.25">
      <c r="B3222" s="93"/>
    </row>
    <row r="3223" spans="2:2" ht="13.8" x14ac:dyDescent="0.25">
      <c r="B3223" s="93"/>
    </row>
    <row r="3224" spans="2:2" ht="13.8" x14ac:dyDescent="0.25">
      <c r="B3224" s="93"/>
    </row>
    <row r="3225" spans="2:2" ht="13.8" x14ac:dyDescent="0.25">
      <c r="B3225" s="93"/>
    </row>
    <row r="3226" spans="2:2" ht="13.8" x14ac:dyDescent="0.25">
      <c r="B3226" s="93"/>
    </row>
    <row r="3227" spans="2:2" ht="13.8" x14ac:dyDescent="0.25">
      <c r="B3227" s="93"/>
    </row>
    <row r="3228" spans="2:2" ht="13.8" x14ac:dyDescent="0.25">
      <c r="B3228" s="93"/>
    </row>
    <row r="3229" spans="2:2" ht="13.8" x14ac:dyDescent="0.25">
      <c r="B3229" s="93"/>
    </row>
    <row r="3230" spans="2:2" ht="13.8" x14ac:dyDescent="0.25">
      <c r="B3230" s="93"/>
    </row>
    <row r="3231" spans="2:2" ht="13.8" x14ac:dyDescent="0.25">
      <c r="B3231" s="93"/>
    </row>
    <row r="3232" spans="2:2" ht="13.8" x14ac:dyDescent="0.25">
      <c r="B3232" s="93"/>
    </row>
    <row r="3233" spans="2:2" ht="13.8" x14ac:dyDescent="0.25">
      <c r="B3233" s="93"/>
    </row>
    <row r="3234" spans="2:2" ht="13.8" x14ac:dyDescent="0.25">
      <c r="B3234" s="93"/>
    </row>
    <row r="3235" spans="2:2" ht="13.8" x14ac:dyDescent="0.25">
      <c r="B3235" s="93"/>
    </row>
    <row r="3236" spans="2:2" ht="13.8" x14ac:dyDescent="0.25">
      <c r="B3236" s="93"/>
    </row>
    <row r="3237" spans="2:2" ht="13.8" x14ac:dyDescent="0.25">
      <c r="B3237" s="93"/>
    </row>
    <row r="3238" spans="2:2" ht="13.8" x14ac:dyDescent="0.25">
      <c r="B3238" s="93"/>
    </row>
    <row r="3239" spans="2:2" ht="13.8" x14ac:dyDescent="0.25">
      <c r="B3239" s="93"/>
    </row>
    <row r="3240" spans="2:2" ht="13.8" x14ac:dyDescent="0.25">
      <c r="B3240" s="93"/>
    </row>
    <row r="3241" spans="2:2" ht="13.8" x14ac:dyDescent="0.25">
      <c r="B3241" s="93"/>
    </row>
    <row r="3242" spans="2:2" ht="13.8" x14ac:dyDescent="0.25">
      <c r="B3242" s="93"/>
    </row>
    <row r="3243" spans="2:2" ht="13.8" x14ac:dyDescent="0.25">
      <c r="B3243" s="93"/>
    </row>
    <row r="3244" spans="2:2" ht="13.8" x14ac:dyDescent="0.25">
      <c r="B3244" s="93"/>
    </row>
    <row r="3245" spans="2:2" ht="13.8" x14ac:dyDescent="0.25">
      <c r="B3245" s="93"/>
    </row>
    <row r="3246" spans="2:2" ht="13.8" x14ac:dyDescent="0.25">
      <c r="B3246" s="93"/>
    </row>
    <row r="3247" spans="2:2" ht="13.8" x14ac:dyDescent="0.25">
      <c r="B3247" s="93"/>
    </row>
    <row r="3248" spans="2:2" ht="13.8" x14ac:dyDescent="0.25">
      <c r="B3248" s="93"/>
    </row>
    <row r="3249" spans="2:2" ht="13.8" x14ac:dyDescent="0.25">
      <c r="B3249" s="93"/>
    </row>
    <row r="3250" spans="2:2" ht="13.8" x14ac:dyDescent="0.25">
      <c r="B3250" s="93"/>
    </row>
    <row r="3251" spans="2:2" ht="13.8" x14ac:dyDescent="0.25">
      <c r="B3251" s="93"/>
    </row>
    <row r="3252" spans="2:2" ht="13.8" x14ac:dyDescent="0.25">
      <c r="B3252" s="93"/>
    </row>
    <row r="3253" spans="2:2" ht="13.8" x14ac:dyDescent="0.25">
      <c r="B3253" s="93"/>
    </row>
    <row r="3254" spans="2:2" ht="13.8" x14ac:dyDescent="0.25">
      <c r="B3254" s="93"/>
    </row>
    <row r="3255" spans="2:2" ht="13.8" x14ac:dyDescent="0.25">
      <c r="B3255" s="93"/>
    </row>
    <row r="3256" spans="2:2" ht="13.8" x14ac:dyDescent="0.25">
      <c r="B3256" s="93"/>
    </row>
    <row r="3257" spans="2:2" ht="13.8" x14ac:dyDescent="0.25">
      <c r="B3257" s="93"/>
    </row>
    <row r="3258" spans="2:2" ht="13.8" x14ac:dyDescent="0.25">
      <c r="B3258" s="93"/>
    </row>
    <row r="3259" spans="2:2" ht="13.8" x14ac:dyDescent="0.25">
      <c r="B3259" s="93"/>
    </row>
    <row r="3260" spans="2:2" ht="13.8" x14ac:dyDescent="0.25">
      <c r="B3260" s="93"/>
    </row>
    <row r="3261" spans="2:2" ht="13.8" x14ac:dyDescent="0.25">
      <c r="B3261" s="93"/>
    </row>
    <row r="3262" spans="2:2" ht="13.8" x14ac:dyDescent="0.25">
      <c r="B3262" s="93"/>
    </row>
    <row r="3263" spans="2:2" ht="13.8" x14ac:dyDescent="0.25">
      <c r="B3263" s="93"/>
    </row>
    <row r="3264" spans="2:2" ht="13.8" x14ac:dyDescent="0.25">
      <c r="B3264" s="93"/>
    </row>
    <row r="3265" spans="2:2" ht="13.8" x14ac:dyDescent="0.25">
      <c r="B3265" s="93"/>
    </row>
    <row r="3266" spans="2:2" ht="13.8" x14ac:dyDescent="0.25">
      <c r="B3266" s="93"/>
    </row>
    <row r="3267" spans="2:2" ht="13.8" x14ac:dyDescent="0.25">
      <c r="B3267" s="93"/>
    </row>
    <row r="3268" spans="2:2" ht="13.8" x14ac:dyDescent="0.25">
      <c r="B3268" s="93"/>
    </row>
    <row r="3269" spans="2:2" ht="13.8" x14ac:dyDescent="0.25">
      <c r="B3269" s="93"/>
    </row>
    <row r="3270" spans="2:2" ht="13.8" x14ac:dyDescent="0.25">
      <c r="B3270" s="93"/>
    </row>
    <row r="3271" spans="2:2" ht="13.8" x14ac:dyDescent="0.25">
      <c r="B3271" s="93"/>
    </row>
    <row r="3272" spans="2:2" ht="13.8" x14ac:dyDescent="0.25">
      <c r="B3272" s="93"/>
    </row>
    <row r="3273" spans="2:2" ht="13.8" x14ac:dyDescent="0.25">
      <c r="B3273" s="93"/>
    </row>
    <row r="3274" spans="2:2" ht="13.8" x14ac:dyDescent="0.25">
      <c r="B3274" s="93"/>
    </row>
    <row r="3275" spans="2:2" ht="13.8" x14ac:dyDescent="0.25">
      <c r="B3275" s="93"/>
    </row>
    <row r="3276" spans="2:2" ht="13.8" x14ac:dyDescent="0.25">
      <c r="B3276" s="93"/>
    </row>
    <row r="3277" spans="2:2" ht="13.8" x14ac:dyDescent="0.25">
      <c r="B3277" s="93"/>
    </row>
    <row r="3278" spans="2:2" ht="13.8" x14ac:dyDescent="0.25">
      <c r="B3278" s="93"/>
    </row>
    <row r="3279" spans="2:2" ht="13.8" x14ac:dyDescent="0.25">
      <c r="B3279" s="93"/>
    </row>
    <row r="3280" spans="2:2" ht="13.8" x14ac:dyDescent="0.25">
      <c r="B3280" s="93"/>
    </row>
    <row r="3281" spans="2:2" ht="13.8" x14ac:dyDescent="0.25">
      <c r="B3281" s="93"/>
    </row>
    <row r="3282" spans="2:2" ht="13.8" x14ac:dyDescent="0.25">
      <c r="B3282" s="93"/>
    </row>
    <row r="3283" spans="2:2" ht="13.8" x14ac:dyDescent="0.25">
      <c r="B3283" s="93"/>
    </row>
    <row r="3284" spans="2:2" ht="13.8" x14ac:dyDescent="0.25">
      <c r="B3284" s="93"/>
    </row>
    <row r="3285" spans="2:2" ht="13.8" x14ac:dyDescent="0.25">
      <c r="B3285" s="93"/>
    </row>
    <row r="3286" spans="2:2" ht="13.8" x14ac:dyDescent="0.25">
      <c r="B3286" s="93"/>
    </row>
    <row r="3287" spans="2:2" ht="13.8" x14ac:dyDescent="0.25">
      <c r="B3287" s="93"/>
    </row>
    <row r="3288" spans="2:2" ht="13.8" x14ac:dyDescent="0.25">
      <c r="B3288" s="93"/>
    </row>
    <row r="3289" spans="2:2" ht="13.8" x14ac:dyDescent="0.25">
      <c r="B3289" s="93"/>
    </row>
    <row r="3290" spans="2:2" ht="13.8" x14ac:dyDescent="0.25">
      <c r="B3290" s="93"/>
    </row>
    <row r="3291" spans="2:2" ht="13.8" x14ac:dyDescent="0.25">
      <c r="B3291" s="93"/>
    </row>
    <row r="3292" spans="2:2" ht="13.8" x14ac:dyDescent="0.25">
      <c r="B3292" s="93"/>
    </row>
    <row r="3293" spans="2:2" ht="13.8" x14ac:dyDescent="0.25">
      <c r="B3293" s="93"/>
    </row>
    <row r="3294" spans="2:2" ht="13.8" x14ac:dyDescent="0.25">
      <c r="B3294" s="93"/>
    </row>
    <row r="3295" spans="2:2" ht="13.8" x14ac:dyDescent="0.25">
      <c r="B3295" s="93"/>
    </row>
    <row r="3296" spans="2:2" ht="13.8" x14ac:dyDescent="0.25">
      <c r="B3296" s="93"/>
    </row>
    <row r="3297" spans="2:2" ht="13.8" x14ac:dyDescent="0.25">
      <c r="B3297" s="93"/>
    </row>
    <row r="3298" spans="2:2" ht="13.8" x14ac:dyDescent="0.25">
      <c r="B3298" s="93"/>
    </row>
    <row r="3299" spans="2:2" ht="13.8" x14ac:dyDescent="0.25">
      <c r="B3299" s="93"/>
    </row>
    <row r="3300" spans="2:2" ht="13.8" x14ac:dyDescent="0.25">
      <c r="B3300" s="93"/>
    </row>
    <row r="3301" spans="2:2" ht="13.8" x14ac:dyDescent="0.25">
      <c r="B3301" s="93"/>
    </row>
    <row r="3302" spans="2:2" ht="13.8" x14ac:dyDescent="0.25">
      <c r="B3302" s="93"/>
    </row>
    <row r="3303" spans="2:2" ht="13.8" x14ac:dyDescent="0.25">
      <c r="B3303" s="93"/>
    </row>
    <row r="3304" spans="2:2" ht="13.8" x14ac:dyDescent="0.25">
      <c r="B3304" s="93"/>
    </row>
    <row r="3305" spans="2:2" ht="13.8" x14ac:dyDescent="0.25">
      <c r="B3305" s="93"/>
    </row>
    <row r="3306" spans="2:2" ht="13.8" x14ac:dyDescent="0.25">
      <c r="B3306" s="93"/>
    </row>
    <row r="3307" spans="2:2" ht="13.8" x14ac:dyDescent="0.25">
      <c r="B3307" s="93"/>
    </row>
    <row r="3308" spans="2:2" ht="13.8" x14ac:dyDescent="0.25">
      <c r="B3308" s="93"/>
    </row>
    <row r="3309" spans="2:2" ht="13.8" x14ac:dyDescent="0.25">
      <c r="B3309" s="93"/>
    </row>
    <row r="3310" spans="2:2" ht="13.8" x14ac:dyDescent="0.25">
      <c r="B3310" s="93"/>
    </row>
    <row r="3311" spans="2:2" ht="13.8" x14ac:dyDescent="0.25">
      <c r="B3311" s="93"/>
    </row>
    <row r="3312" spans="2:2" ht="13.8" x14ac:dyDescent="0.25">
      <c r="B3312" s="93"/>
    </row>
    <row r="3313" spans="2:2" ht="13.8" x14ac:dyDescent="0.25">
      <c r="B3313" s="93"/>
    </row>
    <row r="3314" spans="2:2" ht="13.8" x14ac:dyDescent="0.25">
      <c r="B3314" s="93"/>
    </row>
    <row r="3315" spans="2:2" ht="13.8" x14ac:dyDescent="0.25">
      <c r="B3315" s="93"/>
    </row>
    <row r="3316" spans="2:2" ht="13.8" x14ac:dyDescent="0.25">
      <c r="B3316" s="93"/>
    </row>
    <row r="3317" spans="2:2" ht="13.8" x14ac:dyDescent="0.25">
      <c r="B3317" s="93"/>
    </row>
    <row r="3318" spans="2:2" ht="13.8" x14ac:dyDescent="0.25">
      <c r="B3318" s="93"/>
    </row>
    <row r="3319" spans="2:2" ht="13.8" x14ac:dyDescent="0.25">
      <c r="B3319" s="93"/>
    </row>
    <row r="3320" spans="2:2" ht="13.8" x14ac:dyDescent="0.25">
      <c r="B3320" s="93"/>
    </row>
    <row r="3321" spans="2:2" ht="13.8" x14ac:dyDescent="0.25">
      <c r="B3321" s="93"/>
    </row>
    <row r="3322" spans="2:2" ht="13.8" x14ac:dyDescent="0.25">
      <c r="B3322" s="93"/>
    </row>
    <row r="3323" spans="2:2" ht="13.8" x14ac:dyDescent="0.25">
      <c r="B3323" s="93"/>
    </row>
    <row r="3324" spans="2:2" ht="13.8" x14ac:dyDescent="0.25">
      <c r="B3324" s="93"/>
    </row>
    <row r="3325" spans="2:2" ht="13.8" x14ac:dyDescent="0.25">
      <c r="B3325" s="93"/>
    </row>
    <row r="3326" spans="2:2" ht="13.8" x14ac:dyDescent="0.25">
      <c r="B3326" s="93"/>
    </row>
    <row r="3327" spans="2:2" ht="13.8" x14ac:dyDescent="0.25">
      <c r="B3327" s="93"/>
    </row>
    <row r="3328" spans="2:2" ht="13.8" x14ac:dyDescent="0.25">
      <c r="B3328" s="93"/>
    </row>
    <row r="3329" spans="2:2" ht="13.8" x14ac:dyDescent="0.25">
      <c r="B3329" s="93"/>
    </row>
    <row r="3330" spans="2:2" ht="13.8" x14ac:dyDescent="0.25">
      <c r="B3330" s="93"/>
    </row>
    <row r="3331" spans="2:2" ht="13.8" x14ac:dyDescent="0.25">
      <c r="B3331" s="93"/>
    </row>
    <row r="3332" spans="2:2" ht="13.8" x14ac:dyDescent="0.25">
      <c r="B3332" s="93"/>
    </row>
    <row r="3333" spans="2:2" ht="13.8" x14ac:dyDescent="0.25">
      <c r="B3333" s="93"/>
    </row>
    <row r="3334" spans="2:2" ht="13.8" x14ac:dyDescent="0.25">
      <c r="B3334" s="93"/>
    </row>
    <row r="3335" spans="2:2" ht="13.8" x14ac:dyDescent="0.25">
      <c r="B3335" s="93"/>
    </row>
    <row r="3336" spans="2:2" ht="13.8" x14ac:dyDescent="0.25">
      <c r="B3336" s="93"/>
    </row>
    <row r="3337" spans="2:2" ht="13.8" x14ac:dyDescent="0.25">
      <c r="B3337" s="93"/>
    </row>
    <row r="3338" spans="2:2" ht="13.8" x14ac:dyDescent="0.25">
      <c r="B3338" s="93"/>
    </row>
    <row r="3339" spans="2:2" ht="13.8" x14ac:dyDescent="0.25">
      <c r="B3339" s="93"/>
    </row>
    <row r="3340" spans="2:2" ht="13.8" x14ac:dyDescent="0.25">
      <c r="B3340" s="93"/>
    </row>
    <row r="3341" spans="2:2" ht="13.8" x14ac:dyDescent="0.25">
      <c r="B3341" s="93"/>
    </row>
    <row r="3342" spans="2:2" ht="13.8" x14ac:dyDescent="0.25">
      <c r="B3342" s="93"/>
    </row>
    <row r="3343" spans="2:2" ht="13.8" x14ac:dyDescent="0.25">
      <c r="B3343" s="93"/>
    </row>
    <row r="3344" spans="2:2" ht="13.8" x14ac:dyDescent="0.25">
      <c r="B3344" s="93"/>
    </row>
    <row r="3345" spans="2:2" ht="13.8" x14ac:dyDescent="0.25">
      <c r="B3345" s="93"/>
    </row>
    <row r="3346" spans="2:2" ht="13.8" x14ac:dyDescent="0.25">
      <c r="B3346" s="93"/>
    </row>
    <row r="3347" spans="2:2" ht="13.8" x14ac:dyDescent="0.25">
      <c r="B3347" s="93"/>
    </row>
    <row r="3348" spans="2:2" ht="13.8" x14ac:dyDescent="0.25">
      <c r="B3348" s="93"/>
    </row>
    <row r="3349" spans="2:2" ht="13.8" x14ac:dyDescent="0.25">
      <c r="B3349" s="93"/>
    </row>
    <row r="3350" spans="2:2" ht="13.8" x14ac:dyDescent="0.25">
      <c r="B3350" s="93"/>
    </row>
    <row r="3351" spans="2:2" ht="13.8" x14ac:dyDescent="0.25">
      <c r="B3351" s="93"/>
    </row>
    <row r="3352" spans="2:2" ht="13.8" x14ac:dyDescent="0.25">
      <c r="B3352" s="93"/>
    </row>
    <row r="3353" spans="2:2" ht="13.8" x14ac:dyDescent="0.25">
      <c r="B3353" s="93"/>
    </row>
    <row r="3354" spans="2:2" ht="13.8" x14ac:dyDescent="0.25">
      <c r="B3354" s="93"/>
    </row>
    <row r="3355" spans="2:2" ht="13.8" x14ac:dyDescent="0.25">
      <c r="B3355" s="93"/>
    </row>
    <row r="3356" spans="2:2" ht="13.8" x14ac:dyDescent="0.25">
      <c r="B3356" s="93"/>
    </row>
    <row r="3357" spans="2:2" ht="13.8" x14ac:dyDescent="0.25">
      <c r="B3357" s="93"/>
    </row>
    <row r="3358" spans="2:2" ht="13.8" x14ac:dyDescent="0.25">
      <c r="B3358" s="93"/>
    </row>
    <row r="3359" spans="2:2" ht="13.8" x14ac:dyDescent="0.25">
      <c r="B3359" s="93"/>
    </row>
    <row r="3360" spans="2:2" ht="13.8" x14ac:dyDescent="0.25">
      <c r="B3360" s="93"/>
    </row>
    <row r="3361" spans="2:2" ht="13.8" x14ac:dyDescent="0.25">
      <c r="B3361" s="93"/>
    </row>
    <row r="3362" spans="2:2" ht="13.8" x14ac:dyDescent="0.25">
      <c r="B3362" s="93"/>
    </row>
    <row r="3363" spans="2:2" ht="13.8" x14ac:dyDescent="0.25">
      <c r="B3363" s="93"/>
    </row>
    <row r="3364" spans="2:2" ht="13.8" x14ac:dyDescent="0.25">
      <c r="B3364" s="93"/>
    </row>
    <row r="3365" spans="2:2" ht="13.8" x14ac:dyDescent="0.25">
      <c r="B3365" s="93"/>
    </row>
    <row r="3366" spans="2:2" ht="13.8" x14ac:dyDescent="0.25">
      <c r="B3366" s="93"/>
    </row>
    <row r="3367" spans="2:2" ht="13.8" x14ac:dyDescent="0.25">
      <c r="B3367" s="93"/>
    </row>
    <row r="3368" spans="2:2" ht="13.8" x14ac:dyDescent="0.25">
      <c r="B3368" s="93"/>
    </row>
    <row r="3369" spans="2:2" ht="13.8" x14ac:dyDescent="0.25">
      <c r="B3369" s="93"/>
    </row>
    <row r="3370" spans="2:2" ht="13.8" x14ac:dyDescent="0.25">
      <c r="B3370" s="93"/>
    </row>
    <row r="3371" spans="2:2" ht="13.8" x14ac:dyDescent="0.25">
      <c r="B3371" s="93"/>
    </row>
    <row r="3372" spans="2:2" ht="13.8" x14ac:dyDescent="0.25">
      <c r="B3372" s="93"/>
    </row>
    <row r="3373" spans="2:2" ht="13.8" x14ac:dyDescent="0.25">
      <c r="B3373" s="93"/>
    </row>
    <row r="3374" spans="2:2" ht="13.8" x14ac:dyDescent="0.25">
      <c r="B3374" s="93"/>
    </row>
    <row r="3375" spans="2:2" ht="13.8" x14ac:dyDescent="0.25">
      <c r="B3375" s="93"/>
    </row>
    <row r="3376" spans="2:2" ht="13.8" x14ac:dyDescent="0.25">
      <c r="B3376" s="93"/>
    </row>
    <row r="3377" spans="2:2" ht="13.8" x14ac:dyDescent="0.25">
      <c r="B3377" s="93"/>
    </row>
    <row r="3378" spans="2:2" ht="13.8" x14ac:dyDescent="0.25">
      <c r="B3378" s="93"/>
    </row>
    <row r="3379" spans="2:2" ht="13.8" x14ac:dyDescent="0.25">
      <c r="B3379" s="93"/>
    </row>
    <row r="3380" spans="2:2" ht="13.8" x14ac:dyDescent="0.25">
      <c r="B3380" s="93"/>
    </row>
    <row r="3381" spans="2:2" ht="13.8" x14ac:dyDescent="0.25">
      <c r="B3381" s="93"/>
    </row>
    <row r="3382" spans="2:2" ht="13.8" x14ac:dyDescent="0.25">
      <c r="B3382" s="93"/>
    </row>
    <row r="3383" spans="2:2" ht="13.8" x14ac:dyDescent="0.25">
      <c r="B3383" s="93"/>
    </row>
    <row r="3384" spans="2:2" ht="13.8" x14ac:dyDescent="0.25">
      <c r="B3384" s="93"/>
    </row>
    <row r="3385" spans="2:2" ht="13.8" x14ac:dyDescent="0.25">
      <c r="B3385" s="93"/>
    </row>
    <row r="3386" spans="2:2" ht="13.8" x14ac:dyDescent="0.25">
      <c r="B3386" s="93"/>
    </row>
    <row r="3387" spans="2:2" ht="13.8" x14ac:dyDescent="0.25">
      <c r="B3387" s="93"/>
    </row>
    <row r="3388" spans="2:2" ht="13.8" x14ac:dyDescent="0.25">
      <c r="B3388" s="93"/>
    </row>
    <row r="3389" spans="2:2" ht="13.8" x14ac:dyDescent="0.25">
      <c r="B3389" s="93"/>
    </row>
    <row r="3390" spans="2:2" ht="13.8" x14ac:dyDescent="0.25">
      <c r="B3390" s="93"/>
    </row>
    <row r="3391" spans="2:2" ht="13.8" x14ac:dyDescent="0.25">
      <c r="B3391" s="93"/>
    </row>
    <row r="3392" spans="2:2" ht="13.8" x14ac:dyDescent="0.25">
      <c r="B3392" s="93"/>
    </row>
    <row r="3393" spans="2:2" ht="13.8" x14ac:dyDescent="0.25">
      <c r="B3393" s="93"/>
    </row>
    <row r="3394" spans="2:2" ht="13.8" x14ac:dyDescent="0.25">
      <c r="B3394" s="93"/>
    </row>
    <row r="3395" spans="2:2" ht="13.8" x14ac:dyDescent="0.25">
      <c r="B3395" s="93"/>
    </row>
    <row r="3396" spans="2:2" ht="13.8" x14ac:dyDescent="0.25">
      <c r="B3396" s="93"/>
    </row>
    <row r="3397" spans="2:2" ht="13.8" x14ac:dyDescent="0.25">
      <c r="B3397" s="93"/>
    </row>
    <row r="3398" spans="2:2" ht="13.8" x14ac:dyDescent="0.25">
      <c r="B3398" s="93"/>
    </row>
    <row r="3399" spans="2:2" ht="13.8" x14ac:dyDescent="0.25">
      <c r="B3399" s="93"/>
    </row>
    <row r="3400" spans="2:2" ht="13.8" x14ac:dyDescent="0.25">
      <c r="B3400" s="93"/>
    </row>
    <row r="3401" spans="2:2" ht="13.8" x14ac:dyDescent="0.25">
      <c r="B3401" s="93"/>
    </row>
    <row r="3402" spans="2:2" ht="13.8" x14ac:dyDescent="0.25">
      <c r="B3402" s="93"/>
    </row>
    <row r="3403" spans="2:2" ht="13.8" x14ac:dyDescent="0.25">
      <c r="B3403" s="93"/>
    </row>
    <row r="3404" spans="2:2" ht="13.8" x14ac:dyDescent="0.25">
      <c r="B3404" s="93"/>
    </row>
    <row r="3405" spans="2:2" ht="13.8" x14ac:dyDescent="0.25">
      <c r="B3405" s="93"/>
    </row>
    <row r="3406" spans="2:2" ht="13.8" x14ac:dyDescent="0.25">
      <c r="B3406" s="93"/>
    </row>
    <row r="3407" spans="2:2" ht="13.8" x14ac:dyDescent="0.25">
      <c r="B3407" s="93"/>
    </row>
    <row r="3408" spans="2:2" ht="13.8" x14ac:dyDescent="0.25">
      <c r="B3408" s="93"/>
    </row>
    <row r="3409" spans="2:2" ht="13.8" x14ac:dyDescent="0.25">
      <c r="B3409" s="93"/>
    </row>
    <row r="3410" spans="2:2" ht="13.8" x14ac:dyDescent="0.25">
      <c r="B3410" s="93"/>
    </row>
    <row r="3411" spans="2:2" ht="13.8" x14ac:dyDescent="0.25">
      <c r="B3411" s="93"/>
    </row>
    <row r="3412" spans="2:2" ht="13.8" x14ac:dyDescent="0.25">
      <c r="B3412" s="93"/>
    </row>
    <row r="3413" spans="2:2" ht="13.8" x14ac:dyDescent="0.25">
      <c r="B3413" s="93"/>
    </row>
    <row r="3414" spans="2:2" ht="13.8" x14ac:dyDescent="0.25">
      <c r="B3414" s="93"/>
    </row>
    <row r="3415" spans="2:2" ht="13.8" x14ac:dyDescent="0.25">
      <c r="B3415" s="93"/>
    </row>
    <row r="3416" spans="2:2" ht="13.8" x14ac:dyDescent="0.25">
      <c r="B3416" s="93"/>
    </row>
    <row r="3417" spans="2:2" ht="13.8" x14ac:dyDescent="0.25">
      <c r="B3417" s="93"/>
    </row>
    <row r="3418" spans="2:2" ht="13.8" x14ac:dyDescent="0.25">
      <c r="B3418" s="93"/>
    </row>
    <row r="3419" spans="2:2" ht="13.8" x14ac:dyDescent="0.25">
      <c r="B3419" s="93"/>
    </row>
    <row r="3420" spans="2:2" ht="13.8" x14ac:dyDescent="0.25">
      <c r="B3420" s="93"/>
    </row>
    <row r="3421" spans="2:2" ht="13.8" x14ac:dyDescent="0.25">
      <c r="B3421" s="93"/>
    </row>
    <row r="3422" spans="2:2" ht="13.8" x14ac:dyDescent="0.25">
      <c r="B3422" s="93"/>
    </row>
    <row r="3423" spans="2:2" ht="13.8" x14ac:dyDescent="0.25">
      <c r="B3423" s="93"/>
    </row>
    <row r="3424" spans="2:2" ht="13.8" x14ac:dyDescent="0.25">
      <c r="B3424" s="93"/>
    </row>
    <row r="3425" spans="2:2" ht="13.8" x14ac:dyDescent="0.25">
      <c r="B3425" s="93"/>
    </row>
    <row r="3426" spans="2:2" ht="13.8" x14ac:dyDescent="0.25">
      <c r="B3426" s="93"/>
    </row>
    <row r="3427" spans="2:2" ht="13.8" x14ac:dyDescent="0.25">
      <c r="B3427" s="93"/>
    </row>
    <row r="3428" spans="2:2" ht="13.8" x14ac:dyDescent="0.25">
      <c r="B3428" s="93"/>
    </row>
    <row r="3429" spans="2:2" ht="13.8" x14ac:dyDescent="0.25">
      <c r="B3429" s="93"/>
    </row>
    <row r="3430" spans="2:2" ht="13.8" x14ac:dyDescent="0.25">
      <c r="B3430" s="93"/>
    </row>
    <row r="3431" spans="2:2" ht="13.8" x14ac:dyDescent="0.25">
      <c r="B3431" s="93"/>
    </row>
    <row r="3432" spans="2:2" ht="13.8" x14ac:dyDescent="0.25">
      <c r="B3432" s="93"/>
    </row>
    <row r="3433" spans="2:2" ht="13.8" x14ac:dyDescent="0.25">
      <c r="B3433" s="93"/>
    </row>
    <row r="3434" spans="2:2" ht="13.8" x14ac:dyDescent="0.25">
      <c r="B3434" s="93"/>
    </row>
    <row r="3435" spans="2:2" ht="13.8" x14ac:dyDescent="0.25">
      <c r="B3435" s="93"/>
    </row>
    <row r="3436" spans="2:2" ht="13.8" x14ac:dyDescent="0.25">
      <c r="B3436" s="93"/>
    </row>
    <row r="3437" spans="2:2" ht="13.8" x14ac:dyDescent="0.25">
      <c r="B3437" s="93"/>
    </row>
    <row r="3438" spans="2:2" ht="13.8" x14ac:dyDescent="0.25">
      <c r="B3438" s="93"/>
    </row>
    <row r="3439" spans="2:2" ht="13.8" x14ac:dyDescent="0.25">
      <c r="B3439" s="93"/>
    </row>
    <row r="3440" spans="2:2" ht="13.8" x14ac:dyDescent="0.25">
      <c r="B3440" s="93"/>
    </row>
    <row r="3441" spans="2:2" ht="13.8" x14ac:dyDescent="0.25">
      <c r="B3441" s="93"/>
    </row>
    <row r="3442" spans="2:2" ht="13.8" x14ac:dyDescent="0.25">
      <c r="B3442" s="93"/>
    </row>
    <row r="3443" spans="2:2" ht="13.8" x14ac:dyDescent="0.25">
      <c r="B3443" s="93"/>
    </row>
    <row r="3444" spans="2:2" ht="13.8" x14ac:dyDescent="0.25">
      <c r="B3444" s="93"/>
    </row>
    <row r="3445" spans="2:2" ht="13.8" x14ac:dyDescent="0.25">
      <c r="B3445" s="93"/>
    </row>
    <row r="3446" spans="2:2" ht="13.8" x14ac:dyDescent="0.25">
      <c r="B3446" s="93"/>
    </row>
    <row r="3447" spans="2:2" ht="13.8" x14ac:dyDescent="0.25">
      <c r="B3447" s="93"/>
    </row>
    <row r="3448" spans="2:2" ht="13.8" x14ac:dyDescent="0.25">
      <c r="B3448" s="93"/>
    </row>
    <row r="3449" spans="2:2" ht="13.8" x14ac:dyDescent="0.25">
      <c r="B3449" s="93"/>
    </row>
    <row r="3450" spans="2:2" ht="13.8" x14ac:dyDescent="0.25">
      <c r="B3450" s="93"/>
    </row>
    <row r="3451" spans="2:2" ht="13.8" x14ac:dyDescent="0.25">
      <c r="B3451" s="93"/>
    </row>
    <row r="3452" spans="2:2" ht="13.8" x14ac:dyDescent="0.25">
      <c r="B3452" s="93"/>
    </row>
    <row r="3453" spans="2:2" ht="13.8" x14ac:dyDescent="0.25">
      <c r="B3453" s="93"/>
    </row>
    <row r="3454" spans="2:2" ht="13.8" x14ac:dyDescent="0.25">
      <c r="B3454" s="93"/>
    </row>
    <row r="3455" spans="2:2" ht="13.8" x14ac:dyDescent="0.25">
      <c r="B3455" s="93"/>
    </row>
    <row r="3456" spans="2:2" ht="13.8" x14ac:dyDescent="0.25">
      <c r="B3456" s="93"/>
    </row>
    <row r="3457" spans="2:2" ht="13.8" x14ac:dyDescent="0.25">
      <c r="B3457" s="93"/>
    </row>
    <row r="3458" spans="2:2" ht="13.8" x14ac:dyDescent="0.25">
      <c r="B3458" s="93"/>
    </row>
    <row r="3459" spans="2:2" ht="13.8" x14ac:dyDescent="0.25">
      <c r="B3459" s="93"/>
    </row>
    <row r="3460" spans="2:2" ht="13.8" x14ac:dyDescent="0.25">
      <c r="B3460" s="93"/>
    </row>
    <row r="3461" spans="2:2" ht="13.8" x14ac:dyDescent="0.25">
      <c r="B3461" s="93"/>
    </row>
    <row r="3462" spans="2:2" ht="13.8" x14ac:dyDescent="0.25">
      <c r="B3462" s="93"/>
    </row>
    <row r="3463" spans="2:2" ht="13.8" x14ac:dyDescent="0.25">
      <c r="B3463" s="93"/>
    </row>
    <row r="3464" spans="2:2" ht="13.8" x14ac:dyDescent="0.25">
      <c r="B3464" s="93"/>
    </row>
    <row r="3465" spans="2:2" ht="13.8" x14ac:dyDescent="0.25">
      <c r="B3465" s="93"/>
    </row>
    <row r="3466" spans="2:2" ht="13.8" x14ac:dyDescent="0.25">
      <c r="B3466" s="93"/>
    </row>
    <row r="3467" spans="2:2" ht="13.8" x14ac:dyDescent="0.25">
      <c r="B3467" s="93"/>
    </row>
    <row r="3468" spans="2:2" ht="13.8" x14ac:dyDescent="0.25">
      <c r="B3468" s="93"/>
    </row>
    <row r="3469" spans="2:2" ht="13.8" x14ac:dyDescent="0.25">
      <c r="B3469" s="93"/>
    </row>
    <row r="3470" spans="2:2" ht="13.8" x14ac:dyDescent="0.25">
      <c r="B3470" s="93"/>
    </row>
    <row r="3471" spans="2:2" ht="13.8" x14ac:dyDescent="0.25">
      <c r="B3471" s="93"/>
    </row>
    <row r="3472" spans="2:2" ht="13.8" x14ac:dyDescent="0.25">
      <c r="B3472" s="93"/>
    </row>
    <row r="3473" spans="2:2" ht="13.8" x14ac:dyDescent="0.25">
      <c r="B3473" s="93"/>
    </row>
    <row r="3474" spans="2:2" ht="13.8" x14ac:dyDescent="0.25">
      <c r="B3474" s="93"/>
    </row>
    <row r="3475" spans="2:2" ht="13.8" x14ac:dyDescent="0.25">
      <c r="B3475" s="93"/>
    </row>
    <row r="3476" spans="2:2" ht="13.8" x14ac:dyDescent="0.25">
      <c r="B3476" s="93"/>
    </row>
    <row r="3477" spans="2:2" ht="13.8" x14ac:dyDescent="0.25">
      <c r="B3477" s="93"/>
    </row>
    <row r="3478" spans="2:2" ht="13.8" x14ac:dyDescent="0.25">
      <c r="B3478" s="93"/>
    </row>
    <row r="3479" spans="2:2" ht="13.8" x14ac:dyDescent="0.25">
      <c r="B3479" s="93"/>
    </row>
    <row r="3480" spans="2:2" ht="13.8" x14ac:dyDescent="0.25">
      <c r="B3480" s="93"/>
    </row>
    <row r="3481" spans="2:2" ht="13.8" x14ac:dyDescent="0.25">
      <c r="B3481" s="93"/>
    </row>
    <row r="3482" spans="2:2" ht="13.8" x14ac:dyDescent="0.25">
      <c r="B3482" s="93"/>
    </row>
    <row r="3483" spans="2:2" ht="13.8" x14ac:dyDescent="0.25">
      <c r="B3483" s="93"/>
    </row>
    <row r="3484" spans="2:2" ht="13.8" x14ac:dyDescent="0.25">
      <c r="B3484" s="93"/>
    </row>
    <row r="3485" spans="2:2" ht="13.8" x14ac:dyDescent="0.25">
      <c r="B3485" s="93"/>
    </row>
    <row r="3486" spans="2:2" ht="13.8" x14ac:dyDescent="0.25">
      <c r="B3486" s="93"/>
    </row>
    <row r="3487" spans="2:2" ht="13.8" x14ac:dyDescent="0.25">
      <c r="B3487" s="93"/>
    </row>
    <row r="3488" spans="2:2" ht="13.8" x14ac:dyDescent="0.25">
      <c r="B3488" s="93"/>
    </row>
    <row r="3489" spans="2:2" ht="13.8" x14ac:dyDescent="0.25">
      <c r="B3489" s="93"/>
    </row>
    <row r="3490" spans="2:2" ht="13.8" x14ac:dyDescent="0.25">
      <c r="B3490" s="93"/>
    </row>
    <row r="3491" spans="2:2" ht="13.8" x14ac:dyDescent="0.25">
      <c r="B3491" s="93"/>
    </row>
    <row r="3492" spans="2:2" ht="13.8" x14ac:dyDescent="0.25">
      <c r="B3492" s="93"/>
    </row>
    <row r="3493" spans="2:2" ht="13.8" x14ac:dyDescent="0.25">
      <c r="B3493" s="93"/>
    </row>
    <row r="3494" spans="2:2" ht="13.8" x14ac:dyDescent="0.25">
      <c r="B3494" s="93"/>
    </row>
    <row r="3495" spans="2:2" ht="13.8" x14ac:dyDescent="0.25">
      <c r="B3495" s="93"/>
    </row>
    <row r="3496" spans="2:2" ht="13.8" x14ac:dyDescent="0.25">
      <c r="B3496" s="93"/>
    </row>
    <row r="3497" spans="2:2" ht="13.8" x14ac:dyDescent="0.25">
      <c r="B3497" s="93"/>
    </row>
    <row r="3498" spans="2:2" ht="13.8" x14ac:dyDescent="0.25">
      <c r="B3498" s="93"/>
    </row>
    <row r="3499" spans="2:2" ht="13.8" x14ac:dyDescent="0.25">
      <c r="B3499" s="93"/>
    </row>
    <row r="3500" spans="2:2" ht="13.8" x14ac:dyDescent="0.25">
      <c r="B3500" s="93"/>
    </row>
    <row r="3501" spans="2:2" ht="13.8" x14ac:dyDescent="0.25">
      <c r="B3501" s="93"/>
    </row>
    <row r="3502" spans="2:2" ht="13.8" x14ac:dyDescent="0.25">
      <c r="B3502" s="93"/>
    </row>
    <row r="3503" spans="2:2" ht="13.8" x14ac:dyDescent="0.25">
      <c r="B3503" s="93"/>
    </row>
    <row r="3504" spans="2:2" ht="13.8" x14ac:dyDescent="0.25">
      <c r="B3504" s="93"/>
    </row>
    <row r="3505" spans="2:2" ht="13.8" x14ac:dyDescent="0.25">
      <c r="B3505" s="93"/>
    </row>
    <row r="3506" spans="2:2" ht="13.8" x14ac:dyDescent="0.25">
      <c r="B3506" s="93"/>
    </row>
    <row r="3507" spans="2:2" ht="13.8" x14ac:dyDescent="0.25">
      <c r="B3507" s="93"/>
    </row>
    <row r="3508" spans="2:2" ht="13.8" x14ac:dyDescent="0.25">
      <c r="B3508" s="93"/>
    </row>
    <row r="3509" spans="2:2" ht="13.8" x14ac:dyDescent="0.25">
      <c r="B3509" s="93"/>
    </row>
    <row r="3510" spans="2:2" ht="13.8" x14ac:dyDescent="0.25">
      <c r="B3510" s="93"/>
    </row>
    <row r="3511" spans="2:2" ht="13.8" x14ac:dyDescent="0.25">
      <c r="B3511" s="93"/>
    </row>
    <row r="3512" spans="2:2" ht="13.8" x14ac:dyDescent="0.25">
      <c r="B3512" s="93"/>
    </row>
    <row r="3513" spans="2:2" ht="13.8" x14ac:dyDescent="0.25">
      <c r="B3513" s="93"/>
    </row>
    <row r="3514" spans="2:2" ht="13.8" x14ac:dyDescent="0.25">
      <c r="B3514" s="93"/>
    </row>
    <row r="3515" spans="2:2" ht="13.8" x14ac:dyDescent="0.25">
      <c r="B3515" s="93"/>
    </row>
    <row r="3516" spans="2:2" ht="13.8" x14ac:dyDescent="0.25">
      <c r="B3516" s="93"/>
    </row>
    <row r="3517" spans="2:2" ht="13.8" x14ac:dyDescent="0.25">
      <c r="B3517" s="93"/>
    </row>
    <row r="3518" spans="2:2" ht="13.8" x14ac:dyDescent="0.25">
      <c r="B3518" s="93"/>
    </row>
    <row r="3519" spans="2:2" ht="13.8" x14ac:dyDescent="0.25">
      <c r="B3519" s="93"/>
    </row>
    <row r="3520" spans="2:2" ht="13.8" x14ac:dyDescent="0.25">
      <c r="B3520" s="93"/>
    </row>
    <row r="3521" spans="2:2" ht="13.8" x14ac:dyDescent="0.25">
      <c r="B3521" s="93"/>
    </row>
    <row r="3522" spans="2:2" ht="13.8" x14ac:dyDescent="0.25">
      <c r="B3522" s="93"/>
    </row>
    <row r="3523" spans="2:2" ht="13.8" x14ac:dyDescent="0.25">
      <c r="B3523" s="93"/>
    </row>
    <row r="3524" spans="2:2" ht="13.8" x14ac:dyDescent="0.25">
      <c r="B3524" s="93"/>
    </row>
    <row r="3525" spans="2:2" ht="13.8" x14ac:dyDescent="0.25">
      <c r="B3525" s="93"/>
    </row>
    <row r="3526" spans="2:2" ht="13.8" x14ac:dyDescent="0.25">
      <c r="B3526" s="93"/>
    </row>
    <row r="3527" spans="2:2" ht="13.8" x14ac:dyDescent="0.25">
      <c r="B3527" s="93"/>
    </row>
    <row r="3528" spans="2:2" ht="13.8" x14ac:dyDescent="0.25">
      <c r="B3528" s="93"/>
    </row>
    <row r="3529" spans="2:2" ht="13.8" x14ac:dyDescent="0.25">
      <c r="B3529" s="93"/>
    </row>
    <row r="3530" spans="2:2" ht="13.8" x14ac:dyDescent="0.25">
      <c r="B3530" s="93"/>
    </row>
    <row r="3531" spans="2:2" ht="13.8" x14ac:dyDescent="0.25">
      <c r="B3531" s="93"/>
    </row>
    <row r="3532" spans="2:2" ht="13.8" x14ac:dyDescent="0.25">
      <c r="B3532" s="93"/>
    </row>
    <row r="3533" spans="2:2" ht="13.8" x14ac:dyDescent="0.25">
      <c r="B3533" s="93"/>
    </row>
    <row r="3534" spans="2:2" ht="13.8" x14ac:dyDescent="0.25">
      <c r="B3534" s="93"/>
    </row>
    <row r="3535" spans="2:2" ht="13.8" x14ac:dyDescent="0.25">
      <c r="B3535" s="93"/>
    </row>
    <row r="3536" spans="2:2" ht="13.8" x14ac:dyDescent="0.25">
      <c r="B3536" s="93"/>
    </row>
    <row r="3537" spans="2:2" ht="13.8" x14ac:dyDescent="0.25">
      <c r="B3537" s="93"/>
    </row>
    <row r="3538" spans="2:2" ht="13.8" x14ac:dyDescent="0.25">
      <c r="B3538" s="93"/>
    </row>
    <row r="3539" spans="2:2" ht="13.8" x14ac:dyDescent="0.25">
      <c r="B3539" s="93"/>
    </row>
    <row r="3540" spans="2:2" ht="13.8" x14ac:dyDescent="0.25">
      <c r="B3540" s="93"/>
    </row>
    <row r="3541" spans="2:2" ht="13.8" x14ac:dyDescent="0.25">
      <c r="B3541" s="93"/>
    </row>
    <row r="3542" spans="2:2" ht="13.8" x14ac:dyDescent="0.25">
      <c r="B3542" s="93"/>
    </row>
    <row r="3543" spans="2:2" ht="13.8" x14ac:dyDescent="0.25">
      <c r="B3543" s="93"/>
    </row>
    <row r="3544" spans="2:2" ht="13.8" x14ac:dyDescent="0.25">
      <c r="B3544" s="93"/>
    </row>
    <row r="3545" spans="2:2" ht="13.8" x14ac:dyDescent="0.25">
      <c r="B3545" s="93"/>
    </row>
    <row r="3546" spans="2:2" ht="13.8" x14ac:dyDescent="0.25">
      <c r="B3546" s="93"/>
    </row>
    <row r="3547" spans="2:2" ht="13.8" x14ac:dyDescent="0.25">
      <c r="B3547" s="93"/>
    </row>
    <row r="3548" spans="2:2" ht="13.8" x14ac:dyDescent="0.25">
      <c r="B3548" s="93"/>
    </row>
    <row r="3549" spans="2:2" ht="13.8" x14ac:dyDescent="0.25">
      <c r="B3549" s="93"/>
    </row>
    <row r="3550" spans="2:2" ht="13.8" x14ac:dyDescent="0.25">
      <c r="B3550" s="93"/>
    </row>
    <row r="3551" spans="2:2" ht="13.8" x14ac:dyDescent="0.25">
      <c r="B3551" s="93"/>
    </row>
    <row r="3552" spans="2:2" ht="13.8" x14ac:dyDescent="0.25">
      <c r="B3552" s="93"/>
    </row>
    <row r="3553" spans="2:2" ht="13.8" x14ac:dyDescent="0.25">
      <c r="B3553" s="93"/>
    </row>
    <row r="3554" spans="2:2" ht="13.8" x14ac:dyDescent="0.25">
      <c r="B3554" s="93"/>
    </row>
    <row r="3555" spans="2:2" ht="13.8" x14ac:dyDescent="0.25">
      <c r="B3555" s="93"/>
    </row>
    <row r="3556" spans="2:2" ht="13.8" x14ac:dyDescent="0.25">
      <c r="B3556" s="93"/>
    </row>
    <row r="3557" spans="2:2" ht="13.8" x14ac:dyDescent="0.25">
      <c r="B3557" s="93"/>
    </row>
    <row r="3558" spans="2:2" ht="13.8" x14ac:dyDescent="0.25">
      <c r="B3558" s="93"/>
    </row>
    <row r="3559" spans="2:2" ht="13.8" x14ac:dyDescent="0.25">
      <c r="B3559" s="93"/>
    </row>
    <row r="3560" spans="2:2" ht="13.8" x14ac:dyDescent="0.25">
      <c r="B3560" s="93"/>
    </row>
    <row r="3561" spans="2:2" ht="13.8" x14ac:dyDescent="0.25">
      <c r="B3561" s="93"/>
    </row>
    <row r="3562" spans="2:2" ht="13.8" x14ac:dyDescent="0.25">
      <c r="B3562" s="93"/>
    </row>
    <row r="3563" spans="2:2" ht="13.8" x14ac:dyDescent="0.25">
      <c r="B3563" s="93"/>
    </row>
    <row r="3564" spans="2:2" ht="13.8" x14ac:dyDescent="0.25">
      <c r="B3564" s="93"/>
    </row>
    <row r="3565" spans="2:2" ht="13.8" x14ac:dyDescent="0.25">
      <c r="B3565" s="93"/>
    </row>
    <row r="3566" spans="2:2" ht="13.8" x14ac:dyDescent="0.25">
      <c r="B3566" s="93"/>
    </row>
    <row r="3567" spans="2:2" ht="13.8" x14ac:dyDescent="0.25">
      <c r="B3567" s="93"/>
    </row>
    <row r="3568" spans="2:2" ht="13.8" x14ac:dyDescent="0.25">
      <c r="B3568" s="93"/>
    </row>
    <row r="3569" spans="2:2" ht="13.8" x14ac:dyDescent="0.25">
      <c r="B3569" s="93"/>
    </row>
    <row r="3570" spans="2:2" ht="13.8" x14ac:dyDescent="0.25">
      <c r="B3570" s="93"/>
    </row>
    <row r="3571" spans="2:2" ht="13.8" x14ac:dyDescent="0.25">
      <c r="B3571" s="93"/>
    </row>
    <row r="3572" spans="2:2" ht="13.8" x14ac:dyDescent="0.25">
      <c r="B3572" s="93"/>
    </row>
    <row r="3573" spans="2:2" ht="13.8" x14ac:dyDescent="0.25">
      <c r="B3573" s="93"/>
    </row>
    <row r="3574" spans="2:2" ht="13.8" x14ac:dyDescent="0.25">
      <c r="B3574" s="93"/>
    </row>
    <row r="3575" spans="2:2" ht="13.8" x14ac:dyDescent="0.25">
      <c r="B3575" s="93"/>
    </row>
    <row r="3576" spans="2:2" ht="13.8" x14ac:dyDescent="0.25">
      <c r="B3576" s="93"/>
    </row>
    <row r="3577" spans="2:2" ht="13.8" x14ac:dyDescent="0.25">
      <c r="B3577" s="93"/>
    </row>
    <row r="3578" spans="2:2" ht="13.8" x14ac:dyDescent="0.25">
      <c r="B3578" s="93"/>
    </row>
    <row r="3579" spans="2:2" ht="13.8" x14ac:dyDescent="0.25">
      <c r="B3579" s="93"/>
    </row>
    <row r="3580" spans="2:2" ht="13.8" x14ac:dyDescent="0.25">
      <c r="B3580" s="93"/>
    </row>
    <row r="3581" spans="2:2" ht="13.8" x14ac:dyDescent="0.25">
      <c r="B3581" s="93"/>
    </row>
    <row r="3582" spans="2:2" ht="13.8" x14ac:dyDescent="0.25">
      <c r="B3582" s="93"/>
    </row>
    <row r="3583" spans="2:2" ht="13.8" x14ac:dyDescent="0.25">
      <c r="B3583" s="93"/>
    </row>
    <row r="3584" spans="2:2" ht="13.8" x14ac:dyDescent="0.25">
      <c r="B3584" s="93"/>
    </row>
    <row r="3585" spans="2:2" ht="13.8" x14ac:dyDescent="0.25">
      <c r="B3585" s="93"/>
    </row>
    <row r="3586" spans="2:2" ht="13.8" x14ac:dyDescent="0.25">
      <c r="B3586" s="93"/>
    </row>
    <row r="3587" spans="2:2" ht="13.8" x14ac:dyDescent="0.25">
      <c r="B3587" s="93"/>
    </row>
    <row r="3588" spans="2:2" ht="13.8" x14ac:dyDescent="0.25">
      <c r="B3588" s="93"/>
    </row>
    <row r="3589" spans="2:2" ht="13.8" x14ac:dyDescent="0.25">
      <c r="B3589" s="93"/>
    </row>
    <row r="3590" spans="2:2" ht="13.8" x14ac:dyDescent="0.25">
      <c r="B3590" s="93"/>
    </row>
    <row r="3591" spans="2:2" ht="13.8" x14ac:dyDescent="0.25">
      <c r="B3591" s="93"/>
    </row>
    <row r="3592" spans="2:2" ht="13.8" x14ac:dyDescent="0.25">
      <c r="B3592" s="93"/>
    </row>
    <row r="3593" spans="2:2" ht="13.8" x14ac:dyDescent="0.25">
      <c r="B3593" s="93"/>
    </row>
    <row r="3594" spans="2:2" ht="13.8" x14ac:dyDescent="0.25">
      <c r="B3594" s="93"/>
    </row>
    <row r="3595" spans="2:2" ht="13.8" x14ac:dyDescent="0.25">
      <c r="B3595" s="93"/>
    </row>
    <row r="3596" spans="2:2" ht="13.8" x14ac:dyDescent="0.25">
      <c r="B3596" s="93"/>
    </row>
    <row r="3597" spans="2:2" ht="13.8" x14ac:dyDescent="0.25">
      <c r="B3597" s="93"/>
    </row>
    <row r="3598" spans="2:2" ht="13.8" x14ac:dyDescent="0.25">
      <c r="B3598" s="93"/>
    </row>
    <row r="3599" spans="2:2" ht="13.8" x14ac:dyDescent="0.25">
      <c r="B3599" s="93"/>
    </row>
    <row r="3600" spans="2:2" ht="13.8" x14ac:dyDescent="0.25">
      <c r="B3600" s="93"/>
    </row>
    <row r="3601" spans="2:2" ht="13.8" x14ac:dyDescent="0.25">
      <c r="B3601" s="93"/>
    </row>
    <row r="3602" spans="2:2" ht="13.8" x14ac:dyDescent="0.25">
      <c r="B3602" s="93"/>
    </row>
    <row r="3603" spans="2:2" ht="13.8" x14ac:dyDescent="0.25">
      <c r="B3603" s="93"/>
    </row>
    <row r="3604" spans="2:2" ht="13.8" x14ac:dyDescent="0.25">
      <c r="B3604" s="93"/>
    </row>
    <row r="3605" spans="2:2" ht="13.8" x14ac:dyDescent="0.25">
      <c r="B3605" s="93"/>
    </row>
    <row r="3606" spans="2:2" ht="13.8" x14ac:dyDescent="0.25">
      <c r="B3606" s="93"/>
    </row>
    <row r="3607" spans="2:2" ht="13.8" x14ac:dyDescent="0.25">
      <c r="B3607" s="93"/>
    </row>
    <row r="3608" spans="2:2" ht="13.8" x14ac:dyDescent="0.25">
      <c r="B3608" s="93"/>
    </row>
    <row r="3609" spans="2:2" ht="13.8" x14ac:dyDescent="0.25">
      <c r="B3609" s="93"/>
    </row>
    <row r="3610" spans="2:2" ht="13.8" x14ac:dyDescent="0.25">
      <c r="B3610" s="93"/>
    </row>
    <row r="3611" spans="2:2" ht="13.8" x14ac:dyDescent="0.25">
      <c r="B3611" s="93"/>
    </row>
    <row r="3612" spans="2:2" ht="13.8" x14ac:dyDescent="0.25">
      <c r="B3612" s="93"/>
    </row>
    <row r="3613" spans="2:2" ht="13.8" x14ac:dyDescent="0.25">
      <c r="B3613" s="93"/>
    </row>
    <row r="3614" spans="2:2" ht="13.8" x14ac:dyDescent="0.25">
      <c r="B3614" s="93"/>
    </row>
    <row r="3615" spans="2:2" ht="13.8" x14ac:dyDescent="0.25">
      <c r="B3615" s="93"/>
    </row>
    <row r="3616" spans="2:2" ht="13.8" x14ac:dyDescent="0.25">
      <c r="B3616" s="93"/>
    </row>
    <row r="3617" spans="2:2" ht="13.8" x14ac:dyDescent="0.25">
      <c r="B3617" s="93"/>
    </row>
    <row r="3618" spans="2:2" ht="13.8" x14ac:dyDescent="0.25">
      <c r="B3618" s="93"/>
    </row>
    <row r="3619" spans="2:2" ht="13.8" x14ac:dyDescent="0.25">
      <c r="B3619" s="93"/>
    </row>
    <row r="3620" spans="2:2" ht="13.8" x14ac:dyDescent="0.25">
      <c r="B3620" s="93"/>
    </row>
    <row r="3621" spans="2:2" ht="13.8" x14ac:dyDescent="0.25">
      <c r="B3621" s="93"/>
    </row>
    <row r="3622" spans="2:2" ht="13.8" x14ac:dyDescent="0.25">
      <c r="B3622" s="93"/>
    </row>
    <row r="3623" spans="2:2" ht="13.8" x14ac:dyDescent="0.25">
      <c r="B3623" s="93"/>
    </row>
    <row r="3624" spans="2:2" ht="13.8" x14ac:dyDescent="0.25">
      <c r="B3624" s="93"/>
    </row>
    <row r="3625" spans="2:2" ht="13.8" x14ac:dyDescent="0.25">
      <c r="B3625" s="93"/>
    </row>
    <row r="3626" spans="2:2" ht="13.8" x14ac:dyDescent="0.25">
      <c r="B3626" s="93"/>
    </row>
    <row r="3627" spans="2:2" ht="13.8" x14ac:dyDescent="0.25">
      <c r="B3627" s="93"/>
    </row>
    <row r="3628" spans="2:2" ht="13.8" x14ac:dyDescent="0.25">
      <c r="B3628" s="93"/>
    </row>
    <row r="3629" spans="2:2" ht="13.8" x14ac:dyDescent="0.25">
      <c r="B3629" s="93"/>
    </row>
    <row r="3630" spans="2:2" ht="13.8" x14ac:dyDescent="0.25">
      <c r="B3630" s="93"/>
    </row>
    <row r="3631" spans="2:2" ht="13.8" x14ac:dyDescent="0.25">
      <c r="B3631" s="93"/>
    </row>
    <row r="3632" spans="2:2" ht="13.8" x14ac:dyDescent="0.25">
      <c r="B3632" s="93"/>
    </row>
    <row r="3633" spans="2:2" ht="13.8" x14ac:dyDescent="0.25">
      <c r="B3633" s="93"/>
    </row>
    <row r="3634" spans="2:2" ht="13.8" x14ac:dyDescent="0.25">
      <c r="B3634" s="93"/>
    </row>
    <row r="3635" spans="2:2" ht="13.8" x14ac:dyDescent="0.25">
      <c r="B3635" s="93"/>
    </row>
    <row r="3636" spans="2:2" ht="13.8" x14ac:dyDescent="0.25">
      <c r="B3636" s="93"/>
    </row>
    <row r="3637" spans="2:2" ht="13.8" x14ac:dyDescent="0.25">
      <c r="B3637" s="93"/>
    </row>
    <row r="3638" spans="2:2" ht="13.8" x14ac:dyDescent="0.25">
      <c r="B3638" s="93"/>
    </row>
    <row r="3639" spans="2:2" ht="13.8" x14ac:dyDescent="0.25">
      <c r="B3639" s="93"/>
    </row>
    <row r="3640" spans="2:2" ht="13.8" x14ac:dyDescent="0.25">
      <c r="B3640" s="93"/>
    </row>
    <row r="3641" spans="2:2" ht="13.8" x14ac:dyDescent="0.25">
      <c r="B3641" s="93"/>
    </row>
    <row r="3642" spans="2:2" ht="13.8" x14ac:dyDescent="0.25">
      <c r="B3642" s="93"/>
    </row>
    <row r="3643" spans="2:2" ht="13.8" x14ac:dyDescent="0.25">
      <c r="B3643" s="93"/>
    </row>
    <row r="3644" spans="2:2" ht="13.8" x14ac:dyDescent="0.25">
      <c r="B3644" s="93"/>
    </row>
    <row r="3645" spans="2:2" ht="13.8" x14ac:dyDescent="0.25">
      <c r="B3645" s="93"/>
    </row>
    <row r="3646" spans="2:2" ht="13.8" x14ac:dyDescent="0.25">
      <c r="B3646" s="93"/>
    </row>
    <row r="3647" spans="2:2" ht="13.8" x14ac:dyDescent="0.25">
      <c r="B3647" s="93"/>
    </row>
    <row r="3648" spans="2:2" ht="13.8" x14ac:dyDescent="0.25">
      <c r="B3648" s="93"/>
    </row>
    <row r="3649" spans="2:2" ht="13.8" x14ac:dyDescent="0.25">
      <c r="B3649" s="93"/>
    </row>
    <row r="3650" spans="2:2" ht="13.8" x14ac:dyDescent="0.25">
      <c r="B3650" s="93"/>
    </row>
    <row r="3651" spans="2:2" ht="13.8" x14ac:dyDescent="0.25">
      <c r="B3651" s="93"/>
    </row>
    <row r="3652" spans="2:2" ht="13.8" x14ac:dyDescent="0.25">
      <c r="B3652" s="93"/>
    </row>
    <row r="3653" spans="2:2" ht="13.8" x14ac:dyDescent="0.25">
      <c r="B3653" s="93"/>
    </row>
    <row r="3654" spans="2:2" ht="13.8" x14ac:dyDescent="0.25">
      <c r="B3654" s="93"/>
    </row>
    <row r="3655" spans="2:2" ht="13.8" x14ac:dyDescent="0.25">
      <c r="B3655" s="93"/>
    </row>
    <row r="3656" spans="2:2" ht="13.8" x14ac:dyDescent="0.25">
      <c r="B3656" s="93"/>
    </row>
    <row r="3657" spans="2:2" ht="13.8" x14ac:dyDescent="0.25">
      <c r="B3657" s="93"/>
    </row>
    <row r="3658" spans="2:2" ht="13.8" x14ac:dyDescent="0.25">
      <c r="B3658" s="93"/>
    </row>
    <row r="3659" spans="2:2" ht="13.8" x14ac:dyDescent="0.25">
      <c r="B3659" s="93"/>
    </row>
    <row r="3660" spans="2:2" ht="13.8" x14ac:dyDescent="0.25">
      <c r="B3660" s="93"/>
    </row>
    <row r="3661" spans="2:2" ht="13.8" x14ac:dyDescent="0.25">
      <c r="B3661" s="93"/>
    </row>
    <row r="3662" spans="2:2" ht="13.8" x14ac:dyDescent="0.25">
      <c r="B3662" s="93"/>
    </row>
    <row r="3663" spans="2:2" ht="13.8" x14ac:dyDescent="0.25">
      <c r="B3663" s="93"/>
    </row>
    <row r="3664" spans="2:2" ht="13.8" x14ac:dyDescent="0.25">
      <c r="B3664" s="93"/>
    </row>
    <row r="3665" spans="2:2" ht="13.8" x14ac:dyDescent="0.25">
      <c r="B3665" s="93"/>
    </row>
    <row r="3666" spans="2:2" ht="13.8" x14ac:dyDescent="0.25">
      <c r="B3666" s="93"/>
    </row>
    <row r="3667" spans="2:2" ht="13.8" x14ac:dyDescent="0.25">
      <c r="B3667" s="93"/>
    </row>
    <row r="3668" spans="2:2" ht="13.8" x14ac:dyDescent="0.25">
      <c r="B3668" s="93"/>
    </row>
    <row r="3669" spans="2:2" ht="13.8" x14ac:dyDescent="0.25">
      <c r="B3669" s="93"/>
    </row>
    <row r="3670" spans="2:2" ht="13.8" x14ac:dyDescent="0.25">
      <c r="B3670" s="93"/>
    </row>
    <row r="3671" spans="2:2" ht="13.8" x14ac:dyDescent="0.25">
      <c r="B3671" s="93"/>
    </row>
    <row r="3672" spans="2:2" ht="13.8" x14ac:dyDescent="0.25">
      <c r="B3672" s="93"/>
    </row>
    <row r="3673" spans="2:2" ht="13.8" x14ac:dyDescent="0.25">
      <c r="B3673" s="93"/>
    </row>
    <row r="3674" spans="2:2" ht="13.8" x14ac:dyDescent="0.25">
      <c r="B3674" s="93"/>
    </row>
    <row r="3675" spans="2:2" ht="13.8" x14ac:dyDescent="0.25">
      <c r="B3675" s="93"/>
    </row>
    <row r="3676" spans="2:2" ht="13.8" x14ac:dyDescent="0.25">
      <c r="B3676" s="93"/>
    </row>
    <row r="3677" spans="2:2" ht="13.8" x14ac:dyDescent="0.25">
      <c r="B3677" s="93"/>
    </row>
    <row r="3678" spans="2:2" ht="13.8" x14ac:dyDescent="0.25">
      <c r="B3678" s="93"/>
    </row>
    <row r="3679" spans="2:2" ht="13.8" x14ac:dyDescent="0.25">
      <c r="B3679" s="93"/>
    </row>
    <row r="3680" spans="2:2" ht="13.8" x14ac:dyDescent="0.25">
      <c r="B3680" s="93"/>
    </row>
    <row r="3681" spans="2:2" ht="13.8" x14ac:dyDescent="0.25">
      <c r="B3681" s="93"/>
    </row>
    <row r="3682" spans="2:2" ht="13.8" x14ac:dyDescent="0.25">
      <c r="B3682" s="93"/>
    </row>
    <row r="3683" spans="2:2" ht="13.8" x14ac:dyDescent="0.25">
      <c r="B3683" s="93"/>
    </row>
    <row r="3684" spans="2:2" ht="13.8" x14ac:dyDescent="0.25">
      <c r="B3684" s="93"/>
    </row>
    <row r="3685" spans="2:2" ht="13.8" x14ac:dyDescent="0.25">
      <c r="B3685" s="93"/>
    </row>
    <row r="3686" spans="2:2" ht="13.8" x14ac:dyDescent="0.25">
      <c r="B3686" s="93"/>
    </row>
    <row r="3687" spans="2:2" ht="13.8" x14ac:dyDescent="0.25">
      <c r="B3687" s="93"/>
    </row>
    <row r="3688" spans="2:2" ht="13.8" x14ac:dyDescent="0.25">
      <c r="B3688" s="93"/>
    </row>
    <row r="3689" spans="2:2" ht="13.8" x14ac:dyDescent="0.25">
      <c r="B3689" s="93"/>
    </row>
    <row r="3690" spans="2:2" ht="13.8" x14ac:dyDescent="0.25">
      <c r="B3690" s="93"/>
    </row>
    <row r="3691" spans="2:2" ht="13.8" x14ac:dyDescent="0.25">
      <c r="B3691" s="93"/>
    </row>
    <row r="3692" spans="2:2" ht="13.8" x14ac:dyDescent="0.25">
      <c r="B3692" s="93"/>
    </row>
    <row r="3693" spans="2:2" ht="13.8" x14ac:dyDescent="0.25">
      <c r="B3693" s="93"/>
    </row>
    <row r="3694" spans="2:2" ht="13.8" x14ac:dyDescent="0.25">
      <c r="B3694" s="93"/>
    </row>
    <row r="3695" spans="2:2" ht="13.8" x14ac:dyDescent="0.25">
      <c r="B3695" s="93"/>
    </row>
    <row r="3696" spans="2:2" ht="13.8" x14ac:dyDescent="0.25">
      <c r="B3696" s="93"/>
    </row>
    <row r="3697" spans="2:2" ht="13.8" x14ac:dyDescent="0.25">
      <c r="B3697" s="93"/>
    </row>
    <row r="3698" spans="2:2" ht="13.8" x14ac:dyDescent="0.25">
      <c r="B3698" s="93"/>
    </row>
    <row r="3699" spans="2:2" ht="13.8" x14ac:dyDescent="0.25">
      <c r="B3699" s="93"/>
    </row>
    <row r="3700" spans="2:2" ht="13.8" x14ac:dyDescent="0.25">
      <c r="B3700" s="93"/>
    </row>
    <row r="3701" spans="2:2" ht="13.8" x14ac:dyDescent="0.25">
      <c r="B3701" s="93"/>
    </row>
    <row r="3702" spans="2:2" ht="13.8" x14ac:dyDescent="0.25">
      <c r="B3702" s="93"/>
    </row>
    <row r="3703" spans="2:2" ht="13.8" x14ac:dyDescent="0.25">
      <c r="B3703" s="93"/>
    </row>
    <row r="3704" spans="2:2" ht="13.8" x14ac:dyDescent="0.25">
      <c r="B3704" s="93"/>
    </row>
    <row r="3705" spans="2:2" ht="13.8" x14ac:dyDescent="0.25">
      <c r="B3705" s="93"/>
    </row>
    <row r="3706" spans="2:2" ht="13.8" x14ac:dyDescent="0.25">
      <c r="B3706" s="93"/>
    </row>
    <row r="3707" spans="2:2" ht="13.8" x14ac:dyDescent="0.25">
      <c r="B3707" s="93"/>
    </row>
    <row r="3708" spans="2:2" ht="13.8" x14ac:dyDescent="0.25">
      <c r="B3708" s="93"/>
    </row>
    <row r="3709" spans="2:2" ht="13.8" x14ac:dyDescent="0.25">
      <c r="B3709" s="93"/>
    </row>
    <row r="3710" spans="2:2" ht="13.8" x14ac:dyDescent="0.25">
      <c r="B3710" s="93"/>
    </row>
    <row r="3711" spans="2:2" ht="13.8" x14ac:dyDescent="0.25">
      <c r="B3711" s="93"/>
    </row>
    <row r="3712" spans="2:2" ht="13.8" x14ac:dyDescent="0.25">
      <c r="B3712" s="93"/>
    </row>
    <row r="3713" spans="2:2" ht="13.8" x14ac:dyDescent="0.25">
      <c r="B3713" s="93"/>
    </row>
    <row r="3714" spans="2:2" ht="13.8" x14ac:dyDescent="0.25">
      <c r="B3714" s="93"/>
    </row>
    <row r="3715" spans="2:2" ht="13.8" x14ac:dyDescent="0.25">
      <c r="B3715" s="93"/>
    </row>
    <row r="3716" spans="2:2" ht="13.8" x14ac:dyDescent="0.25">
      <c r="B3716" s="93"/>
    </row>
    <row r="3717" spans="2:2" ht="13.8" x14ac:dyDescent="0.25">
      <c r="B3717" s="93"/>
    </row>
    <row r="3718" spans="2:2" ht="13.8" x14ac:dyDescent="0.25">
      <c r="B3718" s="93"/>
    </row>
    <row r="3719" spans="2:2" ht="13.8" x14ac:dyDescent="0.25">
      <c r="B3719" s="93"/>
    </row>
    <row r="3720" spans="2:2" ht="13.8" x14ac:dyDescent="0.25">
      <c r="B3720" s="93"/>
    </row>
    <row r="3721" spans="2:2" ht="13.8" x14ac:dyDescent="0.25">
      <c r="B3721" s="93"/>
    </row>
    <row r="3722" spans="2:2" ht="13.8" x14ac:dyDescent="0.25">
      <c r="B3722" s="93"/>
    </row>
    <row r="3723" spans="2:2" ht="13.8" x14ac:dyDescent="0.25">
      <c r="B3723" s="93"/>
    </row>
    <row r="3724" spans="2:2" ht="13.8" x14ac:dyDescent="0.25">
      <c r="B3724" s="93"/>
    </row>
    <row r="3725" spans="2:2" ht="13.8" x14ac:dyDescent="0.25">
      <c r="B3725" s="93"/>
    </row>
    <row r="3726" spans="2:2" ht="13.8" x14ac:dyDescent="0.25">
      <c r="B3726" s="93"/>
    </row>
    <row r="3727" spans="2:2" ht="13.8" x14ac:dyDescent="0.25">
      <c r="B3727" s="93"/>
    </row>
    <row r="3728" spans="2:2" ht="13.8" x14ac:dyDescent="0.25">
      <c r="B3728" s="93"/>
    </row>
    <row r="3729" spans="2:2" ht="13.8" x14ac:dyDescent="0.25">
      <c r="B3729" s="93"/>
    </row>
    <row r="3730" spans="2:2" ht="13.8" x14ac:dyDescent="0.25">
      <c r="B3730" s="93"/>
    </row>
    <row r="3731" spans="2:2" ht="13.8" x14ac:dyDescent="0.25">
      <c r="B3731" s="93"/>
    </row>
    <row r="3732" spans="2:2" ht="13.8" x14ac:dyDescent="0.25">
      <c r="B3732" s="93"/>
    </row>
    <row r="3733" spans="2:2" ht="13.8" x14ac:dyDescent="0.25">
      <c r="B3733" s="93"/>
    </row>
    <row r="3734" spans="2:2" ht="13.8" x14ac:dyDescent="0.25">
      <c r="B3734" s="93"/>
    </row>
    <row r="3735" spans="2:2" ht="13.8" x14ac:dyDescent="0.25">
      <c r="B3735" s="93"/>
    </row>
    <row r="3736" spans="2:2" ht="13.8" x14ac:dyDescent="0.25">
      <c r="B3736" s="93"/>
    </row>
    <row r="3737" spans="2:2" ht="13.8" x14ac:dyDescent="0.25">
      <c r="B3737" s="93"/>
    </row>
    <row r="3738" spans="2:2" ht="13.8" x14ac:dyDescent="0.25">
      <c r="B3738" s="93"/>
    </row>
    <row r="3739" spans="2:2" ht="13.8" x14ac:dyDescent="0.25">
      <c r="B3739" s="93"/>
    </row>
    <row r="3740" spans="2:2" ht="13.8" x14ac:dyDescent="0.25">
      <c r="B3740" s="93"/>
    </row>
    <row r="3741" spans="2:2" ht="13.8" x14ac:dyDescent="0.25">
      <c r="B3741" s="93"/>
    </row>
    <row r="3742" spans="2:2" ht="13.8" x14ac:dyDescent="0.25">
      <c r="B3742" s="93"/>
    </row>
    <row r="3743" spans="2:2" ht="13.8" x14ac:dyDescent="0.25">
      <c r="B3743" s="93"/>
    </row>
    <row r="3744" spans="2:2" ht="13.8" x14ac:dyDescent="0.25">
      <c r="B3744" s="93"/>
    </row>
    <row r="3745" spans="2:2" ht="13.8" x14ac:dyDescent="0.25">
      <c r="B3745" s="93"/>
    </row>
    <row r="3746" spans="2:2" ht="13.8" x14ac:dyDescent="0.25">
      <c r="B3746" s="93"/>
    </row>
    <row r="3747" spans="2:2" ht="13.8" x14ac:dyDescent="0.25">
      <c r="B3747" s="93"/>
    </row>
    <row r="3748" spans="2:2" ht="13.8" x14ac:dyDescent="0.25">
      <c r="B3748" s="93"/>
    </row>
    <row r="3749" spans="2:2" ht="13.8" x14ac:dyDescent="0.25">
      <c r="B3749" s="93"/>
    </row>
    <row r="3750" spans="2:2" ht="13.8" x14ac:dyDescent="0.25">
      <c r="B3750" s="93"/>
    </row>
    <row r="3751" spans="2:2" ht="13.8" x14ac:dyDescent="0.25">
      <c r="B3751" s="93"/>
    </row>
    <row r="3752" spans="2:2" ht="13.8" x14ac:dyDescent="0.25">
      <c r="B3752" s="93"/>
    </row>
    <row r="3753" spans="2:2" ht="13.8" x14ac:dyDescent="0.25">
      <c r="B3753" s="93"/>
    </row>
    <row r="3754" spans="2:2" ht="13.8" x14ac:dyDescent="0.25">
      <c r="B3754" s="93"/>
    </row>
    <row r="3755" spans="2:2" ht="13.8" x14ac:dyDescent="0.25">
      <c r="B3755" s="93"/>
    </row>
    <row r="3756" spans="2:2" ht="13.8" x14ac:dyDescent="0.25">
      <c r="B3756" s="93"/>
    </row>
    <row r="3757" spans="2:2" ht="13.8" x14ac:dyDescent="0.25">
      <c r="B3757" s="93"/>
    </row>
    <row r="3758" spans="2:2" ht="13.8" x14ac:dyDescent="0.25">
      <c r="B3758" s="93"/>
    </row>
    <row r="3759" spans="2:2" ht="13.8" x14ac:dyDescent="0.25">
      <c r="B3759" s="93"/>
    </row>
    <row r="3760" spans="2:2" ht="13.8" x14ac:dyDescent="0.25">
      <c r="B3760" s="93"/>
    </row>
    <row r="3761" spans="2:2" ht="13.8" x14ac:dyDescent="0.25">
      <c r="B3761" s="93"/>
    </row>
    <row r="3762" spans="2:2" ht="13.8" x14ac:dyDescent="0.25">
      <c r="B3762" s="93"/>
    </row>
    <row r="3763" spans="2:2" ht="13.8" x14ac:dyDescent="0.25">
      <c r="B3763" s="93"/>
    </row>
    <row r="3764" spans="2:2" ht="13.8" x14ac:dyDescent="0.25">
      <c r="B3764" s="93"/>
    </row>
    <row r="3765" spans="2:2" ht="13.8" x14ac:dyDescent="0.25">
      <c r="B3765" s="93"/>
    </row>
    <row r="3766" spans="2:2" ht="13.8" x14ac:dyDescent="0.25">
      <c r="B3766" s="93"/>
    </row>
    <row r="3767" spans="2:2" ht="13.8" x14ac:dyDescent="0.25">
      <c r="B3767" s="93"/>
    </row>
    <row r="3768" spans="2:2" ht="13.8" x14ac:dyDescent="0.25">
      <c r="B3768" s="93"/>
    </row>
    <row r="3769" spans="2:2" ht="13.8" x14ac:dyDescent="0.25">
      <c r="B3769" s="93"/>
    </row>
    <row r="3770" spans="2:2" ht="13.8" x14ac:dyDescent="0.25">
      <c r="B3770" s="93"/>
    </row>
    <row r="3771" spans="2:2" ht="13.8" x14ac:dyDescent="0.25">
      <c r="B3771" s="93"/>
    </row>
    <row r="3772" spans="2:2" ht="13.8" x14ac:dyDescent="0.25">
      <c r="B3772" s="93"/>
    </row>
    <row r="3773" spans="2:2" ht="13.8" x14ac:dyDescent="0.25">
      <c r="B3773" s="93"/>
    </row>
    <row r="3774" spans="2:2" ht="13.8" x14ac:dyDescent="0.25">
      <c r="B3774" s="93"/>
    </row>
    <row r="3775" spans="2:2" ht="13.8" x14ac:dyDescent="0.25">
      <c r="B3775" s="93"/>
    </row>
    <row r="3776" spans="2:2" ht="13.8" x14ac:dyDescent="0.25">
      <c r="B3776" s="93"/>
    </row>
    <row r="3777" spans="2:2" ht="13.8" x14ac:dyDescent="0.25">
      <c r="B3777" s="93"/>
    </row>
    <row r="3778" spans="2:2" ht="13.8" x14ac:dyDescent="0.25">
      <c r="B3778" s="93"/>
    </row>
    <row r="3779" spans="2:2" ht="13.8" x14ac:dyDescent="0.25">
      <c r="B3779" s="93"/>
    </row>
    <row r="3780" spans="2:2" ht="13.8" x14ac:dyDescent="0.25">
      <c r="B3780" s="93"/>
    </row>
    <row r="3781" spans="2:2" ht="13.8" x14ac:dyDescent="0.25">
      <c r="B3781" s="93"/>
    </row>
    <row r="3782" spans="2:2" ht="13.8" x14ac:dyDescent="0.25">
      <c r="B3782" s="93"/>
    </row>
    <row r="3783" spans="2:2" ht="13.8" x14ac:dyDescent="0.25">
      <c r="B3783" s="93"/>
    </row>
    <row r="3784" spans="2:2" ht="13.8" x14ac:dyDescent="0.25">
      <c r="B3784" s="93"/>
    </row>
    <row r="3785" spans="2:2" ht="13.8" x14ac:dyDescent="0.25">
      <c r="B3785" s="93"/>
    </row>
    <row r="3786" spans="2:2" ht="13.8" x14ac:dyDescent="0.25">
      <c r="B3786" s="93"/>
    </row>
    <row r="3787" spans="2:2" ht="13.8" x14ac:dyDescent="0.25">
      <c r="B3787" s="93"/>
    </row>
    <row r="3788" spans="2:2" ht="13.8" x14ac:dyDescent="0.25">
      <c r="B3788" s="93"/>
    </row>
    <row r="3789" spans="2:2" ht="13.8" x14ac:dyDescent="0.25">
      <c r="B3789" s="93"/>
    </row>
    <row r="3790" spans="2:2" ht="13.8" x14ac:dyDescent="0.25">
      <c r="B3790" s="93"/>
    </row>
    <row r="3791" spans="2:2" ht="13.8" x14ac:dyDescent="0.25">
      <c r="B3791" s="93"/>
    </row>
    <row r="3792" spans="2:2" ht="13.8" x14ac:dyDescent="0.25">
      <c r="B3792" s="93"/>
    </row>
    <row r="3793" spans="2:2" ht="13.8" x14ac:dyDescent="0.25">
      <c r="B3793" s="93"/>
    </row>
    <row r="3794" spans="2:2" ht="13.8" x14ac:dyDescent="0.25">
      <c r="B3794" s="93"/>
    </row>
    <row r="3795" spans="2:2" ht="13.8" x14ac:dyDescent="0.25">
      <c r="B3795" s="93"/>
    </row>
    <row r="3796" spans="2:2" ht="13.8" x14ac:dyDescent="0.25">
      <c r="B3796" s="93"/>
    </row>
    <row r="3797" spans="2:2" ht="13.8" x14ac:dyDescent="0.25">
      <c r="B3797" s="93"/>
    </row>
    <row r="3798" spans="2:2" ht="13.8" x14ac:dyDescent="0.25">
      <c r="B3798" s="93"/>
    </row>
    <row r="3799" spans="2:2" ht="13.8" x14ac:dyDescent="0.25">
      <c r="B3799" s="93"/>
    </row>
    <row r="3800" spans="2:2" ht="13.8" x14ac:dyDescent="0.25">
      <c r="B3800" s="93"/>
    </row>
    <row r="3801" spans="2:2" ht="13.8" x14ac:dyDescent="0.25">
      <c r="B3801" s="93"/>
    </row>
    <row r="3802" spans="2:2" ht="13.8" x14ac:dyDescent="0.25">
      <c r="B3802" s="93"/>
    </row>
    <row r="3803" spans="2:2" ht="13.8" x14ac:dyDescent="0.25">
      <c r="B3803" s="93"/>
    </row>
    <row r="3804" spans="2:2" ht="13.8" x14ac:dyDescent="0.25">
      <c r="B3804" s="93"/>
    </row>
    <row r="3805" spans="2:2" ht="13.8" x14ac:dyDescent="0.25">
      <c r="B3805" s="93"/>
    </row>
    <row r="3806" spans="2:2" ht="13.8" x14ac:dyDescent="0.25">
      <c r="B3806" s="93"/>
    </row>
    <row r="3807" spans="2:2" ht="13.8" x14ac:dyDescent="0.25">
      <c r="B3807" s="93"/>
    </row>
    <row r="3808" spans="2:2" ht="13.8" x14ac:dyDescent="0.25">
      <c r="B3808" s="93"/>
    </row>
    <row r="3809" spans="2:2" ht="13.8" x14ac:dyDescent="0.25">
      <c r="B3809" s="93"/>
    </row>
    <row r="3810" spans="2:2" ht="13.8" x14ac:dyDescent="0.25">
      <c r="B3810" s="93"/>
    </row>
    <row r="3811" spans="2:2" ht="13.8" x14ac:dyDescent="0.25">
      <c r="B3811" s="93"/>
    </row>
    <row r="3812" spans="2:2" ht="13.8" x14ac:dyDescent="0.25">
      <c r="B3812" s="93"/>
    </row>
    <row r="3813" spans="2:2" ht="13.8" x14ac:dyDescent="0.25">
      <c r="B3813" s="93"/>
    </row>
    <row r="3814" spans="2:2" ht="13.8" x14ac:dyDescent="0.25">
      <c r="B3814" s="93"/>
    </row>
    <row r="3815" spans="2:2" ht="13.8" x14ac:dyDescent="0.25">
      <c r="B3815" s="93"/>
    </row>
    <row r="3816" spans="2:2" ht="13.8" x14ac:dyDescent="0.25">
      <c r="B3816" s="93"/>
    </row>
    <row r="3817" spans="2:2" ht="13.8" x14ac:dyDescent="0.25">
      <c r="B3817" s="93"/>
    </row>
    <row r="3818" spans="2:2" ht="13.8" x14ac:dyDescent="0.25">
      <c r="B3818" s="93"/>
    </row>
    <row r="3819" spans="2:2" ht="13.8" x14ac:dyDescent="0.25">
      <c r="B3819" s="93"/>
    </row>
    <row r="3820" spans="2:2" ht="13.8" x14ac:dyDescent="0.25">
      <c r="B3820" s="93"/>
    </row>
    <row r="3821" spans="2:2" ht="13.8" x14ac:dyDescent="0.25">
      <c r="B3821" s="93"/>
    </row>
    <row r="3822" spans="2:2" ht="13.8" x14ac:dyDescent="0.25">
      <c r="B3822" s="93"/>
    </row>
    <row r="3823" spans="2:2" ht="13.8" x14ac:dyDescent="0.25">
      <c r="B3823" s="93"/>
    </row>
    <row r="3824" spans="2:2" ht="13.8" x14ac:dyDescent="0.25">
      <c r="B3824" s="93"/>
    </row>
    <row r="3825" spans="2:2" ht="13.8" x14ac:dyDescent="0.25">
      <c r="B3825" s="93"/>
    </row>
    <row r="3826" spans="2:2" ht="13.8" x14ac:dyDescent="0.25">
      <c r="B3826" s="93"/>
    </row>
    <row r="3827" spans="2:2" ht="13.8" x14ac:dyDescent="0.25">
      <c r="B3827" s="93"/>
    </row>
    <row r="3828" spans="2:2" ht="13.8" x14ac:dyDescent="0.25">
      <c r="B3828" s="93"/>
    </row>
    <row r="3829" spans="2:2" ht="13.8" x14ac:dyDescent="0.25">
      <c r="B3829" s="93"/>
    </row>
    <row r="3830" spans="2:2" ht="13.8" x14ac:dyDescent="0.25">
      <c r="B3830" s="93"/>
    </row>
    <row r="3831" spans="2:2" ht="13.8" x14ac:dyDescent="0.25">
      <c r="B3831" s="93"/>
    </row>
    <row r="3832" spans="2:2" ht="13.8" x14ac:dyDescent="0.25">
      <c r="B3832" s="93"/>
    </row>
    <row r="3833" spans="2:2" ht="13.8" x14ac:dyDescent="0.25">
      <c r="B3833" s="93"/>
    </row>
    <row r="3834" spans="2:2" ht="13.8" x14ac:dyDescent="0.25">
      <c r="B3834" s="93"/>
    </row>
    <row r="3835" spans="2:2" ht="13.8" x14ac:dyDescent="0.25">
      <c r="B3835" s="93"/>
    </row>
    <row r="3836" spans="2:2" ht="13.8" x14ac:dyDescent="0.25">
      <c r="B3836" s="93"/>
    </row>
    <row r="3837" spans="2:2" ht="13.8" x14ac:dyDescent="0.25">
      <c r="B3837" s="93"/>
    </row>
    <row r="3838" spans="2:2" ht="13.8" x14ac:dyDescent="0.25">
      <c r="B3838" s="93"/>
    </row>
    <row r="3839" spans="2:2" ht="13.8" x14ac:dyDescent="0.25">
      <c r="B3839" s="93"/>
    </row>
    <row r="3840" spans="2:2" ht="13.8" x14ac:dyDescent="0.25">
      <c r="B3840" s="93"/>
    </row>
    <row r="3841" spans="2:2" ht="13.8" x14ac:dyDescent="0.25">
      <c r="B3841" s="93"/>
    </row>
    <row r="3842" spans="2:2" ht="13.8" x14ac:dyDescent="0.25">
      <c r="B3842" s="93"/>
    </row>
    <row r="3843" spans="2:2" ht="13.8" x14ac:dyDescent="0.25">
      <c r="B3843" s="93"/>
    </row>
    <row r="3844" spans="2:2" ht="13.8" x14ac:dyDescent="0.25">
      <c r="B3844" s="93"/>
    </row>
    <row r="3845" spans="2:2" ht="13.8" x14ac:dyDescent="0.25">
      <c r="B3845" s="93"/>
    </row>
    <row r="3846" spans="2:2" ht="13.8" x14ac:dyDescent="0.25">
      <c r="B3846" s="93"/>
    </row>
    <row r="3847" spans="2:2" ht="13.8" x14ac:dyDescent="0.25">
      <c r="B3847" s="93"/>
    </row>
    <row r="3848" spans="2:2" ht="13.8" x14ac:dyDescent="0.25">
      <c r="B3848" s="93"/>
    </row>
    <row r="3849" spans="2:2" ht="13.8" x14ac:dyDescent="0.25">
      <c r="B3849" s="93"/>
    </row>
    <row r="3850" spans="2:2" ht="13.8" x14ac:dyDescent="0.25">
      <c r="B3850" s="93"/>
    </row>
    <row r="3851" spans="2:2" ht="13.8" x14ac:dyDescent="0.25">
      <c r="B3851" s="93"/>
    </row>
    <row r="3852" spans="2:2" ht="13.8" x14ac:dyDescent="0.25">
      <c r="B3852" s="93"/>
    </row>
    <row r="3853" spans="2:2" ht="13.8" x14ac:dyDescent="0.25">
      <c r="B3853" s="93"/>
    </row>
    <row r="3854" spans="2:2" ht="13.8" x14ac:dyDescent="0.25">
      <c r="B3854" s="93"/>
    </row>
    <row r="3855" spans="2:2" ht="13.8" x14ac:dyDescent="0.25">
      <c r="B3855" s="93"/>
    </row>
    <row r="3856" spans="2:2" ht="13.8" x14ac:dyDescent="0.25">
      <c r="B3856" s="93"/>
    </row>
    <row r="3857" spans="2:2" ht="13.8" x14ac:dyDescent="0.25">
      <c r="B3857" s="93"/>
    </row>
    <row r="3858" spans="2:2" ht="13.8" x14ac:dyDescent="0.25">
      <c r="B3858" s="93"/>
    </row>
    <row r="3859" spans="2:2" ht="13.8" x14ac:dyDescent="0.25">
      <c r="B3859" s="93"/>
    </row>
    <row r="3860" spans="2:2" ht="13.8" x14ac:dyDescent="0.25">
      <c r="B3860" s="93"/>
    </row>
    <row r="3861" spans="2:2" ht="13.8" x14ac:dyDescent="0.25">
      <c r="B3861" s="93"/>
    </row>
    <row r="3862" spans="2:2" ht="13.8" x14ac:dyDescent="0.25">
      <c r="B3862" s="93"/>
    </row>
    <row r="3863" spans="2:2" ht="13.8" x14ac:dyDescent="0.25">
      <c r="B3863" s="93"/>
    </row>
    <row r="3864" spans="2:2" ht="13.8" x14ac:dyDescent="0.25">
      <c r="B3864" s="93"/>
    </row>
    <row r="3865" spans="2:2" ht="13.8" x14ac:dyDescent="0.25">
      <c r="B3865" s="93"/>
    </row>
    <row r="3866" spans="2:2" ht="13.8" x14ac:dyDescent="0.25">
      <c r="B3866" s="93"/>
    </row>
    <row r="3867" spans="2:2" ht="13.8" x14ac:dyDescent="0.25">
      <c r="B3867" s="93"/>
    </row>
    <row r="3868" spans="2:2" ht="13.8" x14ac:dyDescent="0.25">
      <c r="B3868" s="93"/>
    </row>
    <row r="3869" spans="2:2" ht="13.8" x14ac:dyDescent="0.25">
      <c r="B3869" s="93"/>
    </row>
    <row r="3870" spans="2:2" ht="13.8" x14ac:dyDescent="0.25">
      <c r="B3870" s="93"/>
    </row>
    <row r="3871" spans="2:2" ht="13.8" x14ac:dyDescent="0.25">
      <c r="B3871" s="93"/>
    </row>
    <row r="3872" spans="2:2" ht="13.8" x14ac:dyDescent="0.25">
      <c r="B3872" s="93"/>
    </row>
    <row r="3873" spans="2:2" ht="13.8" x14ac:dyDescent="0.25">
      <c r="B3873" s="93"/>
    </row>
    <row r="3874" spans="2:2" ht="13.8" x14ac:dyDescent="0.25">
      <c r="B3874" s="93"/>
    </row>
    <row r="3875" spans="2:2" ht="13.8" x14ac:dyDescent="0.25">
      <c r="B3875" s="93"/>
    </row>
    <row r="3876" spans="2:2" ht="13.8" x14ac:dyDescent="0.25">
      <c r="B3876" s="93"/>
    </row>
    <row r="3877" spans="2:2" ht="13.8" x14ac:dyDescent="0.25">
      <c r="B3877" s="93"/>
    </row>
    <row r="3878" spans="2:2" ht="13.8" x14ac:dyDescent="0.25">
      <c r="B3878" s="93"/>
    </row>
    <row r="3879" spans="2:2" ht="13.8" x14ac:dyDescent="0.25">
      <c r="B3879" s="93"/>
    </row>
    <row r="3880" spans="2:2" ht="13.8" x14ac:dyDescent="0.25">
      <c r="B3880" s="93"/>
    </row>
    <row r="3881" spans="2:2" ht="13.8" x14ac:dyDescent="0.25">
      <c r="B3881" s="93"/>
    </row>
    <row r="3882" spans="2:2" ht="13.8" x14ac:dyDescent="0.25">
      <c r="B3882" s="93"/>
    </row>
    <row r="3883" spans="2:2" ht="13.8" x14ac:dyDescent="0.25">
      <c r="B3883" s="93"/>
    </row>
    <row r="3884" spans="2:2" ht="13.8" x14ac:dyDescent="0.25">
      <c r="B3884" s="93"/>
    </row>
    <row r="3885" spans="2:2" ht="13.8" x14ac:dyDescent="0.25">
      <c r="B3885" s="93"/>
    </row>
    <row r="3886" spans="2:2" ht="13.8" x14ac:dyDescent="0.25">
      <c r="B3886" s="93"/>
    </row>
    <row r="3887" spans="2:2" ht="13.8" x14ac:dyDescent="0.25">
      <c r="B3887" s="93"/>
    </row>
    <row r="3888" spans="2:2" ht="13.8" x14ac:dyDescent="0.25">
      <c r="B3888" s="93"/>
    </row>
    <row r="3889" spans="2:2" ht="13.8" x14ac:dyDescent="0.25">
      <c r="B3889" s="93"/>
    </row>
    <row r="3890" spans="2:2" ht="13.8" x14ac:dyDescent="0.25">
      <c r="B3890" s="93"/>
    </row>
    <row r="3891" spans="2:2" ht="13.8" x14ac:dyDescent="0.25">
      <c r="B3891" s="93"/>
    </row>
    <row r="3892" spans="2:2" ht="13.8" x14ac:dyDescent="0.25">
      <c r="B3892" s="93"/>
    </row>
    <row r="3893" spans="2:2" ht="13.8" x14ac:dyDescent="0.25">
      <c r="B3893" s="93"/>
    </row>
    <row r="3894" spans="2:2" ht="13.8" x14ac:dyDescent="0.25">
      <c r="B3894" s="93"/>
    </row>
    <row r="3895" spans="2:2" ht="13.8" x14ac:dyDescent="0.25">
      <c r="B3895" s="93"/>
    </row>
    <row r="3896" spans="2:2" ht="13.8" x14ac:dyDescent="0.25">
      <c r="B3896" s="93"/>
    </row>
    <row r="3897" spans="2:2" ht="13.8" x14ac:dyDescent="0.25">
      <c r="B3897" s="93"/>
    </row>
    <row r="3898" spans="2:2" ht="13.8" x14ac:dyDescent="0.25">
      <c r="B3898" s="93"/>
    </row>
    <row r="3899" spans="2:2" ht="13.8" x14ac:dyDescent="0.25">
      <c r="B3899" s="93"/>
    </row>
    <row r="3900" spans="2:2" ht="13.8" x14ac:dyDescent="0.25">
      <c r="B3900" s="93"/>
    </row>
    <row r="3901" spans="2:2" ht="13.8" x14ac:dyDescent="0.25">
      <c r="B3901" s="93"/>
    </row>
    <row r="3902" spans="2:2" ht="13.8" x14ac:dyDescent="0.25">
      <c r="B3902" s="93"/>
    </row>
    <row r="3903" spans="2:2" ht="13.8" x14ac:dyDescent="0.25">
      <c r="B3903" s="93"/>
    </row>
    <row r="3904" spans="2:2" ht="13.8" x14ac:dyDescent="0.25">
      <c r="B3904" s="93"/>
    </row>
    <row r="3905" spans="2:2" ht="13.8" x14ac:dyDescent="0.25">
      <c r="B3905" s="93"/>
    </row>
    <row r="3906" spans="2:2" ht="13.8" x14ac:dyDescent="0.25">
      <c r="B3906" s="93"/>
    </row>
    <row r="3907" spans="2:2" ht="13.8" x14ac:dyDescent="0.25">
      <c r="B3907" s="93"/>
    </row>
    <row r="3908" spans="2:2" ht="13.8" x14ac:dyDescent="0.25">
      <c r="B3908" s="93"/>
    </row>
    <row r="3909" spans="2:2" ht="13.8" x14ac:dyDescent="0.25">
      <c r="B3909" s="93"/>
    </row>
    <row r="3910" spans="2:2" ht="13.8" x14ac:dyDescent="0.25">
      <c r="B3910" s="93"/>
    </row>
    <row r="3911" spans="2:2" ht="13.8" x14ac:dyDescent="0.25">
      <c r="B3911" s="93"/>
    </row>
    <row r="3912" spans="2:2" ht="13.8" x14ac:dyDescent="0.25">
      <c r="B3912" s="93"/>
    </row>
    <row r="3913" spans="2:2" ht="13.8" x14ac:dyDescent="0.25">
      <c r="B3913" s="93"/>
    </row>
    <row r="3914" spans="2:2" ht="13.8" x14ac:dyDescent="0.25">
      <c r="B3914" s="93"/>
    </row>
    <row r="3915" spans="2:2" ht="13.8" x14ac:dyDescent="0.25">
      <c r="B3915" s="93"/>
    </row>
    <row r="3916" spans="2:2" ht="13.8" x14ac:dyDescent="0.25">
      <c r="B3916" s="93"/>
    </row>
    <row r="3917" spans="2:2" ht="13.8" x14ac:dyDescent="0.25">
      <c r="B3917" s="93"/>
    </row>
    <row r="3918" spans="2:2" ht="13.8" x14ac:dyDescent="0.25">
      <c r="B3918" s="93"/>
    </row>
    <row r="3919" spans="2:2" ht="13.8" x14ac:dyDescent="0.25">
      <c r="B3919" s="93"/>
    </row>
    <row r="3920" spans="2:2" ht="13.8" x14ac:dyDescent="0.25">
      <c r="B3920" s="93"/>
    </row>
    <row r="3921" spans="2:2" ht="13.8" x14ac:dyDescent="0.25">
      <c r="B3921" s="93"/>
    </row>
    <row r="3922" spans="2:2" ht="13.8" x14ac:dyDescent="0.25">
      <c r="B3922" s="93"/>
    </row>
    <row r="3923" spans="2:2" ht="13.8" x14ac:dyDescent="0.25">
      <c r="B3923" s="93"/>
    </row>
    <row r="3924" spans="2:2" ht="13.8" x14ac:dyDescent="0.25">
      <c r="B3924" s="93"/>
    </row>
    <row r="3925" spans="2:2" ht="13.8" x14ac:dyDescent="0.25">
      <c r="B3925" s="93"/>
    </row>
    <row r="3926" spans="2:2" ht="13.8" x14ac:dyDescent="0.25">
      <c r="B3926" s="93"/>
    </row>
    <row r="3927" spans="2:2" ht="13.8" x14ac:dyDescent="0.25">
      <c r="B3927" s="93"/>
    </row>
    <row r="3928" spans="2:2" ht="13.8" x14ac:dyDescent="0.25">
      <c r="B3928" s="93"/>
    </row>
    <row r="3929" spans="2:2" ht="13.8" x14ac:dyDescent="0.25">
      <c r="B3929" s="93"/>
    </row>
    <row r="3930" spans="2:2" ht="13.8" x14ac:dyDescent="0.25">
      <c r="B3930" s="93"/>
    </row>
    <row r="3931" spans="2:2" ht="13.8" x14ac:dyDescent="0.25">
      <c r="B3931" s="93"/>
    </row>
    <row r="3932" spans="2:2" ht="13.8" x14ac:dyDescent="0.25">
      <c r="B3932" s="93"/>
    </row>
    <row r="3933" spans="2:2" ht="13.8" x14ac:dyDescent="0.25">
      <c r="B3933" s="93"/>
    </row>
    <row r="3934" spans="2:2" ht="13.8" x14ac:dyDescent="0.25">
      <c r="B3934" s="93"/>
    </row>
    <row r="3935" spans="2:2" ht="13.8" x14ac:dyDescent="0.25">
      <c r="B3935" s="93"/>
    </row>
    <row r="3936" spans="2:2" ht="13.8" x14ac:dyDescent="0.25">
      <c r="B3936" s="93"/>
    </row>
    <row r="3937" spans="2:2" ht="13.8" x14ac:dyDescent="0.25">
      <c r="B3937" s="93"/>
    </row>
    <row r="3938" spans="2:2" ht="13.8" x14ac:dyDescent="0.25">
      <c r="B3938" s="93"/>
    </row>
    <row r="3939" spans="2:2" ht="13.8" x14ac:dyDescent="0.25">
      <c r="B3939" s="93"/>
    </row>
    <row r="3940" spans="2:2" ht="13.8" x14ac:dyDescent="0.25">
      <c r="B3940" s="93"/>
    </row>
    <row r="3941" spans="2:2" ht="13.8" x14ac:dyDescent="0.25">
      <c r="B3941" s="93"/>
    </row>
    <row r="3942" spans="2:2" ht="13.8" x14ac:dyDescent="0.25">
      <c r="B3942" s="93"/>
    </row>
    <row r="3943" spans="2:2" ht="13.8" x14ac:dyDescent="0.25">
      <c r="B3943" s="93"/>
    </row>
    <row r="3944" spans="2:2" ht="13.8" x14ac:dyDescent="0.25">
      <c r="B3944" s="93"/>
    </row>
    <row r="3945" spans="2:2" ht="13.8" x14ac:dyDescent="0.25">
      <c r="B3945" s="93"/>
    </row>
    <row r="3946" spans="2:2" ht="13.8" x14ac:dyDescent="0.25">
      <c r="B3946" s="93"/>
    </row>
    <row r="3947" spans="2:2" ht="13.8" x14ac:dyDescent="0.25">
      <c r="B3947" s="93"/>
    </row>
    <row r="3948" spans="2:2" ht="13.8" x14ac:dyDescent="0.25">
      <c r="B3948" s="93"/>
    </row>
    <row r="3949" spans="2:2" ht="13.8" x14ac:dyDescent="0.25">
      <c r="B3949" s="93"/>
    </row>
    <row r="3950" spans="2:2" ht="13.8" x14ac:dyDescent="0.25">
      <c r="B3950" s="93"/>
    </row>
    <row r="3951" spans="2:2" ht="13.8" x14ac:dyDescent="0.25">
      <c r="B3951" s="93"/>
    </row>
    <row r="3952" spans="2:2" ht="13.8" x14ac:dyDescent="0.25">
      <c r="B3952" s="93"/>
    </row>
    <row r="3953" spans="2:2" ht="13.8" x14ac:dyDescent="0.25">
      <c r="B3953" s="93"/>
    </row>
    <row r="3954" spans="2:2" ht="13.8" x14ac:dyDescent="0.25">
      <c r="B3954" s="93"/>
    </row>
    <row r="3955" spans="2:2" ht="13.8" x14ac:dyDescent="0.25">
      <c r="B3955" s="93"/>
    </row>
    <row r="3956" spans="2:2" ht="13.8" x14ac:dyDescent="0.25">
      <c r="B3956" s="93"/>
    </row>
    <row r="3957" spans="2:2" ht="13.8" x14ac:dyDescent="0.25">
      <c r="B3957" s="93"/>
    </row>
    <row r="3958" spans="2:2" ht="13.8" x14ac:dyDescent="0.25">
      <c r="B3958" s="93"/>
    </row>
    <row r="3959" spans="2:2" ht="13.8" x14ac:dyDescent="0.25">
      <c r="B3959" s="93"/>
    </row>
    <row r="3960" spans="2:2" ht="13.8" x14ac:dyDescent="0.25">
      <c r="B3960" s="93"/>
    </row>
    <row r="3961" spans="2:2" ht="13.8" x14ac:dyDescent="0.25">
      <c r="B3961" s="93"/>
    </row>
    <row r="3962" spans="2:2" ht="13.8" x14ac:dyDescent="0.25">
      <c r="B3962" s="93"/>
    </row>
    <row r="3963" spans="2:2" ht="13.8" x14ac:dyDescent="0.25">
      <c r="B3963" s="93"/>
    </row>
    <row r="3964" spans="2:2" ht="13.8" x14ac:dyDescent="0.25">
      <c r="B3964" s="93"/>
    </row>
    <row r="3965" spans="2:2" ht="13.8" x14ac:dyDescent="0.25">
      <c r="B3965" s="93"/>
    </row>
    <row r="3966" spans="2:2" ht="13.8" x14ac:dyDescent="0.25">
      <c r="B3966" s="93"/>
    </row>
    <row r="3967" spans="2:2" ht="13.8" x14ac:dyDescent="0.25">
      <c r="B3967" s="93"/>
    </row>
    <row r="3968" spans="2:2" ht="13.8" x14ac:dyDescent="0.25">
      <c r="B3968" s="93"/>
    </row>
    <row r="3969" spans="2:2" ht="13.8" x14ac:dyDescent="0.25">
      <c r="B3969" s="93"/>
    </row>
    <row r="3970" spans="2:2" ht="13.8" x14ac:dyDescent="0.25">
      <c r="B3970" s="93"/>
    </row>
    <row r="3971" spans="2:2" ht="13.8" x14ac:dyDescent="0.25">
      <c r="B3971" s="93"/>
    </row>
    <row r="3972" spans="2:2" ht="13.8" x14ac:dyDescent="0.25">
      <c r="B3972" s="93"/>
    </row>
    <row r="3973" spans="2:2" ht="13.8" x14ac:dyDescent="0.25">
      <c r="B3973" s="93"/>
    </row>
    <row r="3974" spans="2:2" ht="13.8" x14ac:dyDescent="0.25">
      <c r="B3974" s="93"/>
    </row>
    <row r="3975" spans="2:2" ht="13.8" x14ac:dyDescent="0.25">
      <c r="B3975" s="93"/>
    </row>
    <row r="3976" spans="2:2" ht="13.8" x14ac:dyDescent="0.25">
      <c r="B3976" s="93"/>
    </row>
    <row r="3977" spans="2:2" ht="13.8" x14ac:dyDescent="0.25">
      <c r="B3977" s="93"/>
    </row>
    <row r="3978" spans="2:2" ht="13.8" x14ac:dyDescent="0.25">
      <c r="B3978" s="93"/>
    </row>
    <row r="3979" spans="2:2" ht="13.8" x14ac:dyDescent="0.25">
      <c r="B3979" s="93"/>
    </row>
    <row r="3980" spans="2:2" ht="13.8" x14ac:dyDescent="0.25">
      <c r="B3980" s="93"/>
    </row>
    <row r="3981" spans="2:2" ht="13.8" x14ac:dyDescent="0.25">
      <c r="B3981" s="93"/>
    </row>
    <row r="3982" spans="2:2" ht="13.8" x14ac:dyDescent="0.25">
      <c r="B3982" s="93"/>
    </row>
    <row r="3983" spans="2:2" ht="13.8" x14ac:dyDescent="0.25">
      <c r="B3983" s="93"/>
    </row>
    <row r="3984" spans="2:2" ht="13.8" x14ac:dyDescent="0.25">
      <c r="B3984" s="93"/>
    </row>
    <row r="3985" spans="2:2" ht="13.8" x14ac:dyDescent="0.25">
      <c r="B3985" s="93"/>
    </row>
    <row r="3986" spans="2:2" ht="13.8" x14ac:dyDescent="0.25">
      <c r="B3986" s="93"/>
    </row>
    <row r="3987" spans="2:2" ht="13.8" x14ac:dyDescent="0.25">
      <c r="B3987" s="93"/>
    </row>
    <row r="3988" spans="2:2" ht="13.8" x14ac:dyDescent="0.25">
      <c r="B3988" s="93"/>
    </row>
    <row r="3989" spans="2:2" ht="13.8" x14ac:dyDescent="0.25">
      <c r="B3989" s="93"/>
    </row>
    <row r="3990" spans="2:2" ht="13.8" x14ac:dyDescent="0.25">
      <c r="B3990" s="93"/>
    </row>
    <row r="3991" spans="2:2" ht="13.8" x14ac:dyDescent="0.25">
      <c r="B3991" s="93"/>
    </row>
    <row r="3992" spans="2:2" ht="13.8" x14ac:dyDescent="0.25">
      <c r="B3992" s="93"/>
    </row>
    <row r="3993" spans="2:2" ht="13.8" x14ac:dyDescent="0.25">
      <c r="B3993" s="93"/>
    </row>
    <row r="3994" spans="2:2" ht="13.8" x14ac:dyDescent="0.25">
      <c r="B3994" s="93"/>
    </row>
    <row r="3995" spans="2:2" ht="13.8" x14ac:dyDescent="0.25">
      <c r="B3995" s="93"/>
    </row>
    <row r="3996" spans="2:2" ht="13.8" x14ac:dyDescent="0.25">
      <c r="B3996" s="93"/>
    </row>
    <row r="3997" spans="2:2" ht="13.8" x14ac:dyDescent="0.25">
      <c r="B3997" s="93"/>
    </row>
    <row r="3998" spans="2:2" ht="13.8" x14ac:dyDescent="0.25">
      <c r="B3998" s="93"/>
    </row>
    <row r="3999" spans="2:2" ht="13.8" x14ac:dyDescent="0.25">
      <c r="B3999" s="93"/>
    </row>
    <row r="4000" spans="2:2" ht="13.8" x14ac:dyDescent="0.25">
      <c r="B4000" s="93"/>
    </row>
    <row r="4001" spans="2:2" ht="13.8" x14ac:dyDescent="0.25">
      <c r="B4001" s="93"/>
    </row>
    <row r="4002" spans="2:2" ht="13.8" x14ac:dyDescent="0.25">
      <c r="B4002" s="93"/>
    </row>
    <row r="4003" spans="2:2" ht="13.8" x14ac:dyDescent="0.25">
      <c r="B4003" s="93"/>
    </row>
    <row r="4004" spans="2:2" ht="13.8" x14ac:dyDescent="0.25">
      <c r="B4004" s="93"/>
    </row>
    <row r="4005" spans="2:2" ht="13.8" x14ac:dyDescent="0.25">
      <c r="B4005" s="93"/>
    </row>
    <row r="4006" spans="2:2" ht="13.8" x14ac:dyDescent="0.25">
      <c r="B4006" s="93"/>
    </row>
    <row r="4007" spans="2:2" ht="13.8" x14ac:dyDescent="0.25">
      <c r="B4007" s="93"/>
    </row>
    <row r="4008" spans="2:2" ht="13.8" x14ac:dyDescent="0.25">
      <c r="B4008" s="93"/>
    </row>
    <row r="4009" spans="2:2" ht="13.8" x14ac:dyDescent="0.25">
      <c r="B4009" s="93"/>
    </row>
    <row r="4010" spans="2:2" ht="13.8" x14ac:dyDescent="0.25">
      <c r="B4010" s="93"/>
    </row>
    <row r="4011" spans="2:2" ht="13.8" x14ac:dyDescent="0.25">
      <c r="B4011" s="93"/>
    </row>
    <row r="4012" spans="2:2" ht="13.8" x14ac:dyDescent="0.25">
      <c r="B4012" s="93"/>
    </row>
    <row r="4013" spans="2:2" ht="13.8" x14ac:dyDescent="0.25">
      <c r="B4013" s="93"/>
    </row>
    <row r="4014" spans="2:2" ht="13.8" x14ac:dyDescent="0.25">
      <c r="B4014" s="93"/>
    </row>
    <row r="4015" spans="2:2" ht="13.8" x14ac:dyDescent="0.25">
      <c r="B4015" s="93"/>
    </row>
    <row r="4016" spans="2:2" ht="13.8" x14ac:dyDescent="0.25">
      <c r="B4016" s="93"/>
    </row>
    <row r="4017" spans="2:2" ht="13.8" x14ac:dyDescent="0.25">
      <c r="B4017" s="93"/>
    </row>
    <row r="4018" spans="2:2" ht="13.8" x14ac:dyDescent="0.25">
      <c r="B4018" s="93"/>
    </row>
    <row r="4019" spans="2:2" ht="13.8" x14ac:dyDescent="0.25">
      <c r="B4019" s="93"/>
    </row>
    <row r="4020" spans="2:2" ht="13.8" x14ac:dyDescent="0.25">
      <c r="B4020" s="93"/>
    </row>
    <row r="4021" spans="2:2" ht="13.8" x14ac:dyDescent="0.25">
      <c r="B4021" s="93"/>
    </row>
    <row r="4022" spans="2:2" ht="13.8" x14ac:dyDescent="0.25">
      <c r="B4022" s="93"/>
    </row>
    <row r="4023" spans="2:2" ht="13.8" x14ac:dyDescent="0.25">
      <c r="B4023" s="93"/>
    </row>
    <row r="4024" spans="2:2" ht="13.8" x14ac:dyDescent="0.25">
      <c r="B4024" s="93"/>
    </row>
    <row r="4025" spans="2:2" ht="13.8" x14ac:dyDescent="0.25">
      <c r="B4025" s="93"/>
    </row>
    <row r="4026" spans="2:2" ht="13.8" x14ac:dyDescent="0.25">
      <c r="B4026" s="93"/>
    </row>
    <row r="4027" spans="2:2" ht="13.8" x14ac:dyDescent="0.25">
      <c r="B4027" s="93"/>
    </row>
    <row r="4028" spans="2:2" ht="13.8" x14ac:dyDescent="0.25">
      <c r="B4028" s="93"/>
    </row>
    <row r="4029" spans="2:2" ht="13.8" x14ac:dyDescent="0.25">
      <c r="B4029" s="93"/>
    </row>
    <row r="4030" spans="2:2" ht="13.8" x14ac:dyDescent="0.25">
      <c r="B4030" s="93"/>
    </row>
    <row r="4031" spans="2:2" ht="13.8" x14ac:dyDescent="0.25">
      <c r="B4031" s="93"/>
    </row>
    <row r="4032" spans="2:2" ht="13.8" x14ac:dyDescent="0.25">
      <c r="B4032" s="93"/>
    </row>
    <row r="4033" spans="2:2" ht="13.8" x14ac:dyDescent="0.25">
      <c r="B4033" s="93"/>
    </row>
    <row r="4034" spans="2:2" ht="13.8" x14ac:dyDescent="0.25">
      <c r="B4034" s="93"/>
    </row>
    <row r="4035" spans="2:2" ht="13.8" x14ac:dyDescent="0.25">
      <c r="B4035" s="93"/>
    </row>
    <row r="4036" spans="2:2" ht="13.8" x14ac:dyDescent="0.25">
      <c r="B4036" s="93"/>
    </row>
    <row r="4037" spans="2:2" ht="13.8" x14ac:dyDescent="0.25">
      <c r="B4037" s="93"/>
    </row>
    <row r="4038" spans="2:2" ht="13.8" x14ac:dyDescent="0.25">
      <c r="B4038" s="93"/>
    </row>
    <row r="4039" spans="2:2" ht="13.8" x14ac:dyDescent="0.25">
      <c r="B4039" s="93"/>
    </row>
    <row r="4040" spans="2:2" ht="13.8" x14ac:dyDescent="0.25">
      <c r="B4040" s="93"/>
    </row>
    <row r="4041" spans="2:2" ht="13.8" x14ac:dyDescent="0.25">
      <c r="B4041" s="93"/>
    </row>
    <row r="4042" spans="2:2" ht="13.8" x14ac:dyDescent="0.25">
      <c r="B4042" s="93"/>
    </row>
    <row r="4043" spans="2:2" ht="13.8" x14ac:dyDescent="0.25">
      <c r="B4043" s="93"/>
    </row>
    <row r="4044" spans="2:2" ht="13.8" x14ac:dyDescent="0.25">
      <c r="B4044" s="93"/>
    </row>
    <row r="4045" spans="2:2" ht="13.8" x14ac:dyDescent="0.25">
      <c r="B4045" s="93"/>
    </row>
    <row r="4046" spans="2:2" ht="13.8" x14ac:dyDescent="0.25">
      <c r="B4046" s="93"/>
    </row>
    <row r="4047" spans="2:2" ht="13.8" x14ac:dyDescent="0.25">
      <c r="B4047" s="93"/>
    </row>
    <row r="4048" spans="2:2" ht="13.8" x14ac:dyDescent="0.25">
      <c r="B4048" s="93"/>
    </row>
    <row r="4049" spans="2:2" ht="13.8" x14ac:dyDescent="0.25">
      <c r="B4049" s="93"/>
    </row>
    <row r="4050" spans="2:2" ht="13.8" x14ac:dyDescent="0.25">
      <c r="B4050" s="93"/>
    </row>
    <row r="4051" spans="2:2" ht="13.8" x14ac:dyDescent="0.25">
      <c r="B4051" s="93"/>
    </row>
    <row r="4052" spans="2:2" ht="13.8" x14ac:dyDescent="0.25">
      <c r="B4052" s="93"/>
    </row>
    <row r="4053" spans="2:2" ht="13.8" x14ac:dyDescent="0.25">
      <c r="B4053" s="93"/>
    </row>
    <row r="4054" spans="2:2" ht="13.8" x14ac:dyDescent="0.25">
      <c r="B4054" s="93"/>
    </row>
    <row r="4055" spans="2:2" ht="13.8" x14ac:dyDescent="0.25">
      <c r="B4055" s="93"/>
    </row>
    <row r="4056" spans="2:2" ht="13.8" x14ac:dyDescent="0.25">
      <c r="B4056" s="93"/>
    </row>
    <row r="4057" spans="2:2" ht="13.8" x14ac:dyDescent="0.25">
      <c r="B4057" s="93"/>
    </row>
    <row r="4058" spans="2:2" ht="13.8" x14ac:dyDescent="0.25">
      <c r="B4058" s="93"/>
    </row>
    <row r="4059" spans="2:2" ht="13.8" x14ac:dyDescent="0.25">
      <c r="B4059" s="93"/>
    </row>
    <row r="4060" spans="2:2" ht="13.8" x14ac:dyDescent="0.25">
      <c r="B4060" s="93"/>
    </row>
    <row r="4061" spans="2:2" ht="13.8" x14ac:dyDescent="0.25">
      <c r="B4061" s="93"/>
    </row>
    <row r="4062" spans="2:2" ht="13.8" x14ac:dyDescent="0.25">
      <c r="B4062" s="93"/>
    </row>
    <row r="4063" spans="2:2" ht="13.8" x14ac:dyDescent="0.25">
      <c r="B4063" s="93"/>
    </row>
    <row r="4064" spans="2:2" ht="13.8" x14ac:dyDescent="0.25">
      <c r="B4064" s="93"/>
    </row>
    <row r="4065" spans="2:2" ht="13.8" x14ac:dyDescent="0.25">
      <c r="B4065" s="93"/>
    </row>
    <row r="4066" spans="2:2" ht="13.8" x14ac:dyDescent="0.25">
      <c r="B4066" s="93"/>
    </row>
    <row r="4067" spans="2:2" ht="13.8" x14ac:dyDescent="0.25">
      <c r="B4067" s="93"/>
    </row>
    <row r="4068" spans="2:2" ht="13.8" x14ac:dyDescent="0.25">
      <c r="B4068" s="93"/>
    </row>
    <row r="4069" spans="2:2" ht="13.8" x14ac:dyDescent="0.25">
      <c r="B4069" s="93"/>
    </row>
    <row r="4070" spans="2:2" ht="13.8" x14ac:dyDescent="0.25">
      <c r="B4070" s="93"/>
    </row>
    <row r="4071" spans="2:2" ht="13.8" x14ac:dyDescent="0.25">
      <c r="B4071" s="93"/>
    </row>
    <row r="4072" spans="2:2" ht="13.8" x14ac:dyDescent="0.25">
      <c r="B4072" s="93"/>
    </row>
    <row r="4073" spans="2:2" ht="13.8" x14ac:dyDescent="0.25">
      <c r="B4073" s="93"/>
    </row>
    <row r="4074" spans="2:2" ht="13.8" x14ac:dyDescent="0.25">
      <c r="B4074" s="93"/>
    </row>
    <row r="4075" spans="2:2" ht="13.8" x14ac:dyDescent="0.25">
      <c r="B4075" s="93"/>
    </row>
    <row r="4076" spans="2:2" ht="13.8" x14ac:dyDescent="0.25">
      <c r="B4076" s="93"/>
    </row>
    <row r="4077" spans="2:2" ht="13.8" x14ac:dyDescent="0.25">
      <c r="B4077" s="93"/>
    </row>
    <row r="4078" spans="2:2" ht="13.8" x14ac:dyDescent="0.25">
      <c r="B4078" s="93"/>
    </row>
    <row r="4079" spans="2:2" ht="13.8" x14ac:dyDescent="0.25">
      <c r="B4079" s="93"/>
    </row>
    <row r="4080" spans="2:2" ht="13.8" x14ac:dyDescent="0.25">
      <c r="B4080" s="93"/>
    </row>
    <row r="4081" spans="2:2" ht="13.8" x14ac:dyDescent="0.25">
      <c r="B4081" s="93"/>
    </row>
    <row r="4082" spans="2:2" ht="13.8" x14ac:dyDescent="0.25">
      <c r="B4082" s="93"/>
    </row>
    <row r="4083" spans="2:2" ht="13.8" x14ac:dyDescent="0.25">
      <c r="B4083" s="93"/>
    </row>
    <row r="4084" spans="2:2" ht="13.8" x14ac:dyDescent="0.25">
      <c r="B4084" s="93"/>
    </row>
    <row r="4085" spans="2:2" ht="13.8" x14ac:dyDescent="0.25">
      <c r="B4085" s="93"/>
    </row>
    <row r="4086" spans="2:2" ht="13.8" x14ac:dyDescent="0.25">
      <c r="B4086" s="93"/>
    </row>
    <row r="4087" spans="2:2" ht="13.8" x14ac:dyDescent="0.25">
      <c r="B4087" s="93"/>
    </row>
    <row r="4088" spans="2:2" ht="13.8" x14ac:dyDescent="0.25">
      <c r="B4088" s="93"/>
    </row>
    <row r="4089" spans="2:2" ht="13.8" x14ac:dyDescent="0.25">
      <c r="B4089" s="93"/>
    </row>
    <row r="4090" spans="2:2" ht="13.8" x14ac:dyDescent="0.25">
      <c r="B4090" s="93"/>
    </row>
    <row r="4091" spans="2:2" ht="13.8" x14ac:dyDescent="0.25">
      <c r="B4091" s="93"/>
    </row>
    <row r="4092" spans="2:2" ht="13.8" x14ac:dyDescent="0.25">
      <c r="B4092" s="93"/>
    </row>
    <row r="4093" spans="2:2" ht="13.8" x14ac:dyDescent="0.25">
      <c r="B4093" s="93"/>
    </row>
    <row r="4094" spans="2:2" ht="13.8" x14ac:dyDescent="0.25">
      <c r="B4094" s="93"/>
    </row>
    <row r="4095" spans="2:2" ht="13.8" x14ac:dyDescent="0.25">
      <c r="B4095" s="93"/>
    </row>
    <row r="4096" spans="2:2" ht="13.8" x14ac:dyDescent="0.25">
      <c r="B4096" s="93"/>
    </row>
    <row r="4097" spans="2:2" ht="13.8" x14ac:dyDescent="0.25">
      <c r="B4097" s="93"/>
    </row>
    <row r="4098" spans="2:2" ht="13.8" x14ac:dyDescent="0.25">
      <c r="B4098" s="93"/>
    </row>
    <row r="4099" spans="2:2" ht="13.8" x14ac:dyDescent="0.25">
      <c r="B4099" s="93"/>
    </row>
    <row r="4100" spans="2:2" ht="13.8" x14ac:dyDescent="0.25">
      <c r="B4100" s="93"/>
    </row>
    <row r="4101" spans="2:2" ht="13.8" x14ac:dyDescent="0.25">
      <c r="B4101" s="93"/>
    </row>
    <row r="4102" spans="2:2" ht="13.8" x14ac:dyDescent="0.25">
      <c r="B4102" s="93"/>
    </row>
    <row r="4103" spans="2:2" ht="13.8" x14ac:dyDescent="0.25">
      <c r="B4103" s="93"/>
    </row>
    <row r="4104" spans="2:2" ht="13.8" x14ac:dyDescent="0.25">
      <c r="B4104" s="93"/>
    </row>
    <row r="4105" spans="2:2" ht="13.8" x14ac:dyDescent="0.25">
      <c r="B4105" s="93"/>
    </row>
    <row r="4106" spans="2:2" ht="13.8" x14ac:dyDescent="0.25">
      <c r="B4106" s="93"/>
    </row>
    <row r="4107" spans="2:2" ht="13.8" x14ac:dyDescent="0.25">
      <c r="B4107" s="93"/>
    </row>
    <row r="4108" spans="2:2" ht="13.8" x14ac:dyDescent="0.25">
      <c r="B4108" s="93"/>
    </row>
    <row r="4109" spans="2:2" ht="13.8" x14ac:dyDescent="0.25">
      <c r="B4109" s="93"/>
    </row>
    <row r="4110" spans="2:2" ht="13.8" x14ac:dyDescent="0.25">
      <c r="B4110" s="93"/>
    </row>
    <row r="4111" spans="2:2" ht="13.8" x14ac:dyDescent="0.25">
      <c r="B4111" s="93"/>
    </row>
    <row r="4112" spans="2:2" ht="13.8" x14ac:dyDescent="0.25">
      <c r="B4112" s="93"/>
    </row>
    <row r="4113" spans="2:2" ht="13.8" x14ac:dyDescent="0.25">
      <c r="B4113" s="93"/>
    </row>
    <row r="4114" spans="2:2" ht="13.8" x14ac:dyDescent="0.25">
      <c r="B4114" s="93"/>
    </row>
    <row r="4115" spans="2:2" ht="13.8" x14ac:dyDescent="0.25">
      <c r="B4115" s="93"/>
    </row>
    <row r="4116" spans="2:2" ht="13.8" x14ac:dyDescent="0.25">
      <c r="B4116" s="93"/>
    </row>
    <row r="4117" spans="2:2" ht="13.8" x14ac:dyDescent="0.25">
      <c r="B4117" s="93"/>
    </row>
    <row r="4118" spans="2:2" ht="13.8" x14ac:dyDescent="0.25">
      <c r="B4118" s="93"/>
    </row>
    <row r="4119" spans="2:2" ht="13.8" x14ac:dyDescent="0.25">
      <c r="B4119" s="93"/>
    </row>
    <row r="4120" spans="2:2" ht="13.8" x14ac:dyDescent="0.25">
      <c r="B4120" s="93"/>
    </row>
    <row r="4121" spans="2:2" ht="13.8" x14ac:dyDescent="0.25">
      <c r="B4121" s="93"/>
    </row>
    <row r="4122" spans="2:2" ht="13.8" x14ac:dyDescent="0.25">
      <c r="B4122" s="93"/>
    </row>
    <row r="4123" spans="2:2" ht="13.8" x14ac:dyDescent="0.25">
      <c r="B4123" s="93"/>
    </row>
    <row r="4124" spans="2:2" ht="13.8" x14ac:dyDescent="0.25">
      <c r="B4124" s="93"/>
    </row>
    <row r="4125" spans="2:2" ht="13.8" x14ac:dyDescent="0.25">
      <c r="B4125" s="93"/>
    </row>
    <row r="4126" spans="2:2" ht="13.8" x14ac:dyDescent="0.25">
      <c r="B4126" s="93"/>
    </row>
    <row r="4127" spans="2:2" ht="13.8" x14ac:dyDescent="0.25">
      <c r="B4127" s="93"/>
    </row>
    <row r="4128" spans="2:2" ht="13.8" x14ac:dyDescent="0.25">
      <c r="B4128" s="93"/>
    </row>
    <row r="4129" spans="2:2" ht="13.8" x14ac:dyDescent="0.25">
      <c r="B4129" s="93"/>
    </row>
    <row r="4130" spans="2:2" ht="13.8" x14ac:dyDescent="0.25">
      <c r="B4130" s="93"/>
    </row>
    <row r="4131" spans="2:2" ht="13.8" x14ac:dyDescent="0.25">
      <c r="B4131" s="93"/>
    </row>
    <row r="4132" spans="2:2" ht="13.8" x14ac:dyDescent="0.25">
      <c r="B4132" s="93"/>
    </row>
    <row r="4133" spans="2:2" ht="13.8" x14ac:dyDescent="0.25">
      <c r="B4133" s="93"/>
    </row>
    <row r="4134" spans="2:2" ht="13.8" x14ac:dyDescent="0.25">
      <c r="B4134" s="93"/>
    </row>
    <row r="4135" spans="2:2" ht="13.8" x14ac:dyDescent="0.25">
      <c r="B4135" s="93"/>
    </row>
    <row r="4136" spans="2:2" ht="13.8" x14ac:dyDescent="0.25">
      <c r="B4136" s="93"/>
    </row>
    <row r="4137" spans="2:2" ht="13.8" x14ac:dyDescent="0.25">
      <c r="B4137" s="93"/>
    </row>
    <row r="4138" spans="2:2" ht="13.8" x14ac:dyDescent="0.25">
      <c r="B4138" s="93"/>
    </row>
    <row r="4139" spans="2:2" ht="13.8" x14ac:dyDescent="0.25">
      <c r="B4139" s="93"/>
    </row>
    <row r="4140" spans="2:2" ht="13.8" x14ac:dyDescent="0.25">
      <c r="B4140" s="93"/>
    </row>
    <row r="4141" spans="2:2" ht="13.8" x14ac:dyDescent="0.25">
      <c r="B4141" s="93"/>
    </row>
    <row r="4142" spans="2:2" ht="13.8" x14ac:dyDescent="0.25">
      <c r="B4142" s="93"/>
    </row>
    <row r="4143" spans="2:2" ht="13.8" x14ac:dyDescent="0.25">
      <c r="B4143" s="93"/>
    </row>
    <row r="4144" spans="2:2" ht="13.8" x14ac:dyDescent="0.25">
      <c r="B4144" s="93"/>
    </row>
    <row r="4145" spans="2:2" ht="13.8" x14ac:dyDescent="0.25">
      <c r="B4145" s="93"/>
    </row>
    <row r="4146" spans="2:2" ht="13.8" x14ac:dyDescent="0.25">
      <c r="B4146" s="93"/>
    </row>
    <row r="4147" spans="2:2" ht="13.8" x14ac:dyDescent="0.25">
      <c r="B4147" s="93"/>
    </row>
    <row r="4148" spans="2:2" ht="13.8" x14ac:dyDescent="0.25">
      <c r="B4148" s="93"/>
    </row>
    <row r="4149" spans="2:2" ht="13.8" x14ac:dyDescent="0.25">
      <c r="B4149" s="93"/>
    </row>
    <row r="4150" spans="2:2" ht="13.8" x14ac:dyDescent="0.25">
      <c r="B4150" s="93"/>
    </row>
    <row r="4151" spans="2:2" ht="13.8" x14ac:dyDescent="0.25">
      <c r="B4151" s="93"/>
    </row>
    <row r="4152" spans="2:2" ht="13.8" x14ac:dyDescent="0.25">
      <c r="B4152" s="93"/>
    </row>
    <row r="4153" spans="2:2" ht="13.8" x14ac:dyDescent="0.25">
      <c r="B4153" s="93"/>
    </row>
    <row r="4154" spans="2:2" ht="13.8" x14ac:dyDescent="0.25">
      <c r="B4154" s="93"/>
    </row>
    <row r="4155" spans="2:2" ht="13.8" x14ac:dyDescent="0.25">
      <c r="B4155" s="93"/>
    </row>
    <row r="4156" spans="2:2" ht="13.8" x14ac:dyDescent="0.25">
      <c r="B4156" s="93"/>
    </row>
    <row r="4157" spans="2:2" ht="13.8" x14ac:dyDescent="0.25">
      <c r="B4157" s="93"/>
    </row>
    <row r="4158" spans="2:2" ht="13.8" x14ac:dyDescent="0.25">
      <c r="B4158" s="93"/>
    </row>
    <row r="4159" spans="2:2" ht="13.8" x14ac:dyDescent="0.25">
      <c r="B4159" s="93"/>
    </row>
    <row r="4160" spans="2:2" ht="13.8" x14ac:dyDescent="0.25">
      <c r="B4160" s="93"/>
    </row>
    <row r="4161" spans="2:2" ht="13.8" x14ac:dyDescent="0.25">
      <c r="B4161" s="93"/>
    </row>
    <row r="4162" spans="2:2" ht="13.8" x14ac:dyDescent="0.25">
      <c r="B4162" s="93"/>
    </row>
    <row r="4163" spans="2:2" ht="13.8" x14ac:dyDescent="0.25">
      <c r="B4163" s="93"/>
    </row>
    <row r="4164" spans="2:2" ht="13.8" x14ac:dyDescent="0.25">
      <c r="B4164" s="93"/>
    </row>
    <row r="4165" spans="2:2" ht="13.8" x14ac:dyDescent="0.25">
      <c r="B4165" s="93"/>
    </row>
    <row r="4166" spans="2:2" ht="13.8" x14ac:dyDescent="0.25">
      <c r="B4166" s="93"/>
    </row>
    <row r="4167" spans="2:2" ht="13.8" x14ac:dyDescent="0.25">
      <c r="B4167" s="93"/>
    </row>
    <row r="4168" spans="2:2" ht="13.8" x14ac:dyDescent="0.25">
      <c r="B4168" s="93"/>
    </row>
    <row r="4169" spans="2:2" ht="13.8" x14ac:dyDescent="0.25">
      <c r="B4169" s="93"/>
    </row>
    <row r="4170" spans="2:2" ht="13.8" x14ac:dyDescent="0.25">
      <c r="B4170" s="93"/>
    </row>
    <row r="4171" spans="2:2" ht="13.8" x14ac:dyDescent="0.25">
      <c r="B4171" s="93"/>
    </row>
    <row r="4172" spans="2:2" ht="13.8" x14ac:dyDescent="0.25">
      <c r="B4172" s="93"/>
    </row>
    <row r="4173" spans="2:2" ht="13.8" x14ac:dyDescent="0.25">
      <c r="B4173" s="93"/>
    </row>
    <row r="4174" spans="2:2" ht="13.8" x14ac:dyDescent="0.25">
      <c r="B4174" s="93"/>
    </row>
    <row r="4175" spans="2:2" ht="13.8" x14ac:dyDescent="0.25">
      <c r="B4175" s="93"/>
    </row>
    <row r="4176" spans="2:2" ht="13.8" x14ac:dyDescent="0.25">
      <c r="B4176" s="93"/>
    </row>
    <row r="4177" spans="2:2" ht="13.8" x14ac:dyDescent="0.25">
      <c r="B4177" s="93"/>
    </row>
    <row r="4178" spans="2:2" ht="13.8" x14ac:dyDescent="0.25">
      <c r="B4178" s="93"/>
    </row>
    <row r="4179" spans="2:2" ht="13.8" x14ac:dyDescent="0.25">
      <c r="B4179" s="93"/>
    </row>
    <row r="4180" spans="2:2" ht="13.8" x14ac:dyDescent="0.25">
      <c r="B4180" s="93"/>
    </row>
    <row r="4181" spans="2:2" ht="13.8" x14ac:dyDescent="0.25">
      <c r="B4181" s="93"/>
    </row>
    <row r="4182" spans="2:2" ht="13.8" x14ac:dyDescent="0.25">
      <c r="B4182" s="93"/>
    </row>
    <row r="4183" spans="2:2" ht="13.8" x14ac:dyDescent="0.25">
      <c r="B4183" s="93"/>
    </row>
    <row r="4184" spans="2:2" ht="13.8" x14ac:dyDescent="0.25">
      <c r="B4184" s="93"/>
    </row>
    <row r="4185" spans="2:2" ht="13.8" x14ac:dyDescent="0.25">
      <c r="B4185" s="93"/>
    </row>
    <row r="4186" spans="2:2" ht="13.8" x14ac:dyDescent="0.25">
      <c r="B4186" s="93"/>
    </row>
    <row r="4187" spans="2:2" ht="13.8" x14ac:dyDescent="0.25">
      <c r="B4187" s="93"/>
    </row>
    <row r="4188" spans="2:2" ht="13.8" x14ac:dyDescent="0.25">
      <c r="B4188" s="93"/>
    </row>
    <row r="4189" spans="2:2" ht="13.8" x14ac:dyDescent="0.25">
      <c r="B4189" s="93"/>
    </row>
    <row r="4190" spans="2:2" ht="13.8" x14ac:dyDescent="0.25">
      <c r="B4190" s="93"/>
    </row>
    <row r="4191" spans="2:2" ht="13.8" x14ac:dyDescent="0.25">
      <c r="B4191" s="93"/>
    </row>
    <row r="4192" spans="2:2" ht="13.8" x14ac:dyDescent="0.25">
      <c r="B4192" s="93"/>
    </row>
    <row r="4193" spans="2:2" ht="13.8" x14ac:dyDescent="0.25">
      <c r="B4193" s="93"/>
    </row>
    <row r="4194" spans="2:2" ht="13.8" x14ac:dyDescent="0.25">
      <c r="B4194" s="93"/>
    </row>
    <row r="4195" spans="2:2" ht="13.8" x14ac:dyDescent="0.25">
      <c r="B4195" s="93"/>
    </row>
    <row r="4196" spans="2:2" ht="13.8" x14ac:dyDescent="0.25">
      <c r="B4196" s="93"/>
    </row>
    <row r="4197" spans="2:2" ht="13.8" x14ac:dyDescent="0.25">
      <c r="B4197" s="93"/>
    </row>
    <row r="4198" spans="2:2" ht="13.8" x14ac:dyDescent="0.25">
      <c r="B4198" s="93"/>
    </row>
    <row r="4199" spans="2:2" ht="13.8" x14ac:dyDescent="0.25">
      <c r="B4199" s="93"/>
    </row>
    <row r="4200" spans="2:2" ht="13.8" x14ac:dyDescent="0.25">
      <c r="B4200" s="93"/>
    </row>
    <row r="4201" spans="2:2" ht="13.8" x14ac:dyDescent="0.25">
      <c r="B4201" s="93"/>
    </row>
    <row r="4202" spans="2:2" ht="13.8" x14ac:dyDescent="0.25">
      <c r="B4202" s="93"/>
    </row>
    <row r="4203" spans="2:2" ht="13.8" x14ac:dyDescent="0.25">
      <c r="B4203" s="93"/>
    </row>
    <row r="4204" spans="2:2" ht="13.8" x14ac:dyDescent="0.25">
      <c r="B4204" s="93"/>
    </row>
    <row r="4205" spans="2:2" ht="13.8" x14ac:dyDescent="0.25">
      <c r="B4205" s="93"/>
    </row>
    <row r="4206" spans="2:2" ht="13.8" x14ac:dyDescent="0.25">
      <c r="B4206" s="93"/>
    </row>
    <row r="4207" spans="2:2" ht="13.8" x14ac:dyDescent="0.25">
      <c r="B4207" s="93"/>
    </row>
    <row r="4208" spans="2:2" ht="13.8" x14ac:dyDescent="0.25">
      <c r="B4208" s="93"/>
    </row>
    <row r="4209" spans="2:2" ht="13.8" x14ac:dyDescent="0.25">
      <c r="B4209" s="93"/>
    </row>
    <row r="4210" spans="2:2" ht="13.8" x14ac:dyDescent="0.25">
      <c r="B4210" s="93"/>
    </row>
    <row r="4211" spans="2:2" ht="13.8" x14ac:dyDescent="0.25">
      <c r="B4211" s="93"/>
    </row>
    <row r="4212" spans="2:2" ht="13.8" x14ac:dyDescent="0.25">
      <c r="B4212" s="93"/>
    </row>
    <row r="4213" spans="2:2" ht="13.8" x14ac:dyDescent="0.25">
      <c r="B4213" s="93"/>
    </row>
    <row r="4214" spans="2:2" ht="13.8" x14ac:dyDescent="0.25">
      <c r="B4214" s="93"/>
    </row>
    <row r="4215" spans="2:2" ht="13.8" x14ac:dyDescent="0.25">
      <c r="B4215" s="93"/>
    </row>
    <row r="4216" spans="2:2" ht="13.8" x14ac:dyDescent="0.25">
      <c r="B4216" s="93"/>
    </row>
    <row r="4217" spans="2:2" ht="13.8" x14ac:dyDescent="0.25">
      <c r="B4217" s="93"/>
    </row>
    <row r="4218" spans="2:2" ht="13.8" x14ac:dyDescent="0.25">
      <c r="B4218" s="93"/>
    </row>
    <row r="4219" spans="2:2" ht="13.8" x14ac:dyDescent="0.25">
      <c r="B4219" s="93"/>
    </row>
    <row r="4220" spans="2:2" ht="13.8" x14ac:dyDescent="0.25">
      <c r="B4220" s="93"/>
    </row>
    <row r="4221" spans="2:2" ht="13.8" x14ac:dyDescent="0.25">
      <c r="B4221" s="93"/>
    </row>
    <row r="4222" spans="2:2" ht="13.8" x14ac:dyDescent="0.25">
      <c r="B4222" s="93"/>
    </row>
    <row r="4223" spans="2:2" ht="13.8" x14ac:dyDescent="0.25">
      <c r="B4223" s="93"/>
    </row>
    <row r="4224" spans="2:2" ht="13.8" x14ac:dyDescent="0.25">
      <c r="B4224" s="93"/>
    </row>
    <row r="4225" spans="2:2" ht="13.8" x14ac:dyDescent="0.25">
      <c r="B4225" s="93"/>
    </row>
    <row r="4226" spans="2:2" ht="13.8" x14ac:dyDescent="0.25">
      <c r="B4226" s="93"/>
    </row>
    <row r="4227" spans="2:2" ht="13.8" x14ac:dyDescent="0.25">
      <c r="B4227" s="93"/>
    </row>
    <row r="4228" spans="2:2" ht="13.8" x14ac:dyDescent="0.25">
      <c r="B4228" s="93"/>
    </row>
    <row r="4229" spans="2:2" ht="13.8" x14ac:dyDescent="0.25">
      <c r="B4229" s="93"/>
    </row>
    <row r="4230" spans="2:2" ht="13.8" x14ac:dyDescent="0.25">
      <c r="B4230" s="93"/>
    </row>
    <row r="4231" spans="2:2" ht="13.8" x14ac:dyDescent="0.25">
      <c r="B4231" s="93"/>
    </row>
    <row r="4232" spans="2:2" ht="13.8" x14ac:dyDescent="0.25">
      <c r="B4232" s="93"/>
    </row>
    <row r="4233" spans="2:2" ht="13.8" x14ac:dyDescent="0.25">
      <c r="B4233" s="93"/>
    </row>
    <row r="4234" spans="2:2" ht="13.8" x14ac:dyDescent="0.25">
      <c r="B4234" s="93"/>
    </row>
    <row r="4235" spans="2:2" ht="13.8" x14ac:dyDescent="0.25">
      <c r="B4235" s="93"/>
    </row>
    <row r="4236" spans="2:2" ht="13.8" x14ac:dyDescent="0.25">
      <c r="B4236" s="93"/>
    </row>
    <row r="4237" spans="2:2" ht="13.8" x14ac:dyDescent="0.25">
      <c r="B4237" s="93"/>
    </row>
    <row r="4238" spans="2:2" ht="13.8" x14ac:dyDescent="0.25">
      <c r="B4238" s="93"/>
    </row>
    <row r="4239" spans="2:2" ht="13.8" x14ac:dyDescent="0.25">
      <c r="B4239" s="93"/>
    </row>
    <row r="4240" spans="2:2" ht="13.8" x14ac:dyDescent="0.25">
      <c r="B4240" s="93"/>
    </row>
    <row r="4241" spans="2:2" ht="13.8" x14ac:dyDescent="0.25">
      <c r="B4241" s="93"/>
    </row>
    <row r="4242" spans="2:2" ht="13.8" x14ac:dyDescent="0.25">
      <c r="B4242" s="93"/>
    </row>
    <row r="4243" spans="2:2" ht="13.8" x14ac:dyDescent="0.25">
      <c r="B4243" s="93"/>
    </row>
    <row r="4244" spans="2:2" ht="13.8" x14ac:dyDescent="0.25">
      <c r="B4244" s="93"/>
    </row>
    <row r="4245" spans="2:2" ht="13.8" x14ac:dyDescent="0.25">
      <c r="B4245" s="93"/>
    </row>
    <row r="4246" spans="2:2" ht="13.8" x14ac:dyDescent="0.25">
      <c r="B4246" s="93"/>
    </row>
    <row r="4247" spans="2:2" ht="13.8" x14ac:dyDescent="0.25">
      <c r="B4247" s="93"/>
    </row>
    <row r="4248" spans="2:2" ht="13.8" x14ac:dyDescent="0.25">
      <c r="B4248" s="93"/>
    </row>
    <row r="4249" spans="2:2" ht="13.8" x14ac:dyDescent="0.25">
      <c r="B4249" s="93"/>
    </row>
    <row r="4250" spans="2:2" ht="13.8" x14ac:dyDescent="0.25">
      <c r="B4250" s="93"/>
    </row>
    <row r="4251" spans="2:2" ht="13.8" x14ac:dyDescent="0.25">
      <c r="B4251" s="93"/>
    </row>
    <row r="4252" spans="2:2" ht="13.8" x14ac:dyDescent="0.25">
      <c r="B4252" s="93"/>
    </row>
    <row r="4253" spans="2:2" ht="13.8" x14ac:dyDescent="0.25">
      <c r="B4253" s="93"/>
    </row>
    <row r="4254" spans="2:2" ht="13.8" x14ac:dyDescent="0.25">
      <c r="B4254" s="93"/>
    </row>
    <row r="4255" spans="2:2" ht="13.8" x14ac:dyDescent="0.25">
      <c r="B4255" s="93"/>
    </row>
    <row r="4256" spans="2:2" ht="13.8" x14ac:dyDescent="0.25">
      <c r="B4256" s="93"/>
    </row>
    <row r="4257" spans="2:2" ht="13.8" x14ac:dyDescent="0.25">
      <c r="B4257" s="93"/>
    </row>
    <row r="4258" spans="2:2" ht="13.8" x14ac:dyDescent="0.25">
      <c r="B4258" s="93"/>
    </row>
    <row r="4259" spans="2:2" ht="13.8" x14ac:dyDescent="0.25">
      <c r="B4259" s="93"/>
    </row>
    <row r="4260" spans="2:2" ht="13.8" x14ac:dyDescent="0.25">
      <c r="B4260" s="93"/>
    </row>
    <row r="4261" spans="2:2" ht="13.8" x14ac:dyDescent="0.25">
      <c r="B4261" s="93"/>
    </row>
    <row r="4262" spans="2:2" ht="13.8" x14ac:dyDescent="0.25">
      <c r="B4262" s="93"/>
    </row>
    <row r="4263" spans="2:2" ht="13.8" x14ac:dyDescent="0.25">
      <c r="B4263" s="93"/>
    </row>
    <row r="4264" spans="2:2" ht="13.8" x14ac:dyDescent="0.25">
      <c r="B4264" s="93"/>
    </row>
    <row r="4265" spans="2:2" ht="13.8" x14ac:dyDescent="0.25">
      <c r="B4265" s="93"/>
    </row>
    <row r="4266" spans="2:2" ht="13.8" x14ac:dyDescent="0.25">
      <c r="B4266" s="93"/>
    </row>
    <row r="4267" spans="2:2" ht="13.8" x14ac:dyDescent="0.25">
      <c r="B4267" s="93"/>
    </row>
    <row r="4268" spans="2:2" ht="13.8" x14ac:dyDescent="0.25">
      <c r="B4268" s="93"/>
    </row>
    <row r="4269" spans="2:2" ht="13.8" x14ac:dyDescent="0.25">
      <c r="B4269" s="93"/>
    </row>
    <row r="4270" spans="2:2" ht="13.8" x14ac:dyDescent="0.25">
      <c r="B4270" s="93"/>
    </row>
    <row r="4271" spans="2:2" ht="13.8" x14ac:dyDescent="0.25">
      <c r="B4271" s="93"/>
    </row>
    <row r="4272" spans="2:2" ht="13.8" x14ac:dyDescent="0.25">
      <c r="B4272" s="93"/>
    </row>
    <row r="4273" spans="2:2" ht="13.8" x14ac:dyDescent="0.25">
      <c r="B4273" s="93"/>
    </row>
    <row r="4274" spans="2:2" ht="13.8" x14ac:dyDescent="0.25">
      <c r="B4274" s="93"/>
    </row>
    <row r="4275" spans="2:2" ht="13.8" x14ac:dyDescent="0.25">
      <c r="B4275" s="93"/>
    </row>
    <row r="4276" spans="2:2" ht="13.8" x14ac:dyDescent="0.25">
      <c r="B4276" s="93"/>
    </row>
    <row r="4277" spans="2:2" ht="13.8" x14ac:dyDescent="0.25">
      <c r="B4277" s="93"/>
    </row>
    <row r="4278" spans="2:2" ht="13.8" x14ac:dyDescent="0.25">
      <c r="B4278" s="93"/>
    </row>
    <row r="4279" spans="2:2" ht="13.8" x14ac:dyDescent="0.25">
      <c r="B4279" s="93"/>
    </row>
    <row r="4280" spans="2:2" ht="13.8" x14ac:dyDescent="0.25">
      <c r="B4280" s="93"/>
    </row>
    <row r="4281" spans="2:2" ht="13.8" x14ac:dyDescent="0.25">
      <c r="B4281" s="93"/>
    </row>
    <row r="4282" spans="2:2" ht="13.8" x14ac:dyDescent="0.25">
      <c r="B4282" s="93"/>
    </row>
    <row r="4283" spans="2:2" ht="13.8" x14ac:dyDescent="0.25">
      <c r="B4283" s="93"/>
    </row>
    <row r="4284" spans="2:2" ht="13.8" x14ac:dyDescent="0.25">
      <c r="B4284" s="93"/>
    </row>
    <row r="4285" spans="2:2" ht="13.8" x14ac:dyDescent="0.25">
      <c r="B4285" s="93"/>
    </row>
    <row r="4286" spans="2:2" ht="13.8" x14ac:dyDescent="0.25">
      <c r="B4286" s="93"/>
    </row>
    <row r="4287" spans="2:2" ht="13.8" x14ac:dyDescent="0.25">
      <c r="B4287" s="93"/>
    </row>
    <row r="4288" spans="2:2" ht="13.8" x14ac:dyDescent="0.25">
      <c r="B4288" s="93"/>
    </row>
    <row r="4289" spans="2:2" ht="13.8" x14ac:dyDescent="0.25">
      <c r="B4289" s="93"/>
    </row>
    <row r="4290" spans="2:2" ht="13.8" x14ac:dyDescent="0.25">
      <c r="B4290" s="93"/>
    </row>
    <row r="4291" spans="2:2" ht="13.8" x14ac:dyDescent="0.25">
      <c r="B4291" s="93"/>
    </row>
    <row r="4292" spans="2:2" ht="13.8" x14ac:dyDescent="0.25">
      <c r="B4292" s="93"/>
    </row>
    <row r="4293" spans="2:2" ht="13.8" x14ac:dyDescent="0.25">
      <c r="B4293" s="93"/>
    </row>
    <row r="4294" spans="2:2" ht="13.8" x14ac:dyDescent="0.25">
      <c r="B4294" s="93"/>
    </row>
    <row r="4295" spans="2:2" ht="13.8" x14ac:dyDescent="0.25">
      <c r="B4295" s="93"/>
    </row>
    <row r="4296" spans="2:2" ht="13.8" x14ac:dyDescent="0.25">
      <c r="B4296" s="93"/>
    </row>
    <row r="4297" spans="2:2" ht="13.8" x14ac:dyDescent="0.25">
      <c r="B4297" s="93"/>
    </row>
    <row r="4298" spans="2:2" ht="13.8" x14ac:dyDescent="0.25">
      <c r="B4298" s="93"/>
    </row>
    <row r="4299" spans="2:2" ht="13.8" x14ac:dyDescent="0.25">
      <c r="B4299" s="93"/>
    </row>
    <row r="4300" spans="2:2" ht="13.8" x14ac:dyDescent="0.25">
      <c r="B4300" s="93"/>
    </row>
    <row r="4301" spans="2:2" ht="13.8" x14ac:dyDescent="0.25">
      <c r="B4301" s="93"/>
    </row>
    <row r="4302" spans="2:2" ht="13.8" x14ac:dyDescent="0.25">
      <c r="B4302" s="93"/>
    </row>
    <row r="4303" spans="2:2" ht="13.8" x14ac:dyDescent="0.25">
      <c r="B4303" s="93"/>
    </row>
    <row r="4304" spans="2:2" ht="13.8" x14ac:dyDescent="0.25">
      <c r="B4304" s="93"/>
    </row>
    <row r="4305" spans="2:2" ht="13.8" x14ac:dyDescent="0.25">
      <c r="B4305" s="93"/>
    </row>
    <row r="4306" spans="2:2" ht="13.8" x14ac:dyDescent="0.25">
      <c r="B4306" s="93"/>
    </row>
    <row r="4307" spans="2:2" ht="13.8" x14ac:dyDescent="0.25">
      <c r="B4307" s="93"/>
    </row>
    <row r="4308" spans="2:2" ht="13.8" x14ac:dyDescent="0.25">
      <c r="B4308" s="93"/>
    </row>
    <row r="4309" spans="2:2" ht="13.8" x14ac:dyDescent="0.25">
      <c r="B4309" s="93"/>
    </row>
    <row r="4310" spans="2:2" ht="13.8" x14ac:dyDescent="0.25">
      <c r="B4310" s="93"/>
    </row>
    <row r="4311" spans="2:2" ht="13.8" x14ac:dyDescent="0.25">
      <c r="B4311" s="93"/>
    </row>
    <row r="4312" spans="2:2" ht="13.8" x14ac:dyDescent="0.25">
      <c r="B4312" s="93"/>
    </row>
    <row r="4313" spans="2:2" ht="13.8" x14ac:dyDescent="0.25">
      <c r="B4313" s="93"/>
    </row>
    <row r="4314" spans="2:2" ht="13.8" x14ac:dyDescent="0.25">
      <c r="B4314" s="93"/>
    </row>
    <row r="4315" spans="2:2" ht="13.8" x14ac:dyDescent="0.25">
      <c r="B4315" s="93"/>
    </row>
    <row r="4316" spans="2:2" ht="13.8" x14ac:dyDescent="0.25">
      <c r="B4316" s="93"/>
    </row>
    <row r="4317" spans="2:2" ht="13.8" x14ac:dyDescent="0.25">
      <c r="B4317" s="93"/>
    </row>
    <row r="4318" spans="2:2" ht="13.8" x14ac:dyDescent="0.25">
      <c r="B4318" s="93"/>
    </row>
    <row r="4319" spans="2:2" ht="13.8" x14ac:dyDescent="0.25">
      <c r="B4319" s="93"/>
    </row>
    <row r="4320" spans="2:2" ht="13.8" x14ac:dyDescent="0.25">
      <c r="B4320" s="93"/>
    </row>
    <row r="4321" spans="2:2" ht="13.8" x14ac:dyDescent="0.25">
      <c r="B4321" s="93"/>
    </row>
    <row r="4322" spans="2:2" ht="13.8" x14ac:dyDescent="0.25">
      <c r="B4322" s="93"/>
    </row>
    <row r="4323" spans="2:2" ht="13.8" x14ac:dyDescent="0.25">
      <c r="B4323" s="93"/>
    </row>
    <row r="4324" spans="2:2" ht="13.8" x14ac:dyDescent="0.25">
      <c r="B4324" s="93"/>
    </row>
    <row r="4325" spans="2:2" ht="13.8" x14ac:dyDescent="0.25">
      <c r="B4325" s="93"/>
    </row>
    <row r="4326" spans="2:2" ht="13.8" x14ac:dyDescent="0.25">
      <c r="B4326" s="93"/>
    </row>
    <row r="4327" spans="2:2" ht="13.8" x14ac:dyDescent="0.25">
      <c r="B4327" s="93"/>
    </row>
    <row r="4328" spans="2:2" ht="13.8" x14ac:dyDescent="0.25">
      <c r="B4328" s="93"/>
    </row>
    <row r="4329" spans="2:2" ht="13.8" x14ac:dyDescent="0.25">
      <c r="B4329" s="93"/>
    </row>
    <row r="4330" spans="2:2" ht="13.8" x14ac:dyDescent="0.25">
      <c r="B4330" s="93"/>
    </row>
    <row r="4331" spans="2:2" ht="13.8" x14ac:dyDescent="0.25">
      <c r="B4331" s="93"/>
    </row>
    <row r="4332" spans="2:2" ht="13.8" x14ac:dyDescent="0.25">
      <c r="B4332" s="93"/>
    </row>
    <row r="4333" spans="2:2" ht="13.8" x14ac:dyDescent="0.25">
      <c r="B4333" s="93"/>
    </row>
    <row r="4334" spans="2:2" ht="13.8" x14ac:dyDescent="0.25">
      <c r="B4334" s="93"/>
    </row>
    <row r="4335" spans="2:2" ht="13.8" x14ac:dyDescent="0.25">
      <c r="B4335" s="93"/>
    </row>
    <row r="4336" spans="2:2" ht="13.8" x14ac:dyDescent="0.25">
      <c r="B4336" s="93"/>
    </row>
    <row r="4337" spans="2:2" ht="13.8" x14ac:dyDescent="0.25">
      <c r="B4337" s="93"/>
    </row>
    <row r="4338" spans="2:2" ht="13.8" x14ac:dyDescent="0.25">
      <c r="B4338" s="93"/>
    </row>
    <row r="4339" spans="2:2" ht="13.8" x14ac:dyDescent="0.25">
      <c r="B4339" s="93"/>
    </row>
    <row r="4340" spans="2:2" ht="13.8" x14ac:dyDescent="0.25">
      <c r="B4340" s="93"/>
    </row>
    <row r="4341" spans="2:2" ht="13.8" x14ac:dyDescent="0.25">
      <c r="B4341" s="93"/>
    </row>
    <row r="4342" spans="2:2" ht="13.8" x14ac:dyDescent="0.25">
      <c r="B4342" s="93"/>
    </row>
    <row r="4343" spans="2:2" ht="13.8" x14ac:dyDescent="0.25">
      <c r="B4343" s="93"/>
    </row>
    <row r="4344" spans="2:2" ht="13.8" x14ac:dyDescent="0.25">
      <c r="B4344" s="93"/>
    </row>
    <row r="4345" spans="2:2" ht="13.8" x14ac:dyDescent="0.25">
      <c r="B4345" s="93"/>
    </row>
    <row r="4346" spans="2:2" ht="13.8" x14ac:dyDescent="0.25">
      <c r="B4346" s="93"/>
    </row>
    <row r="4347" spans="2:2" ht="13.8" x14ac:dyDescent="0.25">
      <c r="B4347" s="93"/>
    </row>
    <row r="4348" spans="2:2" ht="13.8" x14ac:dyDescent="0.25">
      <c r="B4348" s="93"/>
    </row>
    <row r="4349" spans="2:2" ht="13.8" x14ac:dyDescent="0.25">
      <c r="B4349" s="93"/>
    </row>
    <row r="4350" spans="2:2" ht="13.8" x14ac:dyDescent="0.25">
      <c r="B4350" s="93"/>
    </row>
    <row r="4351" spans="2:2" ht="13.8" x14ac:dyDescent="0.25">
      <c r="B4351" s="93"/>
    </row>
    <row r="4352" spans="2:2" ht="13.8" x14ac:dyDescent="0.25">
      <c r="B4352" s="93"/>
    </row>
    <row r="4353" spans="2:2" ht="13.8" x14ac:dyDescent="0.25">
      <c r="B4353" s="93"/>
    </row>
    <row r="4354" spans="2:2" ht="13.8" x14ac:dyDescent="0.25">
      <c r="B4354" s="93"/>
    </row>
    <row r="4355" spans="2:2" ht="13.8" x14ac:dyDescent="0.25">
      <c r="B4355" s="93"/>
    </row>
    <row r="4356" spans="2:2" ht="13.8" x14ac:dyDescent="0.25">
      <c r="B4356" s="93"/>
    </row>
    <row r="4357" spans="2:2" ht="13.8" x14ac:dyDescent="0.25">
      <c r="B4357" s="93"/>
    </row>
    <row r="4358" spans="2:2" ht="13.8" x14ac:dyDescent="0.25">
      <c r="B4358" s="93"/>
    </row>
    <row r="4359" spans="2:2" ht="13.8" x14ac:dyDescent="0.25">
      <c r="B4359" s="93"/>
    </row>
    <row r="4360" spans="2:2" ht="13.8" x14ac:dyDescent="0.25">
      <c r="B4360" s="93"/>
    </row>
    <row r="4361" spans="2:2" ht="13.8" x14ac:dyDescent="0.25">
      <c r="B4361" s="93"/>
    </row>
    <row r="4362" spans="2:2" ht="13.8" x14ac:dyDescent="0.25">
      <c r="B4362" s="93"/>
    </row>
    <row r="4363" spans="2:2" ht="13.8" x14ac:dyDescent="0.25">
      <c r="B4363" s="93"/>
    </row>
    <row r="4364" spans="2:2" ht="13.8" x14ac:dyDescent="0.25">
      <c r="B4364" s="93"/>
    </row>
    <row r="4365" spans="2:2" ht="13.8" x14ac:dyDescent="0.25">
      <c r="B4365" s="93"/>
    </row>
    <row r="4366" spans="2:2" ht="13.8" x14ac:dyDescent="0.25">
      <c r="B4366" s="93"/>
    </row>
    <row r="4367" spans="2:2" ht="13.8" x14ac:dyDescent="0.25">
      <c r="B4367" s="93"/>
    </row>
    <row r="4368" spans="2:2" ht="13.8" x14ac:dyDescent="0.25">
      <c r="B4368" s="93"/>
    </row>
    <row r="4369" spans="2:2" ht="13.8" x14ac:dyDescent="0.25">
      <c r="B4369" s="93"/>
    </row>
    <row r="4370" spans="2:2" ht="13.8" x14ac:dyDescent="0.25">
      <c r="B4370" s="93"/>
    </row>
    <row r="4371" spans="2:2" ht="13.8" x14ac:dyDescent="0.25">
      <c r="B4371" s="93"/>
    </row>
    <row r="4372" spans="2:2" ht="13.8" x14ac:dyDescent="0.25">
      <c r="B4372" s="93"/>
    </row>
    <row r="4373" spans="2:2" ht="13.8" x14ac:dyDescent="0.25">
      <c r="B4373" s="93"/>
    </row>
    <row r="4374" spans="2:2" ht="13.8" x14ac:dyDescent="0.25">
      <c r="B4374" s="93"/>
    </row>
    <row r="4375" spans="2:2" ht="13.8" x14ac:dyDescent="0.25">
      <c r="B4375" s="93"/>
    </row>
    <row r="4376" spans="2:2" ht="13.8" x14ac:dyDescent="0.25">
      <c r="B4376" s="93"/>
    </row>
    <row r="4377" spans="2:2" ht="13.8" x14ac:dyDescent="0.25">
      <c r="B4377" s="93"/>
    </row>
    <row r="4378" spans="2:2" ht="13.8" x14ac:dyDescent="0.25">
      <c r="B4378" s="93"/>
    </row>
    <row r="4379" spans="2:2" ht="13.8" x14ac:dyDescent="0.25">
      <c r="B4379" s="93"/>
    </row>
    <row r="4380" spans="2:2" ht="13.8" x14ac:dyDescent="0.25">
      <c r="B4380" s="93"/>
    </row>
    <row r="4381" spans="2:2" ht="13.8" x14ac:dyDescent="0.25">
      <c r="B4381" s="93"/>
    </row>
    <row r="4382" spans="2:2" ht="13.8" x14ac:dyDescent="0.25">
      <c r="B4382" s="93"/>
    </row>
    <row r="4383" spans="2:2" ht="13.8" x14ac:dyDescent="0.25">
      <c r="B4383" s="93"/>
    </row>
    <row r="4384" spans="2:2" ht="13.8" x14ac:dyDescent="0.25">
      <c r="B4384" s="93"/>
    </row>
    <row r="4385" spans="2:2" ht="13.8" x14ac:dyDescent="0.25">
      <c r="B4385" s="93"/>
    </row>
    <row r="4386" spans="2:2" ht="13.8" x14ac:dyDescent="0.25">
      <c r="B4386" s="93"/>
    </row>
    <row r="4387" spans="2:2" ht="13.8" x14ac:dyDescent="0.25">
      <c r="B4387" s="93"/>
    </row>
    <row r="4388" spans="2:2" ht="13.8" x14ac:dyDescent="0.25">
      <c r="B4388" s="93"/>
    </row>
    <row r="4389" spans="2:2" ht="13.8" x14ac:dyDescent="0.25">
      <c r="B4389" s="93"/>
    </row>
    <row r="4390" spans="2:2" ht="13.8" x14ac:dyDescent="0.25">
      <c r="B4390" s="93"/>
    </row>
    <row r="4391" spans="2:2" ht="13.8" x14ac:dyDescent="0.25">
      <c r="B4391" s="93"/>
    </row>
    <row r="4392" spans="2:2" ht="13.8" x14ac:dyDescent="0.25">
      <c r="B4392" s="93"/>
    </row>
    <row r="4393" spans="2:2" ht="13.8" x14ac:dyDescent="0.25">
      <c r="B4393" s="93"/>
    </row>
    <row r="4394" spans="2:2" ht="13.8" x14ac:dyDescent="0.25">
      <c r="B4394" s="93"/>
    </row>
    <row r="4395" spans="2:2" ht="13.8" x14ac:dyDescent="0.25">
      <c r="B4395" s="93"/>
    </row>
    <row r="4396" spans="2:2" ht="13.8" x14ac:dyDescent="0.25">
      <c r="B4396" s="93"/>
    </row>
    <row r="4397" spans="2:2" ht="13.8" x14ac:dyDescent="0.25">
      <c r="B4397" s="93"/>
    </row>
    <row r="4398" spans="2:2" ht="13.8" x14ac:dyDescent="0.25">
      <c r="B4398" s="93"/>
    </row>
    <row r="4399" spans="2:2" ht="13.8" x14ac:dyDescent="0.25">
      <c r="B4399" s="93"/>
    </row>
    <row r="4400" spans="2:2" ht="13.8" x14ac:dyDescent="0.25">
      <c r="B4400" s="93"/>
    </row>
    <row r="4401" spans="2:2" ht="13.8" x14ac:dyDescent="0.25">
      <c r="B4401" s="93"/>
    </row>
    <row r="4402" spans="2:2" ht="13.8" x14ac:dyDescent="0.25">
      <c r="B4402" s="93"/>
    </row>
    <row r="4403" spans="2:2" ht="13.8" x14ac:dyDescent="0.25">
      <c r="B4403" s="93"/>
    </row>
    <row r="4404" spans="2:2" ht="13.8" x14ac:dyDescent="0.25">
      <c r="B4404" s="93"/>
    </row>
    <row r="4405" spans="2:2" ht="13.8" x14ac:dyDescent="0.25">
      <c r="B4405" s="93"/>
    </row>
    <row r="4406" spans="2:2" ht="13.8" x14ac:dyDescent="0.25">
      <c r="B4406" s="93"/>
    </row>
    <row r="4407" spans="2:2" ht="13.8" x14ac:dyDescent="0.25">
      <c r="B4407" s="93"/>
    </row>
    <row r="4408" spans="2:2" ht="13.8" x14ac:dyDescent="0.25">
      <c r="B4408" s="93"/>
    </row>
    <row r="4409" spans="2:2" ht="13.8" x14ac:dyDescent="0.25">
      <c r="B4409" s="93"/>
    </row>
    <row r="4410" spans="2:2" ht="13.8" x14ac:dyDescent="0.25">
      <c r="B4410" s="93"/>
    </row>
    <row r="4411" spans="2:2" ht="13.8" x14ac:dyDescent="0.25">
      <c r="B4411" s="93"/>
    </row>
    <row r="4412" spans="2:2" ht="13.8" x14ac:dyDescent="0.25">
      <c r="B4412" s="93"/>
    </row>
    <row r="4413" spans="2:2" ht="13.8" x14ac:dyDescent="0.25">
      <c r="B4413" s="93"/>
    </row>
    <row r="4414" spans="2:2" ht="13.8" x14ac:dyDescent="0.25">
      <c r="B4414" s="93"/>
    </row>
    <row r="4415" spans="2:2" ht="13.8" x14ac:dyDescent="0.25">
      <c r="B4415" s="93"/>
    </row>
    <row r="4416" spans="2:2" ht="13.8" x14ac:dyDescent="0.25">
      <c r="B4416" s="93"/>
    </row>
    <row r="4417" spans="2:2" ht="13.8" x14ac:dyDescent="0.25">
      <c r="B4417" s="93"/>
    </row>
    <row r="4418" spans="2:2" ht="13.8" x14ac:dyDescent="0.25">
      <c r="B4418" s="93"/>
    </row>
    <row r="4419" spans="2:2" ht="13.8" x14ac:dyDescent="0.25">
      <c r="B4419" s="93"/>
    </row>
    <row r="4420" spans="2:2" ht="13.8" x14ac:dyDescent="0.25">
      <c r="B4420" s="93"/>
    </row>
    <row r="4421" spans="2:2" ht="13.8" x14ac:dyDescent="0.25">
      <c r="B4421" s="93"/>
    </row>
    <row r="4422" spans="2:2" ht="13.8" x14ac:dyDescent="0.25">
      <c r="B4422" s="93"/>
    </row>
    <row r="4423" spans="2:2" ht="13.8" x14ac:dyDescent="0.25">
      <c r="B4423" s="93"/>
    </row>
    <row r="4424" spans="2:2" ht="13.8" x14ac:dyDescent="0.25">
      <c r="B4424" s="93"/>
    </row>
    <row r="4425" spans="2:2" ht="13.8" x14ac:dyDescent="0.25">
      <c r="B4425" s="93"/>
    </row>
    <row r="4426" spans="2:2" ht="13.8" x14ac:dyDescent="0.25">
      <c r="B4426" s="93"/>
    </row>
    <row r="4427" spans="2:2" ht="13.8" x14ac:dyDescent="0.25">
      <c r="B4427" s="93"/>
    </row>
    <row r="4428" spans="2:2" ht="13.8" x14ac:dyDescent="0.25">
      <c r="B4428" s="93"/>
    </row>
    <row r="4429" spans="2:2" ht="13.8" x14ac:dyDescent="0.25">
      <c r="B4429" s="93"/>
    </row>
    <row r="4430" spans="2:2" ht="13.8" x14ac:dyDescent="0.25">
      <c r="B4430" s="93"/>
    </row>
    <row r="4431" spans="2:2" ht="13.8" x14ac:dyDescent="0.25">
      <c r="B4431" s="93"/>
    </row>
    <row r="4432" spans="2:2" ht="13.8" x14ac:dyDescent="0.25">
      <c r="B4432" s="93"/>
    </row>
    <row r="4433" spans="2:2" ht="13.8" x14ac:dyDescent="0.25">
      <c r="B4433" s="93"/>
    </row>
    <row r="4434" spans="2:2" ht="13.8" x14ac:dyDescent="0.25">
      <c r="B4434" s="93"/>
    </row>
    <row r="4435" spans="2:2" ht="13.8" x14ac:dyDescent="0.25">
      <c r="B4435" s="93"/>
    </row>
    <row r="4436" spans="2:2" ht="13.8" x14ac:dyDescent="0.25">
      <c r="B4436" s="93"/>
    </row>
    <row r="4437" spans="2:2" ht="13.8" x14ac:dyDescent="0.25">
      <c r="B4437" s="93"/>
    </row>
    <row r="4438" spans="2:2" ht="13.8" x14ac:dyDescent="0.25">
      <c r="B4438" s="93"/>
    </row>
    <row r="4439" spans="2:2" ht="13.8" x14ac:dyDescent="0.25">
      <c r="B4439" s="93"/>
    </row>
    <row r="4440" spans="2:2" ht="13.8" x14ac:dyDescent="0.25">
      <c r="B4440" s="93"/>
    </row>
    <row r="4441" spans="2:2" ht="13.8" x14ac:dyDescent="0.25">
      <c r="B4441" s="93"/>
    </row>
    <row r="4442" spans="2:2" ht="13.8" x14ac:dyDescent="0.25">
      <c r="B4442" s="93"/>
    </row>
    <row r="4443" spans="2:2" ht="13.8" x14ac:dyDescent="0.25">
      <c r="B4443" s="93"/>
    </row>
    <row r="4444" spans="2:2" ht="13.8" x14ac:dyDescent="0.25">
      <c r="B4444" s="93"/>
    </row>
    <row r="4445" spans="2:2" ht="13.8" x14ac:dyDescent="0.25">
      <c r="B4445" s="93"/>
    </row>
    <row r="4446" spans="2:2" ht="13.8" x14ac:dyDescent="0.25">
      <c r="B4446" s="93"/>
    </row>
    <row r="4447" spans="2:2" ht="13.8" x14ac:dyDescent="0.25">
      <c r="B4447" s="93"/>
    </row>
    <row r="4448" spans="2:2" ht="13.8" x14ac:dyDescent="0.25">
      <c r="B4448" s="93"/>
    </row>
    <row r="4449" spans="2:2" ht="13.8" x14ac:dyDescent="0.25">
      <c r="B4449" s="93"/>
    </row>
    <row r="4450" spans="2:2" ht="13.8" x14ac:dyDescent="0.25">
      <c r="B4450" s="93"/>
    </row>
    <row r="4451" spans="2:2" ht="13.8" x14ac:dyDescent="0.25">
      <c r="B4451" s="93"/>
    </row>
    <row r="4452" spans="2:2" ht="13.8" x14ac:dyDescent="0.25">
      <c r="B4452" s="93"/>
    </row>
    <row r="4453" spans="2:2" ht="13.8" x14ac:dyDescent="0.25">
      <c r="B4453" s="93"/>
    </row>
    <row r="4454" spans="2:2" ht="13.8" x14ac:dyDescent="0.25">
      <c r="B4454" s="93"/>
    </row>
    <row r="4455" spans="2:2" ht="13.8" x14ac:dyDescent="0.25">
      <c r="B4455" s="93"/>
    </row>
    <row r="4456" spans="2:2" ht="13.8" x14ac:dyDescent="0.25">
      <c r="B4456" s="93"/>
    </row>
    <row r="4457" spans="2:2" ht="13.8" x14ac:dyDescent="0.25">
      <c r="B4457" s="93"/>
    </row>
    <row r="4458" spans="2:2" ht="13.8" x14ac:dyDescent="0.25">
      <c r="B4458" s="93"/>
    </row>
    <row r="4459" spans="2:2" ht="13.8" x14ac:dyDescent="0.25">
      <c r="B4459" s="93"/>
    </row>
    <row r="4460" spans="2:2" ht="13.8" x14ac:dyDescent="0.25">
      <c r="B4460" s="93"/>
    </row>
    <row r="4461" spans="2:2" ht="13.8" x14ac:dyDescent="0.25">
      <c r="B4461" s="93"/>
    </row>
    <row r="4462" spans="2:2" ht="13.8" x14ac:dyDescent="0.25">
      <c r="B4462" s="93"/>
    </row>
    <row r="4463" spans="2:2" ht="13.8" x14ac:dyDescent="0.25">
      <c r="B4463" s="93"/>
    </row>
    <row r="4464" spans="2:2" ht="13.8" x14ac:dyDescent="0.25">
      <c r="B4464" s="93"/>
    </row>
    <row r="4465" spans="2:2" ht="13.8" x14ac:dyDescent="0.25">
      <c r="B4465" s="93"/>
    </row>
    <row r="4466" spans="2:2" ht="13.8" x14ac:dyDescent="0.25">
      <c r="B4466" s="93"/>
    </row>
    <row r="4467" spans="2:2" ht="13.8" x14ac:dyDescent="0.25">
      <c r="B4467" s="93"/>
    </row>
    <row r="4468" spans="2:2" ht="13.8" x14ac:dyDescent="0.25">
      <c r="B4468" s="93"/>
    </row>
    <row r="4469" spans="2:2" ht="13.8" x14ac:dyDescent="0.25">
      <c r="B4469" s="93"/>
    </row>
    <row r="4470" spans="2:2" ht="13.8" x14ac:dyDescent="0.25">
      <c r="B4470" s="93"/>
    </row>
    <row r="4471" spans="2:2" ht="13.8" x14ac:dyDescent="0.25">
      <c r="B4471" s="93"/>
    </row>
    <row r="4472" spans="2:2" ht="13.8" x14ac:dyDescent="0.25">
      <c r="B4472" s="93"/>
    </row>
    <row r="4473" spans="2:2" ht="13.8" x14ac:dyDescent="0.25">
      <c r="B4473" s="93"/>
    </row>
    <row r="4474" spans="2:2" ht="13.8" x14ac:dyDescent="0.25">
      <c r="B4474" s="93"/>
    </row>
    <row r="4475" spans="2:2" ht="13.8" x14ac:dyDescent="0.25">
      <c r="B4475" s="93"/>
    </row>
    <row r="4476" spans="2:2" ht="13.8" x14ac:dyDescent="0.25">
      <c r="B4476" s="93"/>
    </row>
    <row r="4477" spans="2:2" ht="13.8" x14ac:dyDescent="0.25">
      <c r="B4477" s="93"/>
    </row>
    <row r="4478" spans="2:2" ht="13.8" x14ac:dyDescent="0.25">
      <c r="B4478" s="93"/>
    </row>
    <row r="4479" spans="2:2" ht="13.8" x14ac:dyDescent="0.25">
      <c r="B4479" s="93"/>
    </row>
    <row r="4480" spans="2:2" ht="13.8" x14ac:dyDescent="0.25">
      <c r="B4480" s="93"/>
    </row>
    <row r="4481" spans="2:2" ht="13.8" x14ac:dyDescent="0.25">
      <c r="B4481" s="93"/>
    </row>
    <row r="4482" spans="2:2" ht="13.8" x14ac:dyDescent="0.25">
      <c r="B4482" s="93"/>
    </row>
    <row r="4483" spans="2:2" ht="13.8" x14ac:dyDescent="0.25">
      <c r="B4483" s="93"/>
    </row>
    <row r="4484" spans="2:2" ht="13.8" x14ac:dyDescent="0.25">
      <c r="B4484" s="93"/>
    </row>
    <row r="4485" spans="2:2" ht="13.8" x14ac:dyDescent="0.25">
      <c r="B4485" s="93"/>
    </row>
    <row r="4486" spans="2:2" ht="13.8" x14ac:dyDescent="0.25">
      <c r="B4486" s="93"/>
    </row>
    <row r="4487" spans="2:2" ht="13.8" x14ac:dyDescent="0.25">
      <c r="B4487" s="93"/>
    </row>
    <row r="4488" spans="2:2" ht="13.8" x14ac:dyDescent="0.25">
      <c r="B4488" s="93"/>
    </row>
    <row r="4489" spans="2:2" ht="13.8" x14ac:dyDescent="0.25">
      <c r="B4489" s="93"/>
    </row>
    <row r="4490" spans="2:2" ht="13.8" x14ac:dyDescent="0.25">
      <c r="B4490" s="93"/>
    </row>
    <row r="4491" spans="2:2" ht="13.8" x14ac:dyDescent="0.25">
      <c r="B4491" s="93"/>
    </row>
    <row r="4492" spans="2:2" ht="13.8" x14ac:dyDescent="0.25">
      <c r="B4492" s="93"/>
    </row>
    <row r="4493" spans="2:2" ht="13.8" x14ac:dyDescent="0.25">
      <c r="B4493" s="93"/>
    </row>
    <row r="4494" spans="2:2" ht="13.8" x14ac:dyDescent="0.25">
      <c r="B4494" s="93"/>
    </row>
    <row r="4495" spans="2:2" ht="13.8" x14ac:dyDescent="0.25">
      <c r="B4495" s="93"/>
    </row>
    <row r="4496" spans="2:2" ht="13.8" x14ac:dyDescent="0.25">
      <c r="B4496" s="93"/>
    </row>
    <row r="4497" spans="2:2" ht="13.8" x14ac:dyDescent="0.25">
      <c r="B4497" s="93"/>
    </row>
    <row r="4498" spans="2:2" ht="13.8" x14ac:dyDescent="0.25">
      <c r="B4498" s="93"/>
    </row>
    <row r="4499" spans="2:2" ht="13.8" x14ac:dyDescent="0.25">
      <c r="B4499" s="93"/>
    </row>
    <row r="4500" spans="2:2" ht="13.8" x14ac:dyDescent="0.25">
      <c r="B4500" s="93"/>
    </row>
    <row r="4501" spans="2:2" ht="13.8" x14ac:dyDescent="0.25">
      <c r="B4501" s="93"/>
    </row>
    <row r="4502" spans="2:2" ht="13.8" x14ac:dyDescent="0.25">
      <c r="B4502" s="93"/>
    </row>
    <row r="4503" spans="2:2" ht="13.8" x14ac:dyDescent="0.25">
      <c r="B4503" s="93"/>
    </row>
    <row r="4504" spans="2:2" ht="13.8" x14ac:dyDescent="0.25">
      <c r="B4504" s="93"/>
    </row>
    <row r="4505" spans="2:2" ht="13.8" x14ac:dyDescent="0.25">
      <c r="B4505" s="93"/>
    </row>
    <row r="4506" spans="2:2" ht="13.8" x14ac:dyDescent="0.25">
      <c r="B4506" s="93"/>
    </row>
    <row r="4507" spans="2:2" ht="13.8" x14ac:dyDescent="0.25">
      <c r="B4507" s="93"/>
    </row>
    <row r="4508" spans="2:2" ht="13.8" x14ac:dyDescent="0.25">
      <c r="B4508" s="93"/>
    </row>
    <row r="4509" spans="2:2" ht="13.8" x14ac:dyDescent="0.25">
      <c r="B4509" s="93"/>
    </row>
    <row r="4510" spans="2:2" ht="13.8" x14ac:dyDescent="0.25">
      <c r="B4510" s="93"/>
    </row>
    <row r="4511" spans="2:2" ht="13.8" x14ac:dyDescent="0.25">
      <c r="B4511" s="93"/>
    </row>
    <row r="4512" spans="2:2" ht="13.8" x14ac:dyDescent="0.25">
      <c r="B4512" s="93"/>
    </row>
    <row r="4513" spans="2:2" ht="13.8" x14ac:dyDescent="0.25">
      <c r="B4513" s="93"/>
    </row>
    <row r="4514" spans="2:2" ht="13.8" x14ac:dyDescent="0.25">
      <c r="B4514" s="93"/>
    </row>
    <row r="4515" spans="2:2" ht="13.8" x14ac:dyDescent="0.25">
      <c r="B4515" s="93"/>
    </row>
    <row r="4516" spans="2:2" ht="13.8" x14ac:dyDescent="0.25">
      <c r="B4516" s="93"/>
    </row>
    <row r="4517" spans="2:2" ht="13.8" x14ac:dyDescent="0.25">
      <c r="B4517" s="93"/>
    </row>
    <row r="4518" spans="2:2" ht="13.8" x14ac:dyDescent="0.25">
      <c r="B4518" s="93"/>
    </row>
    <row r="4519" spans="2:2" ht="13.8" x14ac:dyDescent="0.25">
      <c r="B4519" s="93"/>
    </row>
    <row r="4520" spans="2:2" ht="13.8" x14ac:dyDescent="0.25">
      <c r="B4520" s="93"/>
    </row>
    <row r="4521" spans="2:2" ht="13.8" x14ac:dyDescent="0.25">
      <c r="B4521" s="93"/>
    </row>
    <row r="4522" spans="2:2" ht="13.8" x14ac:dyDescent="0.25">
      <c r="B4522" s="93"/>
    </row>
    <row r="4523" spans="2:2" ht="13.8" x14ac:dyDescent="0.25">
      <c r="B4523" s="93"/>
    </row>
    <row r="4524" spans="2:2" ht="13.8" x14ac:dyDescent="0.25">
      <c r="B4524" s="93"/>
    </row>
    <row r="4525" spans="2:2" ht="13.8" x14ac:dyDescent="0.25">
      <c r="B4525" s="93"/>
    </row>
    <row r="4526" spans="2:2" ht="13.8" x14ac:dyDescent="0.25">
      <c r="B4526" s="93"/>
    </row>
    <row r="4527" spans="2:2" ht="13.8" x14ac:dyDescent="0.25">
      <c r="B4527" s="93"/>
    </row>
    <row r="4528" spans="2:2" ht="13.8" x14ac:dyDescent="0.25">
      <c r="B4528" s="93"/>
    </row>
    <row r="4529" spans="2:2" ht="13.8" x14ac:dyDescent="0.25">
      <c r="B4529" s="93"/>
    </row>
    <row r="4530" spans="2:2" ht="13.8" x14ac:dyDescent="0.25">
      <c r="B4530" s="93"/>
    </row>
    <row r="4531" spans="2:2" ht="13.8" x14ac:dyDescent="0.25">
      <c r="B4531" s="93"/>
    </row>
    <row r="4532" spans="2:2" ht="13.8" x14ac:dyDescent="0.25">
      <c r="B4532" s="93"/>
    </row>
    <row r="4533" spans="2:2" ht="13.8" x14ac:dyDescent="0.25">
      <c r="B4533" s="93"/>
    </row>
    <row r="4534" spans="2:2" ht="13.8" x14ac:dyDescent="0.25">
      <c r="B4534" s="93"/>
    </row>
    <row r="4535" spans="2:2" ht="13.8" x14ac:dyDescent="0.25">
      <c r="B4535" s="93"/>
    </row>
    <row r="4536" spans="2:2" ht="13.8" x14ac:dyDescent="0.25">
      <c r="B4536" s="93"/>
    </row>
    <row r="4537" spans="2:2" ht="13.8" x14ac:dyDescent="0.25">
      <c r="B4537" s="93"/>
    </row>
    <row r="4538" spans="2:2" ht="13.8" x14ac:dyDescent="0.25">
      <c r="B4538" s="93"/>
    </row>
    <row r="4539" spans="2:2" ht="13.8" x14ac:dyDescent="0.25">
      <c r="B4539" s="93"/>
    </row>
    <row r="4540" spans="2:2" ht="13.8" x14ac:dyDescent="0.25">
      <c r="B4540" s="93"/>
    </row>
    <row r="4541" spans="2:2" ht="13.8" x14ac:dyDescent="0.25">
      <c r="B4541" s="93"/>
    </row>
    <row r="4542" spans="2:2" ht="13.8" x14ac:dyDescent="0.25">
      <c r="B4542" s="93"/>
    </row>
    <row r="4543" spans="2:2" ht="13.8" x14ac:dyDescent="0.25">
      <c r="B4543" s="93"/>
    </row>
    <row r="4544" spans="2:2" ht="13.8" x14ac:dyDescent="0.25">
      <c r="B4544" s="93"/>
    </row>
    <row r="4545" spans="2:2" ht="13.8" x14ac:dyDescent="0.25">
      <c r="B4545" s="93"/>
    </row>
    <row r="4546" spans="2:2" ht="13.8" x14ac:dyDescent="0.25">
      <c r="B4546" s="93"/>
    </row>
    <row r="4547" spans="2:2" ht="13.8" x14ac:dyDescent="0.25">
      <c r="B4547" s="93"/>
    </row>
    <row r="4548" spans="2:2" ht="13.8" x14ac:dyDescent="0.25">
      <c r="B4548" s="93"/>
    </row>
    <row r="4549" spans="2:2" ht="13.8" x14ac:dyDescent="0.25">
      <c r="B4549" s="93"/>
    </row>
    <row r="4550" spans="2:2" ht="13.8" x14ac:dyDescent="0.25">
      <c r="B4550" s="93"/>
    </row>
    <row r="4551" spans="2:2" ht="13.8" x14ac:dyDescent="0.25">
      <c r="B4551" s="93"/>
    </row>
    <row r="4552" spans="2:2" ht="13.8" x14ac:dyDescent="0.25">
      <c r="B4552" s="93"/>
    </row>
    <row r="4553" spans="2:2" ht="13.8" x14ac:dyDescent="0.25">
      <c r="B4553" s="93"/>
    </row>
    <row r="4554" spans="2:2" ht="13.8" x14ac:dyDescent="0.25">
      <c r="B4554" s="93"/>
    </row>
    <row r="4555" spans="2:2" ht="13.8" x14ac:dyDescent="0.25">
      <c r="B4555" s="93"/>
    </row>
    <row r="4556" spans="2:2" ht="13.8" x14ac:dyDescent="0.25">
      <c r="B4556" s="93"/>
    </row>
    <row r="4557" spans="2:2" ht="13.8" x14ac:dyDescent="0.25">
      <c r="B4557" s="93"/>
    </row>
    <row r="4558" spans="2:2" ht="13.8" x14ac:dyDescent="0.25">
      <c r="B4558" s="93"/>
    </row>
    <row r="4559" spans="2:2" ht="13.8" x14ac:dyDescent="0.25">
      <c r="B4559" s="93"/>
    </row>
    <row r="4560" spans="2:2" ht="13.8" x14ac:dyDescent="0.25">
      <c r="B4560" s="93"/>
    </row>
    <row r="4561" spans="2:2" ht="13.8" x14ac:dyDescent="0.25">
      <c r="B4561" s="93"/>
    </row>
    <row r="4562" spans="2:2" ht="13.8" x14ac:dyDescent="0.25">
      <c r="B4562" s="93"/>
    </row>
    <row r="4563" spans="2:2" ht="13.8" x14ac:dyDescent="0.25">
      <c r="B4563" s="93"/>
    </row>
    <row r="4564" spans="2:2" ht="13.8" x14ac:dyDescent="0.25">
      <c r="B4564" s="93"/>
    </row>
    <row r="4565" spans="2:2" ht="13.8" x14ac:dyDescent="0.25">
      <c r="B4565" s="93"/>
    </row>
    <row r="4566" spans="2:2" ht="13.8" x14ac:dyDescent="0.25">
      <c r="B4566" s="93"/>
    </row>
    <row r="4567" spans="2:2" ht="13.8" x14ac:dyDescent="0.25">
      <c r="B4567" s="93"/>
    </row>
    <row r="4568" spans="2:2" ht="13.8" x14ac:dyDescent="0.25">
      <c r="B4568" s="93"/>
    </row>
    <row r="4569" spans="2:2" ht="13.8" x14ac:dyDescent="0.25">
      <c r="B4569" s="93"/>
    </row>
    <row r="4570" spans="2:2" ht="13.8" x14ac:dyDescent="0.25">
      <c r="B4570" s="93"/>
    </row>
    <row r="4571" spans="2:2" ht="13.8" x14ac:dyDescent="0.25">
      <c r="B4571" s="93"/>
    </row>
    <row r="4572" spans="2:2" ht="13.8" x14ac:dyDescent="0.25">
      <c r="B4572" s="93"/>
    </row>
    <row r="4573" spans="2:2" ht="13.8" x14ac:dyDescent="0.25">
      <c r="B4573" s="93"/>
    </row>
    <row r="4574" spans="2:2" ht="13.8" x14ac:dyDescent="0.25">
      <c r="B4574" s="93"/>
    </row>
    <row r="4575" spans="2:2" ht="13.8" x14ac:dyDescent="0.25">
      <c r="B4575" s="93"/>
    </row>
    <row r="4576" spans="2:2" ht="13.8" x14ac:dyDescent="0.25">
      <c r="B4576" s="93"/>
    </row>
    <row r="4577" spans="2:2" ht="13.8" x14ac:dyDescent="0.25">
      <c r="B4577" s="93"/>
    </row>
    <row r="4578" spans="2:2" ht="13.8" x14ac:dyDescent="0.25">
      <c r="B4578" s="93"/>
    </row>
    <row r="4579" spans="2:2" ht="13.8" x14ac:dyDescent="0.25">
      <c r="B4579" s="93"/>
    </row>
    <row r="4580" spans="2:2" ht="13.8" x14ac:dyDescent="0.25">
      <c r="B4580" s="93"/>
    </row>
    <row r="4581" spans="2:2" ht="13.8" x14ac:dyDescent="0.25">
      <c r="B4581" s="93"/>
    </row>
    <row r="4582" spans="2:2" ht="13.8" x14ac:dyDescent="0.25">
      <c r="B4582" s="93"/>
    </row>
    <row r="4583" spans="2:2" ht="13.8" x14ac:dyDescent="0.25">
      <c r="B4583" s="93"/>
    </row>
    <row r="4584" spans="2:2" ht="13.8" x14ac:dyDescent="0.25">
      <c r="B4584" s="93"/>
    </row>
    <row r="4585" spans="2:2" ht="13.8" x14ac:dyDescent="0.25">
      <c r="B4585" s="93"/>
    </row>
    <row r="4586" spans="2:2" ht="13.8" x14ac:dyDescent="0.25">
      <c r="B4586" s="93"/>
    </row>
    <row r="4587" spans="2:2" ht="13.8" x14ac:dyDescent="0.25">
      <c r="B4587" s="93"/>
    </row>
    <row r="4588" spans="2:2" ht="13.8" x14ac:dyDescent="0.25">
      <c r="B4588" s="93"/>
    </row>
    <row r="4589" spans="2:2" ht="13.8" x14ac:dyDescent="0.25">
      <c r="B4589" s="93"/>
    </row>
    <row r="4590" spans="2:2" ht="13.8" x14ac:dyDescent="0.25">
      <c r="B4590" s="93"/>
    </row>
    <row r="4591" spans="2:2" ht="13.8" x14ac:dyDescent="0.25">
      <c r="B4591" s="93"/>
    </row>
    <row r="4592" spans="2:2" ht="13.8" x14ac:dyDescent="0.25">
      <c r="B4592" s="93"/>
    </row>
    <row r="4593" spans="2:2" ht="13.8" x14ac:dyDescent="0.25">
      <c r="B4593" s="93"/>
    </row>
    <row r="4594" spans="2:2" ht="13.8" x14ac:dyDescent="0.25">
      <c r="B4594" s="93"/>
    </row>
    <row r="4595" spans="2:2" ht="13.8" x14ac:dyDescent="0.25">
      <c r="B4595" s="93"/>
    </row>
    <row r="4596" spans="2:2" ht="13.8" x14ac:dyDescent="0.25">
      <c r="B4596" s="93"/>
    </row>
    <row r="4597" spans="2:2" ht="13.8" x14ac:dyDescent="0.25">
      <c r="B4597" s="93"/>
    </row>
    <row r="4598" spans="2:2" ht="13.8" x14ac:dyDescent="0.25">
      <c r="B4598" s="93"/>
    </row>
    <row r="4599" spans="2:2" ht="13.8" x14ac:dyDescent="0.25">
      <c r="B4599" s="93"/>
    </row>
    <row r="4600" spans="2:2" ht="13.8" x14ac:dyDescent="0.25">
      <c r="B4600" s="93"/>
    </row>
    <row r="4601" spans="2:2" ht="13.8" x14ac:dyDescent="0.25">
      <c r="B4601" s="93"/>
    </row>
    <row r="4602" spans="2:2" ht="13.8" x14ac:dyDescent="0.25">
      <c r="B4602" s="93"/>
    </row>
    <row r="4603" spans="2:2" ht="13.8" x14ac:dyDescent="0.25">
      <c r="B4603" s="93"/>
    </row>
    <row r="4604" spans="2:2" ht="13.8" x14ac:dyDescent="0.25">
      <c r="B4604" s="93"/>
    </row>
    <row r="4605" spans="2:2" ht="13.8" x14ac:dyDescent="0.25">
      <c r="B4605" s="93"/>
    </row>
    <row r="4606" spans="2:2" ht="13.8" x14ac:dyDescent="0.25">
      <c r="B4606" s="93"/>
    </row>
    <row r="4607" spans="2:2" ht="13.8" x14ac:dyDescent="0.25">
      <c r="B4607" s="93"/>
    </row>
    <row r="4608" spans="2:2" ht="13.8" x14ac:dyDescent="0.25">
      <c r="B4608" s="93"/>
    </row>
    <row r="4609" spans="2:2" ht="13.8" x14ac:dyDescent="0.25">
      <c r="B4609" s="93"/>
    </row>
    <row r="4610" spans="2:2" ht="13.8" x14ac:dyDescent="0.25">
      <c r="B4610" s="93"/>
    </row>
    <row r="4611" spans="2:2" ht="13.8" x14ac:dyDescent="0.25">
      <c r="B4611" s="93"/>
    </row>
    <row r="4612" spans="2:2" ht="13.8" x14ac:dyDescent="0.25">
      <c r="B4612" s="93"/>
    </row>
    <row r="4613" spans="2:2" ht="13.8" x14ac:dyDescent="0.25">
      <c r="B4613" s="93"/>
    </row>
    <row r="4614" spans="2:2" ht="13.8" x14ac:dyDescent="0.25">
      <c r="B4614" s="93"/>
    </row>
    <row r="4615" spans="2:2" ht="13.8" x14ac:dyDescent="0.25">
      <c r="B4615" s="93"/>
    </row>
    <row r="4616" spans="2:2" ht="13.8" x14ac:dyDescent="0.25">
      <c r="B4616" s="93"/>
    </row>
    <row r="4617" spans="2:2" ht="13.8" x14ac:dyDescent="0.25">
      <c r="B4617" s="93"/>
    </row>
    <row r="4618" spans="2:2" ht="13.8" x14ac:dyDescent="0.25">
      <c r="B4618" s="93"/>
    </row>
    <row r="4619" spans="2:2" ht="13.8" x14ac:dyDescent="0.25">
      <c r="B4619" s="93"/>
    </row>
    <row r="4620" spans="2:2" ht="13.8" x14ac:dyDescent="0.25">
      <c r="B4620" s="93"/>
    </row>
    <row r="4621" spans="2:2" ht="13.8" x14ac:dyDescent="0.25">
      <c r="B4621" s="93"/>
    </row>
    <row r="4622" spans="2:2" ht="13.8" x14ac:dyDescent="0.25">
      <c r="B4622" s="93"/>
    </row>
    <row r="4623" spans="2:2" ht="13.8" x14ac:dyDescent="0.25">
      <c r="B4623" s="93"/>
    </row>
    <row r="4624" spans="2:2" ht="13.8" x14ac:dyDescent="0.25">
      <c r="B4624" s="93"/>
    </row>
    <row r="4625" spans="2:2" ht="13.8" x14ac:dyDescent="0.25">
      <c r="B4625" s="93"/>
    </row>
    <row r="4626" spans="2:2" ht="13.8" x14ac:dyDescent="0.25">
      <c r="B4626" s="93"/>
    </row>
    <row r="4627" spans="2:2" ht="13.8" x14ac:dyDescent="0.25">
      <c r="B4627" s="93"/>
    </row>
    <row r="4628" spans="2:2" ht="13.8" x14ac:dyDescent="0.25">
      <c r="B4628" s="93"/>
    </row>
    <row r="4629" spans="2:2" ht="13.8" x14ac:dyDescent="0.25">
      <c r="B4629" s="93"/>
    </row>
    <row r="4630" spans="2:2" ht="13.8" x14ac:dyDescent="0.25">
      <c r="B4630" s="93"/>
    </row>
    <row r="4631" spans="2:2" ht="13.8" x14ac:dyDescent="0.25">
      <c r="B4631" s="93"/>
    </row>
    <row r="4632" spans="2:2" ht="13.8" x14ac:dyDescent="0.25">
      <c r="B4632" s="93"/>
    </row>
    <row r="4633" spans="2:2" ht="13.8" x14ac:dyDescent="0.25">
      <c r="B4633" s="93"/>
    </row>
    <row r="4634" spans="2:2" ht="13.8" x14ac:dyDescent="0.25">
      <c r="B4634" s="93"/>
    </row>
    <row r="4635" spans="2:2" ht="13.8" x14ac:dyDescent="0.25">
      <c r="B4635" s="93"/>
    </row>
    <row r="4636" spans="2:2" ht="13.8" x14ac:dyDescent="0.25">
      <c r="B4636" s="93"/>
    </row>
    <row r="4637" spans="2:2" ht="13.8" x14ac:dyDescent="0.25">
      <c r="B4637" s="93"/>
    </row>
    <row r="4638" spans="2:2" ht="13.8" x14ac:dyDescent="0.25">
      <c r="B4638" s="93"/>
    </row>
    <row r="4639" spans="2:2" ht="13.8" x14ac:dyDescent="0.25">
      <c r="B4639" s="93"/>
    </row>
    <row r="4640" spans="2:2" ht="13.8" x14ac:dyDescent="0.25">
      <c r="B4640" s="93"/>
    </row>
    <row r="4641" spans="2:2" ht="13.8" x14ac:dyDescent="0.25">
      <c r="B4641" s="93"/>
    </row>
    <row r="4642" spans="2:2" ht="13.8" x14ac:dyDescent="0.25">
      <c r="B4642" s="93"/>
    </row>
    <row r="4643" spans="2:2" ht="13.8" x14ac:dyDescent="0.25">
      <c r="B4643" s="93"/>
    </row>
    <row r="4644" spans="2:2" ht="13.8" x14ac:dyDescent="0.25">
      <c r="B4644" s="93"/>
    </row>
    <row r="4645" spans="2:2" ht="13.8" x14ac:dyDescent="0.25">
      <c r="B4645" s="93"/>
    </row>
    <row r="4646" spans="2:2" ht="13.8" x14ac:dyDescent="0.25">
      <c r="B4646" s="93"/>
    </row>
    <row r="4647" spans="2:2" ht="13.8" x14ac:dyDescent="0.25">
      <c r="B4647" s="93"/>
    </row>
    <row r="4648" spans="2:2" ht="13.8" x14ac:dyDescent="0.25">
      <c r="B4648" s="93"/>
    </row>
    <row r="4649" spans="2:2" ht="13.8" x14ac:dyDescent="0.25">
      <c r="B4649" s="93"/>
    </row>
    <row r="4650" spans="2:2" ht="13.8" x14ac:dyDescent="0.25">
      <c r="B4650" s="93"/>
    </row>
    <row r="4651" spans="2:2" ht="13.8" x14ac:dyDescent="0.25">
      <c r="B4651" s="93"/>
    </row>
    <row r="4652" spans="2:2" ht="13.8" x14ac:dyDescent="0.25">
      <c r="B4652" s="93"/>
    </row>
    <row r="4653" spans="2:2" ht="13.8" x14ac:dyDescent="0.25">
      <c r="B4653" s="93"/>
    </row>
    <row r="4654" spans="2:2" ht="13.8" x14ac:dyDescent="0.25">
      <c r="B4654" s="93"/>
    </row>
    <row r="4655" spans="2:2" ht="13.8" x14ac:dyDescent="0.25">
      <c r="B4655" s="93"/>
    </row>
    <row r="4656" spans="2:2" ht="13.8" x14ac:dyDescent="0.25">
      <c r="B4656" s="93"/>
    </row>
    <row r="4657" spans="2:2" ht="13.8" x14ac:dyDescent="0.25">
      <c r="B4657" s="93"/>
    </row>
    <row r="4658" spans="2:2" ht="13.8" x14ac:dyDescent="0.25">
      <c r="B4658" s="93"/>
    </row>
    <row r="4659" spans="2:2" ht="13.8" x14ac:dyDescent="0.25">
      <c r="B4659" s="93"/>
    </row>
    <row r="4660" spans="2:2" ht="13.8" x14ac:dyDescent="0.25">
      <c r="B4660" s="93"/>
    </row>
    <row r="4661" spans="2:2" ht="13.8" x14ac:dyDescent="0.25">
      <c r="B4661" s="93"/>
    </row>
    <row r="4662" spans="2:2" ht="13.8" x14ac:dyDescent="0.25">
      <c r="B4662" s="93"/>
    </row>
    <row r="4663" spans="2:2" ht="13.8" x14ac:dyDescent="0.25">
      <c r="B4663" s="93"/>
    </row>
    <row r="4664" spans="2:2" ht="13.8" x14ac:dyDescent="0.25">
      <c r="B4664" s="93"/>
    </row>
    <row r="4665" spans="2:2" ht="13.8" x14ac:dyDescent="0.25">
      <c r="B4665" s="93"/>
    </row>
    <row r="4666" spans="2:2" ht="13.8" x14ac:dyDescent="0.25">
      <c r="B4666" s="93"/>
    </row>
    <row r="4667" spans="2:2" ht="13.8" x14ac:dyDescent="0.25">
      <c r="B4667" s="93"/>
    </row>
    <row r="4668" spans="2:2" ht="13.8" x14ac:dyDescent="0.25">
      <c r="B4668" s="93"/>
    </row>
    <row r="4669" spans="2:2" ht="13.8" x14ac:dyDescent="0.25">
      <c r="B4669" s="93"/>
    </row>
    <row r="4670" spans="2:2" ht="13.8" x14ac:dyDescent="0.25">
      <c r="B4670" s="93"/>
    </row>
    <row r="4671" spans="2:2" ht="13.8" x14ac:dyDescent="0.25">
      <c r="B4671" s="93"/>
    </row>
    <row r="4672" spans="2:2" ht="13.8" x14ac:dyDescent="0.25">
      <c r="B4672" s="93"/>
    </row>
    <row r="4673" spans="2:2" ht="13.8" x14ac:dyDescent="0.25">
      <c r="B4673" s="93"/>
    </row>
    <row r="4674" spans="2:2" ht="13.8" x14ac:dyDescent="0.25">
      <c r="B4674" s="93"/>
    </row>
    <row r="4675" spans="2:2" ht="13.8" x14ac:dyDescent="0.25">
      <c r="B4675" s="93"/>
    </row>
    <row r="4676" spans="2:2" ht="13.8" x14ac:dyDescent="0.25">
      <c r="B4676" s="93"/>
    </row>
    <row r="4677" spans="2:2" ht="13.8" x14ac:dyDescent="0.25">
      <c r="B4677" s="93"/>
    </row>
    <row r="4678" spans="2:2" ht="13.8" x14ac:dyDescent="0.25">
      <c r="B4678" s="93"/>
    </row>
    <row r="4679" spans="2:2" ht="13.8" x14ac:dyDescent="0.25">
      <c r="B4679" s="93"/>
    </row>
    <row r="4680" spans="2:2" ht="13.8" x14ac:dyDescent="0.25">
      <c r="B4680" s="93"/>
    </row>
    <row r="4681" spans="2:2" ht="13.8" x14ac:dyDescent="0.25">
      <c r="B4681" s="93"/>
    </row>
    <row r="4682" spans="2:2" ht="13.8" x14ac:dyDescent="0.25">
      <c r="B4682" s="93"/>
    </row>
    <row r="4683" spans="2:2" ht="13.8" x14ac:dyDescent="0.25">
      <c r="B4683" s="93"/>
    </row>
    <row r="4684" spans="2:2" ht="13.8" x14ac:dyDescent="0.25">
      <c r="B4684" s="93"/>
    </row>
    <row r="4685" spans="2:2" ht="13.8" x14ac:dyDescent="0.25">
      <c r="B4685" s="93"/>
    </row>
    <row r="4686" spans="2:2" ht="13.8" x14ac:dyDescent="0.25">
      <c r="B4686" s="93"/>
    </row>
    <row r="4687" spans="2:2" ht="13.8" x14ac:dyDescent="0.25">
      <c r="B4687" s="93"/>
    </row>
    <row r="4688" spans="2:2" ht="13.8" x14ac:dyDescent="0.25">
      <c r="B4688" s="93"/>
    </row>
    <row r="4689" spans="2:2" ht="13.8" x14ac:dyDescent="0.25">
      <c r="B4689" s="93"/>
    </row>
    <row r="4690" spans="2:2" ht="13.8" x14ac:dyDescent="0.25">
      <c r="B4690" s="93"/>
    </row>
    <row r="4691" spans="2:2" ht="13.8" x14ac:dyDescent="0.25">
      <c r="B4691" s="93"/>
    </row>
    <row r="4692" spans="2:2" ht="13.8" x14ac:dyDescent="0.25">
      <c r="B4692" s="93"/>
    </row>
    <row r="4693" spans="2:2" ht="13.8" x14ac:dyDescent="0.25">
      <c r="B4693" s="93"/>
    </row>
    <row r="4694" spans="2:2" ht="13.8" x14ac:dyDescent="0.25">
      <c r="B4694" s="93"/>
    </row>
    <row r="4695" spans="2:2" ht="13.8" x14ac:dyDescent="0.25">
      <c r="B4695" s="93"/>
    </row>
    <row r="4696" spans="2:2" ht="13.8" x14ac:dyDescent="0.25">
      <c r="B4696" s="93"/>
    </row>
    <row r="4697" spans="2:2" ht="13.8" x14ac:dyDescent="0.25">
      <c r="B4697" s="93"/>
    </row>
    <row r="4698" spans="2:2" ht="13.8" x14ac:dyDescent="0.25">
      <c r="B4698" s="93"/>
    </row>
    <row r="4699" spans="2:2" ht="13.8" x14ac:dyDescent="0.25">
      <c r="B4699" s="93"/>
    </row>
    <row r="4700" spans="2:2" ht="13.8" x14ac:dyDescent="0.25">
      <c r="B4700" s="93"/>
    </row>
    <row r="4701" spans="2:2" ht="13.8" x14ac:dyDescent="0.25">
      <c r="B4701" s="93"/>
    </row>
    <row r="4702" spans="2:2" ht="13.8" x14ac:dyDescent="0.25">
      <c r="B4702" s="93"/>
    </row>
    <row r="4703" spans="2:2" ht="13.8" x14ac:dyDescent="0.25">
      <c r="B4703" s="93"/>
    </row>
    <row r="4704" spans="2:2" ht="13.8" x14ac:dyDescent="0.25">
      <c r="B4704" s="93"/>
    </row>
    <row r="4705" spans="2:2" ht="13.8" x14ac:dyDescent="0.25">
      <c r="B4705" s="93"/>
    </row>
    <row r="4706" spans="2:2" ht="13.8" x14ac:dyDescent="0.25">
      <c r="B4706" s="93"/>
    </row>
    <row r="4707" spans="2:2" ht="13.8" x14ac:dyDescent="0.25">
      <c r="B4707" s="93"/>
    </row>
    <row r="4708" spans="2:2" ht="13.8" x14ac:dyDescent="0.25">
      <c r="B4708" s="93"/>
    </row>
    <row r="4709" spans="2:2" ht="13.8" x14ac:dyDescent="0.25">
      <c r="B4709" s="93"/>
    </row>
    <row r="4710" spans="2:2" ht="13.8" x14ac:dyDescent="0.25">
      <c r="B4710" s="93"/>
    </row>
    <row r="4711" spans="2:2" ht="13.8" x14ac:dyDescent="0.25">
      <c r="B4711" s="93"/>
    </row>
    <row r="4712" spans="2:2" ht="13.8" x14ac:dyDescent="0.25">
      <c r="B4712" s="93"/>
    </row>
    <row r="4713" spans="2:2" ht="13.8" x14ac:dyDescent="0.25">
      <c r="B4713" s="93"/>
    </row>
    <row r="4714" spans="2:2" ht="13.8" x14ac:dyDescent="0.25">
      <c r="B4714" s="93"/>
    </row>
    <row r="4715" spans="2:2" ht="13.8" x14ac:dyDescent="0.25">
      <c r="B4715" s="93"/>
    </row>
    <row r="4716" spans="2:2" ht="13.8" x14ac:dyDescent="0.25">
      <c r="B4716" s="93"/>
    </row>
    <row r="4717" spans="2:2" ht="13.8" x14ac:dyDescent="0.25">
      <c r="B4717" s="93"/>
    </row>
    <row r="4718" spans="2:2" ht="13.8" x14ac:dyDescent="0.25">
      <c r="B4718" s="93"/>
    </row>
    <row r="4719" spans="2:2" ht="13.8" x14ac:dyDescent="0.25">
      <c r="B4719" s="93"/>
    </row>
    <row r="4720" spans="2:2" ht="13.8" x14ac:dyDescent="0.25">
      <c r="B4720" s="93"/>
    </row>
    <row r="4721" spans="2:2" ht="13.8" x14ac:dyDescent="0.25">
      <c r="B4721" s="93"/>
    </row>
    <row r="4722" spans="2:2" ht="13.8" x14ac:dyDescent="0.25">
      <c r="B4722" s="93"/>
    </row>
    <row r="4723" spans="2:2" ht="13.8" x14ac:dyDescent="0.25">
      <c r="B4723" s="93"/>
    </row>
    <row r="4724" spans="2:2" ht="13.8" x14ac:dyDescent="0.25">
      <c r="B4724" s="93"/>
    </row>
    <row r="4725" spans="2:2" ht="13.8" x14ac:dyDescent="0.25">
      <c r="B4725" s="93"/>
    </row>
    <row r="4726" spans="2:2" ht="13.8" x14ac:dyDescent="0.25">
      <c r="B4726" s="93"/>
    </row>
    <row r="4727" spans="2:2" ht="13.8" x14ac:dyDescent="0.25">
      <c r="B4727" s="93"/>
    </row>
    <row r="4728" spans="2:2" ht="13.8" x14ac:dyDescent="0.25">
      <c r="B4728" s="93"/>
    </row>
    <row r="4729" spans="2:2" ht="13.8" x14ac:dyDescent="0.25">
      <c r="B4729" s="93"/>
    </row>
    <row r="4730" spans="2:2" ht="13.8" x14ac:dyDescent="0.25">
      <c r="B4730" s="93"/>
    </row>
    <row r="4731" spans="2:2" ht="13.8" x14ac:dyDescent="0.25">
      <c r="B4731" s="93"/>
    </row>
    <row r="4732" spans="2:2" ht="13.8" x14ac:dyDescent="0.25">
      <c r="B4732" s="93"/>
    </row>
    <row r="4733" spans="2:2" ht="13.8" x14ac:dyDescent="0.25">
      <c r="B4733" s="93"/>
    </row>
    <row r="4734" spans="2:2" ht="13.8" x14ac:dyDescent="0.25">
      <c r="B4734" s="93"/>
    </row>
    <row r="4735" spans="2:2" ht="13.8" x14ac:dyDescent="0.25">
      <c r="B4735" s="93"/>
    </row>
    <row r="4736" spans="2:2" ht="13.8" x14ac:dyDescent="0.25">
      <c r="B4736" s="93"/>
    </row>
    <row r="4737" spans="2:2" ht="13.8" x14ac:dyDescent="0.25">
      <c r="B4737" s="93"/>
    </row>
    <row r="4738" spans="2:2" ht="13.8" x14ac:dyDescent="0.25">
      <c r="B4738" s="93"/>
    </row>
    <row r="4739" spans="2:2" ht="13.8" x14ac:dyDescent="0.25">
      <c r="B4739" s="93"/>
    </row>
    <row r="4740" spans="2:2" ht="13.8" x14ac:dyDescent="0.25">
      <c r="B4740" s="93"/>
    </row>
    <row r="4741" spans="2:2" ht="13.8" x14ac:dyDescent="0.25">
      <c r="B4741" s="93"/>
    </row>
    <row r="4742" spans="2:2" ht="13.8" x14ac:dyDescent="0.25">
      <c r="B4742" s="93"/>
    </row>
    <row r="4743" spans="2:2" ht="13.8" x14ac:dyDescent="0.25">
      <c r="B4743" s="93"/>
    </row>
    <row r="4744" spans="2:2" ht="13.8" x14ac:dyDescent="0.25">
      <c r="B4744" s="93"/>
    </row>
    <row r="4745" spans="2:2" ht="13.8" x14ac:dyDescent="0.25">
      <c r="B4745" s="93"/>
    </row>
    <row r="4746" spans="2:2" ht="13.8" x14ac:dyDescent="0.25">
      <c r="B4746" s="93"/>
    </row>
    <row r="4747" spans="2:2" ht="13.8" x14ac:dyDescent="0.25">
      <c r="B4747" s="93"/>
    </row>
    <row r="4748" spans="2:2" ht="13.8" x14ac:dyDescent="0.25">
      <c r="B4748" s="93"/>
    </row>
    <row r="4749" spans="2:2" ht="13.8" x14ac:dyDescent="0.25">
      <c r="B4749" s="93"/>
    </row>
    <row r="4750" spans="2:2" ht="13.8" x14ac:dyDescent="0.25">
      <c r="B4750" s="93"/>
    </row>
    <row r="4751" spans="2:2" ht="13.8" x14ac:dyDescent="0.25">
      <c r="B4751" s="93"/>
    </row>
    <row r="4752" spans="2:2" ht="13.8" x14ac:dyDescent="0.25">
      <c r="B4752" s="93"/>
    </row>
    <row r="4753" spans="2:2" ht="13.8" x14ac:dyDescent="0.25">
      <c r="B4753" s="93"/>
    </row>
    <row r="4754" spans="2:2" ht="13.8" x14ac:dyDescent="0.25">
      <c r="B4754" s="93"/>
    </row>
    <row r="4755" spans="2:2" ht="13.8" x14ac:dyDescent="0.25">
      <c r="B4755" s="93"/>
    </row>
    <row r="4756" spans="2:2" ht="13.8" x14ac:dyDescent="0.25">
      <c r="B4756" s="93"/>
    </row>
    <row r="4757" spans="2:2" ht="13.8" x14ac:dyDescent="0.25">
      <c r="B4757" s="93"/>
    </row>
    <row r="4758" spans="2:2" ht="13.8" x14ac:dyDescent="0.25">
      <c r="B4758" s="93"/>
    </row>
    <row r="4759" spans="2:2" ht="13.8" x14ac:dyDescent="0.25">
      <c r="B4759" s="93"/>
    </row>
    <row r="4760" spans="2:2" ht="13.8" x14ac:dyDescent="0.25">
      <c r="B4760" s="93"/>
    </row>
    <row r="4761" spans="2:2" ht="13.8" x14ac:dyDescent="0.25">
      <c r="B4761" s="93"/>
    </row>
    <row r="4762" spans="2:2" ht="13.8" x14ac:dyDescent="0.25">
      <c r="B4762" s="93"/>
    </row>
    <row r="4763" spans="2:2" ht="13.8" x14ac:dyDescent="0.25">
      <c r="B4763" s="93"/>
    </row>
    <row r="4764" spans="2:2" ht="13.8" x14ac:dyDescent="0.25">
      <c r="B4764" s="93"/>
    </row>
    <row r="4765" spans="2:2" ht="13.8" x14ac:dyDescent="0.25">
      <c r="B4765" s="93"/>
    </row>
    <row r="4766" spans="2:2" ht="13.8" x14ac:dyDescent="0.25">
      <c r="B4766" s="93"/>
    </row>
    <row r="4767" spans="2:2" ht="13.8" x14ac:dyDescent="0.25">
      <c r="B4767" s="93"/>
    </row>
    <row r="4768" spans="2:2" ht="13.8" x14ac:dyDescent="0.25">
      <c r="B4768" s="93"/>
    </row>
    <row r="4769" spans="2:2" ht="13.8" x14ac:dyDescent="0.25">
      <c r="B4769" s="93"/>
    </row>
    <row r="4770" spans="2:2" ht="13.8" x14ac:dyDescent="0.25">
      <c r="B4770" s="93"/>
    </row>
    <row r="4771" spans="2:2" ht="13.8" x14ac:dyDescent="0.25">
      <c r="B4771" s="93"/>
    </row>
    <row r="4772" spans="2:2" ht="13.8" x14ac:dyDescent="0.25">
      <c r="B4772" s="93"/>
    </row>
    <row r="4773" spans="2:2" ht="13.8" x14ac:dyDescent="0.25">
      <c r="B4773" s="93"/>
    </row>
    <row r="4774" spans="2:2" ht="13.8" x14ac:dyDescent="0.25">
      <c r="B4774" s="93"/>
    </row>
    <row r="4775" spans="2:2" ht="13.8" x14ac:dyDescent="0.25">
      <c r="B4775" s="93"/>
    </row>
    <row r="4776" spans="2:2" ht="13.8" x14ac:dyDescent="0.25">
      <c r="B4776" s="93"/>
    </row>
    <row r="4777" spans="2:2" ht="13.8" x14ac:dyDescent="0.25">
      <c r="B4777" s="93"/>
    </row>
    <row r="4778" spans="2:2" ht="13.8" x14ac:dyDescent="0.25">
      <c r="B4778" s="93"/>
    </row>
    <row r="4779" spans="2:2" ht="13.8" x14ac:dyDescent="0.25">
      <c r="B4779" s="93"/>
    </row>
    <row r="4780" spans="2:2" ht="13.8" x14ac:dyDescent="0.25">
      <c r="B4780" s="93"/>
    </row>
    <row r="4781" spans="2:2" ht="13.8" x14ac:dyDescent="0.25">
      <c r="B4781" s="93"/>
    </row>
    <row r="4782" spans="2:2" ht="13.8" x14ac:dyDescent="0.25">
      <c r="B4782" s="93"/>
    </row>
    <row r="4783" spans="2:2" ht="13.8" x14ac:dyDescent="0.25">
      <c r="B4783" s="93"/>
    </row>
    <row r="4784" spans="2:2" ht="13.8" x14ac:dyDescent="0.25">
      <c r="B4784" s="93"/>
    </row>
    <row r="4785" spans="2:2" ht="13.8" x14ac:dyDescent="0.25">
      <c r="B4785" s="93"/>
    </row>
    <row r="4786" spans="2:2" ht="13.8" x14ac:dyDescent="0.25">
      <c r="B4786" s="93"/>
    </row>
    <row r="4787" spans="2:2" ht="13.8" x14ac:dyDescent="0.25">
      <c r="B4787" s="93"/>
    </row>
    <row r="4788" spans="2:2" ht="13.8" x14ac:dyDescent="0.25">
      <c r="B4788" s="93"/>
    </row>
    <row r="4789" spans="2:2" ht="13.8" x14ac:dyDescent="0.25">
      <c r="B4789" s="93"/>
    </row>
    <row r="4790" spans="2:2" ht="13.8" x14ac:dyDescent="0.25">
      <c r="B4790" s="93"/>
    </row>
    <row r="4791" spans="2:2" ht="13.8" x14ac:dyDescent="0.25">
      <c r="B4791" s="93"/>
    </row>
    <row r="4792" spans="2:2" ht="13.8" x14ac:dyDescent="0.25">
      <c r="B4792" s="93"/>
    </row>
    <row r="4793" spans="2:2" ht="13.8" x14ac:dyDescent="0.25">
      <c r="B4793" s="93"/>
    </row>
    <row r="4794" spans="2:2" ht="13.8" x14ac:dyDescent="0.25">
      <c r="B4794" s="93"/>
    </row>
    <row r="4795" spans="2:2" ht="13.8" x14ac:dyDescent="0.25">
      <c r="B4795" s="93"/>
    </row>
    <row r="4796" spans="2:2" ht="13.8" x14ac:dyDescent="0.25">
      <c r="B4796" s="93"/>
    </row>
    <row r="4797" spans="2:2" ht="13.8" x14ac:dyDescent="0.25">
      <c r="B4797" s="93"/>
    </row>
    <row r="4798" spans="2:2" ht="13.8" x14ac:dyDescent="0.25">
      <c r="B4798" s="93"/>
    </row>
    <row r="4799" spans="2:2" ht="13.8" x14ac:dyDescent="0.25">
      <c r="B4799" s="93"/>
    </row>
    <row r="4800" spans="2:2" ht="13.8" x14ac:dyDescent="0.25">
      <c r="B4800" s="93"/>
    </row>
    <row r="4801" spans="2:2" ht="13.8" x14ac:dyDescent="0.25">
      <c r="B4801" s="93"/>
    </row>
    <row r="4802" spans="2:2" ht="13.8" x14ac:dyDescent="0.25">
      <c r="B4802" s="93"/>
    </row>
    <row r="4803" spans="2:2" ht="13.8" x14ac:dyDescent="0.25">
      <c r="B4803" s="93"/>
    </row>
    <row r="4804" spans="2:2" ht="13.8" x14ac:dyDescent="0.25">
      <c r="B4804" s="93"/>
    </row>
    <row r="4805" spans="2:2" ht="13.8" x14ac:dyDescent="0.25">
      <c r="B4805" s="93"/>
    </row>
    <row r="4806" spans="2:2" ht="13.8" x14ac:dyDescent="0.25">
      <c r="B4806" s="93"/>
    </row>
    <row r="4807" spans="2:2" ht="13.8" x14ac:dyDescent="0.25">
      <c r="B4807" s="93"/>
    </row>
    <row r="4808" spans="2:2" ht="13.8" x14ac:dyDescent="0.25">
      <c r="B4808" s="93"/>
    </row>
    <row r="4809" spans="2:2" ht="13.8" x14ac:dyDescent="0.25">
      <c r="B4809" s="93"/>
    </row>
    <row r="4810" spans="2:2" ht="13.8" x14ac:dyDescent="0.25">
      <c r="B4810" s="93"/>
    </row>
    <row r="4811" spans="2:2" ht="13.8" x14ac:dyDescent="0.25">
      <c r="B4811" s="93"/>
    </row>
    <row r="4812" spans="2:2" ht="13.8" x14ac:dyDescent="0.25">
      <c r="B4812" s="93"/>
    </row>
    <row r="4813" spans="2:2" ht="13.8" x14ac:dyDescent="0.25">
      <c r="B4813" s="93"/>
    </row>
    <row r="4814" spans="2:2" ht="13.8" x14ac:dyDescent="0.25">
      <c r="B4814" s="93"/>
    </row>
    <row r="4815" spans="2:2" ht="13.8" x14ac:dyDescent="0.25">
      <c r="B4815" s="93"/>
    </row>
    <row r="4816" spans="2:2" ht="13.8" x14ac:dyDescent="0.25">
      <c r="B4816" s="93"/>
    </row>
    <row r="4817" spans="2:2" ht="13.8" x14ac:dyDescent="0.25">
      <c r="B4817" s="93"/>
    </row>
    <row r="4818" spans="2:2" ht="13.8" x14ac:dyDescent="0.25">
      <c r="B4818" s="93"/>
    </row>
    <row r="4819" spans="2:2" ht="13.8" x14ac:dyDescent="0.25">
      <c r="B4819" s="93"/>
    </row>
    <row r="4820" spans="2:2" ht="13.8" x14ac:dyDescent="0.25">
      <c r="B4820" s="93"/>
    </row>
    <row r="4821" spans="2:2" ht="13.8" x14ac:dyDescent="0.25">
      <c r="B4821" s="93"/>
    </row>
    <row r="4822" spans="2:2" ht="13.8" x14ac:dyDescent="0.25">
      <c r="B4822" s="93"/>
    </row>
    <row r="4823" spans="2:2" ht="13.8" x14ac:dyDescent="0.25">
      <c r="B4823" s="93"/>
    </row>
    <row r="4824" spans="2:2" ht="13.8" x14ac:dyDescent="0.25">
      <c r="B4824" s="93"/>
    </row>
    <row r="4825" spans="2:2" ht="13.8" x14ac:dyDescent="0.25">
      <c r="B4825" s="93"/>
    </row>
    <row r="4826" spans="2:2" ht="13.8" x14ac:dyDescent="0.25">
      <c r="B4826" s="93"/>
    </row>
    <row r="4827" spans="2:2" ht="13.8" x14ac:dyDescent="0.25">
      <c r="B4827" s="93"/>
    </row>
    <row r="4828" spans="2:2" ht="13.8" x14ac:dyDescent="0.25">
      <c r="B4828" s="93"/>
    </row>
    <row r="4829" spans="2:2" ht="13.8" x14ac:dyDescent="0.25">
      <c r="B4829" s="93"/>
    </row>
    <row r="4830" spans="2:2" ht="13.8" x14ac:dyDescent="0.25">
      <c r="B4830" s="93"/>
    </row>
    <row r="4831" spans="2:2" ht="13.8" x14ac:dyDescent="0.25">
      <c r="B4831" s="93"/>
    </row>
    <row r="4832" spans="2:2" ht="13.8" x14ac:dyDescent="0.25">
      <c r="B4832" s="93"/>
    </row>
    <row r="4833" spans="2:2" ht="13.8" x14ac:dyDescent="0.25">
      <c r="B4833" s="93"/>
    </row>
    <row r="4834" spans="2:2" ht="13.8" x14ac:dyDescent="0.25">
      <c r="B4834" s="93"/>
    </row>
    <row r="4835" spans="2:2" ht="13.8" x14ac:dyDescent="0.25">
      <c r="B4835" s="93"/>
    </row>
    <row r="4836" spans="2:2" ht="13.8" x14ac:dyDescent="0.25">
      <c r="B4836" s="93"/>
    </row>
    <row r="4837" spans="2:2" ht="13.8" x14ac:dyDescent="0.25">
      <c r="B4837" s="93"/>
    </row>
    <row r="4838" spans="2:2" ht="13.8" x14ac:dyDescent="0.25">
      <c r="B4838" s="93"/>
    </row>
    <row r="4839" spans="2:2" ht="13.8" x14ac:dyDescent="0.25">
      <c r="B4839" s="93"/>
    </row>
    <row r="4840" spans="2:2" ht="13.8" x14ac:dyDescent="0.25">
      <c r="B4840" s="93"/>
    </row>
    <row r="4841" spans="2:2" ht="13.8" x14ac:dyDescent="0.25">
      <c r="B4841" s="93"/>
    </row>
    <row r="4842" spans="2:2" ht="13.8" x14ac:dyDescent="0.25">
      <c r="B4842" s="93"/>
    </row>
    <row r="4843" spans="2:2" ht="13.8" x14ac:dyDescent="0.25">
      <c r="B4843" s="93"/>
    </row>
    <row r="4844" spans="2:2" ht="13.8" x14ac:dyDescent="0.25">
      <c r="B4844" s="93"/>
    </row>
    <row r="4845" spans="2:2" ht="13.8" x14ac:dyDescent="0.25">
      <c r="B4845" s="93"/>
    </row>
    <row r="4846" spans="2:2" ht="13.8" x14ac:dyDescent="0.25">
      <c r="B4846" s="93"/>
    </row>
    <row r="4847" spans="2:2" ht="13.8" x14ac:dyDescent="0.25">
      <c r="B4847" s="93"/>
    </row>
    <row r="4848" spans="2:2" ht="13.8" x14ac:dyDescent="0.25">
      <c r="B4848" s="93"/>
    </row>
    <row r="4849" spans="2:2" ht="13.8" x14ac:dyDescent="0.25">
      <c r="B4849" s="93"/>
    </row>
    <row r="4850" spans="2:2" ht="13.8" x14ac:dyDescent="0.25">
      <c r="B4850" s="93"/>
    </row>
    <row r="4851" spans="2:2" ht="13.8" x14ac:dyDescent="0.25">
      <c r="B4851" s="93"/>
    </row>
    <row r="4852" spans="2:2" ht="13.8" x14ac:dyDescent="0.25">
      <c r="B4852" s="93"/>
    </row>
    <row r="4853" spans="2:2" ht="13.8" x14ac:dyDescent="0.25">
      <c r="B4853" s="93"/>
    </row>
    <row r="4854" spans="2:2" ht="13.8" x14ac:dyDescent="0.25">
      <c r="B4854" s="93"/>
    </row>
    <row r="4855" spans="2:2" ht="13.8" x14ac:dyDescent="0.25">
      <c r="B4855" s="93"/>
    </row>
    <row r="4856" spans="2:2" ht="13.8" x14ac:dyDescent="0.25">
      <c r="B4856" s="93"/>
    </row>
    <row r="4857" spans="2:2" ht="13.8" x14ac:dyDescent="0.25">
      <c r="B4857" s="93"/>
    </row>
    <row r="4858" spans="2:2" ht="13.8" x14ac:dyDescent="0.25">
      <c r="B4858" s="93"/>
    </row>
    <row r="4859" spans="2:2" ht="13.8" x14ac:dyDescent="0.25">
      <c r="B4859" s="93"/>
    </row>
    <row r="4860" spans="2:2" ht="13.8" x14ac:dyDescent="0.25">
      <c r="B4860" s="93"/>
    </row>
    <row r="4861" spans="2:2" ht="13.8" x14ac:dyDescent="0.25">
      <c r="B4861" s="93"/>
    </row>
    <row r="4862" spans="2:2" ht="13.8" x14ac:dyDescent="0.25">
      <c r="B4862" s="93"/>
    </row>
    <row r="4863" spans="2:2" ht="13.8" x14ac:dyDescent="0.25">
      <c r="B4863" s="93"/>
    </row>
    <row r="4864" spans="2:2" ht="13.8" x14ac:dyDescent="0.25">
      <c r="B4864" s="93"/>
    </row>
    <row r="4865" spans="2:2" ht="13.8" x14ac:dyDescent="0.25">
      <c r="B4865" s="93"/>
    </row>
    <row r="4866" spans="2:2" ht="13.8" x14ac:dyDescent="0.25">
      <c r="B4866" s="93"/>
    </row>
    <row r="4867" spans="2:2" ht="13.8" x14ac:dyDescent="0.25">
      <c r="B4867" s="93"/>
    </row>
    <row r="4868" spans="2:2" ht="13.8" x14ac:dyDescent="0.25">
      <c r="B4868" s="93"/>
    </row>
    <row r="4869" spans="2:2" ht="13.8" x14ac:dyDescent="0.25">
      <c r="B4869" s="93"/>
    </row>
    <row r="4870" spans="2:2" ht="13.8" x14ac:dyDescent="0.25">
      <c r="B4870" s="93"/>
    </row>
    <row r="4871" spans="2:2" ht="13.8" x14ac:dyDescent="0.25">
      <c r="B4871" s="93"/>
    </row>
    <row r="4872" spans="2:2" ht="13.8" x14ac:dyDescent="0.25">
      <c r="B4872" s="93"/>
    </row>
    <row r="4873" spans="2:2" ht="13.8" x14ac:dyDescent="0.25">
      <c r="B4873" s="93"/>
    </row>
    <row r="4874" spans="2:2" ht="13.8" x14ac:dyDescent="0.25">
      <c r="B4874" s="93"/>
    </row>
    <row r="4875" spans="2:2" ht="13.8" x14ac:dyDescent="0.25">
      <c r="B4875" s="93"/>
    </row>
    <row r="4876" spans="2:2" ht="13.8" x14ac:dyDescent="0.25">
      <c r="B4876" s="93"/>
    </row>
    <row r="4877" spans="2:2" ht="13.8" x14ac:dyDescent="0.25">
      <c r="B4877" s="93"/>
    </row>
    <row r="4878" spans="2:2" ht="13.8" x14ac:dyDescent="0.25">
      <c r="B4878" s="93"/>
    </row>
    <row r="4879" spans="2:2" ht="13.8" x14ac:dyDescent="0.25">
      <c r="B4879" s="93"/>
    </row>
    <row r="4880" spans="2:2" ht="13.8" x14ac:dyDescent="0.25">
      <c r="B4880" s="93"/>
    </row>
    <row r="4881" spans="2:2" ht="13.8" x14ac:dyDescent="0.25">
      <c r="B4881" s="93"/>
    </row>
    <row r="4882" spans="2:2" ht="13.8" x14ac:dyDescent="0.25">
      <c r="B4882" s="93"/>
    </row>
    <row r="4883" spans="2:2" ht="13.8" x14ac:dyDescent="0.25">
      <c r="B4883" s="93"/>
    </row>
    <row r="4884" spans="2:2" ht="13.8" x14ac:dyDescent="0.25">
      <c r="B4884" s="93"/>
    </row>
    <row r="4885" spans="2:2" ht="13.8" x14ac:dyDescent="0.25">
      <c r="B4885" s="93"/>
    </row>
    <row r="4886" spans="2:2" ht="13.8" x14ac:dyDescent="0.25">
      <c r="B4886" s="93"/>
    </row>
    <row r="4887" spans="2:2" ht="13.8" x14ac:dyDescent="0.25">
      <c r="B4887" s="93"/>
    </row>
    <row r="4888" spans="2:2" ht="13.8" x14ac:dyDescent="0.25">
      <c r="B4888" s="93"/>
    </row>
    <row r="4889" spans="2:2" ht="13.8" x14ac:dyDescent="0.25">
      <c r="B4889" s="93"/>
    </row>
    <row r="4890" spans="2:2" ht="13.8" x14ac:dyDescent="0.25">
      <c r="B4890" s="93"/>
    </row>
    <row r="4891" spans="2:2" ht="13.8" x14ac:dyDescent="0.25">
      <c r="B4891" s="93"/>
    </row>
    <row r="4892" spans="2:2" ht="13.8" x14ac:dyDescent="0.25">
      <c r="B4892" s="93"/>
    </row>
    <row r="4893" spans="2:2" ht="13.8" x14ac:dyDescent="0.25">
      <c r="B4893" s="93"/>
    </row>
    <row r="4894" spans="2:2" ht="13.8" x14ac:dyDescent="0.25">
      <c r="B4894" s="93"/>
    </row>
    <row r="4895" spans="2:2" ht="13.8" x14ac:dyDescent="0.25">
      <c r="B4895" s="93"/>
    </row>
    <row r="4896" spans="2:2" ht="13.8" x14ac:dyDescent="0.25">
      <c r="B4896" s="93"/>
    </row>
    <row r="4897" spans="2:2" ht="13.8" x14ac:dyDescent="0.25">
      <c r="B4897" s="93"/>
    </row>
    <row r="4898" spans="2:2" ht="13.8" x14ac:dyDescent="0.25">
      <c r="B4898" s="93"/>
    </row>
    <row r="4899" spans="2:2" ht="13.8" x14ac:dyDescent="0.25">
      <c r="B4899" s="93"/>
    </row>
    <row r="4900" spans="2:2" ht="13.8" x14ac:dyDescent="0.25">
      <c r="B4900" s="93"/>
    </row>
    <row r="4901" spans="2:2" ht="13.8" x14ac:dyDescent="0.25">
      <c r="B4901" s="93"/>
    </row>
    <row r="4902" spans="2:2" ht="13.8" x14ac:dyDescent="0.25">
      <c r="B4902" s="93"/>
    </row>
    <row r="4903" spans="2:2" ht="13.8" x14ac:dyDescent="0.25">
      <c r="B4903" s="93"/>
    </row>
    <row r="4904" spans="2:2" ht="13.8" x14ac:dyDescent="0.25">
      <c r="B4904" s="93"/>
    </row>
    <row r="4905" spans="2:2" ht="13.8" x14ac:dyDescent="0.25">
      <c r="B4905" s="93"/>
    </row>
    <row r="4906" spans="2:2" ht="13.8" x14ac:dyDescent="0.25">
      <c r="B4906" s="93"/>
    </row>
    <row r="4907" spans="2:2" ht="13.8" x14ac:dyDescent="0.25">
      <c r="B4907" s="93"/>
    </row>
    <row r="4908" spans="2:2" ht="13.8" x14ac:dyDescent="0.25">
      <c r="B4908" s="93"/>
    </row>
    <row r="4909" spans="2:2" ht="13.8" x14ac:dyDescent="0.25">
      <c r="B4909" s="93"/>
    </row>
    <row r="4910" spans="2:2" ht="13.8" x14ac:dyDescent="0.25">
      <c r="B4910" s="93"/>
    </row>
    <row r="4911" spans="2:2" ht="13.8" x14ac:dyDescent="0.25">
      <c r="B4911" s="93"/>
    </row>
    <row r="4912" spans="2:2" ht="13.8" x14ac:dyDescent="0.25">
      <c r="B4912" s="93"/>
    </row>
    <row r="4913" spans="2:2" ht="13.8" x14ac:dyDescent="0.25">
      <c r="B4913" s="93"/>
    </row>
    <row r="4914" spans="2:2" ht="13.8" x14ac:dyDescent="0.25">
      <c r="B4914" s="93"/>
    </row>
    <row r="4915" spans="2:2" ht="13.8" x14ac:dyDescent="0.25">
      <c r="B4915" s="93"/>
    </row>
    <row r="4916" spans="2:2" ht="13.8" x14ac:dyDescent="0.25">
      <c r="B4916" s="93"/>
    </row>
    <row r="4917" spans="2:2" ht="13.8" x14ac:dyDescent="0.25">
      <c r="B4917" s="93"/>
    </row>
    <row r="4918" spans="2:2" ht="13.8" x14ac:dyDescent="0.25">
      <c r="B4918" s="93"/>
    </row>
    <row r="4919" spans="2:2" ht="13.8" x14ac:dyDescent="0.25">
      <c r="B4919" s="93"/>
    </row>
    <row r="4920" spans="2:2" ht="13.8" x14ac:dyDescent="0.25">
      <c r="B4920" s="93"/>
    </row>
    <row r="4921" spans="2:2" ht="13.8" x14ac:dyDescent="0.25">
      <c r="B4921" s="93"/>
    </row>
    <row r="4922" spans="2:2" ht="13.8" x14ac:dyDescent="0.25">
      <c r="B4922" s="93"/>
    </row>
    <row r="4923" spans="2:2" ht="13.8" x14ac:dyDescent="0.25">
      <c r="B4923" s="93"/>
    </row>
    <row r="4924" spans="2:2" ht="13.8" x14ac:dyDescent="0.25">
      <c r="B4924" s="93"/>
    </row>
    <row r="4925" spans="2:2" ht="13.8" x14ac:dyDescent="0.25">
      <c r="B4925" s="93"/>
    </row>
    <row r="4926" spans="2:2" ht="13.8" x14ac:dyDescent="0.25">
      <c r="B4926" s="93"/>
    </row>
    <row r="4927" spans="2:2" ht="13.8" x14ac:dyDescent="0.25">
      <c r="B4927" s="93"/>
    </row>
    <row r="4928" spans="2:2" ht="13.8" x14ac:dyDescent="0.25">
      <c r="B4928" s="93"/>
    </row>
    <row r="4929" spans="2:2" ht="13.8" x14ac:dyDescent="0.25">
      <c r="B4929" s="93"/>
    </row>
    <row r="4930" spans="2:2" ht="13.8" x14ac:dyDescent="0.25">
      <c r="B4930" s="93"/>
    </row>
    <row r="4931" spans="2:2" ht="13.8" x14ac:dyDescent="0.25">
      <c r="B4931" s="93"/>
    </row>
    <row r="4932" spans="2:2" ht="13.8" x14ac:dyDescent="0.25">
      <c r="B4932" s="93"/>
    </row>
    <row r="4933" spans="2:2" ht="13.8" x14ac:dyDescent="0.25">
      <c r="B4933" s="93"/>
    </row>
    <row r="4934" spans="2:2" ht="13.8" x14ac:dyDescent="0.25">
      <c r="B4934" s="93"/>
    </row>
    <row r="4935" spans="2:2" ht="13.8" x14ac:dyDescent="0.25">
      <c r="B4935" s="93"/>
    </row>
    <row r="4936" spans="2:2" ht="13.8" x14ac:dyDescent="0.25">
      <c r="B4936" s="93"/>
    </row>
    <row r="4937" spans="2:2" ht="13.8" x14ac:dyDescent="0.25">
      <c r="B4937" s="93"/>
    </row>
    <row r="4938" spans="2:2" ht="13.8" x14ac:dyDescent="0.25">
      <c r="B4938" s="93"/>
    </row>
    <row r="4939" spans="2:2" ht="13.8" x14ac:dyDescent="0.25">
      <c r="B4939" s="93"/>
    </row>
    <row r="4940" spans="2:2" ht="13.8" x14ac:dyDescent="0.25">
      <c r="B4940" s="93"/>
    </row>
    <row r="4941" spans="2:2" ht="13.8" x14ac:dyDescent="0.25">
      <c r="B4941" s="93"/>
    </row>
    <row r="4942" spans="2:2" ht="13.8" x14ac:dyDescent="0.25">
      <c r="B4942" s="93"/>
    </row>
    <row r="4943" spans="2:2" ht="13.8" x14ac:dyDescent="0.25">
      <c r="B4943" s="93"/>
    </row>
    <row r="4944" spans="2:2" ht="13.8" x14ac:dyDescent="0.25">
      <c r="B4944" s="93"/>
    </row>
    <row r="4945" spans="2:2" ht="13.8" x14ac:dyDescent="0.25">
      <c r="B4945" s="93"/>
    </row>
    <row r="4946" spans="2:2" ht="13.8" x14ac:dyDescent="0.25">
      <c r="B4946" s="93"/>
    </row>
    <row r="4947" spans="2:2" ht="13.8" x14ac:dyDescent="0.25">
      <c r="B4947" s="93"/>
    </row>
    <row r="4948" spans="2:2" ht="13.8" x14ac:dyDescent="0.25">
      <c r="B4948" s="93"/>
    </row>
    <row r="4949" spans="2:2" ht="13.8" x14ac:dyDescent="0.25">
      <c r="B4949" s="93"/>
    </row>
    <row r="4950" spans="2:2" ht="13.8" x14ac:dyDescent="0.25">
      <c r="B4950" s="93"/>
    </row>
    <row r="4951" spans="2:2" ht="13.8" x14ac:dyDescent="0.25">
      <c r="B4951" s="93"/>
    </row>
    <row r="4952" spans="2:2" ht="13.8" x14ac:dyDescent="0.25">
      <c r="B4952" s="93"/>
    </row>
    <row r="4953" spans="2:2" ht="13.8" x14ac:dyDescent="0.25">
      <c r="B4953" s="93"/>
    </row>
    <row r="4954" spans="2:2" ht="13.8" x14ac:dyDescent="0.25">
      <c r="B4954" s="93"/>
    </row>
    <row r="4955" spans="2:2" ht="13.8" x14ac:dyDescent="0.25">
      <c r="B4955" s="93"/>
    </row>
    <row r="4956" spans="2:2" ht="13.8" x14ac:dyDescent="0.25">
      <c r="B4956" s="93"/>
    </row>
    <row r="4957" spans="2:2" ht="13.8" x14ac:dyDescent="0.25">
      <c r="B4957" s="93"/>
    </row>
    <row r="4958" spans="2:2" ht="13.8" x14ac:dyDescent="0.25">
      <c r="B4958" s="93"/>
    </row>
    <row r="4959" spans="2:2" ht="13.8" x14ac:dyDescent="0.25">
      <c r="B4959" s="93"/>
    </row>
    <row r="4960" spans="2:2" ht="13.8" x14ac:dyDescent="0.25">
      <c r="B4960" s="93"/>
    </row>
    <row r="4961" spans="2:2" ht="13.8" x14ac:dyDescent="0.25">
      <c r="B4961" s="93"/>
    </row>
    <row r="4962" spans="2:2" ht="13.8" x14ac:dyDescent="0.25">
      <c r="B4962" s="93"/>
    </row>
    <row r="4963" spans="2:2" ht="13.8" x14ac:dyDescent="0.25">
      <c r="B4963" s="93"/>
    </row>
    <row r="4964" spans="2:2" ht="13.8" x14ac:dyDescent="0.25">
      <c r="B4964" s="93"/>
    </row>
    <row r="4965" spans="2:2" ht="13.8" x14ac:dyDescent="0.25">
      <c r="B4965" s="93"/>
    </row>
    <row r="4966" spans="2:2" ht="13.8" x14ac:dyDescent="0.25">
      <c r="B4966" s="93"/>
    </row>
    <row r="4967" spans="2:2" ht="13.8" x14ac:dyDescent="0.25">
      <c r="B4967" s="93"/>
    </row>
    <row r="4968" spans="2:2" ht="13.8" x14ac:dyDescent="0.25">
      <c r="B4968" s="93"/>
    </row>
    <row r="4969" spans="2:2" ht="13.8" x14ac:dyDescent="0.25">
      <c r="B4969" s="93"/>
    </row>
    <row r="4970" spans="2:2" ht="13.8" x14ac:dyDescent="0.25">
      <c r="B4970" s="93"/>
    </row>
    <row r="4971" spans="2:2" ht="13.8" x14ac:dyDescent="0.25">
      <c r="B4971" s="93"/>
    </row>
    <row r="4972" spans="2:2" ht="13.8" x14ac:dyDescent="0.25">
      <c r="B4972" s="93"/>
    </row>
    <row r="4973" spans="2:2" ht="13.8" x14ac:dyDescent="0.25">
      <c r="B4973" s="93"/>
    </row>
    <row r="4974" spans="2:2" ht="13.8" x14ac:dyDescent="0.25">
      <c r="B4974" s="93"/>
    </row>
    <row r="4975" spans="2:2" ht="13.8" x14ac:dyDescent="0.25">
      <c r="B4975" s="93"/>
    </row>
    <row r="4976" spans="2:2" ht="13.8" x14ac:dyDescent="0.25">
      <c r="B4976" s="93"/>
    </row>
    <row r="4977" spans="2:2" ht="13.8" x14ac:dyDescent="0.25">
      <c r="B4977" s="93"/>
    </row>
    <row r="4978" spans="2:2" ht="13.8" x14ac:dyDescent="0.25">
      <c r="B4978" s="93"/>
    </row>
    <row r="4979" spans="2:2" ht="13.8" x14ac:dyDescent="0.25">
      <c r="B4979" s="93"/>
    </row>
    <row r="4980" spans="2:2" ht="13.8" x14ac:dyDescent="0.25">
      <c r="B4980" s="93"/>
    </row>
    <row r="4981" spans="2:2" ht="13.8" x14ac:dyDescent="0.25">
      <c r="B4981" s="93"/>
    </row>
    <row r="4982" spans="2:2" ht="13.8" x14ac:dyDescent="0.25">
      <c r="B4982" s="93"/>
    </row>
    <row r="4983" spans="2:2" ht="13.8" x14ac:dyDescent="0.25">
      <c r="B4983" s="93"/>
    </row>
    <row r="4984" spans="2:2" ht="13.8" x14ac:dyDescent="0.25">
      <c r="B4984" s="93"/>
    </row>
    <row r="4985" spans="2:2" ht="13.8" x14ac:dyDescent="0.25">
      <c r="B4985" s="93"/>
    </row>
    <row r="4986" spans="2:2" ht="13.8" x14ac:dyDescent="0.25">
      <c r="B4986" s="93"/>
    </row>
    <row r="4987" spans="2:2" ht="13.8" x14ac:dyDescent="0.25">
      <c r="B4987" s="93"/>
    </row>
    <row r="4988" spans="2:2" ht="13.8" x14ac:dyDescent="0.25">
      <c r="B4988" s="93"/>
    </row>
    <row r="4989" spans="2:2" ht="13.8" x14ac:dyDescent="0.25">
      <c r="B4989" s="93"/>
    </row>
    <row r="4990" spans="2:2" ht="13.8" x14ac:dyDescent="0.25">
      <c r="B4990" s="93"/>
    </row>
    <row r="4991" spans="2:2" ht="13.8" x14ac:dyDescent="0.25">
      <c r="B4991" s="93"/>
    </row>
    <row r="4992" spans="2:2" ht="13.8" x14ac:dyDescent="0.25">
      <c r="B4992" s="93"/>
    </row>
    <row r="4993" spans="2:2" ht="13.8" x14ac:dyDescent="0.25">
      <c r="B4993" s="93"/>
    </row>
    <row r="4994" spans="2:2" ht="13.8" x14ac:dyDescent="0.25">
      <c r="B4994" s="93"/>
    </row>
    <row r="4995" spans="2:2" ht="13.8" x14ac:dyDescent="0.25">
      <c r="B4995" s="93"/>
    </row>
    <row r="4996" spans="2:2" ht="13.8" x14ac:dyDescent="0.25">
      <c r="B4996" s="93"/>
    </row>
    <row r="4997" spans="2:2" ht="13.8" x14ac:dyDescent="0.25">
      <c r="B4997" s="93"/>
    </row>
    <row r="4998" spans="2:2" ht="13.8" x14ac:dyDescent="0.25">
      <c r="B4998" s="93"/>
    </row>
    <row r="4999" spans="2:2" ht="13.8" x14ac:dyDescent="0.25">
      <c r="B4999" s="93"/>
    </row>
    <row r="5000" spans="2:2" ht="13.8" x14ac:dyDescent="0.25">
      <c r="B5000" s="93"/>
    </row>
    <row r="5001" spans="2:2" ht="13.8" x14ac:dyDescent="0.25">
      <c r="B5001" s="93"/>
    </row>
    <row r="5002" spans="2:2" ht="13.8" x14ac:dyDescent="0.25">
      <c r="B5002" s="93"/>
    </row>
    <row r="5003" spans="2:2" ht="13.8" x14ac:dyDescent="0.25">
      <c r="B5003" s="93"/>
    </row>
    <row r="5004" spans="2:2" ht="13.8" x14ac:dyDescent="0.25">
      <c r="B5004" s="93"/>
    </row>
    <row r="5005" spans="2:2" ht="13.8" x14ac:dyDescent="0.25">
      <c r="B5005" s="93"/>
    </row>
    <row r="5006" spans="2:2" ht="13.8" x14ac:dyDescent="0.25">
      <c r="B5006" s="93"/>
    </row>
    <row r="5007" spans="2:2" ht="13.8" x14ac:dyDescent="0.25">
      <c r="B5007" s="93"/>
    </row>
    <row r="5008" spans="2:2" ht="13.8" x14ac:dyDescent="0.25">
      <c r="B5008" s="93"/>
    </row>
    <row r="5009" spans="2:2" ht="13.8" x14ac:dyDescent="0.25">
      <c r="B5009" s="93"/>
    </row>
    <row r="5010" spans="2:2" ht="13.8" x14ac:dyDescent="0.25">
      <c r="B5010" s="93"/>
    </row>
    <row r="5011" spans="2:2" ht="13.8" x14ac:dyDescent="0.25">
      <c r="B5011" s="93"/>
    </row>
    <row r="5012" spans="2:2" ht="13.8" x14ac:dyDescent="0.25">
      <c r="B5012" s="93"/>
    </row>
    <row r="5013" spans="2:2" ht="13.8" x14ac:dyDescent="0.25">
      <c r="B5013" s="93"/>
    </row>
    <row r="5014" spans="2:2" ht="13.8" x14ac:dyDescent="0.25">
      <c r="B5014" s="93"/>
    </row>
    <row r="5015" spans="2:2" ht="13.8" x14ac:dyDescent="0.25">
      <c r="B5015" s="93"/>
    </row>
    <row r="5016" spans="2:2" ht="13.8" x14ac:dyDescent="0.25">
      <c r="B5016" s="93"/>
    </row>
    <row r="5017" spans="2:2" ht="13.8" x14ac:dyDescent="0.25">
      <c r="B5017" s="93"/>
    </row>
    <row r="5018" spans="2:2" ht="13.8" x14ac:dyDescent="0.25">
      <c r="B5018" s="93"/>
    </row>
    <row r="5019" spans="2:2" ht="13.8" x14ac:dyDescent="0.25">
      <c r="B5019" s="93"/>
    </row>
    <row r="5020" spans="2:2" ht="13.8" x14ac:dyDescent="0.25">
      <c r="B5020" s="93"/>
    </row>
    <row r="5021" spans="2:2" ht="13.8" x14ac:dyDescent="0.25">
      <c r="B5021" s="93"/>
    </row>
    <row r="5022" spans="2:2" ht="13.8" x14ac:dyDescent="0.25">
      <c r="B5022" s="93"/>
    </row>
    <row r="5023" spans="2:2" ht="13.8" x14ac:dyDescent="0.25">
      <c r="B5023" s="93"/>
    </row>
    <row r="5024" spans="2:2" ht="13.8" x14ac:dyDescent="0.25">
      <c r="B5024" s="93"/>
    </row>
    <row r="5025" spans="2:2" ht="13.8" x14ac:dyDescent="0.25">
      <c r="B5025" s="93"/>
    </row>
    <row r="5026" spans="2:2" ht="13.8" x14ac:dyDescent="0.25">
      <c r="B5026" s="93"/>
    </row>
    <row r="5027" spans="2:2" ht="13.8" x14ac:dyDescent="0.25">
      <c r="B5027" s="93"/>
    </row>
    <row r="5028" spans="2:2" ht="13.8" x14ac:dyDescent="0.25">
      <c r="B5028" s="93"/>
    </row>
    <row r="5029" spans="2:2" ht="13.8" x14ac:dyDescent="0.25">
      <c r="B5029" s="93"/>
    </row>
    <row r="5030" spans="2:2" ht="13.8" x14ac:dyDescent="0.25">
      <c r="B5030" s="93"/>
    </row>
    <row r="5031" spans="2:2" ht="13.8" x14ac:dyDescent="0.25">
      <c r="B5031" s="93"/>
    </row>
    <row r="5032" spans="2:2" ht="13.8" x14ac:dyDescent="0.25">
      <c r="B5032" s="93"/>
    </row>
    <row r="5033" spans="2:2" ht="13.8" x14ac:dyDescent="0.25">
      <c r="B5033" s="93"/>
    </row>
    <row r="5034" spans="2:2" ht="13.8" x14ac:dyDescent="0.25">
      <c r="B5034" s="93"/>
    </row>
    <row r="5035" spans="2:2" ht="13.8" x14ac:dyDescent="0.25">
      <c r="B5035" s="93"/>
    </row>
    <row r="5036" spans="2:2" ht="13.8" x14ac:dyDescent="0.25">
      <c r="B5036" s="93"/>
    </row>
    <row r="5037" spans="2:2" ht="13.8" x14ac:dyDescent="0.25">
      <c r="B5037" s="93"/>
    </row>
    <row r="5038" spans="2:2" ht="13.8" x14ac:dyDescent="0.25">
      <c r="B5038" s="93"/>
    </row>
    <row r="5039" spans="2:2" ht="13.8" x14ac:dyDescent="0.25">
      <c r="B5039" s="93"/>
    </row>
    <row r="5040" spans="2:2" ht="13.8" x14ac:dyDescent="0.25">
      <c r="B5040" s="93"/>
    </row>
    <row r="5041" spans="2:2" ht="13.8" x14ac:dyDescent="0.25">
      <c r="B5041" s="93"/>
    </row>
    <row r="5042" spans="2:2" ht="13.8" x14ac:dyDescent="0.25">
      <c r="B5042" s="93"/>
    </row>
    <row r="5043" spans="2:2" ht="13.8" x14ac:dyDescent="0.25">
      <c r="B5043" s="93"/>
    </row>
    <row r="5044" spans="2:2" ht="13.8" x14ac:dyDescent="0.25">
      <c r="B5044" s="93"/>
    </row>
    <row r="5045" spans="2:2" ht="13.8" x14ac:dyDescent="0.25">
      <c r="B5045" s="93"/>
    </row>
    <row r="5046" spans="2:2" ht="13.8" x14ac:dyDescent="0.25">
      <c r="B5046" s="93"/>
    </row>
    <row r="5047" spans="2:2" ht="13.8" x14ac:dyDescent="0.25">
      <c r="B5047" s="93"/>
    </row>
    <row r="5048" spans="2:2" ht="13.8" x14ac:dyDescent="0.25">
      <c r="B5048" s="93"/>
    </row>
    <row r="5049" spans="2:2" ht="13.8" x14ac:dyDescent="0.25">
      <c r="B5049" s="93"/>
    </row>
    <row r="5050" spans="2:2" ht="13.8" x14ac:dyDescent="0.25">
      <c r="B5050" s="93"/>
    </row>
    <row r="5051" spans="2:2" ht="13.8" x14ac:dyDescent="0.25">
      <c r="B5051" s="93"/>
    </row>
    <row r="5052" spans="2:2" ht="13.8" x14ac:dyDescent="0.25">
      <c r="B5052" s="93"/>
    </row>
    <row r="5053" spans="2:2" ht="13.8" x14ac:dyDescent="0.25">
      <c r="B5053" s="93"/>
    </row>
    <row r="5054" spans="2:2" ht="13.8" x14ac:dyDescent="0.25">
      <c r="B5054" s="93"/>
    </row>
    <row r="5055" spans="2:2" ht="13.8" x14ac:dyDescent="0.25">
      <c r="B5055" s="93"/>
    </row>
    <row r="5056" spans="2:2" ht="13.8" x14ac:dyDescent="0.25">
      <c r="B5056" s="93"/>
    </row>
    <row r="5057" spans="2:2" ht="13.8" x14ac:dyDescent="0.25">
      <c r="B5057" s="93"/>
    </row>
    <row r="5058" spans="2:2" ht="13.8" x14ac:dyDescent="0.25">
      <c r="B5058" s="93"/>
    </row>
    <row r="5059" spans="2:2" ht="13.8" x14ac:dyDescent="0.25">
      <c r="B5059" s="93"/>
    </row>
    <row r="5060" spans="2:2" ht="13.8" x14ac:dyDescent="0.25">
      <c r="B5060" s="93"/>
    </row>
    <row r="5061" spans="2:2" ht="13.8" x14ac:dyDescent="0.25">
      <c r="B5061" s="93"/>
    </row>
    <row r="5062" spans="2:2" ht="13.8" x14ac:dyDescent="0.25">
      <c r="B5062" s="93"/>
    </row>
    <row r="5063" spans="2:2" ht="13.8" x14ac:dyDescent="0.25">
      <c r="B5063" s="93"/>
    </row>
    <row r="5064" spans="2:2" ht="13.8" x14ac:dyDescent="0.25">
      <c r="B5064" s="93"/>
    </row>
    <row r="5065" spans="2:2" ht="13.8" x14ac:dyDescent="0.25">
      <c r="B5065" s="93"/>
    </row>
    <row r="5066" spans="2:2" ht="13.8" x14ac:dyDescent="0.25">
      <c r="B5066" s="93"/>
    </row>
    <row r="5067" spans="2:2" ht="13.8" x14ac:dyDescent="0.25">
      <c r="B5067" s="93"/>
    </row>
    <row r="5068" spans="2:2" ht="13.8" x14ac:dyDescent="0.25">
      <c r="B5068" s="93"/>
    </row>
    <row r="5069" spans="2:2" ht="13.8" x14ac:dyDescent="0.25">
      <c r="B5069" s="93"/>
    </row>
    <row r="5070" spans="2:2" ht="13.8" x14ac:dyDescent="0.25">
      <c r="B5070" s="93"/>
    </row>
    <row r="5071" spans="2:2" ht="13.8" x14ac:dyDescent="0.25">
      <c r="B5071" s="93"/>
    </row>
    <row r="5072" spans="2:2" ht="13.8" x14ac:dyDescent="0.25">
      <c r="B5072" s="93"/>
    </row>
    <row r="5073" spans="2:2" ht="13.8" x14ac:dyDescent="0.25">
      <c r="B5073" s="93"/>
    </row>
    <row r="5074" spans="2:2" ht="13.8" x14ac:dyDescent="0.25">
      <c r="B5074" s="93"/>
    </row>
    <row r="5075" spans="2:2" ht="13.8" x14ac:dyDescent="0.25">
      <c r="B5075" s="93"/>
    </row>
    <row r="5076" spans="2:2" ht="13.8" x14ac:dyDescent="0.25">
      <c r="B5076" s="93"/>
    </row>
    <row r="5077" spans="2:2" ht="13.8" x14ac:dyDescent="0.25">
      <c r="B5077" s="93"/>
    </row>
    <row r="5078" spans="2:2" ht="13.8" x14ac:dyDescent="0.25">
      <c r="B5078" s="93"/>
    </row>
    <row r="5079" spans="2:2" ht="13.8" x14ac:dyDescent="0.25">
      <c r="B5079" s="93"/>
    </row>
    <row r="5080" spans="2:2" ht="13.8" x14ac:dyDescent="0.25">
      <c r="B5080" s="93"/>
    </row>
    <row r="5081" spans="2:2" ht="13.8" x14ac:dyDescent="0.25">
      <c r="B5081" s="93"/>
    </row>
    <row r="5082" spans="2:2" ht="13.8" x14ac:dyDescent="0.25">
      <c r="B5082" s="93"/>
    </row>
    <row r="5083" spans="2:2" ht="13.8" x14ac:dyDescent="0.25">
      <c r="B5083" s="93"/>
    </row>
    <row r="5084" spans="2:2" ht="13.8" x14ac:dyDescent="0.25">
      <c r="B5084" s="93"/>
    </row>
    <row r="5085" spans="2:2" ht="13.8" x14ac:dyDescent="0.25">
      <c r="B5085" s="93"/>
    </row>
    <row r="5086" spans="2:2" ht="13.8" x14ac:dyDescent="0.25">
      <c r="B5086" s="93"/>
    </row>
    <row r="5087" spans="2:2" ht="13.8" x14ac:dyDescent="0.25">
      <c r="B5087" s="93"/>
    </row>
    <row r="5088" spans="2:2" ht="13.8" x14ac:dyDescent="0.25">
      <c r="B5088" s="93"/>
    </row>
    <row r="5089" spans="2:2" ht="13.8" x14ac:dyDescent="0.25">
      <c r="B5089" s="93"/>
    </row>
    <row r="5090" spans="2:2" ht="13.8" x14ac:dyDescent="0.25">
      <c r="B5090" s="93"/>
    </row>
    <row r="5091" spans="2:2" ht="13.8" x14ac:dyDescent="0.25">
      <c r="B5091" s="93"/>
    </row>
    <row r="5092" spans="2:2" ht="13.8" x14ac:dyDescent="0.25">
      <c r="B5092" s="93"/>
    </row>
    <row r="5093" spans="2:2" ht="13.8" x14ac:dyDescent="0.25">
      <c r="B5093" s="93"/>
    </row>
    <row r="5094" spans="2:2" ht="13.8" x14ac:dyDescent="0.25">
      <c r="B5094" s="93"/>
    </row>
    <row r="5095" spans="2:2" ht="13.8" x14ac:dyDescent="0.25">
      <c r="B5095" s="93"/>
    </row>
    <row r="5096" spans="2:2" ht="13.8" x14ac:dyDescent="0.25">
      <c r="B5096" s="93"/>
    </row>
    <row r="5097" spans="2:2" ht="13.8" x14ac:dyDescent="0.25">
      <c r="B5097" s="93"/>
    </row>
    <row r="5098" spans="2:2" ht="13.8" x14ac:dyDescent="0.25">
      <c r="B5098" s="93"/>
    </row>
    <row r="5099" spans="2:2" ht="13.8" x14ac:dyDescent="0.25">
      <c r="B5099" s="93"/>
    </row>
    <row r="5100" spans="2:2" ht="13.8" x14ac:dyDescent="0.25">
      <c r="B5100" s="93"/>
    </row>
    <row r="5101" spans="2:2" ht="13.8" x14ac:dyDescent="0.25">
      <c r="B5101" s="93"/>
    </row>
    <row r="5102" spans="2:2" ht="13.8" x14ac:dyDescent="0.25">
      <c r="B5102" s="93"/>
    </row>
    <row r="5103" spans="2:2" ht="13.8" x14ac:dyDescent="0.25">
      <c r="B5103" s="93"/>
    </row>
    <row r="5104" spans="2:2" ht="13.8" x14ac:dyDescent="0.25">
      <c r="B5104" s="93"/>
    </row>
    <row r="5105" spans="2:2" ht="13.8" x14ac:dyDescent="0.25">
      <c r="B5105" s="93"/>
    </row>
    <row r="5106" spans="2:2" ht="13.8" x14ac:dyDescent="0.25">
      <c r="B5106" s="93"/>
    </row>
    <row r="5107" spans="2:2" ht="13.8" x14ac:dyDescent="0.25">
      <c r="B5107" s="93"/>
    </row>
    <row r="5108" spans="2:2" ht="13.8" x14ac:dyDescent="0.25">
      <c r="B5108" s="93"/>
    </row>
    <row r="5109" spans="2:2" ht="13.8" x14ac:dyDescent="0.25">
      <c r="B5109" s="93"/>
    </row>
    <row r="5110" spans="2:2" ht="13.8" x14ac:dyDescent="0.25">
      <c r="B5110" s="93"/>
    </row>
    <row r="5111" spans="2:2" ht="13.8" x14ac:dyDescent="0.25">
      <c r="B5111" s="93"/>
    </row>
    <row r="5112" spans="2:2" ht="13.8" x14ac:dyDescent="0.25">
      <c r="B5112" s="93"/>
    </row>
    <row r="5113" spans="2:2" ht="13.8" x14ac:dyDescent="0.25">
      <c r="B5113" s="93"/>
    </row>
    <row r="5114" spans="2:2" ht="13.8" x14ac:dyDescent="0.25">
      <c r="B5114" s="93"/>
    </row>
    <row r="5115" spans="2:2" ht="13.8" x14ac:dyDescent="0.25">
      <c r="B5115" s="93"/>
    </row>
    <row r="5116" spans="2:2" ht="13.8" x14ac:dyDescent="0.25">
      <c r="B5116" s="93"/>
    </row>
    <row r="5117" spans="2:2" ht="13.8" x14ac:dyDescent="0.25">
      <c r="B5117" s="93"/>
    </row>
    <row r="5118" spans="2:2" ht="13.8" x14ac:dyDescent="0.25">
      <c r="B5118" s="93"/>
    </row>
    <row r="5119" spans="2:2" ht="13.8" x14ac:dyDescent="0.25">
      <c r="B5119" s="93"/>
    </row>
    <row r="5120" spans="2:2" ht="13.8" x14ac:dyDescent="0.25">
      <c r="B5120" s="93"/>
    </row>
    <row r="5121" spans="2:2" ht="13.8" x14ac:dyDescent="0.25">
      <c r="B5121" s="93"/>
    </row>
    <row r="5122" spans="2:2" ht="13.8" x14ac:dyDescent="0.25">
      <c r="B5122" s="93"/>
    </row>
    <row r="5123" spans="2:2" ht="13.8" x14ac:dyDescent="0.25">
      <c r="B5123" s="93"/>
    </row>
    <row r="5124" spans="2:2" ht="13.8" x14ac:dyDescent="0.25">
      <c r="B5124" s="93"/>
    </row>
    <row r="5125" spans="2:2" ht="13.8" x14ac:dyDescent="0.25">
      <c r="B5125" s="93"/>
    </row>
    <row r="5126" spans="2:2" ht="13.8" x14ac:dyDescent="0.25">
      <c r="B5126" s="93"/>
    </row>
    <row r="5127" spans="2:2" ht="13.8" x14ac:dyDescent="0.25">
      <c r="B5127" s="93"/>
    </row>
    <row r="5128" spans="2:2" ht="13.8" x14ac:dyDescent="0.25">
      <c r="B5128" s="93"/>
    </row>
    <row r="5129" spans="2:2" ht="13.8" x14ac:dyDescent="0.25">
      <c r="B5129" s="93"/>
    </row>
    <row r="5130" spans="2:2" ht="13.8" x14ac:dyDescent="0.25">
      <c r="B5130" s="93"/>
    </row>
    <row r="5131" spans="2:2" ht="13.8" x14ac:dyDescent="0.25">
      <c r="B5131" s="93"/>
    </row>
    <row r="5132" spans="2:2" ht="13.8" x14ac:dyDescent="0.25">
      <c r="B5132" s="93"/>
    </row>
    <row r="5133" spans="2:2" ht="13.8" x14ac:dyDescent="0.25">
      <c r="B5133" s="93"/>
    </row>
    <row r="5134" spans="2:2" ht="13.8" x14ac:dyDescent="0.25">
      <c r="B5134" s="93"/>
    </row>
    <row r="5135" spans="2:2" ht="13.8" x14ac:dyDescent="0.25">
      <c r="B5135" s="93"/>
    </row>
    <row r="5136" spans="2:2" ht="13.8" x14ac:dyDescent="0.25">
      <c r="B5136" s="93"/>
    </row>
    <row r="5137" spans="2:2" ht="13.8" x14ac:dyDescent="0.25">
      <c r="B5137" s="93"/>
    </row>
    <row r="5138" spans="2:2" ht="13.8" x14ac:dyDescent="0.25">
      <c r="B5138" s="93"/>
    </row>
    <row r="5139" spans="2:2" ht="13.8" x14ac:dyDescent="0.25">
      <c r="B5139" s="93"/>
    </row>
    <row r="5140" spans="2:2" ht="13.8" x14ac:dyDescent="0.25">
      <c r="B5140" s="93"/>
    </row>
    <row r="5141" spans="2:2" ht="13.8" x14ac:dyDescent="0.25">
      <c r="B5141" s="93"/>
    </row>
    <row r="5142" spans="2:2" ht="13.8" x14ac:dyDescent="0.25">
      <c r="B5142" s="93"/>
    </row>
    <row r="5143" spans="2:2" ht="13.8" x14ac:dyDescent="0.25">
      <c r="B5143" s="93"/>
    </row>
    <row r="5144" spans="2:2" ht="13.8" x14ac:dyDescent="0.25">
      <c r="B5144" s="93"/>
    </row>
    <row r="5145" spans="2:2" ht="13.8" x14ac:dyDescent="0.25">
      <c r="B5145" s="93"/>
    </row>
    <row r="5146" spans="2:2" ht="13.8" x14ac:dyDescent="0.25">
      <c r="B5146" s="93"/>
    </row>
    <row r="5147" spans="2:2" ht="13.8" x14ac:dyDescent="0.25">
      <c r="B5147" s="93"/>
    </row>
    <row r="5148" spans="2:2" ht="13.8" x14ac:dyDescent="0.25">
      <c r="B5148" s="93"/>
    </row>
    <row r="5149" spans="2:2" ht="13.8" x14ac:dyDescent="0.25">
      <c r="B5149" s="93"/>
    </row>
    <row r="5150" spans="2:2" ht="13.8" x14ac:dyDescent="0.25">
      <c r="B5150" s="93"/>
    </row>
    <row r="5151" spans="2:2" ht="13.8" x14ac:dyDescent="0.25">
      <c r="B5151" s="93"/>
    </row>
    <row r="5152" spans="2:2" ht="13.8" x14ac:dyDescent="0.25">
      <c r="B5152" s="93"/>
    </row>
    <row r="5153" spans="2:2" ht="13.8" x14ac:dyDescent="0.25">
      <c r="B5153" s="93"/>
    </row>
    <row r="5154" spans="2:2" ht="13.8" x14ac:dyDescent="0.25">
      <c r="B5154" s="93"/>
    </row>
    <row r="5155" spans="2:2" ht="13.8" x14ac:dyDescent="0.25">
      <c r="B5155" s="93"/>
    </row>
    <row r="5156" spans="2:2" ht="13.8" x14ac:dyDescent="0.25">
      <c r="B5156" s="93"/>
    </row>
    <row r="5157" spans="2:2" ht="13.8" x14ac:dyDescent="0.25">
      <c r="B5157" s="93"/>
    </row>
    <row r="5158" spans="2:2" ht="13.8" x14ac:dyDescent="0.25">
      <c r="B5158" s="93"/>
    </row>
    <row r="5159" spans="2:2" ht="13.8" x14ac:dyDescent="0.25">
      <c r="B5159" s="93"/>
    </row>
    <row r="5160" spans="2:2" ht="13.8" x14ac:dyDescent="0.25">
      <c r="B5160" s="93"/>
    </row>
    <row r="5161" spans="2:2" ht="13.8" x14ac:dyDescent="0.25">
      <c r="B5161" s="93"/>
    </row>
    <row r="5162" spans="2:2" ht="13.8" x14ac:dyDescent="0.25">
      <c r="B5162" s="93"/>
    </row>
    <row r="5163" spans="2:2" ht="13.8" x14ac:dyDescent="0.25">
      <c r="B5163" s="93"/>
    </row>
    <row r="5164" spans="2:2" ht="13.8" x14ac:dyDescent="0.25">
      <c r="B5164" s="93"/>
    </row>
    <row r="5165" spans="2:2" ht="13.8" x14ac:dyDescent="0.25">
      <c r="B5165" s="93"/>
    </row>
    <row r="5166" spans="2:2" ht="13.8" x14ac:dyDescent="0.25">
      <c r="B5166" s="93"/>
    </row>
    <row r="5167" spans="2:2" ht="13.8" x14ac:dyDescent="0.25">
      <c r="B5167" s="93"/>
    </row>
    <row r="5168" spans="2:2" ht="13.8" x14ac:dyDescent="0.25">
      <c r="B5168" s="93"/>
    </row>
    <row r="5169" spans="2:2" ht="13.8" x14ac:dyDescent="0.25">
      <c r="B5169" s="93"/>
    </row>
    <row r="5170" spans="2:2" ht="13.8" x14ac:dyDescent="0.25">
      <c r="B5170" s="93"/>
    </row>
    <row r="5171" spans="2:2" ht="13.8" x14ac:dyDescent="0.25">
      <c r="B5171" s="93"/>
    </row>
    <row r="5172" spans="2:2" ht="13.8" x14ac:dyDescent="0.25">
      <c r="B5172" s="93"/>
    </row>
    <row r="5173" spans="2:2" ht="13.8" x14ac:dyDescent="0.25">
      <c r="B5173" s="93"/>
    </row>
    <row r="5174" spans="2:2" ht="13.8" x14ac:dyDescent="0.25">
      <c r="B5174" s="93"/>
    </row>
    <row r="5175" spans="2:2" ht="13.8" x14ac:dyDescent="0.25">
      <c r="B5175" s="93"/>
    </row>
    <row r="5176" spans="2:2" ht="13.8" x14ac:dyDescent="0.25">
      <c r="B5176" s="93"/>
    </row>
    <row r="5177" spans="2:2" ht="13.8" x14ac:dyDescent="0.25">
      <c r="B5177" s="93"/>
    </row>
    <row r="5178" spans="2:2" ht="13.8" x14ac:dyDescent="0.25">
      <c r="B5178" s="93"/>
    </row>
    <row r="5179" spans="2:2" ht="13.8" x14ac:dyDescent="0.25">
      <c r="B5179" s="93"/>
    </row>
    <row r="5180" spans="2:2" ht="13.8" x14ac:dyDescent="0.25">
      <c r="B5180" s="93"/>
    </row>
    <row r="5181" spans="2:2" ht="13.8" x14ac:dyDescent="0.25">
      <c r="B5181" s="93"/>
    </row>
    <row r="5182" spans="2:2" ht="13.8" x14ac:dyDescent="0.25">
      <c r="B5182" s="93"/>
    </row>
    <row r="5183" spans="2:2" ht="13.8" x14ac:dyDescent="0.25">
      <c r="B5183" s="93"/>
    </row>
    <row r="5184" spans="2:2" ht="13.8" x14ac:dyDescent="0.25">
      <c r="B5184" s="93"/>
    </row>
    <row r="5185" spans="2:2" ht="13.8" x14ac:dyDescent="0.25">
      <c r="B5185" s="93"/>
    </row>
    <row r="5186" spans="2:2" ht="13.8" x14ac:dyDescent="0.25">
      <c r="B5186" s="93"/>
    </row>
    <row r="5187" spans="2:2" ht="13.8" x14ac:dyDescent="0.25">
      <c r="B5187" s="93"/>
    </row>
    <row r="5188" spans="2:2" ht="13.8" x14ac:dyDescent="0.25">
      <c r="B5188" s="93"/>
    </row>
    <row r="5189" spans="2:2" ht="13.8" x14ac:dyDescent="0.25">
      <c r="B5189" s="93"/>
    </row>
    <row r="5190" spans="2:2" ht="13.8" x14ac:dyDescent="0.25">
      <c r="B5190" s="93"/>
    </row>
    <row r="5191" spans="2:2" ht="13.8" x14ac:dyDescent="0.25">
      <c r="B5191" s="93"/>
    </row>
    <row r="5192" spans="2:2" ht="13.8" x14ac:dyDescent="0.25">
      <c r="B5192" s="93"/>
    </row>
    <row r="5193" spans="2:2" ht="13.8" x14ac:dyDescent="0.25">
      <c r="B5193" s="93"/>
    </row>
    <row r="5194" spans="2:2" ht="13.8" x14ac:dyDescent="0.25">
      <c r="B5194" s="93"/>
    </row>
    <row r="5195" spans="2:2" ht="13.8" x14ac:dyDescent="0.25">
      <c r="B5195" s="93"/>
    </row>
    <row r="5196" spans="2:2" ht="13.8" x14ac:dyDescent="0.25">
      <c r="B5196" s="93"/>
    </row>
    <row r="5197" spans="2:2" ht="13.8" x14ac:dyDescent="0.25">
      <c r="B5197" s="93"/>
    </row>
    <row r="5198" spans="2:2" ht="13.8" x14ac:dyDescent="0.25">
      <c r="B5198" s="93"/>
    </row>
    <row r="5199" spans="2:2" ht="13.8" x14ac:dyDescent="0.25">
      <c r="B5199" s="93"/>
    </row>
    <row r="5200" spans="2:2" ht="13.8" x14ac:dyDescent="0.25">
      <c r="B5200" s="93"/>
    </row>
    <row r="5201" spans="2:2" ht="13.8" x14ac:dyDescent="0.25">
      <c r="B5201" s="93"/>
    </row>
    <row r="5202" spans="2:2" ht="13.8" x14ac:dyDescent="0.25">
      <c r="B5202" s="93"/>
    </row>
    <row r="5203" spans="2:2" ht="13.8" x14ac:dyDescent="0.25">
      <c r="B5203" s="93"/>
    </row>
    <row r="5204" spans="2:2" ht="13.8" x14ac:dyDescent="0.25">
      <c r="B5204" s="93"/>
    </row>
    <row r="5205" spans="2:2" ht="13.8" x14ac:dyDescent="0.25">
      <c r="B5205" s="93"/>
    </row>
    <row r="5206" spans="2:2" ht="13.8" x14ac:dyDescent="0.25">
      <c r="B5206" s="93"/>
    </row>
    <row r="5207" spans="2:2" ht="13.8" x14ac:dyDescent="0.25">
      <c r="B5207" s="93"/>
    </row>
    <row r="5208" spans="2:2" ht="13.8" x14ac:dyDescent="0.25">
      <c r="B5208" s="93"/>
    </row>
    <row r="5209" spans="2:2" ht="13.8" x14ac:dyDescent="0.25">
      <c r="B5209" s="93"/>
    </row>
    <row r="5210" spans="2:2" ht="13.8" x14ac:dyDescent="0.25">
      <c r="B5210" s="93"/>
    </row>
    <row r="5211" spans="2:2" ht="13.8" x14ac:dyDescent="0.25">
      <c r="B5211" s="93"/>
    </row>
    <row r="5212" spans="2:2" ht="13.8" x14ac:dyDescent="0.25">
      <c r="B5212" s="93"/>
    </row>
    <row r="5213" spans="2:2" ht="13.8" x14ac:dyDescent="0.25">
      <c r="B5213" s="93"/>
    </row>
    <row r="5214" spans="2:2" ht="13.8" x14ac:dyDescent="0.25">
      <c r="B5214" s="93"/>
    </row>
    <row r="5215" spans="2:2" ht="13.8" x14ac:dyDescent="0.25">
      <c r="B5215" s="93"/>
    </row>
    <row r="5216" spans="2:2" ht="13.8" x14ac:dyDescent="0.25">
      <c r="B5216" s="93"/>
    </row>
    <row r="5217" spans="2:2" ht="13.8" x14ac:dyDescent="0.25">
      <c r="B5217" s="93"/>
    </row>
    <row r="5218" spans="2:2" ht="13.8" x14ac:dyDescent="0.25">
      <c r="B5218" s="93"/>
    </row>
    <row r="5219" spans="2:2" ht="13.8" x14ac:dyDescent="0.25">
      <c r="B5219" s="93"/>
    </row>
    <row r="5220" spans="2:2" ht="13.8" x14ac:dyDescent="0.25">
      <c r="B5220" s="93"/>
    </row>
    <row r="5221" spans="2:2" ht="13.8" x14ac:dyDescent="0.25">
      <c r="B5221" s="93"/>
    </row>
    <row r="5222" spans="2:2" ht="13.8" x14ac:dyDescent="0.25">
      <c r="B5222" s="93"/>
    </row>
    <row r="5223" spans="2:2" ht="13.8" x14ac:dyDescent="0.25">
      <c r="B5223" s="93"/>
    </row>
    <row r="5224" spans="2:2" ht="13.8" x14ac:dyDescent="0.25">
      <c r="B5224" s="93"/>
    </row>
    <row r="5225" spans="2:2" ht="13.8" x14ac:dyDescent="0.25">
      <c r="B5225" s="93"/>
    </row>
    <row r="5226" spans="2:2" ht="13.8" x14ac:dyDescent="0.25">
      <c r="B5226" s="93"/>
    </row>
    <row r="5227" spans="2:2" ht="13.8" x14ac:dyDescent="0.25">
      <c r="B5227" s="93"/>
    </row>
    <row r="5228" spans="2:2" ht="13.8" x14ac:dyDescent="0.25">
      <c r="B5228" s="93"/>
    </row>
    <row r="5229" spans="2:2" ht="13.8" x14ac:dyDescent="0.25">
      <c r="B5229" s="93"/>
    </row>
    <row r="5230" spans="2:2" ht="13.8" x14ac:dyDescent="0.25">
      <c r="B5230" s="93"/>
    </row>
    <row r="5231" spans="2:2" ht="13.8" x14ac:dyDescent="0.25">
      <c r="B5231" s="93"/>
    </row>
    <row r="5232" spans="2:2" ht="13.8" x14ac:dyDescent="0.25">
      <c r="B5232" s="93"/>
    </row>
    <row r="5233" spans="2:2" ht="13.8" x14ac:dyDescent="0.25">
      <c r="B5233" s="93"/>
    </row>
    <row r="5234" spans="2:2" ht="13.8" x14ac:dyDescent="0.25">
      <c r="B5234" s="93"/>
    </row>
    <row r="5235" spans="2:2" ht="13.8" x14ac:dyDescent="0.25">
      <c r="B5235" s="93"/>
    </row>
    <row r="5236" spans="2:2" ht="13.8" x14ac:dyDescent="0.25">
      <c r="B5236" s="93"/>
    </row>
    <row r="5237" spans="2:2" ht="13.8" x14ac:dyDescent="0.25">
      <c r="B5237" s="93"/>
    </row>
    <row r="5238" spans="2:2" ht="13.8" x14ac:dyDescent="0.25">
      <c r="B5238" s="93"/>
    </row>
    <row r="5239" spans="2:2" ht="13.8" x14ac:dyDescent="0.25">
      <c r="B5239" s="93"/>
    </row>
    <row r="5240" spans="2:2" ht="13.8" x14ac:dyDescent="0.25">
      <c r="B5240" s="93"/>
    </row>
    <row r="5241" spans="2:2" ht="13.8" x14ac:dyDescent="0.25">
      <c r="B5241" s="93"/>
    </row>
    <row r="5242" spans="2:2" ht="13.8" x14ac:dyDescent="0.25">
      <c r="B5242" s="93"/>
    </row>
    <row r="5243" spans="2:2" ht="13.8" x14ac:dyDescent="0.25">
      <c r="B5243" s="93"/>
    </row>
    <row r="5244" spans="2:2" ht="13.8" x14ac:dyDescent="0.25">
      <c r="B5244" s="93"/>
    </row>
    <row r="5245" spans="2:2" ht="13.8" x14ac:dyDescent="0.25">
      <c r="B5245" s="93"/>
    </row>
    <row r="5246" spans="2:2" ht="13.8" x14ac:dyDescent="0.25">
      <c r="B5246" s="93"/>
    </row>
    <row r="5247" spans="2:2" ht="13.8" x14ac:dyDescent="0.25">
      <c r="B5247" s="93"/>
    </row>
    <row r="5248" spans="2:2" ht="13.8" x14ac:dyDescent="0.25">
      <c r="B5248" s="93"/>
    </row>
    <row r="5249" spans="2:2" ht="13.8" x14ac:dyDescent="0.25">
      <c r="B5249" s="93"/>
    </row>
    <row r="5250" spans="2:2" ht="13.8" x14ac:dyDescent="0.25">
      <c r="B5250" s="93"/>
    </row>
    <row r="5251" spans="2:2" ht="13.8" x14ac:dyDescent="0.25">
      <c r="B5251" s="93"/>
    </row>
    <row r="5252" spans="2:2" ht="13.8" x14ac:dyDescent="0.25">
      <c r="B5252" s="93"/>
    </row>
    <row r="5253" spans="2:2" ht="13.8" x14ac:dyDescent="0.25">
      <c r="B5253" s="93"/>
    </row>
    <row r="5254" spans="2:2" ht="13.8" x14ac:dyDescent="0.25">
      <c r="B5254" s="93"/>
    </row>
    <row r="5255" spans="2:2" ht="13.8" x14ac:dyDescent="0.25">
      <c r="B5255" s="93"/>
    </row>
    <row r="5256" spans="2:2" ht="13.8" x14ac:dyDescent="0.25">
      <c r="B5256" s="93"/>
    </row>
    <row r="5257" spans="2:2" ht="13.8" x14ac:dyDescent="0.25">
      <c r="B5257" s="93"/>
    </row>
    <row r="5258" spans="2:2" ht="13.8" x14ac:dyDescent="0.25">
      <c r="B5258" s="93"/>
    </row>
    <row r="5259" spans="2:2" ht="13.8" x14ac:dyDescent="0.25">
      <c r="B5259" s="93"/>
    </row>
    <row r="5260" spans="2:2" ht="13.8" x14ac:dyDescent="0.25">
      <c r="B5260" s="93"/>
    </row>
    <row r="5261" spans="2:2" ht="13.8" x14ac:dyDescent="0.25">
      <c r="B5261" s="93"/>
    </row>
    <row r="5262" spans="2:2" ht="13.8" x14ac:dyDescent="0.25">
      <c r="B5262" s="93"/>
    </row>
    <row r="5263" spans="2:2" ht="13.8" x14ac:dyDescent="0.25">
      <c r="B5263" s="93"/>
    </row>
    <row r="5264" spans="2:2" ht="13.8" x14ac:dyDescent="0.25">
      <c r="B5264" s="93"/>
    </row>
    <row r="5265" spans="2:2" ht="13.8" x14ac:dyDescent="0.25">
      <c r="B5265" s="93"/>
    </row>
    <row r="5266" spans="2:2" ht="13.8" x14ac:dyDescent="0.25">
      <c r="B5266" s="93"/>
    </row>
    <row r="5267" spans="2:2" ht="13.8" x14ac:dyDescent="0.25">
      <c r="B5267" s="93"/>
    </row>
    <row r="5268" spans="2:2" ht="13.8" x14ac:dyDescent="0.25">
      <c r="B5268" s="93"/>
    </row>
    <row r="5269" spans="2:2" ht="13.8" x14ac:dyDescent="0.25">
      <c r="B5269" s="93"/>
    </row>
    <row r="5270" spans="2:2" ht="13.8" x14ac:dyDescent="0.25">
      <c r="B5270" s="93"/>
    </row>
    <row r="5271" spans="2:2" ht="13.8" x14ac:dyDescent="0.25">
      <c r="B5271" s="93"/>
    </row>
    <row r="5272" spans="2:2" ht="13.8" x14ac:dyDescent="0.25">
      <c r="B5272" s="93"/>
    </row>
    <row r="5273" spans="2:2" ht="13.8" x14ac:dyDescent="0.25">
      <c r="B5273" s="93"/>
    </row>
    <row r="5274" spans="2:2" ht="13.8" x14ac:dyDescent="0.25">
      <c r="B5274" s="93"/>
    </row>
    <row r="5275" spans="2:2" ht="13.8" x14ac:dyDescent="0.25">
      <c r="B5275" s="93"/>
    </row>
    <row r="5276" spans="2:2" ht="13.8" x14ac:dyDescent="0.25">
      <c r="B5276" s="93"/>
    </row>
    <row r="5277" spans="2:2" ht="13.8" x14ac:dyDescent="0.25">
      <c r="B5277" s="93"/>
    </row>
    <row r="5278" spans="2:2" ht="13.8" x14ac:dyDescent="0.25">
      <c r="B5278" s="93"/>
    </row>
    <row r="5279" spans="2:2" ht="13.8" x14ac:dyDescent="0.25">
      <c r="B5279" s="93"/>
    </row>
    <row r="5280" spans="2:2" ht="13.8" x14ac:dyDescent="0.25">
      <c r="B5280" s="93"/>
    </row>
    <row r="5281" spans="2:2" ht="13.8" x14ac:dyDescent="0.25">
      <c r="B5281" s="93"/>
    </row>
    <row r="5282" spans="2:2" ht="13.8" x14ac:dyDescent="0.25">
      <c r="B5282" s="93"/>
    </row>
    <row r="5283" spans="2:2" ht="13.8" x14ac:dyDescent="0.25">
      <c r="B5283" s="93"/>
    </row>
    <row r="5284" spans="2:2" ht="13.8" x14ac:dyDescent="0.25">
      <c r="B5284" s="93"/>
    </row>
    <row r="5285" spans="2:2" ht="13.8" x14ac:dyDescent="0.25">
      <c r="B5285" s="93"/>
    </row>
    <row r="5286" spans="2:2" ht="13.8" x14ac:dyDescent="0.25">
      <c r="B5286" s="93"/>
    </row>
    <row r="5287" spans="2:2" ht="13.8" x14ac:dyDescent="0.25">
      <c r="B5287" s="93"/>
    </row>
    <row r="5288" spans="2:2" ht="13.8" x14ac:dyDescent="0.25">
      <c r="B5288" s="93"/>
    </row>
    <row r="5289" spans="2:2" ht="13.8" x14ac:dyDescent="0.25">
      <c r="B5289" s="93"/>
    </row>
    <row r="5290" spans="2:2" ht="13.8" x14ac:dyDescent="0.25">
      <c r="B5290" s="93"/>
    </row>
    <row r="5291" spans="2:2" ht="13.8" x14ac:dyDescent="0.25">
      <c r="B5291" s="93"/>
    </row>
    <row r="5292" spans="2:2" ht="13.8" x14ac:dyDescent="0.25">
      <c r="B5292" s="93"/>
    </row>
    <row r="5293" spans="2:2" ht="13.8" x14ac:dyDescent="0.25">
      <c r="B5293" s="93"/>
    </row>
    <row r="5294" spans="2:2" ht="13.8" x14ac:dyDescent="0.25">
      <c r="B5294" s="93"/>
    </row>
    <row r="5295" spans="2:2" ht="13.8" x14ac:dyDescent="0.25">
      <c r="B5295" s="93"/>
    </row>
    <row r="5296" spans="2:2" ht="13.8" x14ac:dyDescent="0.25">
      <c r="B5296" s="93"/>
    </row>
    <row r="5297" spans="2:2" ht="13.8" x14ac:dyDescent="0.25">
      <c r="B5297" s="93"/>
    </row>
    <row r="5298" spans="2:2" ht="13.8" x14ac:dyDescent="0.25">
      <c r="B5298" s="93"/>
    </row>
    <row r="5299" spans="2:2" ht="13.8" x14ac:dyDescent="0.25">
      <c r="B5299" s="93"/>
    </row>
    <row r="5300" spans="2:2" ht="13.8" x14ac:dyDescent="0.25">
      <c r="B5300" s="93"/>
    </row>
    <row r="5301" spans="2:2" ht="13.8" x14ac:dyDescent="0.25">
      <c r="B5301" s="93"/>
    </row>
    <row r="5302" spans="2:2" ht="13.8" x14ac:dyDescent="0.25">
      <c r="B5302" s="93"/>
    </row>
    <row r="5303" spans="2:2" ht="13.8" x14ac:dyDescent="0.25">
      <c r="B5303" s="93"/>
    </row>
    <row r="5304" spans="2:2" ht="13.8" x14ac:dyDescent="0.25">
      <c r="B5304" s="93"/>
    </row>
    <row r="5305" spans="2:2" ht="13.8" x14ac:dyDescent="0.25">
      <c r="B5305" s="93"/>
    </row>
    <row r="5306" spans="2:2" ht="13.8" x14ac:dyDescent="0.25">
      <c r="B5306" s="93"/>
    </row>
    <row r="5307" spans="2:2" ht="13.8" x14ac:dyDescent="0.25">
      <c r="B5307" s="93"/>
    </row>
    <row r="5308" spans="2:2" ht="13.8" x14ac:dyDescent="0.25">
      <c r="B5308" s="93"/>
    </row>
    <row r="5309" spans="2:2" ht="13.8" x14ac:dyDescent="0.25">
      <c r="B5309" s="93"/>
    </row>
    <row r="5310" spans="2:2" ht="13.8" x14ac:dyDescent="0.25">
      <c r="B5310" s="93"/>
    </row>
    <row r="5311" spans="2:2" ht="13.8" x14ac:dyDescent="0.25">
      <c r="B5311" s="93"/>
    </row>
    <row r="5312" spans="2:2" ht="13.8" x14ac:dyDescent="0.25">
      <c r="B5312" s="93"/>
    </row>
    <row r="5313" spans="2:2" ht="13.8" x14ac:dyDescent="0.25">
      <c r="B5313" s="93"/>
    </row>
    <row r="5314" spans="2:2" ht="13.8" x14ac:dyDescent="0.25">
      <c r="B5314" s="93"/>
    </row>
    <row r="5315" spans="2:2" ht="13.8" x14ac:dyDescent="0.25">
      <c r="B5315" s="93"/>
    </row>
    <row r="5316" spans="2:2" ht="13.8" x14ac:dyDescent="0.25">
      <c r="B5316" s="93"/>
    </row>
    <row r="5317" spans="2:2" ht="13.8" x14ac:dyDescent="0.25">
      <c r="B5317" s="93"/>
    </row>
    <row r="5318" spans="2:2" ht="13.8" x14ac:dyDescent="0.25">
      <c r="B5318" s="93"/>
    </row>
    <row r="5319" spans="2:2" ht="13.8" x14ac:dyDescent="0.25">
      <c r="B5319" s="93"/>
    </row>
    <row r="5320" spans="2:2" ht="13.8" x14ac:dyDescent="0.25">
      <c r="B5320" s="93"/>
    </row>
    <row r="5321" spans="2:2" ht="13.8" x14ac:dyDescent="0.25">
      <c r="B5321" s="93"/>
    </row>
    <row r="5322" spans="2:2" ht="13.8" x14ac:dyDescent="0.25">
      <c r="B5322" s="93"/>
    </row>
    <row r="5323" spans="2:2" ht="13.8" x14ac:dyDescent="0.25">
      <c r="B5323" s="93"/>
    </row>
    <row r="5324" spans="2:2" ht="13.8" x14ac:dyDescent="0.25">
      <c r="B5324" s="93"/>
    </row>
    <row r="5325" spans="2:2" ht="13.8" x14ac:dyDescent="0.25">
      <c r="B5325" s="93"/>
    </row>
    <row r="5326" spans="2:2" ht="13.8" x14ac:dyDescent="0.25">
      <c r="B5326" s="93"/>
    </row>
    <row r="5327" spans="2:2" ht="13.8" x14ac:dyDescent="0.25">
      <c r="B5327" s="93"/>
    </row>
    <row r="5328" spans="2:2" ht="13.8" x14ac:dyDescent="0.25">
      <c r="B5328" s="93"/>
    </row>
    <row r="5329" spans="2:2" ht="13.8" x14ac:dyDescent="0.25">
      <c r="B5329" s="93"/>
    </row>
    <row r="5330" spans="2:2" ht="13.8" x14ac:dyDescent="0.25">
      <c r="B5330" s="93"/>
    </row>
    <row r="5331" spans="2:2" ht="13.8" x14ac:dyDescent="0.25">
      <c r="B5331" s="93"/>
    </row>
    <row r="5332" spans="2:2" ht="13.8" x14ac:dyDescent="0.25">
      <c r="B5332" s="93"/>
    </row>
    <row r="5333" spans="2:2" ht="13.8" x14ac:dyDescent="0.25">
      <c r="B5333" s="93"/>
    </row>
    <row r="5334" spans="2:2" ht="13.8" x14ac:dyDescent="0.25">
      <c r="B5334" s="93"/>
    </row>
    <row r="5335" spans="2:2" ht="13.8" x14ac:dyDescent="0.25">
      <c r="B5335" s="93"/>
    </row>
    <row r="5336" spans="2:2" ht="13.8" x14ac:dyDescent="0.25">
      <c r="B5336" s="93"/>
    </row>
    <row r="5337" spans="2:2" ht="13.8" x14ac:dyDescent="0.25">
      <c r="B5337" s="93"/>
    </row>
    <row r="5338" spans="2:2" ht="13.8" x14ac:dyDescent="0.25">
      <c r="B5338" s="93"/>
    </row>
    <row r="5339" spans="2:2" ht="13.8" x14ac:dyDescent="0.25">
      <c r="B5339" s="93"/>
    </row>
    <row r="5340" spans="2:2" ht="13.8" x14ac:dyDescent="0.25">
      <c r="B5340" s="93"/>
    </row>
    <row r="5341" spans="2:2" ht="13.8" x14ac:dyDescent="0.25">
      <c r="B5341" s="93"/>
    </row>
    <row r="5342" spans="2:2" ht="13.8" x14ac:dyDescent="0.25">
      <c r="B5342" s="93"/>
    </row>
    <row r="5343" spans="2:2" ht="13.8" x14ac:dyDescent="0.25">
      <c r="B5343" s="93"/>
    </row>
    <row r="5344" spans="2:2" ht="13.8" x14ac:dyDescent="0.25">
      <c r="B5344" s="93"/>
    </row>
    <row r="5345" spans="2:2" ht="13.8" x14ac:dyDescent="0.25">
      <c r="B5345" s="93"/>
    </row>
    <row r="5346" spans="2:2" ht="13.8" x14ac:dyDescent="0.25">
      <c r="B5346" s="93"/>
    </row>
    <row r="5347" spans="2:2" ht="13.8" x14ac:dyDescent="0.25">
      <c r="B5347" s="93"/>
    </row>
    <row r="5348" spans="2:2" ht="13.8" x14ac:dyDescent="0.25">
      <c r="B5348" s="93"/>
    </row>
    <row r="5349" spans="2:2" ht="13.8" x14ac:dyDescent="0.25">
      <c r="B5349" s="93"/>
    </row>
    <row r="5350" spans="2:2" ht="13.8" x14ac:dyDescent="0.25">
      <c r="B5350" s="93"/>
    </row>
    <row r="5351" spans="2:2" ht="13.8" x14ac:dyDescent="0.25">
      <c r="B5351" s="93"/>
    </row>
    <row r="5352" spans="2:2" ht="13.8" x14ac:dyDescent="0.25">
      <c r="B5352" s="93"/>
    </row>
    <row r="5353" spans="2:2" ht="13.8" x14ac:dyDescent="0.25">
      <c r="B5353" s="93"/>
    </row>
    <row r="5354" spans="2:2" ht="13.8" x14ac:dyDescent="0.25">
      <c r="B5354" s="93"/>
    </row>
    <row r="5355" spans="2:2" ht="13.8" x14ac:dyDescent="0.25">
      <c r="B5355" s="93"/>
    </row>
    <row r="5356" spans="2:2" ht="13.8" x14ac:dyDescent="0.25">
      <c r="B5356" s="93"/>
    </row>
    <row r="5357" spans="2:2" ht="13.8" x14ac:dyDescent="0.25">
      <c r="B5357" s="93"/>
    </row>
    <row r="5358" spans="2:2" ht="13.8" x14ac:dyDescent="0.25">
      <c r="B5358" s="93"/>
    </row>
    <row r="5359" spans="2:2" ht="13.8" x14ac:dyDescent="0.25">
      <c r="B5359" s="93"/>
    </row>
    <row r="5360" spans="2:2" ht="13.8" x14ac:dyDescent="0.25">
      <c r="B5360" s="93"/>
    </row>
    <row r="5361" spans="2:2" ht="13.8" x14ac:dyDescent="0.25">
      <c r="B5361" s="93"/>
    </row>
    <row r="5362" spans="2:2" ht="13.8" x14ac:dyDescent="0.25">
      <c r="B5362" s="93"/>
    </row>
    <row r="5363" spans="2:2" ht="13.8" x14ac:dyDescent="0.25">
      <c r="B5363" s="93"/>
    </row>
    <row r="5364" spans="2:2" ht="13.8" x14ac:dyDescent="0.25">
      <c r="B5364" s="93"/>
    </row>
    <row r="5365" spans="2:2" ht="13.8" x14ac:dyDescent="0.25">
      <c r="B5365" s="93"/>
    </row>
    <row r="5366" spans="2:2" ht="13.8" x14ac:dyDescent="0.25">
      <c r="B5366" s="93"/>
    </row>
    <row r="5367" spans="2:2" ht="13.8" x14ac:dyDescent="0.25">
      <c r="B5367" s="93"/>
    </row>
    <row r="5368" spans="2:2" ht="13.8" x14ac:dyDescent="0.25">
      <c r="B5368" s="93"/>
    </row>
    <row r="5369" spans="2:2" ht="13.8" x14ac:dyDescent="0.25">
      <c r="B5369" s="93"/>
    </row>
    <row r="5370" spans="2:2" ht="13.8" x14ac:dyDescent="0.25">
      <c r="B5370" s="93"/>
    </row>
    <row r="5371" spans="2:2" ht="13.8" x14ac:dyDescent="0.25">
      <c r="B5371" s="93"/>
    </row>
    <row r="5372" spans="2:2" ht="13.8" x14ac:dyDescent="0.25">
      <c r="B5372" s="93"/>
    </row>
    <row r="5373" spans="2:2" ht="13.8" x14ac:dyDescent="0.25">
      <c r="B5373" s="93"/>
    </row>
    <row r="5374" spans="2:2" ht="13.8" x14ac:dyDescent="0.25">
      <c r="B5374" s="93"/>
    </row>
    <row r="5375" spans="2:2" ht="13.8" x14ac:dyDescent="0.25">
      <c r="B5375" s="93"/>
    </row>
    <row r="5376" spans="2:2" ht="13.8" x14ac:dyDescent="0.25">
      <c r="B5376" s="93"/>
    </row>
    <row r="5377" spans="2:2" ht="13.8" x14ac:dyDescent="0.25">
      <c r="B5377" s="93"/>
    </row>
    <row r="5378" spans="2:2" ht="13.8" x14ac:dyDescent="0.25">
      <c r="B5378" s="93"/>
    </row>
    <row r="5379" spans="2:2" ht="13.8" x14ac:dyDescent="0.25">
      <c r="B5379" s="93"/>
    </row>
    <row r="5380" spans="2:2" ht="13.8" x14ac:dyDescent="0.25">
      <c r="B5380" s="93"/>
    </row>
    <row r="5381" spans="2:2" ht="13.8" x14ac:dyDescent="0.25">
      <c r="B5381" s="93"/>
    </row>
    <row r="5382" spans="2:2" ht="13.8" x14ac:dyDescent="0.25">
      <c r="B5382" s="93"/>
    </row>
    <row r="5383" spans="2:2" ht="13.8" x14ac:dyDescent="0.25">
      <c r="B5383" s="93"/>
    </row>
    <row r="5384" spans="2:2" ht="13.8" x14ac:dyDescent="0.25">
      <c r="B5384" s="93"/>
    </row>
    <row r="5385" spans="2:2" ht="13.8" x14ac:dyDescent="0.25">
      <c r="B5385" s="93"/>
    </row>
    <row r="5386" spans="2:2" ht="13.8" x14ac:dyDescent="0.25">
      <c r="B5386" s="93"/>
    </row>
    <row r="5387" spans="2:2" ht="13.8" x14ac:dyDescent="0.25">
      <c r="B5387" s="93"/>
    </row>
    <row r="5388" spans="2:2" ht="13.8" x14ac:dyDescent="0.25">
      <c r="B5388" s="93"/>
    </row>
    <row r="5389" spans="2:2" ht="13.8" x14ac:dyDescent="0.25">
      <c r="B5389" s="93"/>
    </row>
    <row r="5390" spans="2:2" ht="13.8" x14ac:dyDescent="0.25">
      <c r="B5390" s="93"/>
    </row>
    <row r="5391" spans="2:2" ht="13.8" x14ac:dyDescent="0.25">
      <c r="B5391" s="93"/>
    </row>
    <row r="5392" spans="2:2" ht="13.8" x14ac:dyDescent="0.25">
      <c r="B5392" s="93"/>
    </row>
    <row r="5393" spans="2:2" ht="13.8" x14ac:dyDescent="0.25">
      <c r="B5393" s="93"/>
    </row>
    <row r="5394" spans="2:2" ht="13.8" x14ac:dyDescent="0.25">
      <c r="B5394" s="93"/>
    </row>
    <row r="5395" spans="2:2" ht="13.8" x14ac:dyDescent="0.25">
      <c r="B5395" s="93"/>
    </row>
    <row r="5396" spans="2:2" ht="13.8" x14ac:dyDescent="0.25">
      <c r="B5396" s="93"/>
    </row>
    <row r="5397" spans="2:2" ht="13.8" x14ac:dyDescent="0.25">
      <c r="B5397" s="93"/>
    </row>
    <row r="5398" spans="2:2" ht="13.8" x14ac:dyDescent="0.25">
      <c r="B5398" s="93"/>
    </row>
    <row r="5399" spans="2:2" ht="13.8" x14ac:dyDescent="0.25">
      <c r="B5399" s="93"/>
    </row>
    <row r="5400" spans="2:2" ht="13.8" x14ac:dyDescent="0.25">
      <c r="B5400" s="93"/>
    </row>
    <row r="5401" spans="2:2" ht="13.8" x14ac:dyDescent="0.25">
      <c r="B5401" s="93"/>
    </row>
    <row r="5402" spans="2:2" ht="13.8" x14ac:dyDescent="0.25">
      <c r="B5402" s="93"/>
    </row>
    <row r="5403" spans="2:2" ht="13.8" x14ac:dyDescent="0.25">
      <c r="B5403" s="93"/>
    </row>
    <row r="5404" spans="2:2" ht="13.8" x14ac:dyDescent="0.25">
      <c r="B5404" s="93"/>
    </row>
    <row r="5405" spans="2:2" ht="13.8" x14ac:dyDescent="0.25">
      <c r="B5405" s="93"/>
    </row>
    <row r="5406" spans="2:2" ht="13.8" x14ac:dyDescent="0.25">
      <c r="B5406" s="93"/>
    </row>
    <row r="5407" spans="2:2" ht="13.8" x14ac:dyDescent="0.25">
      <c r="B5407" s="93"/>
    </row>
    <row r="5408" spans="2:2" ht="13.8" x14ac:dyDescent="0.25">
      <c r="B5408" s="93"/>
    </row>
    <row r="5409" spans="2:2" ht="13.8" x14ac:dyDescent="0.25">
      <c r="B5409" s="93"/>
    </row>
    <row r="5410" spans="2:2" ht="13.8" x14ac:dyDescent="0.25">
      <c r="B5410" s="93"/>
    </row>
    <row r="5411" spans="2:2" ht="13.8" x14ac:dyDescent="0.25">
      <c r="B5411" s="93"/>
    </row>
    <row r="5412" spans="2:2" ht="13.8" x14ac:dyDescent="0.25">
      <c r="B5412" s="93"/>
    </row>
    <row r="5413" spans="2:2" ht="13.8" x14ac:dyDescent="0.25">
      <c r="B5413" s="93"/>
    </row>
    <row r="5414" spans="2:2" ht="13.8" x14ac:dyDescent="0.25">
      <c r="B5414" s="93"/>
    </row>
    <row r="5415" spans="2:2" ht="13.8" x14ac:dyDescent="0.25">
      <c r="B5415" s="93"/>
    </row>
    <row r="5416" spans="2:2" ht="13.8" x14ac:dyDescent="0.25">
      <c r="B5416" s="93"/>
    </row>
    <row r="5417" spans="2:2" ht="13.8" x14ac:dyDescent="0.25">
      <c r="B5417" s="93"/>
    </row>
    <row r="5418" spans="2:2" ht="13.8" x14ac:dyDescent="0.25">
      <c r="B5418" s="93"/>
    </row>
    <row r="5419" spans="2:2" ht="13.8" x14ac:dyDescent="0.25">
      <c r="B5419" s="93"/>
    </row>
    <row r="5420" spans="2:2" ht="13.8" x14ac:dyDescent="0.25">
      <c r="B5420" s="93"/>
    </row>
    <row r="5421" spans="2:2" ht="13.8" x14ac:dyDescent="0.25">
      <c r="B5421" s="93"/>
    </row>
    <row r="5422" spans="2:2" ht="13.8" x14ac:dyDescent="0.25">
      <c r="B5422" s="93"/>
    </row>
    <row r="5423" spans="2:2" ht="13.8" x14ac:dyDescent="0.25">
      <c r="B5423" s="93"/>
    </row>
    <row r="5424" spans="2:2" ht="13.8" x14ac:dyDescent="0.25">
      <c r="B5424" s="93"/>
    </row>
    <row r="5425" spans="2:2" ht="13.8" x14ac:dyDescent="0.25">
      <c r="B5425" s="93"/>
    </row>
    <row r="5426" spans="2:2" ht="13.8" x14ac:dyDescent="0.25">
      <c r="B5426" s="93"/>
    </row>
    <row r="5427" spans="2:2" ht="13.8" x14ac:dyDescent="0.25">
      <c r="B5427" s="93"/>
    </row>
    <row r="5428" spans="2:2" ht="13.8" x14ac:dyDescent="0.25">
      <c r="B5428" s="93"/>
    </row>
    <row r="5429" spans="2:2" ht="13.8" x14ac:dyDescent="0.25">
      <c r="B5429" s="93"/>
    </row>
    <row r="5430" spans="2:2" ht="13.8" x14ac:dyDescent="0.25">
      <c r="B5430" s="93"/>
    </row>
    <row r="5431" spans="2:2" ht="13.8" x14ac:dyDescent="0.25">
      <c r="B5431" s="93"/>
    </row>
    <row r="5432" spans="2:2" ht="13.8" x14ac:dyDescent="0.25">
      <c r="B5432" s="93"/>
    </row>
    <row r="5433" spans="2:2" ht="13.8" x14ac:dyDescent="0.25">
      <c r="B5433" s="93"/>
    </row>
    <row r="5434" spans="2:2" ht="13.8" x14ac:dyDescent="0.25">
      <c r="B5434" s="93"/>
    </row>
    <row r="5435" spans="2:2" ht="13.8" x14ac:dyDescent="0.25">
      <c r="B5435" s="93"/>
    </row>
    <row r="5436" spans="2:2" ht="13.8" x14ac:dyDescent="0.25">
      <c r="B5436" s="93"/>
    </row>
    <row r="5437" spans="2:2" ht="13.8" x14ac:dyDescent="0.25">
      <c r="B5437" s="93"/>
    </row>
    <row r="5438" spans="2:2" ht="13.8" x14ac:dyDescent="0.25">
      <c r="B5438" s="93"/>
    </row>
    <row r="5439" spans="2:2" ht="13.8" x14ac:dyDescent="0.25">
      <c r="B5439" s="93"/>
    </row>
    <row r="5440" spans="2:2" ht="13.8" x14ac:dyDescent="0.25">
      <c r="B5440" s="93"/>
    </row>
    <row r="5441" spans="2:2" ht="13.8" x14ac:dyDescent="0.25">
      <c r="B5441" s="93"/>
    </row>
    <row r="5442" spans="2:2" ht="13.8" x14ac:dyDescent="0.25">
      <c r="B5442" s="93"/>
    </row>
    <row r="5443" spans="2:2" ht="13.8" x14ac:dyDescent="0.25">
      <c r="B5443" s="93"/>
    </row>
    <row r="5444" spans="2:2" ht="13.8" x14ac:dyDescent="0.25">
      <c r="B5444" s="93"/>
    </row>
    <row r="5445" spans="2:2" ht="13.8" x14ac:dyDescent="0.25">
      <c r="B5445" s="93"/>
    </row>
    <row r="5446" spans="2:2" ht="13.8" x14ac:dyDescent="0.25">
      <c r="B5446" s="93"/>
    </row>
    <row r="5447" spans="2:2" ht="13.8" x14ac:dyDescent="0.25">
      <c r="B5447" s="93"/>
    </row>
    <row r="5448" spans="2:2" ht="13.8" x14ac:dyDescent="0.25">
      <c r="B5448" s="93"/>
    </row>
    <row r="5449" spans="2:2" ht="13.8" x14ac:dyDescent="0.25">
      <c r="B5449" s="93"/>
    </row>
    <row r="5450" spans="2:2" ht="13.8" x14ac:dyDescent="0.25">
      <c r="B5450" s="93"/>
    </row>
    <row r="5451" spans="2:2" ht="13.8" x14ac:dyDescent="0.25">
      <c r="B5451" s="93"/>
    </row>
    <row r="5452" spans="2:2" ht="13.8" x14ac:dyDescent="0.25">
      <c r="B5452" s="93"/>
    </row>
    <row r="5453" spans="2:2" ht="13.8" x14ac:dyDescent="0.25">
      <c r="B5453" s="93"/>
    </row>
    <row r="5454" spans="2:2" ht="13.8" x14ac:dyDescent="0.25">
      <c r="B5454" s="93"/>
    </row>
    <row r="5455" spans="2:2" ht="13.8" x14ac:dyDescent="0.25">
      <c r="B5455" s="93"/>
    </row>
    <row r="5456" spans="2:2" ht="13.8" x14ac:dyDescent="0.25">
      <c r="B5456" s="93"/>
    </row>
    <row r="5457" spans="2:2" ht="13.8" x14ac:dyDescent="0.25">
      <c r="B5457" s="93"/>
    </row>
    <row r="5458" spans="2:2" ht="13.8" x14ac:dyDescent="0.25">
      <c r="B5458" s="93"/>
    </row>
    <row r="5459" spans="2:2" ht="13.8" x14ac:dyDescent="0.25">
      <c r="B5459" s="93"/>
    </row>
    <row r="5460" spans="2:2" ht="13.8" x14ac:dyDescent="0.25">
      <c r="B5460" s="93"/>
    </row>
    <row r="5461" spans="2:2" ht="13.8" x14ac:dyDescent="0.25">
      <c r="B5461" s="93"/>
    </row>
    <row r="5462" spans="2:2" ht="13.8" x14ac:dyDescent="0.25">
      <c r="B5462" s="93"/>
    </row>
    <row r="5463" spans="2:2" ht="13.8" x14ac:dyDescent="0.25">
      <c r="B5463" s="93"/>
    </row>
    <row r="5464" spans="2:2" ht="13.8" x14ac:dyDescent="0.25">
      <c r="B5464" s="93"/>
    </row>
    <row r="5465" spans="2:2" ht="13.8" x14ac:dyDescent="0.25">
      <c r="B5465" s="93"/>
    </row>
    <row r="5466" spans="2:2" ht="13.8" x14ac:dyDescent="0.25">
      <c r="B5466" s="93"/>
    </row>
    <row r="5467" spans="2:2" ht="13.8" x14ac:dyDescent="0.25">
      <c r="B5467" s="93"/>
    </row>
    <row r="5468" spans="2:2" ht="13.8" x14ac:dyDescent="0.25">
      <c r="B5468" s="93"/>
    </row>
    <row r="5469" spans="2:2" ht="13.8" x14ac:dyDescent="0.25">
      <c r="B5469" s="93"/>
    </row>
    <row r="5470" spans="2:2" ht="13.8" x14ac:dyDescent="0.25">
      <c r="B5470" s="93"/>
    </row>
    <row r="5471" spans="2:2" ht="13.8" x14ac:dyDescent="0.25">
      <c r="B5471" s="93"/>
    </row>
    <row r="5472" spans="2:2" ht="13.8" x14ac:dyDescent="0.25">
      <c r="B5472" s="93"/>
    </row>
    <row r="5473" spans="2:2" ht="13.8" x14ac:dyDescent="0.25">
      <c r="B5473" s="93"/>
    </row>
    <row r="5474" spans="2:2" ht="13.8" x14ac:dyDescent="0.25">
      <c r="B5474" s="93"/>
    </row>
    <row r="5475" spans="2:2" ht="13.8" x14ac:dyDescent="0.25">
      <c r="B5475" s="93"/>
    </row>
    <row r="5476" spans="2:2" ht="13.8" x14ac:dyDescent="0.25">
      <c r="B5476" s="93"/>
    </row>
    <row r="5477" spans="2:2" ht="13.8" x14ac:dyDescent="0.25">
      <c r="B5477" s="93"/>
    </row>
    <row r="5478" spans="2:2" ht="13.8" x14ac:dyDescent="0.25">
      <c r="B5478" s="93"/>
    </row>
    <row r="5479" spans="2:2" ht="13.8" x14ac:dyDescent="0.25">
      <c r="B5479" s="93"/>
    </row>
    <row r="5480" spans="2:2" ht="13.8" x14ac:dyDescent="0.25">
      <c r="B5480" s="93"/>
    </row>
    <row r="5481" spans="2:2" ht="13.8" x14ac:dyDescent="0.25">
      <c r="B5481" s="93"/>
    </row>
    <row r="5482" spans="2:2" ht="13.8" x14ac:dyDescent="0.25">
      <c r="B5482" s="93"/>
    </row>
    <row r="5483" spans="2:2" ht="13.8" x14ac:dyDescent="0.25">
      <c r="B5483" s="93"/>
    </row>
    <row r="5484" spans="2:2" ht="13.8" x14ac:dyDescent="0.25">
      <c r="B5484" s="93"/>
    </row>
    <row r="5485" spans="2:2" ht="13.8" x14ac:dyDescent="0.25">
      <c r="B5485" s="93"/>
    </row>
    <row r="5486" spans="2:2" ht="13.8" x14ac:dyDescent="0.25">
      <c r="B5486" s="93"/>
    </row>
    <row r="5487" spans="2:2" ht="13.8" x14ac:dyDescent="0.25">
      <c r="B5487" s="93"/>
    </row>
    <row r="5488" spans="2:2" ht="13.8" x14ac:dyDescent="0.25">
      <c r="B5488" s="93"/>
    </row>
    <row r="5489" spans="2:2" ht="13.8" x14ac:dyDescent="0.25">
      <c r="B5489" s="93"/>
    </row>
    <row r="5490" spans="2:2" ht="13.8" x14ac:dyDescent="0.25">
      <c r="B5490" s="93"/>
    </row>
    <row r="5491" spans="2:2" ht="13.8" x14ac:dyDescent="0.25">
      <c r="B5491" s="93"/>
    </row>
    <row r="5492" spans="2:2" ht="13.8" x14ac:dyDescent="0.25">
      <c r="B5492" s="93"/>
    </row>
    <row r="5493" spans="2:2" ht="13.8" x14ac:dyDescent="0.25">
      <c r="B5493" s="93"/>
    </row>
    <row r="5494" spans="2:2" ht="13.8" x14ac:dyDescent="0.25">
      <c r="B5494" s="93"/>
    </row>
    <row r="5495" spans="2:2" ht="13.8" x14ac:dyDescent="0.25">
      <c r="B5495" s="93"/>
    </row>
    <row r="5496" spans="2:2" ht="13.8" x14ac:dyDescent="0.25">
      <c r="B5496" s="93"/>
    </row>
    <row r="5497" spans="2:2" ht="13.8" x14ac:dyDescent="0.25">
      <c r="B5497" s="93"/>
    </row>
    <row r="5498" spans="2:2" ht="13.8" x14ac:dyDescent="0.25">
      <c r="B5498" s="93"/>
    </row>
    <row r="5499" spans="2:2" ht="13.8" x14ac:dyDescent="0.25">
      <c r="B5499" s="93"/>
    </row>
    <row r="5500" spans="2:2" ht="13.8" x14ac:dyDescent="0.25">
      <c r="B5500" s="93"/>
    </row>
    <row r="5501" spans="2:2" ht="13.8" x14ac:dyDescent="0.25">
      <c r="B5501" s="93"/>
    </row>
    <row r="5502" spans="2:2" ht="13.8" x14ac:dyDescent="0.25">
      <c r="B5502" s="93"/>
    </row>
    <row r="5503" spans="2:2" ht="13.8" x14ac:dyDescent="0.25">
      <c r="B5503" s="93"/>
    </row>
    <row r="5504" spans="2:2" ht="13.8" x14ac:dyDescent="0.25">
      <c r="B5504" s="93"/>
    </row>
    <row r="5505" spans="2:2" ht="13.8" x14ac:dyDescent="0.25">
      <c r="B5505" s="93"/>
    </row>
    <row r="5506" spans="2:2" ht="13.8" x14ac:dyDescent="0.25">
      <c r="B5506" s="93"/>
    </row>
    <row r="5507" spans="2:2" ht="13.8" x14ac:dyDescent="0.25">
      <c r="B5507" s="93"/>
    </row>
    <row r="5508" spans="2:2" ht="13.8" x14ac:dyDescent="0.25">
      <c r="B5508" s="93"/>
    </row>
    <row r="5509" spans="2:2" ht="13.8" x14ac:dyDescent="0.25">
      <c r="B5509" s="93"/>
    </row>
    <row r="5510" spans="2:2" ht="13.8" x14ac:dyDescent="0.25">
      <c r="B5510" s="93"/>
    </row>
    <row r="5511" spans="2:2" ht="13.8" x14ac:dyDescent="0.25">
      <c r="B5511" s="93"/>
    </row>
    <row r="5512" spans="2:2" ht="13.8" x14ac:dyDescent="0.25">
      <c r="B5512" s="93"/>
    </row>
    <row r="5513" spans="2:2" ht="13.8" x14ac:dyDescent="0.25">
      <c r="B5513" s="93"/>
    </row>
    <row r="5514" spans="2:2" ht="13.8" x14ac:dyDescent="0.25">
      <c r="B5514" s="93"/>
    </row>
    <row r="5515" spans="2:2" ht="13.8" x14ac:dyDescent="0.25">
      <c r="B5515" s="93"/>
    </row>
    <row r="5516" spans="2:2" ht="13.8" x14ac:dyDescent="0.25">
      <c r="B5516" s="93"/>
    </row>
    <row r="5517" spans="2:2" ht="13.8" x14ac:dyDescent="0.25">
      <c r="B5517" s="93"/>
    </row>
    <row r="5518" spans="2:2" ht="13.8" x14ac:dyDescent="0.25">
      <c r="B5518" s="93"/>
    </row>
    <row r="5519" spans="2:2" ht="13.8" x14ac:dyDescent="0.25">
      <c r="B5519" s="93"/>
    </row>
    <row r="5520" spans="2:2" ht="13.8" x14ac:dyDescent="0.25">
      <c r="B5520" s="93"/>
    </row>
    <row r="5521" spans="2:2" ht="13.8" x14ac:dyDescent="0.25">
      <c r="B5521" s="93"/>
    </row>
    <row r="5522" spans="2:2" ht="13.8" x14ac:dyDescent="0.25">
      <c r="B5522" s="93"/>
    </row>
    <row r="5523" spans="2:2" ht="13.8" x14ac:dyDescent="0.25">
      <c r="B5523" s="93"/>
    </row>
    <row r="5524" spans="2:2" ht="13.8" x14ac:dyDescent="0.25">
      <c r="B5524" s="93"/>
    </row>
    <row r="5525" spans="2:2" ht="13.8" x14ac:dyDescent="0.25">
      <c r="B5525" s="93"/>
    </row>
    <row r="5526" spans="2:2" ht="13.8" x14ac:dyDescent="0.25">
      <c r="B5526" s="93"/>
    </row>
    <row r="5527" spans="2:2" ht="13.8" x14ac:dyDescent="0.25">
      <c r="B5527" s="93"/>
    </row>
    <row r="5528" spans="2:2" ht="13.8" x14ac:dyDescent="0.25">
      <c r="B5528" s="93"/>
    </row>
    <row r="5529" spans="2:2" ht="13.8" x14ac:dyDescent="0.25">
      <c r="B5529" s="93"/>
    </row>
    <row r="5530" spans="2:2" ht="13.8" x14ac:dyDescent="0.25">
      <c r="B5530" s="93"/>
    </row>
    <row r="5531" spans="2:2" ht="13.8" x14ac:dyDescent="0.25">
      <c r="B5531" s="93"/>
    </row>
    <row r="5532" spans="2:2" ht="13.8" x14ac:dyDescent="0.25">
      <c r="B5532" s="93"/>
    </row>
    <row r="5533" spans="2:2" ht="13.8" x14ac:dyDescent="0.25">
      <c r="B5533" s="93"/>
    </row>
    <row r="5534" spans="2:2" ht="13.8" x14ac:dyDescent="0.25">
      <c r="B5534" s="93"/>
    </row>
    <row r="5535" spans="2:2" ht="13.8" x14ac:dyDescent="0.25">
      <c r="B5535" s="93"/>
    </row>
    <row r="5536" spans="2:2" ht="13.8" x14ac:dyDescent="0.25">
      <c r="B5536" s="93"/>
    </row>
    <row r="5537" spans="2:2" ht="13.8" x14ac:dyDescent="0.25">
      <c r="B5537" s="93"/>
    </row>
    <row r="5538" spans="2:2" ht="13.8" x14ac:dyDescent="0.25">
      <c r="B5538" s="93"/>
    </row>
    <row r="5539" spans="2:2" ht="13.8" x14ac:dyDescent="0.25">
      <c r="B5539" s="93"/>
    </row>
    <row r="5540" spans="2:2" ht="13.8" x14ac:dyDescent="0.25">
      <c r="B5540" s="93"/>
    </row>
    <row r="5541" spans="2:2" ht="13.8" x14ac:dyDescent="0.25">
      <c r="B5541" s="93"/>
    </row>
    <row r="5542" spans="2:2" ht="13.8" x14ac:dyDescent="0.25">
      <c r="B5542" s="93"/>
    </row>
    <row r="5543" spans="2:2" ht="13.8" x14ac:dyDescent="0.25">
      <c r="B5543" s="93"/>
    </row>
    <row r="5544" spans="2:2" ht="13.8" x14ac:dyDescent="0.25">
      <c r="B5544" s="93"/>
    </row>
    <row r="5545" spans="2:2" ht="13.8" x14ac:dyDescent="0.25">
      <c r="B5545" s="93"/>
    </row>
    <row r="5546" spans="2:2" ht="13.8" x14ac:dyDescent="0.25">
      <c r="B5546" s="93"/>
    </row>
    <row r="5547" spans="2:2" ht="13.8" x14ac:dyDescent="0.25">
      <c r="B5547" s="93"/>
    </row>
    <row r="5548" spans="2:2" ht="13.8" x14ac:dyDescent="0.25">
      <c r="B5548" s="93"/>
    </row>
    <row r="5549" spans="2:2" ht="13.8" x14ac:dyDescent="0.25">
      <c r="B5549" s="93"/>
    </row>
    <row r="5550" spans="2:2" ht="13.8" x14ac:dyDescent="0.25">
      <c r="B5550" s="93"/>
    </row>
    <row r="5551" spans="2:2" ht="13.8" x14ac:dyDescent="0.25">
      <c r="B5551" s="93"/>
    </row>
    <row r="5552" spans="2:2" ht="13.8" x14ac:dyDescent="0.25">
      <c r="B5552" s="93"/>
    </row>
    <row r="5553" spans="2:2" ht="13.8" x14ac:dyDescent="0.25">
      <c r="B5553" s="93"/>
    </row>
    <row r="5554" spans="2:2" ht="13.8" x14ac:dyDescent="0.25">
      <c r="B5554" s="93"/>
    </row>
    <row r="5555" spans="2:2" ht="13.8" x14ac:dyDescent="0.25">
      <c r="B5555" s="93"/>
    </row>
    <row r="5556" spans="2:2" ht="13.8" x14ac:dyDescent="0.25">
      <c r="B5556" s="93"/>
    </row>
    <row r="5557" spans="2:2" ht="13.8" x14ac:dyDescent="0.25">
      <c r="B5557" s="93"/>
    </row>
    <row r="5558" spans="2:2" ht="13.8" x14ac:dyDescent="0.25">
      <c r="B5558" s="93"/>
    </row>
    <row r="5559" spans="2:2" ht="13.8" x14ac:dyDescent="0.25">
      <c r="B5559" s="93"/>
    </row>
    <row r="5560" spans="2:2" ht="13.8" x14ac:dyDescent="0.25">
      <c r="B5560" s="93"/>
    </row>
    <row r="5561" spans="2:2" ht="13.8" x14ac:dyDescent="0.25">
      <c r="B5561" s="93"/>
    </row>
    <row r="5562" spans="2:2" ht="13.8" x14ac:dyDescent="0.25">
      <c r="B5562" s="93"/>
    </row>
    <row r="5563" spans="2:2" ht="13.8" x14ac:dyDescent="0.25">
      <c r="B5563" s="93"/>
    </row>
    <row r="5564" spans="2:2" ht="13.8" x14ac:dyDescent="0.25">
      <c r="B5564" s="93"/>
    </row>
    <row r="5565" spans="2:2" ht="13.8" x14ac:dyDescent="0.25">
      <c r="B5565" s="93"/>
    </row>
    <row r="5566" spans="2:2" ht="13.8" x14ac:dyDescent="0.25">
      <c r="B5566" s="93"/>
    </row>
    <row r="5567" spans="2:2" ht="13.8" x14ac:dyDescent="0.25">
      <c r="B5567" s="93"/>
    </row>
    <row r="5568" spans="2:2" ht="13.8" x14ac:dyDescent="0.25">
      <c r="B5568" s="93"/>
    </row>
    <row r="5569" spans="2:2" ht="13.8" x14ac:dyDescent="0.25">
      <c r="B5569" s="93"/>
    </row>
    <row r="5570" spans="2:2" ht="13.8" x14ac:dyDescent="0.25">
      <c r="B5570" s="93"/>
    </row>
    <row r="5571" spans="2:2" ht="13.8" x14ac:dyDescent="0.25">
      <c r="B5571" s="93"/>
    </row>
    <row r="5572" spans="2:2" ht="13.8" x14ac:dyDescent="0.25">
      <c r="B5572" s="93"/>
    </row>
    <row r="5573" spans="2:2" ht="13.8" x14ac:dyDescent="0.25">
      <c r="B5573" s="93"/>
    </row>
    <row r="5574" spans="2:2" ht="13.8" x14ac:dyDescent="0.25">
      <c r="B5574" s="93"/>
    </row>
    <row r="5575" spans="2:2" ht="13.8" x14ac:dyDescent="0.25">
      <c r="B5575" s="93"/>
    </row>
    <row r="5576" spans="2:2" ht="13.8" x14ac:dyDescent="0.25">
      <c r="B5576" s="93"/>
    </row>
    <row r="5577" spans="2:2" ht="13.8" x14ac:dyDescent="0.25">
      <c r="B5577" s="93"/>
    </row>
    <row r="5578" spans="2:2" ht="13.8" x14ac:dyDescent="0.25">
      <c r="B5578" s="93"/>
    </row>
    <row r="5579" spans="2:2" ht="13.8" x14ac:dyDescent="0.25">
      <c r="B5579" s="93"/>
    </row>
    <row r="5580" spans="2:2" ht="13.8" x14ac:dyDescent="0.25">
      <c r="B5580" s="93"/>
    </row>
    <row r="5581" spans="2:2" ht="13.8" x14ac:dyDescent="0.25">
      <c r="B5581" s="93"/>
    </row>
    <row r="5582" spans="2:2" ht="13.8" x14ac:dyDescent="0.25">
      <c r="B5582" s="93"/>
    </row>
    <row r="5583" spans="2:2" ht="13.8" x14ac:dyDescent="0.25">
      <c r="B5583" s="93"/>
    </row>
    <row r="5584" spans="2:2" ht="13.8" x14ac:dyDescent="0.25">
      <c r="B5584" s="93"/>
    </row>
    <row r="5585" spans="2:2" ht="13.8" x14ac:dyDescent="0.25">
      <c r="B5585" s="93"/>
    </row>
    <row r="5586" spans="2:2" ht="13.8" x14ac:dyDescent="0.25">
      <c r="B5586" s="93"/>
    </row>
    <row r="5587" spans="2:2" ht="13.8" x14ac:dyDescent="0.25">
      <c r="B5587" s="93"/>
    </row>
    <row r="5588" spans="2:2" ht="13.8" x14ac:dyDescent="0.25">
      <c r="B5588" s="93"/>
    </row>
    <row r="5589" spans="2:2" ht="13.8" x14ac:dyDescent="0.25">
      <c r="B5589" s="93"/>
    </row>
    <row r="5590" spans="2:2" ht="13.8" x14ac:dyDescent="0.25">
      <c r="B5590" s="93"/>
    </row>
    <row r="5591" spans="2:2" ht="13.8" x14ac:dyDescent="0.25">
      <c r="B5591" s="93"/>
    </row>
    <row r="5592" spans="2:2" ht="13.8" x14ac:dyDescent="0.25">
      <c r="B5592" s="93"/>
    </row>
    <row r="5593" spans="2:2" ht="13.8" x14ac:dyDescent="0.25">
      <c r="B5593" s="93"/>
    </row>
    <row r="5594" spans="2:2" ht="13.8" x14ac:dyDescent="0.25">
      <c r="B5594" s="93"/>
    </row>
    <row r="5595" spans="2:2" ht="13.8" x14ac:dyDescent="0.25">
      <c r="B5595" s="93"/>
    </row>
    <row r="5596" spans="2:2" ht="13.8" x14ac:dyDescent="0.25">
      <c r="B5596" s="93"/>
    </row>
    <row r="5597" spans="2:2" ht="13.8" x14ac:dyDescent="0.25">
      <c r="B5597" s="93"/>
    </row>
    <row r="5598" spans="2:2" ht="13.8" x14ac:dyDescent="0.25">
      <c r="B5598" s="93"/>
    </row>
    <row r="5599" spans="2:2" ht="13.8" x14ac:dyDescent="0.25">
      <c r="B5599" s="93"/>
    </row>
    <row r="5600" spans="2:2" ht="13.8" x14ac:dyDescent="0.25">
      <c r="B5600" s="93"/>
    </row>
    <row r="5601" spans="2:2" ht="13.8" x14ac:dyDescent="0.25">
      <c r="B5601" s="93"/>
    </row>
    <row r="5602" spans="2:2" ht="13.8" x14ac:dyDescent="0.25">
      <c r="B5602" s="93"/>
    </row>
    <row r="5603" spans="2:2" ht="13.8" x14ac:dyDescent="0.25">
      <c r="B5603" s="93"/>
    </row>
    <row r="5604" spans="2:2" ht="13.8" x14ac:dyDescent="0.25">
      <c r="B5604" s="93"/>
    </row>
    <row r="5605" spans="2:2" ht="13.8" x14ac:dyDescent="0.25">
      <c r="B5605" s="93"/>
    </row>
    <row r="5606" spans="2:2" ht="13.8" x14ac:dyDescent="0.25">
      <c r="B5606" s="93"/>
    </row>
    <row r="5607" spans="2:2" ht="13.8" x14ac:dyDescent="0.25">
      <c r="B5607" s="93"/>
    </row>
    <row r="5608" spans="2:2" ht="13.8" x14ac:dyDescent="0.25">
      <c r="B5608" s="93"/>
    </row>
    <row r="5609" spans="2:2" ht="13.8" x14ac:dyDescent="0.25">
      <c r="B5609" s="93"/>
    </row>
    <row r="5610" spans="2:2" ht="13.8" x14ac:dyDescent="0.25">
      <c r="B5610" s="93"/>
    </row>
    <row r="5611" spans="2:2" ht="13.8" x14ac:dyDescent="0.25">
      <c r="B5611" s="93"/>
    </row>
    <row r="5612" spans="2:2" ht="13.8" x14ac:dyDescent="0.25">
      <c r="B5612" s="93"/>
    </row>
    <row r="5613" spans="2:2" ht="13.8" x14ac:dyDescent="0.25">
      <c r="B5613" s="93"/>
    </row>
    <row r="5614" spans="2:2" ht="13.8" x14ac:dyDescent="0.25">
      <c r="B5614" s="93"/>
    </row>
    <row r="5615" spans="2:2" ht="13.8" x14ac:dyDescent="0.25">
      <c r="B5615" s="93"/>
    </row>
    <row r="5616" spans="2:2" ht="13.8" x14ac:dyDescent="0.25">
      <c r="B5616" s="93"/>
    </row>
    <row r="5617" spans="2:2" ht="13.8" x14ac:dyDescent="0.25">
      <c r="B5617" s="93"/>
    </row>
    <row r="5618" spans="2:2" ht="13.8" x14ac:dyDescent="0.25">
      <c r="B5618" s="93"/>
    </row>
    <row r="5619" spans="2:2" ht="13.8" x14ac:dyDescent="0.25">
      <c r="B5619" s="93"/>
    </row>
    <row r="5620" spans="2:2" ht="13.8" x14ac:dyDescent="0.25">
      <c r="B5620" s="93"/>
    </row>
    <row r="5621" spans="2:2" ht="13.8" x14ac:dyDescent="0.25">
      <c r="B5621" s="93"/>
    </row>
    <row r="5622" spans="2:2" ht="13.8" x14ac:dyDescent="0.25">
      <c r="B5622" s="93"/>
    </row>
    <row r="5623" spans="2:2" ht="13.8" x14ac:dyDescent="0.25">
      <c r="B5623" s="93"/>
    </row>
    <row r="5624" spans="2:2" ht="13.8" x14ac:dyDescent="0.25">
      <c r="B5624" s="93"/>
    </row>
    <row r="5625" spans="2:2" ht="13.8" x14ac:dyDescent="0.25">
      <c r="B5625" s="93"/>
    </row>
    <row r="5626" spans="2:2" ht="13.8" x14ac:dyDescent="0.25">
      <c r="B5626" s="93"/>
    </row>
    <row r="5627" spans="2:2" ht="13.8" x14ac:dyDescent="0.25">
      <c r="B5627" s="93"/>
    </row>
    <row r="5628" spans="2:2" ht="13.8" x14ac:dyDescent="0.25">
      <c r="B5628" s="93"/>
    </row>
    <row r="5629" spans="2:2" ht="13.8" x14ac:dyDescent="0.25">
      <c r="B5629" s="93"/>
    </row>
    <row r="5630" spans="2:2" ht="13.8" x14ac:dyDescent="0.25">
      <c r="B5630" s="93"/>
    </row>
    <row r="5631" spans="2:2" ht="13.8" x14ac:dyDescent="0.25">
      <c r="B5631" s="93"/>
    </row>
    <row r="5632" spans="2:2" ht="13.8" x14ac:dyDescent="0.25">
      <c r="B5632" s="93"/>
    </row>
    <row r="5633" spans="2:2" ht="13.8" x14ac:dyDescent="0.25">
      <c r="B5633" s="93"/>
    </row>
    <row r="5634" spans="2:2" ht="13.8" x14ac:dyDescent="0.25">
      <c r="B5634" s="93"/>
    </row>
    <row r="5635" spans="2:2" ht="13.8" x14ac:dyDescent="0.25">
      <c r="B5635" s="93"/>
    </row>
    <row r="5636" spans="2:2" ht="13.8" x14ac:dyDescent="0.25">
      <c r="B5636" s="93"/>
    </row>
    <row r="5637" spans="2:2" ht="13.8" x14ac:dyDescent="0.25">
      <c r="B5637" s="93"/>
    </row>
    <row r="5638" spans="2:2" ht="13.8" x14ac:dyDescent="0.25">
      <c r="B5638" s="93"/>
    </row>
    <row r="5639" spans="2:2" ht="13.8" x14ac:dyDescent="0.25">
      <c r="B5639" s="93"/>
    </row>
    <row r="5640" spans="2:2" ht="13.8" x14ac:dyDescent="0.25">
      <c r="B5640" s="93"/>
    </row>
    <row r="5641" spans="2:2" ht="13.8" x14ac:dyDescent="0.25">
      <c r="B5641" s="93"/>
    </row>
    <row r="5642" spans="2:2" ht="13.8" x14ac:dyDescent="0.25">
      <c r="B5642" s="93"/>
    </row>
    <row r="5643" spans="2:2" ht="13.8" x14ac:dyDescent="0.25">
      <c r="B5643" s="93"/>
    </row>
  </sheetData>
  <autoFilter ref="A8:S268" xr:uid="{00000000-0009-0000-0000-000004000000}"/>
  <mergeCells count="268">
    <mergeCell ref="Q239:S239"/>
    <mergeCell ref="Q240:S240"/>
    <mergeCell ref="Q241:S241"/>
    <mergeCell ref="Q242:S242"/>
    <mergeCell ref="Q243:S243"/>
    <mergeCell ref="Q244:S244"/>
    <mergeCell ref="Q245:S245"/>
    <mergeCell ref="Q230:S230"/>
    <mergeCell ref="Q231:S231"/>
    <mergeCell ref="Q232:S232"/>
    <mergeCell ref="Q233:S233"/>
    <mergeCell ref="Q234:S234"/>
    <mergeCell ref="Q235:S235"/>
    <mergeCell ref="Q236:S236"/>
    <mergeCell ref="Q237:S237"/>
    <mergeCell ref="Q238:S238"/>
    <mergeCell ref="Q221:S221"/>
    <mergeCell ref="Q222:S222"/>
    <mergeCell ref="Q223:S223"/>
    <mergeCell ref="Q224:S224"/>
    <mergeCell ref="Q225:S225"/>
    <mergeCell ref="Q226:S226"/>
    <mergeCell ref="Q227:S227"/>
    <mergeCell ref="Q228:S228"/>
    <mergeCell ref="Q229:S229"/>
    <mergeCell ref="Q212:S212"/>
    <mergeCell ref="Q213:S213"/>
    <mergeCell ref="Q214:S214"/>
    <mergeCell ref="Q215:S215"/>
    <mergeCell ref="Q216:S216"/>
    <mergeCell ref="Q217:S217"/>
    <mergeCell ref="Q218:S218"/>
    <mergeCell ref="Q219:S219"/>
    <mergeCell ref="Q220:S220"/>
    <mergeCell ref="Q257:S257"/>
    <mergeCell ref="Q258:S258"/>
    <mergeCell ref="Q259:S259"/>
    <mergeCell ref="Q267:S267"/>
    <mergeCell ref="A268:O268"/>
    <mergeCell ref="Q260:S260"/>
    <mergeCell ref="Q261:S261"/>
    <mergeCell ref="Q262:S262"/>
    <mergeCell ref="Q263:S263"/>
    <mergeCell ref="Q264:S264"/>
    <mergeCell ref="Q265:S265"/>
    <mergeCell ref="Q266:S266"/>
    <mergeCell ref="Q248:S248"/>
    <mergeCell ref="Q249:S249"/>
    <mergeCell ref="Q250:S250"/>
    <mergeCell ref="Q251:S251"/>
    <mergeCell ref="Q252:S252"/>
    <mergeCell ref="Q253:S253"/>
    <mergeCell ref="Q254:S254"/>
    <mergeCell ref="Q255:S255"/>
    <mergeCell ref="Q256:S256"/>
    <mergeCell ref="Q190:S190"/>
    <mergeCell ref="Q191:S191"/>
    <mergeCell ref="Q192:S192"/>
    <mergeCell ref="Q193:S193"/>
    <mergeCell ref="Q194:S194"/>
    <mergeCell ref="Q195:S195"/>
    <mergeCell ref="Q196:S196"/>
    <mergeCell ref="Q246:S246"/>
    <mergeCell ref="Q247:S247"/>
    <mergeCell ref="Q197:S197"/>
    <mergeCell ref="Q198:S198"/>
    <mergeCell ref="Q199:S199"/>
    <mergeCell ref="Q200:S200"/>
    <mergeCell ref="Q201:S201"/>
    <mergeCell ref="Q202:S202"/>
    <mergeCell ref="Q203:S203"/>
    <mergeCell ref="Q204:S204"/>
    <mergeCell ref="Q205:S205"/>
    <mergeCell ref="Q206:S206"/>
    <mergeCell ref="Q207:S207"/>
    <mergeCell ref="Q208:S208"/>
    <mergeCell ref="Q209:S209"/>
    <mergeCell ref="Q210:S210"/>
    <mergeCell ref="Q211:S211"/>
    <mergeCell ref="Q181:S181"/>
    <mergeCell ref="Q182:S182"/>
    <mergeCell ref="Q183:S183"/>
    <mergeCell ref="Q184:S184"/>
    <mergeCell ref="Q185:S185"/>
    <mergeCell ref="Q186:S186"/>
    <mergeCell ref="Q187:S187"/>
    <mergeCell ref="Q188:S188"/>
    <mergeCell ref="Q189:S189"/>
    <mergeCell ref="Q172:S172"/>
    <mergeCell ref="Q173:S173"/>
    <mergeCell ref="Q174:S174"/>
    <mergeCell ref="Q175:S175"/>
    <mergeCell ref="Q176:S176"/>
    <mergeCell ref="Q177:S177"/>
    <mergeCell ref="Q178:S178"/>
    <mergeCell ref="Q179:S179"/>
    <mergeCell ref="Q180:S180"/>
    <mergeCell ref="Q163:S163"/>
    <mergeCell ref="Q164:S164"/>
    <mergeCell ref="Q165:S165"/>
    <mergeCell ref="Q166:S166"/>
    <mergeCell ref="Q167:S167"/>
    <mergeCell ref="Q168:S168"/>
    <mergeCell ref="Q169:S169"/>
    <mergeCell ref="Q170:S170"/>
    <mergeCell ref="Q171:S171"/>
    <mergeCell ref="Q154:S154"/>
    <mergeCell ref="Q155:S155"/>
    <mergeCell ref="Q156:S156"/>
    <mergeCell ref="Q157:S157"/>
    <mergeCell ref="Q158:S158"/>
    <mergeCell ref="Q159:S159"/>
    <mergeCell ref="Q160:S160"/>
    <mergeCell ref="Q161:S161"/>
    <mergeCell ref="Q162:S162"/>
    <mergeCell ref="Q145:S145"/>
    <mergeCell ref="Q146:S146"/>
    <mergeCell ref="Q147:S147"/>
    <mergeCell ref="Q148:S148"/>
    <mergeCell ref="Q149:S149"/>
    <mergeCell ref="Q150:S150"/>
    <mergeCell ref="Q151:S151"/>
    <mergeCell ref="Q152:S152"/>
    <mergeCell ref="Q153:S153"/>
    <mergeCell ref="Q136:S136"/>
    <mergeCell ref="Q137:S137"/>
    <mergeCell ref="Q138:S138"/>
    <mergeCell ref="Q139:S139"/>
    <mergeCell ref="Q140:S140"/>
    <mergeCell ref="Q141:S141"/>
    <mergeCell ref="Q142:S142"/>
    <mergeCell ref="Q143:S143"/>
    <mergeCell ref="Q144:S144"/>
    <mergeCell ref="Q127:S127"/>
    <mergeCell ref="Q128:S128"/>
    <mergeCell ref="Q129:S129"/>
    <mergeCell ref="Q130:S130"/>
    <mergeCell ref="Q131:S131"/>
    <mergeCell ref="Q132:S132"/>
    <mergeCell ref="Q133:S133"/>
    <mergeCell ref="Q134:S134"/>
    <mergeCell ref="Q135:S135"/>
    <mergeCell ref="Q118:S118"/>
    <mergeCell ref="Q119:S119"/>
    <mergeCell ref="Q120:S120"/>
    <mergeCell ref="Q121:S121"/>
    <mergeCell ref="Q122:S122"/>
    <mergeCell ref="Q123:S123"/>
    <mergeCell ref="Q124:S124"/>
    <mergeCell ref="Q125:S125"/>
    <mergeCell ref="Q126:S126"/>
    <mergeCell ref="Q109:S109"/>
    <mergeCell ref="Q110:S110"/>
    <mergeCell ref="Q111:S111"/>
    <mergeCell ref="Q112:S112"/>
    <mergeCell ref="Q113:S113"/>
    <mergeCell ref="Q114:S114"/>
    <mergeCell ref="Q115:S115"/>
    <mergeCell ref="Q116:S116"/>
    <mergeCell ref="Q117:S117"/>
    <mergeCell ref="Q100:S100"/>
    <mergeCell ref="Q101:S101"/>
    <mergeCell ref="Q102:S102"/>
    <mergeCell ref="Q103:S103"/>
    <mergeCell ref="Q104:S104"/>
    <mergeCell ref="Q105:S105"/>
    <mergeCell ref="Q106:S106"/>
    <mergeCell ref="Q107:S107"/>
    <mergeCell ref="Q108:S108"/>
    <mergeCell ref="Q91:S91"/>
    <mergeCell ref="Q92:S92"/>
    <mergeCell ref="Q93:S93"/>
    <mergeCell ref="Q94:S94"/>
    <mergeCell ref="Q95:S95"/>
    <mergeCell ref="Q96:S96"/>
    <mergeCell ref="Q97:S97"/>
    <mergeCell ref="Q98:S98"/>
    <mergeCell ref="Q99:S99"/>
    <mergeCell ref="Q82:S82"/>
    <mergeCell ref="Q83:S83"/>
    <mergeCell ref="Q84:S84"/>
    <mergeCell ref="Q85:S85"/>
    <mergeCell ref="Q86:S86"/>
    <mergeCell ref="Q87:S87"/>
    <mergeCell ref="Q88:S88"/>
    <mergeCell ref="Q89:S89"/>
    <mergeCell ref="Q90:S90"/>
    <mergeCell ref="Q73:S73"/>
    <mergeCell ref="Q74:S74"/>
    <mergeCell ref="Q75:S75"/>
    <mergeCell ref="Q76:S76"/>
    <mergeCell ref="Q77:S77"/>
    <mergeCell ref="Q78:S78"/>
    <mergeCell ref="Q79:S79"/>
    <mergeCell ref="Q80:S80"/>
    <mergeCell ref="Q81:S81"/>
    <mergeCell ref="Q64:S64"/>
    <mergeCell ref="Q65:S65"/>
    <mergeCell ref="Q66:S66"/>
    <mergeCell ref="Q67:S67"/>
    <mergeCell ref="Q68:S68"/>
    <mergeCell ref="Q69:S69"/>
    <mergeCell ref="Q70:S70"/>
    <mergeCell ref="Q71:S71"/>
    <mergeCell ref="Q72:S72"/>
    <mergeCell ref="Q55:S55"/>
    <mergeCell ref="Q56:S56"/>
    <mergeCell ref="Q57:S57"/>
    <mergeCell ref="Q58:S58"/>
    <mergeCell ref="Q59:S59"/>
    <mergeCell ref="Q60:S60"/>
    <mergeCell ref="Q61:S61"/>
    <mergeCell ref="Q62:S62"/>
    <mergeCell ref="Q63:S63"/>
    <mergeCell ref="Q46:S46"/>
    <mergeCell ref="Q47:S47"/>
    <mergeCell ref="Q48:S48"/>
    <mergeCell ref="Q49:S49"/>
    <mergeCell ref="Q50:S50"/>
    <mergeCell ref="Q51:S51"/>
    <mergeCell ref="Q52:S52"/>
    <mergeCell ref="Q53:S53"/>
    <mergeCell ref="Q54:S54"/>
    <mergeCell ref="Q37:S37"/>
    <mergeCell ref="Q38:S38"/>
    <mergeCell ref="Q39:S39"/>
    <mergeCell ref="Q40:S40"/>
    <mergeCell ref="Q41:S41"/>
    <mergeCell ref="Q42:S42"/>
    <mergeCell ref="Q43:S43"/>
    <mergeCell ref="Q44:S44"/>
    <mergeCell ref="Q45:S45"/>
    <mergeCell ref="Q28:S28"/>
    <mergeCell ref="Q29:S29"/>
    <mergeCell ref="Q30:S30"/>
    <mergeCell ref="Q31:S31"/>
    <mergeCell ref="Q32:S32"/>
    <mergeCell ref="Q33:S33"/>
    <mergeCell ref="Q34:S34"/>
    <mergeCell ref="Q35:S35"/>
    <mergeCell ref="Q36:S36"/>
    <mergeCell ref="Q19:S19"/>
    <mergeCell ref="Q20:S20"/>
    <mergeCell ref="Q21:S21"/>
    <mergeCell ref="Q22:S22"/>
    <mergeCell ref="Q23:S23"/>
    <mergeCell ref="Q24:S24"/>
    <mergeCell ref="Q25:S25"/>
    <mergeCell ref="Q26:S26"/>
    <mergeCell ref="Q27:S27"/>
    <mergeCell ref="Q10:S10"/>
    <mergeCell ref="Q11:S11"/>
    <mergeCell ref="Q12:S12"/>
    <mergeCell ref="Q13:S13"/>
    <mergeCell ref="Q14:S14"/>
    <mergeCell ref="Q15:S15"/>
    <mergeCell ref="Q16:S16"/>
    <mergeCell ref="Q17:S17"/>
    <mergeCell ref="Q18:S18"/>
    <mergeCell ref="A1:P1"/>
    <mergeCell ref="A2:P2"/>
    <mergeCell ref="A3:B3"/>
    <mergeCell ref="C3:P3"/>
    <mergeCell ref="A4:P4"/>
    <mergeCell ref="A5:P5"/>
    <mergeCell ref="A6:P6"/>
    <mergeCell ref="B7:R7"/>
    <mergeCell ref="Q9:S9"/>
  </mergeCells>
  <pageMargins left="0.25" right="0.25" top="0.75" bottom="0.75" header="0" footer="0"/>
  <pageSetup paperSize="9"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Sheet1!$A$2:$A$5</xm:f>
          </x14:formula1>
          <xm:sqref>I9:I267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Y1000"/>
  <sheetViews>
    <sheetView workbookViewId="0"/>
  </sheetViews>
  <sheetFormatPr defaultColWidth="12.59765625" defaultRowHeight="15" customHeight="1" x14ac:dyDescent="0.25"/>
  <cols>
    <col min="1" max="1" width="8.09765625" customWidth="1"/>
    <col min="2" max="2" width="72.8984375" customWidth="1"/>
    <col min="3" max="3" width="10.59765625" customWidth="1"/>
    <col min="4" max="4" width="15.59765625" customWidth="1"/>
    <col min="5" max="5" width="9.3984375" customWidth="1"/>
    <col min="6" max="7" width="22.5" customWidth="1"/>
    <col min="8" max="8" width="27.09765625" customWidth="1"/>
    <col min="9" max="9" width="7.59765625" customWidth="1"/>
  </cols>
  <sheetData>
    <row r="1" spans="1:25" ht="78" customHeight="1" x14ac:dyDescent="0.25">
      <c r="A1" s="144" t="s">
        <v>645</v>
      </c>
      <c r="B1" s="123"/>
      <c r="C1" s="123"/>
      <c r="D1" s="123"/>
      <c r="E1" s="123"/>
      <c r="F1" s="123"/>
      <c r="G1" s="124"/>
      <c r="H1" s="5"/>
      <c r="I1" s="5"/>
      <c r="J1" s="5"/>
      <c r="K1" s="5"/>
      <c r="L1" s="5"/>
      <c r="M1" s="5"/>
      <c r="N1" s="5"/>
      <c r="O1" s="5"/>
      <c r="P1" s="5"/>
      <c r="Q1" s="5"/>
      <c r="R1" s="5"/>
      <c r="S1" s="5"/>
      <c r="T1" s="5"/>
      <c r="U1" s="5"/>
      <c r="V1" s="5"/>
      <c r="W1" s="5"/>
      <c r="X1" s="5"/>
      <c r="Y1" s="5"/>
    </row>
    <row r="2" spans="1:25" ht="19.5" customHeight="1" x14ac:dyDescent="0.25">
      <c r="A2" s="145" t="s">
        <v>22</v>
      </c>
      <c r="B2" s="123"/>
      <c r="C2" s="123"/>
      <c r="D2" s="123"/>
      <c r="E2" s="123"/>
      <c r="F2" s="123"/>
      <c r="G2" s="124"/>
      <c r="H2" s="5"/>
      <c r="I2" s="5"/>
      <c r="J2" s="5"/>
      <c r="K2" s="5"/>
      <c r="L2" s="5"/>
      <c r="M2" s="5"/>
      <c r="N2" s="5"/>
      <c r="O2" s="5"/>
      <c r="P2" s="5"/>
      <c r="Q2" s="5"/>
      <c r="R2" s="5"/>
      <c r="S2" s="5"/>
      <c r="T2" s="5"/>
      <c r="U2" s="5"/>
      <c r="V2" s="5"/>
      <c r="W2" s="5"/>
      <c r="X2" s="5"/>
      <c r="Y2" s="5"/>
    </row>
    <row r="3" spans="1:25" ht="19.5" customHeight="1" x14ac:dyDescent="0.25">
      <c r="A3" s="163" t="s">
        <v>62</v>
      </c>
      <c r="B3" s="124"/>
      <c r="C3" s="147">
        <f>Coversheet!B16</f>
        <v>0</v>
      </c>
      <c r="D3" s="123"/>
      <c r="E3" s="123"/>
      <c r="F3" s="123"/>
      <c r="G3" s="124"/>
      <c r="H3" s="5"/>
      <c r="I3" s="5"/>
      <c r="J3" s="5"/>
      <c r="K3" s="5"/>
      <c r="L3" s="5"/>
      <c r="M3" s="5"/>
      <c r="N3" s="5"/>
      <c r="O3" s="5"/>
      <c r="P3" s="5"/>
      <c r="Q3" s="5"/>
      <c r="R3" s="5"/>
      <c r="S3" s="5"/>
      <c r="T3" s="5"/>
      <c r="U3" s="5"/>
      <c r="V3" s="5"/>
      <c r="W3" s="5"/>
      <c r="X3" s="5"/>
      <c r="Y3" s="5"/>
    </row>
    <row r="4" spans="1:25" ht="19.5" customHeight="1" x14ac:dyDescent="0.25">
      <c r="A4" s="156" t="s">
        <v>646</v>
      </c>
      <c r="B4" s="126"/>
      <c r="C4" s="126"/>
      <c r="D4" s="126"/>
      <c r="E4" s="126"/>
      <c r="F4" s="126"/>
      <c r="G4" s="127"/>
      <c r="H4" s="5"/>
      <c r="I4" s="5"/>
      <c r="J4" s="5"/>
      <c r="K4" s="5"/>
      <c r="L4" s="5"/>
      <c r="M4" s="5"/>
      <c r="N4" s="5"/>
      <c r="O4" s="5"/>
      <c r="P4" s="5"/>
      <c r="Q4" s="5"/>
      <c r="R4" s="5"/>
      <c r="S4" s="5"/>
      <c r="T4" s="5"/>
      <c r="U4" s="5"/>
      <c r="V4" s="5"/>
      <c r="W4" s="5"/>
      <c r="X4" s="5"/>
      <c r="Y4" s="5"/>
    </row>
    <row r="5" spans="1:25" ht="41.25" customHeight="1" x14ac:dyDescent="0.25">
      <c r="A5" s="148" t="s">
        <v>647</v>
      </c>
      <c r="B5" s="123"/>
      <c r="C5" s="123"/>
      <c r="D5" s="123"/>
      <c r="E5" s="123"/>
      <c r="F5" s="123"/>
      <c r="G5" s="124"/>
      <c r="H5" s="5"/>
      <c r="I5" s="5"/>
      <c r="J5" s="5"/>
      <c r="K5" s="5"/>
      <c r="L5" s="5"/>
      <c r="M5" s="5"/>
      <c r="N5" s="5"/>
      <c r="O5" s="5"/>
      <c r="P5" s="5"/>
      <c r="Q5" s="5"/>
      <c r="R5" s="5"/>
      <c r="S5" s="5"/>
      <c r="T5" s="5"/>
      <c r="U5" s="5"/>
      <c r="V5" s="5"/>
      <c r="W5" s="5"/>
      <c r="X5" s="5"/>
      <c r="Y5" s="5"/>
    </row>
    <row r="6" spans="1:25" ht="66" customHeight="1" x14ac:dyDescent="0.25">
      <c r="A6" s="149" t="s">
        <v>648</v>
      </c>
      <c r="B6" s="123"/>
      <c r="C6" s="123"/>
      <c r="D6" s="123"/>
      <c r="E6" s="123"/>
      <c r="F6" s="123"/>
      <c r="G6" s="124"/>
      <c r="H6" s="5"/>
      <c r="I6" s="5"/>
      <c r="J6" s="5"/>
      <c r="K6" s="5"/>
      <c r="L6" s="5"/>
      <c r="M6" s="5"/>
      <c r="N6" s="5"/>
      <c r="O6" s="5"/>
      <c r="P6" s="5"/>
      <c r="Q6" s="5"/>
      <c r="R6" s="5"/>
      <c r="S6" s="5"/>
      <c r="T6" s="5"/>
      <c r="U6" s="5"/>
      <c r="V6" s="5"/>
      <c r="W6" s="5"/>
      <c r="X6" s="5"/>
      <c r="Y6" s="5"/>
    </row>
    <row r="7" spans="1:25" ht="24.75" customHeight="1" x14ac:dyDescent="0.25">
      <c r="A7" s="5"/>
      <c r="B7" s="5"/>
      <c r="C7" s="5"/>
      <c r="D7" s="5"/>
      <c r="E7" s="5"/>
      <c r="F7" s="5"/>
      <c r="G7" s="5"/>
      <c r="H7" s="5"/>
      <c r="I7" s="5"/>
      <c r="J7" s="5"/>
      <c r="K7" s="5"/>
      <c r="L7" s="5"/>
      <c r="M7" s="5"/>
      <c r="N7" s="5"/>
      <c r="O7" s="5"/>
      <c r="P7" s="5"/>
      <c r="Q7" s="5"/>
      <c r="R7" s="5"/>
      <c r="S7" s="5"/>
      <c r="T7" s="5"/>
      <c r="U7" s="5"/>
      <c r="V7" s="5"/>
      <c r="W7" s="5"/>
      <c r="X7" s="5"/>
      <c r="Y7" s="5"/>
    </row>
    <row r="8" spans="1:25" ht="79.5" customHeight="1" x14ac:dyDescent="0.25">
      <c r="A8" s="95" t="s">
        <v>649</v>
      </c>
      <c r="B8" s="95" t="s">
        <v>650</v>
      </c>
      <c r="C8" s="95" t="s">
        <v>651</v>
      </c>
      <c r="D8" s="95" t="s">
        <v>652</v>
      </c>
      <c r="E8" s="96" t="s">
        <v>653</v>
      </c>
      <c r="F8" s="62" t="s">
        <v>654</v>
      </c>
      <c r="G8" s="95" t="s">
        <v>655</v>
      </c>
      <c r="H8" s="5"/>
      <c r="I8" s="5"/>
      <c r="J8" s="5"/>
      <c r="K8" s="5"/>
      <c r="L8" s="5"/>
      <c r="M8" s="5"/>
      <c r="N8" s="5"/>
      <c r="O8" s="5"/>
      <c r="P8" s="5"/>
      <c r="Q8" s="5"/>
      <c r="R8" s="5"/>
      <c r="S8" s="5"/>
      <c r="T8" s="5"/>
      <c r="U8" s="5"/>
      <c r="V8" s="5"/>
      <c r="W8" s="5"/>
      <c r="X8" s="5"/>
      <c r="Y8" s="5"/>
    </row>
    <row r="9" spans="1:25" ht="44.25" customHeight="1" x14ac:dyDescent="0.25">
      <c r="A9" s="97">
        <v>1</v>
      </c>
      <c r="B9" s="98" t="s">
        <v>656</v>
      </c>
      <c r="C9" s="99"/>
      <c r="D9" s="100">
        <f>+'Lot 2 Core List'!P$268*C9</f>
        <v>0</v>
      </c>
      <c r="E9" s="101">
        <v>286</v>
      </c>
      <c r="F9" s="102">
        <f t="shared" ref="F9:F12" si="0">E9/(SUM(E$9:E$12))</f>
        <v>1.001996987002067E-2</v>
      </c>
      <c r="G9" s="103">
        <f t="shared" ref="G9:G12" si="1">+D9*F9</f>
        <v>0</v>
      </c>
      <c r="H9" s="159"/>
      <c r="I9" s="117"/>
      <c r="J9" s="5"/>
      <c r="K9" s="5"/>
      <c r="L9" s="5"/>
      <c r="M9" s="5"/>
      <c r="N9" s="5"/>
      <c r="O9" s="5"/>
      <c r="P9" s="5"/>
      <c r="Q9" s="5"/>
      <c r="R9" s="5"/>
      <c r="S9" s="5"/>
      <c r="T9" s="5"/>
      <c r="U9" s="5"/>
      <c r="V9" s="5"/>
      <c r="W9" s="5"/>
      <c r="X9" s="5"/>
      <c r="Y9" s="5"/>
    </row>
    <row r="10" spans="1:25" ht="42" customHeight="1" x14ac:dyDescent="0.25">
      <c r="A10" s="97">
        <v>2</v>
      </c>
      <c r="B10" s="104" t="s">
        <v>657</v>
      </c>
      <c r="C10" s="99"/>
      <c r="D10" s="100">
        <f>+'Lot 2 Core List'!P$268*C10</f>
        <v>0</v>
      </c>
      <c r="E10" s="101">
        <v>4793</v>
      </c>
      <c r="F10" s="102">
        <f t="shared" si="0"/>
        <v>0.1679220824720597</v>
      </c>
      <c r="G10" s="103">
        <f t="shared" si="1"/>
        <v>0</v>
      </c>
      <c r="H10" s="159"/>
      <c r="I10" s="117"/>
      <c r="J10" s="5"/>
      <c r="K10" s="5"/>
      <c r="L10" s="5"/>
      <c r="M10" s="5"/>
      <c r="N10" s="5"/>
      <c r="O10" s="5"/>
      <c r="P10" s="5"/>
      <c r="Q10" s="5"/>
      <c r="R10" s="5"/>
      <c r="S10" s="5"/>
      <c r="T10" s="5"/>
      <c r="U10" s="5"/>
      <c r="V10" s="5"/>
      <c r="W10" s="5"/>
      <c r="X10" s="5"/>
      <c r="Y10" s="5"/>
    </row>
    <row r="11" spans="1:25" ht="55.5" customHeight="1" x14ac:dyDescent="0.25">
      <c r="A11" s="97">
        <v>3</v>
      </c>
      <c r="B11" s="104" t="s">
        <v>658</v>
      </c>
      <c r="C11" s="99"/>
      <c r="D11" s="100">
        <f>+'Lot 2 Core List'!P$268*C11</f>
        <v>0</v>
      </c>
      <c r="E11" s="101">
        <v>3879</v>
      </c>
      <c r="F11" s="102">
        <f t="shared" si="0"/>
        <v>0.13590022071961602</v>
      </c>
      <c r="G11" s="103">
        <f t="shared" si="1"/>
        <v>0</v>
      </c>
      <c r="H11" s="159"/>
      <c r="I11" s="117"/>
      <c r="J11" s="5"/>
      <c r="K11" s="5"/>
      <c r="L11" s="5"/>
      <c r="M11" s="5"/>
      <c r="N11" s="5"/>
      <c r="O11" s="5"/>
      <c r="P11" s="5"/>
      <c r="Q11" s="5"/>
      <c r="R11" s="5"/>
      <c r="S11" s="5"/>
      <c r="T11" s="5"/>
      <c r="U11" s="5"/>
      <c r="V11" s="5"/>
      <c r="W11" s="5"/>
      <c r="X11" s="5"/>
      <c r="Y11" s="5"/>
    </row>
    <row r="12" spans="1:25" ht="87.75" customHeight="1" x14ac:dyDescent="0.25">
      <c r="A12" s="97">
        <v>4</v>
      </c>
      <c r="B12" s="105" t="s">
        <v>659</v>
      </c>
      <c r="C12" s="99"/>
      <c r="D12" s="100">
        <f>+'Lot 2 Core List'!P$268*C12</f>
        <v>0</v>
      </c>
      <c r="E12" s="101">
        <v>19585</v>
      </c>
      <c r="F12" s="102">
        <f t="shared" si="0"/>
        <v>0.68615772693830357</v>
      </c>
      <c r="G12" s="103">
        <f t="shared" si="1"/>
        <v>0</v>
      </c>
      <c r="H12" s="159"/>
      <c r="I12" s="117"/>
      <c r="J12" s="5"/>
      <c r="K12" s="5"/>
      <c r="L12" s="5"/>
      <c r="M12" s="5"/>
      <c r="N12" s="5"/>
      <c r="O12" s="5"/>
      <c r="P12" s="5"/>
      <c r="Q12" s="5"/>
      <c r="R12" s="5"/>
      <c r="S12" s="5"/>
      <c r="T12" s="5"/>
      <c r="U12" s="5"/>
      <c r="V12" s="5"/>
      <c r="W12" s="5"/>
      <c r="X12" s="5"/>
      <c r="Y12" s="5"/>
    </row>
    <row r="13" spans="1:25" ht="159" customHeight="1" x14ac:dyDescent="0.25">
      <c r="A13" s="5"/>
      <c r="B13" s="5"/>
      <c r="C13" s="5"/>
      <c r="D13" s="162" t="s">
        <v>660</v>
      </c>
      <c r="E13" s="124"/>
      <c r="F13" s="106"/>
      <c r="G13" s="106">
        <f>SUM(G9:G12)</f>
        <v>0</v>
      </c>
      <c r="H13" s="32"/>
      <c r="I13" s="5"/>
      <c r="J13" s="5"/>
      <c r="K13" s="5"/>
      <c r="L13" s="5"/>
      <c r="M13" s="5"/>
      <c r="N13" s="5"/>
      <c r="O13" s="5"/>
      <c r="P13" s="5"/>
      <c r="Q13" s="5"/>
      <c r="R13" s="5"/>
      <c r="S13" s="5"/>
      <c r="T13" s="5"/>
      <c r="U13" s="5"/>
      <c r="V13" s="5"/>
      <c r="W13" s="5"/>
      <c r="X13" s="5"/>
      <c r="Y13" s="5"/>
    </row>
    <row r="14" spans="1:25" ht="43.5"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row>
    <row r="15" spans="1:25" ht="14.25"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row>
    <row r="16" spans="1:25" ht="14.25"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row>
    <row r="17" spans="1:25" ht="14.25"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row>
    <row r="18" spans="1:25" ht="14.25"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row>
    <row r="19" spans="1:25" ht="14.25"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row>
    <row r="20" spans="1:25" ht="14.25"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row>
    <row r="21" spans="1:25" ht="14.25"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row>
    <row r="22" spans="1:25" ht="14.25"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row>
    <row r="23" spans="1:25" ht="14.25"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row>
    <row r="24" spans="1:25" ht="14.25"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row>
    <row r="25" spans="1:25" ht="14.25"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row>
    <row r="26" spans="1:25" ht="14.25"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row>
    <row r="27" spans="1:25" ht="14.25"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row>
    <row r="28" spans="1:25" ht="14.25"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row>
    <row r="29" spans="1:25" ht="14.25"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row>
    <row r="30" spans="1:25" ht="14.25"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row>
    <row r="31" spans="1:25" ht="14.25"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row>
    <row r="32" spans="1:25" ht="14.25"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row>
    <row r="33" spans="1:25" ht="14.25"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row>
    <row r="34" spans="1:25" ht="14.2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row>
    <row r="35" spans="1:25" ht="14.25"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row>
    <row r="36" spans="1:25" ht="14.25"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row>
    <row r="37" spans="1:25" ht="14.2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row>
    <row r="38" spans="1:25" ht="14.2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row>
    <row r="39" spans="1:25" ht="14.2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row>
    <row r="40" spans="1:25" ht="14.2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row>
    <row r="41" spans="1:25" ht="14.2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row>
    <row r="42" spans="1:25" ht="14.2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row>
    <row r="43" spans="1:25" ht="14.2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row>
    <row r="44" spans="1:25" ht="14.2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row>
    <row r="45" spans="1:25" ht="14.2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row>
    <row r="46" spans="1:25" ht="14.2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row>
    <row r="47" spans="1:25" ht="14.2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row>
    <row r="48" spans="1:25" ht="14.2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row>
    <row r="49" spans="1:25" ht="14.2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row>
    <row r="50" spans="1:25" ht="14.2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row>
    <row r="51" spans="1:25" ht="14.2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row>
    <row r="52" spans="1:25" ht="14.2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row>
    <row r="53" spans="1:25" ht="14.2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row>
    <row r="54" spans="1:25" ht="14.2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row>
    <row r="55" spans="1:25" ht="14.2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row>
    <row r="56" spans="1:25" ht="14.2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row>
    <row r="57" spans="1:25" ht="14.2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row>
    <row r="58" spans="1:25" ht="14.2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row>
    <row r="59" spans="1:25" ht="14.2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row>
    <row r="60" spans="1:25" ht="14.2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row>
    <row r="61" spans="1:25" ht="14.2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row>
    <row r="62" spans="1:25" ht="14.2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row>
    <row r="63" spans="1:25" ht="14.2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row>
    <row r="64" spans="1:25" ht="14.2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row>
    <row r="65" spans="1:25" ht="14.2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row>
    <row r="66" spans="1:25" ht="14.2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row>
    <row r="67" spans="1:25" ht="14.2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row>
    <row r="68" spans="1:25" ht="14.2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row>
    <row r="69" spans="1:25" ht="14.2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row>
    <row r="70" spans="1:25" ht="14.2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row>
    <row r="71" spans="1:25" ht="14.2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row>
    <row r="72" spans="1:25" ht="14.2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row>
    <row r="73" spans="1:25" ht="14.2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row>
    <row r="74" spans="1:25" ht="14.2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row>
    <row r="75" spans="1:25" ht="14.2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row>
    <row r="76" spans="1:25" ht="14.2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row>
    <row r="77" spans="1:25" ht="14.2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row>
    <row r="78" spans="1:25" ht="14.2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row>
    <row r="79" spans="1:25" ht="14.2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row>
    <row r="80" spans="1:25" ht="14.2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row>
    <row r="81" spans="1:25" ht="14.2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row>
    <row r="82" spans="1:25" ht="14.2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row>
    <row r="83" spans="1:25" ht="14.2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row>
    <row r="84" spans="1:25" ht="14.2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row>
    <row r="85" spans="1:25" ht="14.2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row>
    <row r="86" spans="1:25" ht="14.2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row>
    <row r="87" spans="1:25" ht="14.2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row>
    <row r="88" spans="1:25" ht="14.2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row>
    <row r="89" spans="1:25" ht="14.2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row>
    <row r="90" spans="1:25" ht="14.2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row>
    <row r="91" spans="1:25" ht="14.2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row>
    <row r="92" spans="1:25" ht="14.2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row>
    <row r="93" spans="1:25" ht="14.2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row>
    <row r="94" spans="1:25" ht="14.2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row>
    <row r="95" spans="1:25" ht="14.2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row>
    <row r="96" spans="1:25" ht="14.2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row>
    <row r="97" spans="1:25" ht="14.2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row>
    <row r="98" spans="1:25" ht="14.2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row>
    <row r="99" spans="1:25" ht="14.2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row>
    <row r="100" spans="1:25" ht="14.2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spans="1:25" ht="14.2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spans="1:25" ht="14.2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spans="1:25" ht="14.2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spans="1:25" ht="14.2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spans="1:25" ht="14.2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spans="1:25" ht="14.2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spans="1:25" ht="14.2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spans="1:25" ht="14.2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spans="1:25" ht="14.2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spans="1:25" ht="14.2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spans="1:25" ht="14.2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spans="1:25" ht="14.2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spans="1:25" ht="14.2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spans="1:25" ht="14.2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spans="1:25" ht="14.2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spans="1:25" ht="14.2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spans="1:25" ht="14.2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spans="1:25" ht="14.2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spans="1:25" ht="14.2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spans="1:25" ht="14.2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spans="1:25" ht="14.2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spans="1:25" ht="14.2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spans="1:25" ht="14.2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spans="1:25" ht="14.2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spans="1:25" ht="14.2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spans="1:25" ht="14.2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spans="1:25" ht="14.2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spans="1:25" ht="14.2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spans="1:25" ht="14.2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spans="1:25" ht="14.2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spans="1:25" ht="14.2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spans="1:25" ht="14.2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spans="1:25" ht="14.2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spans="1:25" ht="14.2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spans="1:25" ht="14.2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spans="1:25" ht="14.2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spans="1:25" ht="14.2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spans="1:25" ht="14.2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spans="1:25" ht="14.2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spans="1:25" ht="14.2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spans="1:25" ht="14.2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spans="1:25" ht="14.2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spans="1:25" ht="14.2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spans="1:25" ht="14.2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spans="1:25" ht="14.2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spans="1:25" ht="14.2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spans="1:25" ht="14.2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spans="1:25" ht="14.2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spans="1:25" ht="14.2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spans="1:25" ht="14.2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spans="1:25" ht="14.2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spans="1:25" ht="14.2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spans="1:25" ht="14.2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spans="1:25" ht="14.2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spans="1:25" ht="14.2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spans="1:25" ht="14.2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spans="1:25" ht="14.2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spans="1:25" ht="14.2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spans="1:25" ht="14.2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spans="1:25" ht="14.2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spans="1:25" ht="14.2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spans="1:25" ht="14.2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spans="1:25" ht="14.2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spans="1:25" ht="14.2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spans="1:25" ht="14.2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spans="1:25" ht="14.2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spans="1:25" ht="14.2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spans="1:25" ht="14.2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spans="1:25" ht="14.2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spans="1:25" ht="14.2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spans="1:25" ht="14.2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spans="1:25" ht="14.2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spans="1:25" ht="14.2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spans="1:25" ht="14.2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spans="1:25" ht="14.2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spans="1:25" ht="14.2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spans="1:25" ht="14.2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spans="1:25" ht="14.2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spans="1:25" ht="14.2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spans="1:25" ht="14.2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spans="1:25" ht="14.2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spans="1:25" ht="14.2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spans="1:25" ht="14.2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spans="1:25" ht="14.2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spans="1:25" ht="14.2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spans="1:25" ht="14.2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spans="1:25" ht="14.2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spans="1:25" ht="14.2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spans="1:25" ht="14.2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spans="1:25" ht="14.2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spans="1:25" ht="14.2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spans="1:25" ht="14.2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spans="1:25" ht="14.2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spans="1:25" ht="14.2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spans="1:25" ht="14.2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spans="1:25" ht="14.2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spans="1:25" ht="14.2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spans="1:25" ht="14.2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spans="1:25" ht="14.2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spans="1:25" ht="14.2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spans="1:25" ht="14.2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spans="1:25" ht="14.2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spans="1:25" ht="14.2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spans="1:25" ht="14.2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spans="1:25" ht="14.2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spans="1:25" ht="14.2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spans="1:25" ht="14.2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spans="1:25" ht="14.2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spans="1:25" ht="14.2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spans="1:25" ht="14.2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spans="1:25" ht="14.2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spans="1:25" ht="14.2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spans="1:25" ht="14.2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spans="1:25" ht="14.2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spans="1:25" ht="14.2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spans="1:25" ht="14.2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spans="1:25" ht="14.2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spans="1:25" ht="14.2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spans="1:25" ht="14.2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spans="1:25" ht="14.2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spans="1:25"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spans="1:25"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spans="1:25"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spans="1:25"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spans="1:25"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spans="1:25"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spans="1:25"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spans="1:25"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spans="1:25"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spans="1:25"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spans="1:25"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spans="1:25"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spans="1:25"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spans="1:25"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spans="1:25"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spans="1:25"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spans="1:25"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spans="1:25"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spans="1:25"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spans="1:25"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spans="1:25"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spans="1:25"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spans="1:25"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spans="1:25"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spans="1:25"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spans="1:25"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spans="1:25"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spans="1:25"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spans="1:25"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spans="1:25"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spans="1:25"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spans="1:25"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spans="1:25"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spans="1:25"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spans="1:25"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spans="1:25"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spans="1:25"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spans="1:25"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spans="1:25"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spans="1:25"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spans="1:25"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spans="1:25"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spans="1:25"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spans="1:25"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spans="1:25"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spans="1:25"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row>
    <row r="267" spans="1:25"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row>
    <row r="268" spans="1:25"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row>
    <row r="269" spans="1:25"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row>
    <row r="270" spans="1:25"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row>
    <row r="271" spans="1:25"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row>
    <row r="272" spans="1:25"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row>
    <row r="273" spans="1:25"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row>
    <row r="274" spans="1:25"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row>
    <row r="275" spans="1:25"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row>
    <row r="276" spans="1:25"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row>
    <row r="277" spans="1:25"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row>
    <row r="278" spans="1:25"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row>
    <row r="279" spans="1:25"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row>
    <row r="280" spans="1:25"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row>
    <row r="281" spans="1:25"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row>
    <row r="282" spans="1:25"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row>
    <row r="283" spans="1:25"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row>
    <row r="284" spans="1:25"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row>
    <row r="285" spans="1:25"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row>
    <row r="286" spans="1:25"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row>
    <row r="287" spans="1:25"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row>
    <row r="288" spans="1:25"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row>
    <row r="289" spans="1:25"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row>
    <row r="290" spans="1:25"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row>
    <row r="291" spans="1:25"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row>
    <row r="292" spans="1:25"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row>
    <row r="293" spans="1:25"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row>
    <row r="294" spans="1:25"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row>
    <row r="295" spans="1:25"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row>
    <row r="296" spans="1:25"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row>
    <row r="297" spans="1:25"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row>
    <row r="298" spans="1:25"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row>
    <row r="299" spans="1:25"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row>
    <row r="300" spans="1:25"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row>
    <row r="301" spans="1:25"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row>
    <row r="302" spans="1:25"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row>
    <row r="303" spans="1:25"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row>
    <row r="304" spans="1:25"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row>
    <row r="305" spans="1:25"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row>
    <row r="306" spans="1:25"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row>
    <row r="307" spans="1:25"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row>
    <row r="308" spans="1:25"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row>
    <row r="309" spans="1:25"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row>
    <row r="310" spans="1:25"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row>
    <row r="311" spans="1:25"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row>
    <row r="312" spans="1:25"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row>
    <row r="313" spans="1:25"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row>
    <row r="314" spans="1:25"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row>
    <row r="315" spans="1:25"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row>
    <row r="316" spans="1:25"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row>
    <row r="317" spans="1:25"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row>
    <row r="318" spans="1:25"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row>
    <row r="319" spans="1:25"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row>
    <row r="320" spans="1:25"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row>
    <row r="321" spans="1:25"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row>
    <row r="322" spans="1:25"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row>
    <row r="323" spans="1:25"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row>
    <row r="324" spans="1:25"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row>
    <row r="325" spans="1:25"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row>
    <row r="326" spans="1:25"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row>
    <row r="327" spans="1:25"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row>
    <row r="328" spans="1:25"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row>
    <row r="329" spans="1:25"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row>
    <row r="330" spans="1:25"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row>
    <row r="331" spans="1:25"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row>
    <row r="332" spans="1:25"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row>
    <row r="333" spans="1:25"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row>
    <row r="334" spans="1:25"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row>
    <row r="335" spans="1:25"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row>
    <row r="336" spans="1:25"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row>
    <row r="337" spans="1:25"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row>
    <row r="338" spans="1:25"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row>
    <row r="339" spans="1:25"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row>
    <row r="340" spans="1:25"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row>
    <row r="341" spans="1:25"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row>
    <row r="342" spans="1:25"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row>
    <row r="343" spans="1:25"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row>
    <row r="344" spans="1:25"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row>
    <row r="345" spans="1:25"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row>
    <row r="346" spans="1:25"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row>
    <row r="347" spans="1:25"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row>
    <row r="348" spans="1:25"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row>
    <row r="349" spans="1:25"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row>
    <row r="350" spans="1:25"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row>
    <row r="351" spans="1:25"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row>
    <row r="352" spans="1:25"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row>
    <row r="353" spans="1:25"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row>
    <row r="354" spans="1:25"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row>
    <row r="355" spans="1:25"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row>
    <row r="356" spans="1:25"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row>
    <row r="357" spans="1:25"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row>
    <row r="358" spans="1:25"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row>
    <row r="359" spans="1:25"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row>
    <row r="360" spans="1:25"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row>
    <row r="361" spans="1:25"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row>
    <row r="362" spans="1:25"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row>
    <row r="363" spans="1:25"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row>
    <row r="364" spans="1:25"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row>
    <row r="365" spans="1:25"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row>
    <row r="366" spans="1:25"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row>
    <row r="367" spans="1:25"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row>
    <row r="368" spans="1:25"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row>
    <row r="369" spans="1:25"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row>
    <row r="370" spans="1:25"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row>
    <row r="371" spans="1:25"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row>
    <row r="372" spans="1:25"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row>
    <row r="373" spans="1:25"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row>
    <row r="374" spans="1:25"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row>
    <row r="375" spans="1:25"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row>
    <row r="376" spans="1:25"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row>
    <row r="377" spans="1:25"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row>
    <row r="378" spans="1:25"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row>
    <row r="379" spans="1:25"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row>
    <row r="380" spans="1:25"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row>
    <row r="381" spans="1:25"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row>
    <row r="382" spans="1:25"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row>
    <row r="383" spans="1:25"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row>
    <row r="384" spans="1:25"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row>
    <row r="385" spans="1:25"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row>
    <row r="386" spans="1:25"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row>
    <row r="387" spans="1:25"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row>
    <row r="388" spans="1:25"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row>
    <row r="389" spans="1:25"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row>
    <row r="390" spans="1:25"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row>
    <row r="391" spans="1:25"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row>
    <row r="392" spans="1:25"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row>
    <row r="393" spans="1:25"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row>
    <row r="394" spans="1:25"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row>
    <row r="395" spans="1:25"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row>
    <row r="396" spans="1:25"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row>
    <row r="397" spans="1:25"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row>
    <row r="398" spans="1:25"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row>
    <row r="399" spans="1:25"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row>
    <row r="400" spans="1:25"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row>
    <row r="401" spans="1:25"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row>
    <row r="402" spans="1:25"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row>
    <row r="403" spans="1:25"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row>
    <row r="404" spans="1:25"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row>
    <row r="405" spans="1:25"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row>
    <row r="406" spans="1:25"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row>
    <row r="407" spans="1:25"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row>
    <row r="408" spans="1:25"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row>
    <row r="409" spans="1:25"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row>
    <row r="410" spans="1:25"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row>
    <row r="411" spans="1:25"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row>
    <row r="412" spans="1:25"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row>
    <row r="413" spans="1:25"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row>
    <row r="414" spans="1:25"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row>
    <row r="415" spans="1:25"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row>
    <row r="416" spans="1:25"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row>
    <row r="417" spans="1:25"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row>
    <row r="418" spans="1:25"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row>
    <row r="419" spans="1:25"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row>
    <row r="420" spans="1:25"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row>
    <row r="421" spans="1:25"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row>
    <row r="422" spans="1:25"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row>
    <row r="423" spans="1:25"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row>
    <row r="424" spans="1:25"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row>
    <row r="425" spans="1:25"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row>
    <row r="426" spans="1:25"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row>
    <row r="427" spans="1:25"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row>
    <row r="428" spans="1:25"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row>
    <row r="429" spans="1:25"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row>
    <row r="430" spans="1:25"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row>
    <row r="431" spans="1:25"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row>
    <row r="432" spans="1:25"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row>
    <row r="433" spans="1:25"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row>
    <row r="434" spans="1:25"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row>
    <row r="435" spans="1:25"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row>
    <row r="436" spans="1:25"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row>
    <row r="437" spans="1:25"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row>
    <row r="438" spans="1:25"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row>
    <row r="439" spans="1:25"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row>
    <row r="440" spans="1:25"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row>
    <row r="441" spans="1:25"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row>
    <row r="442" spans="1:25"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row>
    <row r="443" spans="1:25"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row>
    <row r="444" spans="1:25"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row>
    <row r="445" spans="1:25"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row>
    <row r="446" spans="1:25"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row>
    <row r="447" spans="1:25"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row>
    <row r="448" spans="1:25"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row>
    <row r="449" spans="1:25"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row>
    <row r="450" spans="1:25"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row>
    <row r="451" spans="1:25"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row>
    <row r="452" spans="1:25"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row>
    <row r="453" spans="1:25"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row>
    <row r="454" spans="1:25"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row>
    <row r="455" spans="1:25"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row>
    <row r="456" spans="1:25"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row>
    <row r="457" spans="1:25"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row>
    <row r="458" spans="1:25"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row>
    <row r="459" spans="1:25"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row>
    <row r="460" spans="1:25"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row>
    <row r="461" spans="1:25"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row>
    <row r="462" spans="1:25"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row>
    <row r="463" spans="1:25"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row>
    <row r="464" spans="1:25"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row>
    <row r="465" spans="1:25"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row>
    <row r="466" spans="1:25"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row>
    <row r="467" spans="1:25"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row>
    <row r="468" spans="1:25"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row>
    <row r="469" spans="1:25"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row>
    <row r="470" spans="1:25"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row>
    <row r="471" spans="1:25"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row>
    <row r="472" spans="1:25"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row>
    <row r="473" spans="1:25"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row>
    <row r="474" spans="1:25"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row>
    <row r="475" spans="1:25"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row>
    <row r="476" spans="1:25"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row>
    <row r="477" spans="1:25"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row>
    <row r="478" spans="1:25"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row>
    <row r="479" spans="1:25"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row>
    <row r="480" spans="1:25"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row>
    <row r="481" spans="1:25"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row>
    <row r="482" spans="1:25"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row>
    <row r="483" spans="1:25"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row>
    <row r="484" spans="1:25"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row>
    <row r="485" spans="1:25"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row>
    <row r="486" spans="1:25"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row>
    <row r="487" spans="1:25"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row>
    <row r="488" spans="1:25"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row>
    <row r="489" spans="1:25"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row>
    <row r="490" spans="1:25"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row>
    <row r="491" spans="1:25"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row>
    <row r="492" spans="1:25"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row>
    <row r="493" spans="1:25"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row>
    <row r="494" spans="1:25"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row>
    <row r="495" spans="1:25"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row>
    <row r="496" spans="1:25"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row>
    <row r="497" spans="1:25"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row>
    <row r="498" spans="1:25"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row>
    <row r="499" spans="1:25"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row>
    <row r="500" spans="1:25"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row>
    <row r="501" spans="1:25"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row>
    <row r="502" spans="1:25"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row>
    <row r="503" spans="1:25"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row>
    <row r="504" spans="1:25"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row>
    <row r="505" spans="1:25"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row>
    <row r="506" spans="1:25"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row>
    <row r="507" spans="1:25"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row>
    <row r="508" spans="1:25"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row>
    <row r="509" spans="1:25"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row>
    <row r="510" spans="1:25"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row>
    <row r="511" spans="1:25"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row>
    <row r="512" spans="1:25"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row>
    <row r="513" spans="1:25"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row>
    <row r="514" spans="1:25"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row>
    <row r="515" spans="1:25"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row>
    <row r="516" spans="1:25"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row>
    <row r="517" spans="1:25"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row>
    <row r="518" spans="1:25"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row>
    <row r="519" spans="1:25"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row>
    <row r="520" spans="1:25"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row>
    <row r="521" spans="1:25"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row>
    <row r="522" spans="1:25"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row>
    <row r="523" spans="1:25"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row>
    <row r="524" spans="1:25"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row>
    <row r="525" spans="1:25"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row>
    <row r="526" spans="1:25"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row>
    <row r="527" spans="1:25"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row>
    <row r="528" spans="1:25"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row>
    <row r="529" spans="1:25"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row>
    <row r="530" spans="1:25"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row>
    <row r="531" spans="1:25"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row>
    <row r="532" spans="1:25"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row>
    <row r="533" spans="1:25"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row>
    <row r="534" spans="1:25"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row>
    <row r="535" spans="1:25"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row>
    <row r="536" spans="1:25"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row>
    <row r="537" spans="1:25"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row>
    <row r="538" spans="1:25"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row>
    <row r="539" spans="1:25"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row>
    <row r="540" spans="1:25"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row>
    <row r="541" spans="1:25"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row>
    <row r="542" spans="1:25"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row>
    <row r="543" spans="1:25"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row>
    <row r="544" spans="1:25"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row>
    <row r="545" spans="1:25"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row>
    <row r="546" spans="1:25"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row>
    <row r="547" spans="1:25"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row>
    <row r="548" spans="1:25"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row>
    <row r="549" spans="1:25"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row>
    <row r="550" spans="1:25"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row>
    <row r="551" spans="1:25"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row>
    <row r="552" spans="1:25"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row>
    <row r="553" spans="1:25"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row>
    <row r="554" spans="1:25"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row>
    <row r="555" spans="1:25"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row>
    <row r="556" spans="1:25"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row>
    <row r="557" spans="1:25"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row>
    <row r="558" spans="1:25"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row>
    <row r="559" spans="1:25"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row>
    <row r="560" spans="1:25"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row>
    <row r="561" spans="1:25"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row>
    <row r="562" spans="1:25"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row>
    <row r="563" spans="1:25"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row>
    <row r="564" spans="1:25"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row>
    <row r="565" spans="1:25"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row>
    <row r="566" spans="1:25"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row>
    <row r="567" spans="1:25"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row>
    <row r="568" spans="1:25"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row>
    <row r="569" spans="1:25"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row>
    <row r="570" spans="1:25"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row>
    <row r="571" spans="1:25"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row>
    <row r="572" spans="1:25"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row>
    <row r="573" spans="1:25"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row>
    <row r="574" spans="1:25"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row>
    <row r="575" spans="1:25"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row>
    <row r="576" spans="1:25"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row>
    <row r="577" spans="1:25"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row>
    <row r="578" spans="1:25"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row>
    <row r="579" spans="1:25"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row>
    <row r="580" spans="1:25"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row>
    <row r="581" spans="1:25"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row>
    <row r="582" spans="1:25"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row>
    <row r="583" spans="1:25"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row>
    <row r="584" spans="1:25"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row>
    <row r="585" spans="1:25"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row>
    <row r="586" spans="1:25"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row>
    <row r="587" spans="1:25"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row>
    <row r="588" spans="1:25"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row>
    <row r="589" spans="1:25"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row>
    <row r="590" spans="1:25"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row>
    <row r="591" spans="1:25"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row>
    <row r="592" spans="1:25"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row>
    <row r="593" spans="1:25"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row>
    <row r="594" spans="1:25"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row>
    <row r="595" spans="1:25"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row>
    <row r="596" spans="1:25"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row>
    <row r="597" spans="1:25"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row>
    <row r="598" spans="1:25"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row>
    <row r="599" spans="1:25"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row>
    <row r="600" spans="1:25"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row>
    <row r="601" spans="1:25"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row>
    <row r="602" spans="1:25"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row>
    <row r="603" spans="1:25"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row>
    <row r="604" spans="1:25"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row>
    <row r="605" spans="1:25"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row>
    <row r="606" spans="1:25"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row>
    <row r="607" spans="1:25"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row>
    <row r="608" spans="1:25"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row>
    <row r="609" spans="1:25"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row>
    <row r="610" spans="1:25"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row>
    <row r="611" spans="1:25"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row>
    <row r="612" spans="1:25"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row>
    <row r="613" spans="1:25"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row>
    <row r="614" spans="1:25"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row>
    <row r="615" spans="1:25"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row>
    <row r="616" spans="1:25"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row>
    <row r="617" spans="1:25"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row>
    <row r="618" spans="1:25"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row>
    <row r="619" spans="1:25"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row>
    <row r="620" spans="1:25"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row>
    <row r="621" spans="1:25"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row>
    <row r="622" spans="1:25"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row>
    <row r="623" spans="1:25"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row>
    <row r="624" spans="1:25"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row>
    <row r="625" spans="1:25"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row>
    <row r="626" spans="1:25"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row>
    <row r="627" spans="1:25"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row>
    <row r="628" spans="1:25"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row>
    <row r="629" spans="1:25"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row>
    <row r="630" spans="1:25"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row>
    <row r="631" spans="1:25"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row>
    <row r="632" spans="1:25"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row>
    <row r="633" spans="1:25"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row>
    <row r="634" spans="1:25"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row>
    <row r="635" spans="1:25"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row>
    <row r="636" spans="1:25"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row>
    <row r="637" spans="1:25"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row>
    <row r="638" spans="1:25"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row>
    <row r="639" spans="1:25"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row>
    <row r="640" spans="1:25"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row>
    <row r="641" spans="1:25"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row>
    <row r="642" spans="1:25"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row>
    <row r="643" spans="1:25"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row>
    <row r="644" spans="1:25"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row>
    <row r="645" spans="1:25"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row>
    <row r="646" spans="1:25"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row>
    <row r="647" spans="1:25"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row>
    <row r="648" spans="1:25"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row>
    <row r="649" spans="1:25"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row>
    <row r="650" spans="1:25"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row>
    <row r="651" spans="1:25"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row>
    <row r="652" spans="1:25"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row>
    <row r="653" spans="1:25"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row>
    <row r="654" spans="1:25"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row>
    <row r="655" spans="1:25"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row>
    <row r="656" spans="1:25"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row>
    <row r="657" spans="1:25"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row>
    <row r="658" spans="1:25"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row>
    <row r="659" spans="1:25"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row>
    <row r="660" spans="1:25"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row>
    <row r="661" spans="1:25"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row>
    <row r="662" spans="1:25"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row>
    <row r="663" spans="1:25"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row>
    <row r="664" spans="1:25"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row>
    <row r="665" spans="1:25"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row>
    <row r="666" spans="1:25"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row>
    <row r="667" spans="1:25"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row>
    <row r="668" spans="1:25"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row>
    <row r="669" spans="1:25"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row>
    <row r="670" spans="1:25"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row>
    <row r="671" spans="1:25"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row>
    <row r="672" spans="1:25"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row>
    <row r="673" spans="1:25"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row>
    <row r="674" spans="1:25"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row>
    <row r="675" spans="1:25"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row>
    <row r="676" spans="1:25"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row>
    <row r="677" spans="1:25"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row>
    <row r="678" spans="1:25"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row>
    <row r="679" spans="1:25"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row>
    <row r="680" spans="1:25"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row>
    <row r="681" spans="1:25"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row>
    <row r="682" spans="1:25"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row>
    <row r="683" spans="1:25"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row>
    <row r="684" spans="1:25"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row>
    <row r="685" spans="1:25"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row>
    <row r="686" spans="1:25"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row>
    <row r="687" spans="1:25"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row>
    <row r="688" spans="1:25"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row>
    <row r="689" spans="1:25"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row>
    <row r="690" spans="1:25"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row>
    <row r="691" spans="1:25"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row>
    <row r="692" spans="1:25"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row>
    <row r="693" spans="1:25"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row>
    <row r="694" spans="1:25"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row>
    <row r="695" spans="1:25"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row>
    <row r="696" spans="1:25"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row>
    <row r="697" spans="1:25"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row>
    <row r="698" spans="1:25"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row>
    <row r="699" spans="1:25"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row>
    <row r="700" spans="1:25"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row>
    <row r="701" spans="1:25"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row>
    <row r="702" spans="1:25"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row>
    <row r="703" spans="1:25"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row>
    <row r="704" spans="1:25"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row>
    <row r="705" spans="1:25"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row>
    <row r="706" spans="1:25"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row>
    <row r="707" spans="1:25"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row>
    <row r="708" spans="1:25"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row>
    <row r="709" spans="1:25"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row>
    <row r="710" spans="1:25"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row>
    <row r="711" spans="1:25"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row>
    <row r="712" spans="1:25"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row>
    <row r="713" spans="1:25"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row>
    <row r="714" spans="1:25"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row>
    <row r="715" spans="1:25"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row>
    <row r="716" spans="1:25"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row>
    <row r="717" spans="1:25"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row>
    <row r="718" spans="1:25"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row>
    <row r="719" spans="1:25"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row>
    <row r="720" spans="1:25"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row>
    <row r="721" spans="1:25"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row>
    <row r="722" spans="1:25"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row>
    <row r="723" spans="1:25"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row>
    <row r="724" spans="1:25"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row>
    <row r="725" spans="1:25"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row>
    <row r="726" spans="1:25"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row>
    <row r="727" spans="1:25"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row>
    <row r="728" spans="1:25"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row>
    <row r="729" spans="1:25"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row>
    <row r="730" spans="1:25"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row>
    <row r="731" spans="1:25"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row>
    <row r="732" spans="1:25"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row>
    <row r="733" spans="1:25"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row>
    <row r="734" spans="1:25"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row>
    <row r="735" spans="1:25"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row>
    <row r="736" spans="1:25"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row>
    <row r="737" spans="1:25"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row>
    <row r="738" spans="1:25"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row>
    <row r="739" spans="1:25"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row>
    <row r="740" spans="1:25"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row>
    <row r="741" spans="1:25"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row>
    <row r="742" spans="1:25"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row>
    <row r="743" spans="1:25"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row>
    <row r="744" spans="1:25"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row>
    <row r="745" spans="1:25"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row>
    <row r="746" spans="1:25"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row>
    <row r="747" spans="1:25"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row>
    <row r="748" spans="1:25"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row>
    <row r="749" spans="1:25"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row>
    <row r="750" spans="1:25"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row>
    <row r="751" spans="1:25"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row>
    <row r="752" spans="1:25"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row>
    <row r="753" spans="1:25"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row>
    <row r="754" spans="1:25"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row>
    <row r="755" spans="1:25"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row>
    <row r="756" spans="1:25"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row>
    <row r="757" spans="1:25"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row>
    <row r="758" spans="1:25"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row>
    <row r="759" spans="1:25"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row>
    <row r="760" spans="1:25"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row>
    <row r="761" spans="1:25"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row>
    <row r="762" spans="1:25"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row>
    <row r="763" spans="1:25"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row>
    <row r="764" spans="1:25"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row>
    <row r="765" spans="1:25"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row>
    <row r="766" spans="1:25"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row>
    <row r="767" spans="1:25"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row>
    <row r="768" spans="1:25"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row>
    <row r="769" spans="1:25"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row>
    <row r="770" spans="1:25"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row>
    <row r="771" spans="1:25"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row>
    <row r="772" spans="1:25"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row>
    <row r="773" spans="1:25"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row>
    <row r="774" spans="1:25"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row>
    <row r="775" spans="1:25"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row>
    <row r="776" spans="1:25"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row>
    <row r="777" spans="1:25"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row>
    <row r="778" spans="1:25"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row>
    <row r="779" spans="1:25"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row>
    <row r="780" spans="1:25"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row>
    <row r="781" spans="1:25"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row>
    <row r="782" spans="1:25"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row>
    <row r="783" spans="1:25"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row>
    <row r="784" spans="1:25"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row>
    <row r="785" spans="1:25"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row>
    <row r="786" spans="1:25"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row>
    <row r="787" spans="1:25"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row>
    <row r="788" spans="1:25"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row>
    <row r="789" spans="1:25"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row>
    <row r="790" spans="1:25"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row>
    <row r="791" spans="1:25"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row>
    <row r="792" spans="1:25"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row>
    <row r="793" spans="1:25"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row>
    <row r="794" spans="1:25"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row>
    <row r="795" spans="1:25"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row>
    <row r="796" spans="1:25"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row>
    <row r="797" spans="1:25"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row>
    <row r="798" spans="1:25"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row>
    <row r="799" spans="1:25"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row>
    <row r="800" spans="1:25"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row>
    <row r="801" spans="1:25"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row>
    <row r="802" spans="1:25"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row>
    <row r="803" spans="1:25"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row>
    <row r="804" spans="1:25"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row>
    <row r="805" spans="1:25"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row>
    <row r="806" spans="1:25"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row>
    <row r="807" spans="1:25"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row>
    <row r="808" spans="1:25"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row>
    <row r="809" spans="1:25"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row>
    <row r="810" spans="1:25"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row>
    <row r="811" spans="1:25"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row>
    <row r="812" spans="1:25"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row>
    <row r="813" spans="1:25"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row>
    <row r="814" spans="1:25"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row>
    <row r="815" spans="1:25"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row>
    <row r="816" spans="1:25"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row>
    <row r="817" spans="1:25"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row>
    <row r="818" spans="1:25"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row>
    <row r="819" spans="1:25"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row>
    <row r="820" spans="1:25"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row>
    <row r="821" spans="1:25"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row>
    <row r="822" spans="1:25"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row>
    <row r="823" spans="1:25"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row>
    <row r="824" spans="1:25"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row>
    <row r="825" spans="1:25"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row>
    <row r="826" spans="1:25"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row>
    <row r="827" spans="1:25"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row>
    <row r="828" spans="1:25"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row>
    <row r="829" spans="1:25"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row>
    <row r="830" spans="1:25"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row>
    <row r="831" spans="1:25"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row>
    <row r="832" spans="1:25"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row>
    <row r="833" spans="1:25"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row>
    <row r="834" spans="1:25"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row>
    <row r="835" spans="1:25"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row>
    <row r="836" spans="1:25"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row>
    <row r="837" spans="1:25"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row>
    <row r="838" spans="1:25"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row>
    <row r="839" spans="1:25"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row>
    <row r="840" spans="1:25"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row>
    <row r="841" spans="1:25"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row>
    <row r="842" spans="1:25"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row>
    <row r="843" spans="1:25"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row>
    <row r="844" spans="1:25"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row>
    <row r="845" spans="1:25"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row>
    <row r="846" spans="1:25"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row>
    <row r="847" spans="1:25"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row>
    <row r="848" spans="1:25"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row>
    <row r="849" spans="1:25"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row>
    <row r="850" spans="1:25"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row>
    <row r="851" spans="1:25"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row>
    <row r="852" spans="1:25"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row>
    <row r="853" spans="1:25"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row>
    <row r="854" spans="1:25"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row>
    <row r="855" spans="1:25"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row>
    <row r="856" spans="1:25"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row>
    <row r="857" spans="1:25"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row>
    <row r="858" spans="1:25"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row>
    <row r="859" spans="1:25"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row>
    <row r="860" spans="1:25"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row>
    <row r="861" spans="1:25"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row>
    <row r="862" spans="1:25"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row>
    <row r="863" spans="1:25"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row>
    <row r="864" spans="1:25"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row>
    <row r="865" spans="1:25"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row>
    <row r="866" spans="1:25"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row>
    <row r="867" spans="1:25"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row>
    <row r="868" spans="1:25"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row>
    <row r="869" spans="1:25"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row>
    <row r="870" spans="1:25"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row>
    <row r="871" spans="1:25"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row>
    <row r="872" spans="1:25"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row>
    <row r="873" spans="1:25"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row>
    <row r="874" spans="1:25"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row>
    <row r="875" spans="1:25"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row>
    <row r="876" spans="1:25"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row>
    <row r="877" spans="1:25"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row>
    <row r="878" spans="1:25"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row>
    <row r="879" spans="1:25"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row>
    <row r="880" spans="1:25"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row>
    <row r="881" spans="1:25"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row>
    <row r="882" spans="1:25"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row>
    <row r="883" spans="1:25"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row>
    <row r="884" spans="1:25"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row>
    <row r="885" spans="1:25"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row>
    <row r="886" spans="1:25"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row>
    <row r="887" spans="1:25"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row>
    <row r="888" spans="1:25"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row>
    <row r="889" spans="1:25"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row>
    <row r="890" spans="1:25"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row>
    <row r="891" spans="1:25"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row>
    <row r="892" spans="1:25"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row>
    <row r="893" spans="1:25"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row>
    <row r="894" spans="1:25"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row>
    <row r="895" spans="1:25"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row>
    <row r="896" spans="1:25"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row>
    <row r="897" spans="1:25"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row>
    <row r="898" spans="1:25"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row>
    <row r="899" spans="1:25"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row>
    <row r="900" spans="1:25"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row>
    <row r="901" spans="1:25"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row>
    <row r="902" spans="1:25"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row>
    <row r="903" spans="1:25"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row>
    <row r="904" spans="1:25"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row>
    <row r="905" spans="1:25"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row>
    <row r="906" spans="1:25"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row>
    <row r="907" spans="1:25"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row>
    <row r="908" spans="1:25"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row>
    <row r="909" spans="1:25"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row>
    <row r="910" spans="1:25"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row>
    <row r="911" spans="1:25"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row>
    <row r="912" spans="1:25"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row>
    <row r="913" spans="1:25"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row>
    <row r="914" spans="1:25"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row>
    <row r="915" spans="1:25"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row>
    <row r="916" spans="1:25"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row>
    <row r="917" spans="1:25"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row>
    <row r="918" spans="1:25"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row>
    <row r="919" spans="1:25"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row>
    <row r="920" spans="1:25"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row>
    <row r="921" spans="1:25"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row>
    <row r="922" spans="1:25"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row>
    <row r="923" spans="1:25"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row>
    <row r="924" spans="1:25"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row>
    <row r="925" spans="1:25"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row>
    <row r="926" spans="1:25"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row>
    <row r="927" spans="1:25"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row>
    <row r="928" spans="1:25"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row>
    <row r="929" spans="1:25"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row>
    <row r="930" spans="1:25"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row>
    <row r="931" spans="1:25"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row>
    <row r="932" spans="1:25"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row>
    <row r="933" spans="1:25"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row>
    <row r="934" spans="1:25"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row>
    <row r="935" spans="1:25"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row>
    <row r="936" spans="1:25"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row>
    <row r="937" spans="1:25"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row>
    <row r="938" spans="1:25"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row>
    <row r="939" spans="1:25"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row>
    <row r="940" spans="1:25"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row>
    <row r="941" spans="1:25"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row>
    <row r="942" spans="1:25"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row>
    <row r="943" spans="1:25"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row>
    <row r="944" spans="1:25"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row>
    <row r="945" spans="1:25"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row>
    <row r="946" spans="1:25"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row>
    <row r="947" spans="1:25"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row>
    <row r="948" spans="1:25"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row>
    <row r="949" spans="1:25"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row>
    <row r="950" spans="1:25"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row>
    <row r="951" spans="1:25"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row>
    <row r="952" spans="1:25"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row>
    <row r="953" spans="1:25"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row>
    <row r="954" spans="1:25"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row>
    <row r="955" spans="1:25"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row>
    <row r="956" spans="1:25"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row>
    <row r="957" spans="1:25"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row>
    <row r="958" spans="1:25"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row>
    <row r="959" spans="1:25"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row>
    <row r="960" spans="1:25"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row>
    <row r="961" spans="1:25"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row>
    <row r="962" spans="1:25"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row>
    <row r="963" spans="1:25"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row>
    <row r="964" spans="1:25"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row>
    <row r="965" spans="1:25"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row>
    <row r="966" spans="1:25"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row>
    <row r="967" spans="1:25"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row>
    <row r="968" spans="1:25"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row>
    <row r="969" spans="1:25"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row>
    <row r="970" spans="1:25"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row>
    <row r="971" spans="1:25"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row>
    <row r="972" spans="1:25"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row>
    <row r="973" spans="1:25"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row>
    <row r="974" spans="1:25"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row>
    <row r="975" spans="1:25"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row>
    <row r="976" spans="1:25"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row>
    <row r="977" spans="1:25"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row>
    <row r="978" spans="1:25"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row>
    <row r="979" spans="1:25"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row>
    <row r="980" spans="1:25"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row>
    <row r="981" spans="1:25"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row>
    <row r="982" spans="1:25"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row>
    <row r="983" spans="1:25"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row>
    <row r="984" spans="1:25"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row>
    <row r="985" spans="1:25"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row>
    <row r="986" spans="1:25"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row>
    <row r="987" spans="1:25"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row>
    <row r="988" spans="1:25"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row>
    <row r="989" spans="1:25"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row>
    <row r="990" spans="1:25"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row>
    <row r="991" spans="1:25"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row>
    <row r="992" spans="1:25"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row>
    <row r="993" spans="1:25"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row>
    <row r="994" spans="1:25"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row>
    <row r="995" spans="1:25"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row>
    <row r="996" spans="1:25"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row>
    <row r="997" spans="1:25"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row>
    <row r="998" spans="1:25"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row>
    <row r="999" spans="1:25"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row>
    <row r="1000" spans="1:25"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row>
  </sheetData>
  <mergeCells count="12">
    <mergeCell ref="A5:G5"/>
    <mergeCell ref="A6:G6"/>
    <mergeCell ref="A1:G1"/>
    <mergeCell ref="A2:G2"/>
    <mergeCell ref="A3:B3"/>
    <mergeCell ref="C3:G3"/>
    <mergeCell ref="A4:G4"/>
    <mergeCell ref="H9:I9"/>
    <mergeCell ref="H10:I10"/>
    <mergeCell ref="H11:I11"/>
    <mergeCell ref="H12:I12"/>
    <mergeCell ref="D13:E13"/>
  </mergeCells>
  <pageMargins left="0.25" right="0.25" top="0.75" bottom="0.75"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Z1000"/>
  <sheetViews>
    <sheetView workbookViewId="0"/>
  </sheetViews>
  <sheetFormatPr defaultColWidth="12.59765625" defaultRowHeight="15" customHeight="1" x14ac:dyDescent="0.25"/>
  <cols>
    <col min="1" max="1" width="23.09765625" customWidth="1"/>
    <col min="2" max="2" width="25" customWidth="1"/>
    <col min="3" max="4" width="23.59765625" customWidth="1"/>
    <col min="5" max="24" width="7.59765625" customWidth="1"/>
  </cols>
  <sheetData>
    <row r="1" spans="1:26" ht="15" customHeight="1" x14ac:dyDescent="0.25">
      <c r="A1" s="164" t="s">
        <v>661</v>
      </c>
      <c r="B1" s="126"/>
      <c r="C1" s="126"/>
      <c r="D1" s="126"/>
      <c r="E1" s="126"/>
      <c r="F1" s="126"/>
      <c r="G1" s="126"/>
      <c r="H1" s="126"/>
      <c r="I1" s="126"/>
      <c r="J1" s="126"/>
      <c r="K1" s="127"/>
      <c r="L1" s="2"/>
      <c r="M1" s="2"/>
      <c r="N1" s="2"/>
      <c r="O1" s="2"/>
      <c r="P1" s="2"/>
      <c r="Q1" s="2"/>
      <c r="R1" s="2"/>
      <c r="S1" s="2"/>
      <c r="T1" s="2"/>
      <c r="U1" s="2"/>
      <c r="V1" s="2"/>
      <c r="W1" s="2"/>
      <c r="X1" s="2"/>
      <c r="Y1" s="2"/>
      <c r="Z1" s="2"/>
    </row>
    <row r="2" spans="1:26" ht="78" customHeight="1" x14ac:dyDescent="0.25">
      <c r="A2" s="131"/>
      <c r="B2" s="132"/>
      <c r="C2" s="132"/>
      <c r="D2" s="132"/>
      <c r="E2" s="132"/>
      <c r="F2" s="132"/>
      <c r="G2" s="132"/>
      <c r="H2" s="132"/>
      <c r="I2" s="132"/>
      <c r="J2" s="132"/>
      <c r="K2" s="133"/>
      <c r="L2" s="2"/>
      <c r="M2" s="2"/>
      <c r="N2" s="2"/>
      <c r="O2" s="2"/>
      <c r="P2" s="2"/>
      <c r="Q2" s="2"/>
      <c r="R2" s="2"/>
      <c r="S2" s="2"/>
      <c r="T2" s="2"/>
      <c r="U2" s="2"/>
      <c r="V2" s="2"/>
      <c r="W2" s="2"/>
      <c r="X2" s="2"/>
      <c r="Y2" s="2"/>
      <c r="Z2" s="2"/>
    </row>
    <row r="3" spans="1:26" ht="19.5" customHeight="1" x14ac:dyDescent="0.25">
      <c r="A3" s="145" t="s">
        <v>22</v>
      </c>
      <c r="B3" s="123"/>
      <c r="C3" s="123"/>
      <c r="D3" s="123"/>
      <c r="E3" s="123"/>
      <c r="F3" s="123"/>
      <c r="G3" s="123"/>
      <c r="H3" s="123"/>
      <c r="I3" s="123"/>
      <c r="J3" s="123"/>
      <c r="K3" s="124"/>
      <c r="L3" s="2"/>
      <c r="M3" s="2"/>
      <c r="N3" s="2"/>
      <c r="O3" s="2"/>
      <c r="P3" s="2"/>
      <c r="Q3" s="2"/>
      <c r="R3" s="2"/>
      <c r="S3" s="2"/>
      <c r="T3" s="2"/>
      <c r="U3" s="2"/>
      <c r="V3" s="2"/>
      <c r="W3" s="2"/>
      <c r="X3" s="2"/>
      <c r="Y3" s="2"/>
      <c r="Z3" s="2"/>
    </row>
    <row r="4" spans="1:26" ht="19.5" customHeight="1" x14ac:dyDescent="0.25">
      <c r="A4" s="107" t="s">
        <v>62</v>
      </c>
      <c r="B4" s="147">
        <f>Coversheet!B16</f>
        <v>0</v>
      </c>
      <c r="C4" s="123"/>
      <c r="D4" s="123"/>
      <c r="E4" s="123"/>
      <c r="F4" s="123"/>
      <c r="G4" s="123"/>
      <c r="H4" s="123"/>
      <c r="I4" s="123"/>
      <c r="J4" s="123"/>
      <c r="K4" s="124"/>
      <c r="L4" s="2"/>
      <c r="M4" s="2"/>
      <c r="N4" s="2"/>
      <c r="O4" s="2"/>
      <c r="P4" s="2"/>
      <c r="Q4" s="2"/>
      <c r="R4" s="2"/>
      <c r="S4" s="2"/>
      <c r="T4" s="2"/>
      <c r="U4" s="2"/>
      <c r="V4" s="2"/>
      <c r="W4" s="2"/>
      <c r="X4" s="2"/>
      <c r="Y4" s="2"/>
      <c r="Z4" s="2"/>
    </row>
    <row r="5" spans="1:26" ht="19.5" customHeight="1" x14ac:dyDescent="0.25">
      <c r="A5" s="163" t="s">
        <v>662</v>
      </c>
      <c r="B5" s="123"/>
      <c r="C5" s="123"/>
      <c r="D5" s="123"/>
      <c r="E5" s="123"/>
      <c r="F5" s="123"/>
      <c r="G5" s="123"/>
      <c r="H5" s="123"/>
      <c r="I5" s="123"/>
      <c r="J5" s="123"/>
      <c r="K5" s="124"/>
      <c r="L5" s="2"/>
      <c r="M5" s="2"/>
      <c r="N5" s="2"/>
      <c r="O5" s="2"/>
      <c r="P5" s="2"/>
      <c r="Q5" s="2"/>
      <c r="R5" s="2"/>
      <c r="S5" s="2"/>
      <c r="T5" s="2"/>
      <c r="U5" s="2"/>
      <c r="V5" s="2"/>
      <c r="W5" s="2"/>
      <c r="X5" s="2"/>
      <c r="Y5" s="2"/>
      <c r="Z5" s="2"/>
    </row>
    <row r="6" spans="1:26" ht="109.5" customHeight="1" x14ac:dyDescent="0.25">
      <c r="A6" s="165" t="s">
        <v>663</v>
      </c>
      <c r="B6" s="123"/>
      <c r="C6" s="123"/>
      <c r="D6" s="123"/>
      <c r="E6" s="123"/>
      <c r="F6" s="123"/>
      <c r="G6" s="123"/>
      <c r="H6" s="123"/>
      <c r="I6" s="123"/>
      <c r="J6" s="123"/>
      <c r="K6" s="124"/>
      <c r="L6" s="2"/>
      <c r="M6" s="2"/>
      <c r="N6" s="2"/>
      <c r="O6" s="2"/>
      <c r="P6" s="2"/>
      <c r="Q6" s="2"/>
      <c r="R6" s="2"/>
      <c r="S6" s="2"/>
      <c r="T6" s="2"/>
      <c r="U6" s="2"/>
      <c r="V6" s="2"/>
      <c r="W6" s="2"/>
      <c r="X6" s="2"/>
      <c r="Y6" s="2"/>
      <c r="Z6" s="2"/>
    </row>
    <row r="7" spans="1:26" ht="24.75" customHeight="1" x14ac:dyDescent="0.3">
      <c r="A7" s="166"/>
      <c r="B7" s="151"/>
      <c r="C7" s="151"/>
      <c r="D7" s="151"/>
      <c r="E7" s="151"/>
      <c r="F7" s="151"/>
      <c r="G7" s="117"/>
      <c r="H7" s="108"/>
      <c r="I7" s="108"/>
      <c r="J7" s="108"/>
      <c r="K7" s="108"/>
      <c r="L7" s="108"/>
      <c r="M7" s="108"/>
      <c r="N7" s="108"/>
      <c r="O7" s="108"/>
      <c r="P7" s="108"/>
      <c r="Q7" s="108"/>
      <c r="R7" s="108"/>
      <c r="S7" s="108"/>
      <c r="T7" s="108"/>
      <c r="U7" s="108"/>
      <c r="V7" s="108"/>
      <c r="W7" s="108"/>
      <c r="X7" s="108"/>
      <c r="Y7" s="2"/>
      <c r="Z7" s="2"/>
    </row>
    <row r="8" spans="1:26" ht="40.5" customHeight="1" x14ac:dyDescent="0.3">
      <c r="A8" s="95" t="s">
        <v>664</v>
      </c>
      <c r="B8" s="95" t="s">
        <v>665</v>
      </c>
      <c r="C8" s="95" t="s">
        <v>666</v>
      </c>
      <c r="D8" s="109" t="s">
        <v>667</v>
      </c>
      <c r="E8" s="110"/>
      <c r="F8" s="110"/>
      <c r="G8" s="110"/>
      <c r="H8" s="110"/>
      <c r="I8" s="110"/>
      <c r="J8" s="110"/>
      <c r="K8" s="110"/>
      <c r="L8" s="110"/>
      <c r="M8" s="110"/>
      <c r="N8" s="110"/>
      <c r="O8" s="110"/>
      <c r="P8" s="110"/>
      <c r="Q8" s="110"/>
      <c r="R8" s="110"/>
      <c r="S8" s="110"/>
      <c r="T8" s="110"/>
      <c r="U8" s="110"/>
      <c r="V8" s="110"/>
      <c r="W8" s="110"/>
      <c r="X8" s="110"/>
      <c r="Y8" s="2"/>
      <c r="Z8" s="2"/>
    </row>
    <row r="9" spans="1:26" ht="73.5" customHeight="1" x14ac:dyDescent="0.3">
      <c r="A9" s="111" t="s">
        <v>668</v>
      </c>
      <c r="B9" s="111" t="s">
        <v>669</v>
      </c>
      <c r="C9" s="111" t="s">
        <v>670</v>
      </c>
      <c r="D9" s="112" t="s">
        <v>671</v>
      </c>
      <c r="E9" s="108"/>
      <c r="F9" s="108"/>
      <c r="G9" s="108"/>
      <c r="H9" s="108"/>
      <c r="I9" s="108"/>
      <c r="J9" s="108"/>
      <c r="K9" s="108"/>
      <c r="L9" s="108"/>
      <c r="M9" s="108"/>
      <c r="N9" s="108"/>
      <c r="O9" s="108"/>
      <c r="P9" s="108"/>
      <c r="Q9" s="108"/>
      <c r="R9" s="108"/>
      <c r="S9" s="108"/>
      <c r="T9" s="108"/>
      <c r="U9" s="108"/>
      <c r="V9" s="108"/>
      <c r="W9" s="108"/>
      <c r="X9" s="108"/>
      <c r="Y9" s="2"/>
      <c r="Z9" s="2"/>
    </row>
    <row r="10" spans="1:26" ht="60" customHeight="1" x14ac:dyDescent="0.3">
      <c r="A10" s="113">
        <f>+'Lot 2 Core List'!P268</f>
        <v>0</v>
      </c>
      <c r="B10" s="114">
        <f>+'Delivery Service Options'!G13</f>
        <v>0</v>
      </c>
      <c r="C10" s="114" t="str">
        <f>IF('Non-Core &amp; Low Value Orders'!C9="","",'Non-Core &amp; Low Value Orders'!E12)</f>
        <v/>
      </c>
      <c r="D10" s="115">
        <f>SUM(A10:C10)</f>
        <v>0</v>
      </c>
      <c r="E10" s="108"/>
      <c r="F10" s="108"/>
      <c r="G10" s="108"/>
      <c r="H10" s="108"/>
      <c r="I10" s="108"/>
      <c r="J10" s="108"/>
      <c r="K10" s="108"/>
      <c r="L10" s="108"/>
      <c r="M10" s="108"/>
      <c r="N10" s="108"/>
      <c r="O10" s="108"/>
      <c r="P10" s="108"/>
      <c r="Q10" s="108"/>
      <c r="R10" s="108"/>
      <c r="S10" s="108"/>
      <c r="T10" s="108"/>
      <c r="U10" s="108"/>
      <c r="V10" s="108"/>
      <c r="W10" s="108"/>
      <c r="X10" s="108"/>
      <c r="Y10" s="2"/>
      <c r="Z10" s="2"/>
    </row>
    <row r="11" spans="1:26" ht="182.25" customHeight="1" x14ac:dyDescent="0.3">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2"/>
      <c r="Z11" s="2"/>
    </row>
    <row r="12" spans="1:26" ht="14.25" customHeight="1" x14ac:dyDescent="0.3">
      <c r="A12" s="108"/>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2"/>
      <c r="Z12" s="2"/>
    </row>
    <row r="13" spans="1:26" ht="14.25" customHeight="1" x14ac:dyDescent="0.3">
      <c r="A13" s="5"/>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2"/>
      <c r="Z13" s="2"/>
    </row>
    <row r="14" spans="1:26" ht="14.25" customHeight="1" x14ac:dyDescent="0.3">
      <c r="A14" s="5"/>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2"/>
      <c r="Z14" s="2"/>
    </row>
    <row r="15" spans="1:26" ht="14.25" customHeight="1" x14ac:dyDescent="0.3">
      <c r="A15" s="108"/>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2"/>
      <c r="Z15" s="2"/>
    </row>
    <row r="16" spans="1:26" ht="14.25" customHeight="1" x14ac:dyDescent="0.3">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2"/>
      <c r="Z16" s="2"/>
    </row>
    <row r="17" spans="1:26" ht="14.25" customHeight="1" x14ac:dyDescent="0.3">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2"/>
      <c r="Z17" s="2"/>
    </row>
    <row r="18" spans="1:26" ht="14.25" customHeight="1" x14ac:dyDescent="0.3">
      <c r="A18" s="108"/>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2"/>
      <c r="Z18" s="2"/>
    </row>
    <row r="19" spans="1:26" ht="14.25" customHeight="1" x14ac:dyDescent="0.3">
      <c r="A19" s="108"/>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2"/>
      <c r="Z19" s="2"/>
    </row>
    <row r="20" spans="1:26" ht="14.25" customHeight="1" x14ac:dyDescent="0.3">
      <c r="A20" s="108"/>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2"/>
      <c r="Z20" s="2"/>
    </row>
    <row r="21" spans="1:26" ht="14.25" customHeight="1" x14ac:dyDescent="0.3">
      <c r="A21" s="108"/>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2"/>
      <c r="Z21" s="2"/>
    </row>
    <row r="22" spans="1:26" ht="14.25" customHeight="1" x14ac:dyDescent="0.3">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2"/>
      <c r="Z22" s="2"/>
    </row>
    <row r="23" spans="1:26" ht="14.25" customHeight="1" x14ac:dyDescent="0.3">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2"/>
      <c r="Z23" s="2"/>
    </row>
    <row r="24" spans="1:26" ht="14.25" customHeight="1" x14ac:dyDescent="0.3">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2"/>
      <c r="Z24" s="2"/>
    </row>
    <row r="25" spans="1:26" ht="14.25" customHeight="1" x14ac:dyDescent="0.3">
      <c r="A25" s="108"/>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2"/>
      <c r="Z25" s="2"/>
    </row>
    <row r="26" spans="1:26" ht="14.25" customHeight="1" x14ac:dyDescent="0.3">
      <c r="A26" s="108"/>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2"/>
      <c r="Z26" s="2"/>
    </row>
    <row r="27" spans="1:26" ht="14.25" customHeight="1" x14ac:dyDescent="0.3">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2"/>
      <c r="Z27" s="2"/>
    </row>
    <row r="28" spans="1:26" ht="14.25" customHeight="1" x14ac:dyDescent="0.3">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2"/>
      <c r="Z28" s="2"/>
    </row>
    <row r="29" spans="1:26" ht="14.25" customHeight="1" x14ac:dyDescent="0.3">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2"/>
      <c r="Z29" s="2"/>
    </row>
    <row r="30" spans="1:26" ht="14.25" customHeight="1" x14ac:dyDescent="0.3">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2"/>
      <c r="Z30" s="2"/>
    </row>
    <row r="31" spans="1:26" ht="14.25" customHeight="1" x14ac:dyDescent="0.3">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2"/>
      <c r="Z31" s="2"/>
    </row>
    <row r="32" spans="1:26" ht="14.25" customHeight="1" x14ac:dyDescent="0.3">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2"/>
      <c r="Z32" s="2"/>
    </row>
    <row r="33" spans="1:26" ht="14.25" customHeight="1" x14ac:dyDescent="0.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2"/>
      <c r="Z33" s="2"/>
    </row>
    <row r="34" spans="1:26" ht="14.25" customHeight="1" x14ac:dyDescent="0.3">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2"/>
      <c r="Z34" s="2"/>
    </row>
    <row r="35" spans="1:26" ht="14.25" customHeight="1" x14ac:dyDescent="0.3">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2"/>
      <c r="Z35" s="2"/>
    </row>
    <row r="36" spans="1:26" ht="14.25" customHeight="1" x14ac:dyDescent="0.3">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2"/>
      <c r="Z36" s="2"/>
    </row>
    <row r="37" spans="1:26" ht="14.25" customHeight="1" x14ac:dyDescent="0.3">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2"/>
      <c r="Z37" s="2"/>
    </row>
    <row r="38" spans="1:26" ht="14.25" customHeight="1" x14ac:dyDescent="0.3">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2"/>
      <c r="Z38" s="2"/>
    </row>
    <row r="39" spans="1:26" ht="14.25" customHeight="1" x14ac:dyDescent="0.3">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2"/>
      <c r="Z39" s="2"/>
    </row>
    <row r="40" spans="1:26" ht="14.25" customHeight="1" x14ac:dyDescent="0.3">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2"/>
      <c r="Z40" s="2"/>
    </row>
    <row r="41" spans="1:26" ht="14.25" customHeight="1" x14ac:dyDescent="0.3">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2"/>
      <c r="Z41" s="2"/>
    </row>
    <row r="42" spans="1:26" ht="14.25" customHeight="1" x14ac:dyDescent="0.3">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2"/>
      <c r="Z42" s="2"/>
    </row>
    <row r="43" spans="1:26" ht="14.25" customHeight="1" x14ac:dyDescent="0.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2"/>
      <c r="Z43" s="2"/>
    </row>
    <row r="44" spans="1:26" ht="14.25" customHeight="1" x14ac:dyDescent="0.3">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2"/>
      <c r="Z44" s="2"/>
    </row>
    <row r="45" spans="1:26" ht="14.25" customHeight="1" x14ac:dyDescent="0.3">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2"/>
      <c r="Z45" s="2"/>
    </row>
    <row r="46" spans="1:26" ht="14.25" customHeight="1" x14ac:dyDescent="0.3">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2"/>
      <c r="Z46" s="2"/>
    </row>
    <row r="47" spans="1:26" ht="14.25" customHeight="1" x14ac:dyDescent="0.3">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2"/>
      <c r="Z47" s="2"/>
    </row>
    <row r="48" spans="1:26" ht="14.25" customHeight="1" x14ac:dyDescent="0.3">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2"/>
      <c r="Z48" s="2"/>
    </row>
    <row r="49" spans="1:26" ht="14.25" customHeight="1" x14ac:dyDescent="0.3">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2"/>
      <c r="Z49" s="2"/>
    </row>
    <row r="50" spans="1:26" ht="14.25" customHeight="1" x14ac:dyDescent="0.3">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2"/>
      <c r="Z50" s="2"/>
    </row>
    <row r="51" spans="1:26" ht="14.25" customHeight="1" x14ac:dyDescent="0.3">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2"/>
      <c r="Z51" s="2"/>
    </row>
    <row r="52" spans="1:26" ht="14.25" customHeight="1" x14ac:dyDescent="0.3">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2"/>
      <c r="Z52" s="2"/>
    </row>
    <row r="53" spans="1:26" ht="14.25" customHeight="1" x14ac:dyDescent="0.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2"/>
      <c r="Z53" s="2"/>
    </row>
    <row r="54" spans="1:26" ht="14.25" customHeight="1" x14ac:dyDescent="0.3">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2"/>
      <c r="Z54" s="2"/>
    </row>
    <row r="55" spans="1:26" ht="14.25" customHeight="1" x14ac:dyDescent="0.3">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2"/>
      <c r="Z55" s="2"/>
    </row>
    <row r="56" spans="1:26" ht="14.25" customHeight="1" x14ac:dyDescent="0.3">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2"/>
      <c r="Z56" s="2"/>
    </row>
    <row r="57" spans="1:26" ht="14.25" customHeight="1" x14ac:dyDescent="0.3">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2"/>
      <c r="Z57" s="2"/>
    </row>
    <row r="58" spans="1:26" ht="14.25" customHeight="1" x14ac:dyDescent="0.3">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2"/>
      <c r="Z58" s="2"/>
    </row>
    <row r="59" spans="1:26" ht="14.25" customHeight="1" x14ac:dyDescent="0.3">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2"/>
      <c r="Z59" s="2"/>
    </row>
    <row r="60" spans="1:26" ht="14.25" customHeight="1" x14ac:dyDescent="0.3">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2"/>
      <c r="Z60" s="2"/>
    </row>
    <row r="61" spans="1:26" ht="14.25" customHeight="1" x14ac:dyDescent="0.3">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2"/>
      <c r="Z61" s="2"/>
    </row>
    <row r="62" spans="1:26" ht="14.25" customHeight="1" x14ac:dyDescent="0.3">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2"/>
      <c r="Z62" s="2"/>
    </row>
    <row r="63" spans="1:26" ht="14.25" customHeight="1" x14ac:dyDescent="0.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2"/>
      <c r="Z63" s="2"/>
    </row>
    <row r="64" spans="1:26" ht="14.25" customHeight="1" x14ac:dyDescent="0.3">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2"/>
      <c r="Z64" s="2"/>
    </row>
    <row r="65" spans="1:26" ht="14.25" customHeight="1" x14ac:dyDescent="0.3">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2"/>
      <c r="Z65" s="2"/>
    </row>
    <row r="66" spans="1:26" ht="14.25" customHeight="1" x14ac:dyDescent="0.3">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2"/>
      <c r="Z66" s="2"/>
    </row>
    <row r="67" spans="1:26" ht="14.25" customHeight="1" x14ac:dyDescent="0.3">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2"/>
      <c r="Z67" s="2"/>
    </row>
    <row r="68" spans="1:26" ht="14.25" customHeight="1" x14ac:dyDescent="0.3">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2"/>
      <c r="Z68" s="2"/>
    </row>
    <row r="69" spans="1:26" ht="14.25" customHeight="1" x14ac:dyDescent="0.3">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2"/>
      <c r="Z69" s="2"/>
    </row>
    <row r="70" spans="1:26" ht="14.25" customHeight="1" x14ac:dyDescent="0.3">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2"/>
      <c r="Z70" s="2"/>
    </row>
    <row r="71" spans="1:26" ht="14.25" customHeight="1" x14ac:dyDescent="0.3">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2"/>
      <c r="Z71" s="2"/>
    </row>
    <row r="72" spans="1:26" ht="14.25" customHeight="1" x14ac:dyDescent="0.3">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2"/>
      <c r="Z72" s="2"/>
    </row>
    <row r="73" spans="1:26" ht="14.25" customHeight="1" x14ac:dyDescent="0.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2"/>
      <c r="Z73" s="2"/>
    </row>
    <row r="74" spans="1:26" ht="14.25" customHeight="1" x14ac:dyDescent="0.3">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2"/>
      <c r="Z74" s="2"/>
    </row>
    <row r="75" spans="1:26" ht="14.25" customHeight="1" x14ac:dyDescent="0.3">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2"/>
      <c r="Z75" s="2"/>
    </row>
    <row r="76" spans="1:26" ht="14.25" customHeight="1" x14ac:dyDescent="0.3">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2"/>
      <c r="Z76" s="2"/>
    </row>
    <row r="77" spans="1:26" ht="14.25" customHeight="1" x14ac:dyDescent="0.3">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2"/>
      <c r="Z77" s="2"/>
    </row>
    <row r="78" spans="1:26" ht="14.25" customHeight="1" x14ac:dyDescent="0.3">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2"/>
      <c r="Z78" s="2"/>
    </row>
    <row r="79" spans="1:26" ht="14.25" customHeight="1" x14ac:dyDescent="0.3">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2"/>
      <c r="Z79" s="2"/>
    </row>
    <row r="80" spans="1:26" ht="14.25" customHeight="1" x14ac:dyDescent="0.3">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2"/>
      <c r="Z80" s="2"/>
    </row>
    <row r="81" spans="1:26" ht="14.25" customHeight="1" x14ac:dyDescent="0.3">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2"/>
      <c r="Z81" s="2"/>
    </row>
    <row r="82" spans="1:26" ht="14.25" customHeight="1" x14ac:dyDescent="0.3">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2"/>
      <c r="Z82" s="2"/>
    </row>
    <row r="83" spans="1:26" ht="14.25" customHeight="1" x14ac:dyDescent="0.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2"/>
      <c r="Z83" s="2"/>
    </row>
    <row r="84" spans="1:26" ht="14.25" customHeight="1" x14ac:dyDescent="0.3">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2"/>
      <c r="Z84" s="2"/>
    </row>
    <row r="85" spans="1:26" ht="14.25" customHeight="1" x14ac:dyDescent="0.3">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2"/>
      <c r="Z85" s="2"/>
    </row>
    <row r="86" spans="1:26" ht="14.25" customHeight="1" x14ac:dyDescent="0.3">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2"/>
      <c r="Z86" s="2"/>
    </row>
    <row r="87" spans="1:26" ht="14.25" customHeight="1" x14ac:dyDescent="0.3">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2"/>
      <c r="Z87" s="2"/>
    </row>
    <row r="88" spans="1:26" ht="14.25" customHeight="1" x14ac:dyDescent="0.3">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2"/>
      <c r="Z88" s="2"/>
    </row>
    <row r="89" spans="1:26" ht="14.25" customHeight="1" x14ac:dyDescent="0.3">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2"/>
      <c r="Z89" s="2"/>
    </row>
    <row r="90" spans="1:26" ht="14.25" customHeight="1" x14ac:dyDescent="0.3">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2"/>
      <c r="Z90" s="2"/>
    </row>
    <row r="91" spans="1:26" ht="14.25" customHeight="1" x14ac:dyDescent="0.3">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2"/>
      <c r="Z91" s="2"/>
    </row>
    <row r="92" spans="1:26" ht="14.25" customHeight="1" x14ac:dyDescent="0.3">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2"/>
      <c r="Z92" s="2"/>
    </row>
    <row r="93" spans="1:26" ht="14.25" customHeight="1" x14ac:dyDescent="0.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2"/>
      <c r="Z93" s="2"/>
    </row>
    <row r="94" spans="1:26" ht="14.25" customHeight="1" x14ac:dyDescent="0.3">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2"/>
      <c r="Z94" s="2"/>
    </row>
    <row r="95" spans="1:26" ht="14.25" customHeight="1" x14ac:dyDescent="0.3">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2"/>
      <c r="Z95" s="2"/>
    </row>
    <row r="96" spans="1:26" ht="14.25" customHeight="1" x14ac:dyDescent="0.3">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2"/>
      <c r="Z96" s="2"/>
    </row>
    <row r="97" spans="1:26" ht="14.25" customHeight="1" x14ac:dyDescent="0.3">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2"/>
      <c r="Z97" s="2"/>
    </row>
    <row r="98" spans="1:26" ht="14.25" customHeight="1" x14ac:dyDescent="0.3">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2"/>
      <c r="Z98" s="2"/>
    </row>
    <row r="99" spans="1:26" ht="14.25" customHeight="1" x14ac:dyDescent="0.3">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2"/>
      <c r="Z99" s="2"/>
    </row>
    <row r="100" spans="1:26" ht="14.25" customHeight="1" x14ac:dyDescent="0.3">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2"/>
      <c r="Z100" s="2"/>
    </row>
    <row r="101" spans="1:26" ht="14.25" customHeight="1" x14ac:dyDescent="0.3">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2"/>
      <c r="Z101" s="2"/>
    </row>
    <row r="102" spans="1:26" ht="14.25" customHeight="1" x14ac:dyDescent="0.3">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2"/>
      <c r="Z102" s="2"/>
    </row>
    <row r="103" spans="1:26" ht="14.25" customHeight="1" x14ac:dyDescent="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2"/>
      <c r="Z103" s="2"/>
    </row>
    <row r="104" spans="1:26" ht="14.25" customHeight="1" x14ac:dyDescent="0.3">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2"/>
      <c r="Z104" s="2"/>
    </row>
    <row r="105" spans="1:26" ht="14.25" customHeight="1" x14ac:dyDescent="0.3">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2"/>
      <c r="Z105" s="2"/>
    </row>
    <row r="106" spans="1:26" ht="14.25" customHeight="1" x14ac:dyDescent="0.3">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2"/>
      <c r="Z106" s="2"/>
    </row>
    <row r="107" spans="1:26" ht="14.25" customHeight="1" x14ac:dyDescent="0.3">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2"/>
      <c r="Z107" s="2"/>
    </row>
    <row r="108" spans="1:26" ht="14.25" customHeight="1" x14ac:dyDescent="0.3">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2"/>
      <c r="Z108" s="2"/>
    </row>
    <row r="109" spans="1:26" ht="14.25" customHeight="1" x14ac:dyDescent="0.3">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2"/>
      <c r="Z109" s="2"/>
    </row>
    <row r="110" spans="1:26" ht="14.25" customHeight="1" x14ac:dyDescent="0.3">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2"/>
      <c r="Z110" s="2"/>
    </row>
    <row r="111" spans="1:26" ht="14.25" customHeight="1" x14ac:dyDescent="0.3">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2"/>
      <c r="Z111" s="2"/>
    </row>
    <row r="112" spans="1:26" ht="14.25" customHeight="1" x14ac:dyDescent="0.3">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2"/>
      <c r="Z112" s="2"/>
    </row>
    <row r="113" spans="1:26" ht="14.25" customHeight="1" x14ac:dyDescent="0.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2"/>
      <c r="Z113" s="2"/>
    </row>
    <row r="114" spans="1:26" ht="14.25" customHeight="1" x14ac:dyDescent="0.3">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2"/>
      <c r="Z114" s="2"/>
    </row>
    <row r="115" spans="1:26" ht="14.25" customHeight="1" x14ac:dyDescent="0.3">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2"/>
      <c r="Z115" s="2"/>
    </row>
    <row r="116" spans="1:26" ht="14.25" customHeight="1" x14ac:dyDescent="0.3">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2"/>
      <c r="Z116" s="2"/>
    </row>
    <row r="117" spans="1:26" ht="14.25" customHeight="1" x14ac:dyDescent="0.3">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2"/>
      <c r="Z117" s="2"/>
    </row>
    <row r="118" spans="1:26" ht="14.25" customHeight="1" x14ac:dyDescent="0.3">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2"/>
      <c r="Z118" s="2"/>
    </row>
    <row r="119" spans="1:26" ht="14.25" customHeight="1" x14ac:dyDescent="0.3">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2"/>
      <c r="Z119" s="2"/>
    </row>
    <row r="120" spans="1:26" ht="14.25" customHeight="1" x14ac:dyDescent="0.3">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2"/>
      <c r="Z120" s="2"/>
    </row>
    <row r="121" spans="1:26" ht="14.25" customHeight="1" x14ac:dyDescent="0.3">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2"/>
      <c r="Z121" s="2"/>
    </row>
    <row r="122" spans="1:26" ht="14.25" customHeight="1" x14ac:dyDescent="0.3">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2"/>
      <c r="Z122" s="2"/>
    </row>
    <row r="123" spans="1:26" ht="14.25" customHeight="1" x14ac:dyDescent="0.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2"/>
      <c r="Z123" s="2"/>
    </row>
    <row r="124" spans="1:26" ht="14.25" customHeight="1" x14ac:dyDescent="0.3">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2"/>
      <c r="Z124" s="2"/>
    </row>
    <row r="125" spans="1:26" ht="14.25" customHeight="1" x14ac:dyDescent="0.3">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2"/>
      <c r="Z125" s="2"/>
    </row>
    <row r="126" spans="1:26" ht="14.25" customHeight="1" x14ac:dyDescent="0.3">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2"/>
      <c r="Z126" s="2"/>
    </row>
    <row r="127" spans="1:26" ht="14.25" customHeight="1" x14ac:dyDescent="0.3">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2"/>
      <c r="Z127" s="2"/>
    </row>
    <row r="128" spans="1:26" ht="14.25" customHeight="1" x14ac:dyDescent="0.3">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2"/>
      <c r="Z128" s="2"/>
    </row>
    <row r="129" spans="1:26" ht="14.25" customHeight="1" x14ac:dyDescent="0.3">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2"/>
      <c r="Z129" s="2"/>
    </row>
    <row r="130" spans="1:26" ht="14.25" customHeight="1" x14ac:dyDescent="0.3">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2"/>
      <c r="Z130" s="2"/>
    </row>
    <row r="131" spans="1:26" ht="14.25" customHeight="1" x14ac:dyDescent="0.3">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2"/>
      <c r="Z131" s="2"/>
    </row>
    <row r="132" spans="1:26" ht="14.25" customHeight="1" x14ac:dyDescent="0.3">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2"/>
      <c r="Z132" s="2"/>
    </row>
    <row r="133" spans="1:26" ht="14.25" customHeight="1" x14ac:dyDescent="0.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2"/>
      <c r="Z133" s="2"/>
    </row>
    <row r="134" spans="1:26" ht="14.25" customHeight="1" x14ac:dyDescent="0.3">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2"/>
      <c r="Z134" s="2"/>
    </row>
    <row r="135" spans="1:26" ht="14.25" customHeight="1" x14ac:dyDescent="0.3">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2"/>
      <c r="Z135" s="2"/>
    </row>
    <row r="136" spans="1:26" ht="14.25" customHeight="1" x14ac:dyDescent="0.3">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2"/>
      <c r="Z136" s="2"/>
    </row>
    <row r="137" spans="1:26" ht="14.25" customHeight="1" x14ac:dyDescent="0.3">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2"/>
      <c r="Z137" s="2"/>
    </row>
    <row r="138" spans="1:26" ht="14.25" customHeight="1" x14ac:dyDescent="0.3">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2"/>
      <c r="Z138" s="2"/>
    </row>
    <row r="139" spans="1:26" ht="14.25" customHeight="1" x14ac:dyDescent="0.3">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2"/>
      <c r="Z139" s="2"/>
    </row>
    <row r="140" spans="1:26" ht="14.25" customHeight="1" x14ac:dyDescent="0.3">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2"/>
      <c r="Z140" s="2"/>
    </row>
    <row r="141" spans="1:26" ht="14.25" customHeight="1" x14ac:dyDescent="0.3">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2"/>
      <c r="Z141" s="2"/>
    </row>
    <row r="142" spans="1:26" ht="14.25" customHeight="1" x14ac:dyDescent="0.3">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2"/>
      <c r="Z142" s="2"/>
    </row>
    <row r="143" spans="1:26" ht="14.25" customHeight="1" x14ac:dyDescent="0.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2"/>
      <c r="Z143" s="2"/>
    </row>
    <row r="144" spans="1:26" ht="14.25" customHeight="1" x14ac:dyDescent="0.3">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2"/>
      <c r="Z144" s="2"/>
    </row>
    <row r="145" spans="1:26" ht="14.25" customHeight="1" x14ac:dyDescent="0.3">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2"/>
      <c r="Z145" s="2"/>
    </row>
    <row r="146" spans="1:26" ht="14.25" customHeight="1" x14ac:dyDescent="0.3">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2"/>
      <c r="Z146" s="2"/>
    </row>
    <row r="147" spans="1:26" ht="14.25" customHeight="1" x14ac:dyDescent="0.3">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2"/>
      <c r="Z147" s="2"/>
    </row>
    <row r="148" spans="1:26" ht="14.25" customHeight="1" x14ac:dyDescent="0.3">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2"/>
      <c r="Z148" s="2"/>
    </row>
    <row r="149" spans="1:26" ht="14.25" customHeight="1" x14ac:dyDescent="0.3">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2"/>
      <c r="Z149" s="2"/>
    </row>
    <row r="150" spans="1:26" ht="14.25" customHeight="1" x14ac:dyDescent="0.3">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2"/>
      <c r="Z150" s="2"/>
    </row>
    <row r="151" spans="1:26" ht="14.25" customHeight="1" x14ac:dyDescent="0.3">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2"/>
      <c r="Z151" s="2"/>
    </row>
    <row r="152" spans="1:26" ht="14.25" customHeight="1" x14ac:dyDescent="0.3">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2"/>
      <c r="Z152" s="2"/>
    </row>
    <row r="153" spans="1:26" ht="14.25" customHeight="1" x14ac:dyDescent="0.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2"/>
      <c r="Z153" s="2"/>
    </row>
    <row r="154" spans="1:26" ht="14.25" customHeight="1" x14ac:dyDescent="0.3">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2"/>
      <c r="Z154" s="2"/>
    </row>
    <row r="155" spans="1:26" ht="14.25" customHeight="1" x14ac:dyDescent="0.3">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2"/>
      <c r="Z155" s="2"/>
    </row>
    <row r="156" spans="1:26" ht="14.25" customHeight="1" x14ac:dyDescent="0.3">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2"/>
      <c r="Z156" s="2"/>
    </row>
    <row r="157" spans="1:26" ht="14.25" customHeight="1" x14ac:dyDescent="0.3">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2"/>
      <c r="Z157" s="2"/>
    </row>
    <row r="158" spans="1:26" ht="14.25" customHeight="1" x14ac:dyDescent="0.3">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2"/>
      <c r="Z158" s="2"/>
    </row>
    <row r="159" spans="1:26" ht="14.25" customHeight="1" x14ac:dyDescent="0.3">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2"/>
      <c r="Z159" s="2"/>
    </row>
    <row r="160" spans="1:26" ht="14.25" customHeight="1" x14ac:dyDescent="0.3">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2"/>
      <c r="Z160" s="2"/>
    </row>
    <row r="161" spans="1:26" ht="14.25" customHeight="1" x14ac:dyDescent="0.3">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2"/>
      <c r="Z161" s="2"/>
    </row>
    <row r="162" spans="1:26" ht="14.25" customHeight="1" x14ac:dyDescent="0.3">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2"/>
      <c r="Z162" s="2"/>
    </row>
    <row r="163" spans="1:26" ht="14.25" customHeight="1" x14ac:dyDescent="0.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2"/>
      <c r="Z163" s="2"/>
    </row>
    <row r="164" spans="1:26" ht="14.25" customHeight="1" x14ac:dyDescent="0.3">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2"/>
      <c r="Z164" s="2"/>
    </row>
    <row r="165" spans="1:26" ht="14.25" customHeight="1" x14ac:dyDescent="0.3">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2"/>
      <c r="Z165" s="2"/>
    </row>
    <row r="166" spans="1:26" ht="14.25" customHeight="1" x14ac:dyDescent="0.3">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2"/>
      <c r="Z166" s="2"/>
    </row>
    <row r="167" spans="1:26" ht="14.25" customHeight="1" x14ac:dyDescent="0.3">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2"/>
      <c r="Z167" s="2"/>
    </row>
    <row r="168" spans="1:26" ht="14.25" customHeight="1" x14ac:dyDescent="0.3">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2"/>
      <c r="Z168" s="2"/>
    </row>
    <row r="169" spans="1:26" ht="14.25" customHeight="1" x14ac:dyDescent="0.3">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2"/>
      <c r="Z169" s="2"/>
    </row>
    <row r="170" spans="1:26" ht="14.25" customHeight="1" x14ac:dyDescent="0.3">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2"/>
      <c r="Z170" s="2"/>
    </row>
    <row r="171" spans="1:26" ht="14.25" customHeight="1" x14ac:dyDescent="0.3">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2"/>
      <c r="Z171" s="2"/>
    </row>
    <row r="172" spans="1:26" ht="14.25" customHeight="1" x14ac:dyDescent="0.3">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2"/>
      <c r="Z172" s="2"/>
    </row>
    <row r="173" spans="1:26" ht="14.25" customHeight="1" x14ac:dyDescent="0.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2"/>
      <c r="Z173" s="2"/>
    </row>
    <row r="174" spans="1:26" ht="14.25" customHeight="1" x14ac:dyDescent="0.3">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2"/>
      <c r="Z174" s="2"/>
    </row>
    <row r="175" spans="1:26" ht="14.25" customHeight="1" x14ac:dyDescent="0.3">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2"/>
      <c r="Z175" s="2"/>
    </row>
    <row r="176" spans="1:26" ht="14.25" customHeight="1" x14ac:dyDescent="0.3">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2"/>
      <c r="Z176" s="2"/>
    </row>
    <row r="177" spans="1:26" ht="14.25" customHeight="1" x14ac:dyDescent="0.3">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2"/>
      <c r="Z177" s="2"/>
    </row>
    <row r="178" spans="1:26" ht="14.25" customHeight="1" x14ac:dyDescent="0.3">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2"/>
      <c r="Z178" s="2"/>
    </row>
    <row r="179" spans="1:26" ht="14.25" customHeight="1" x14ac:dyDescent="0.3">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2"/>
      <c r="Z179" s="2"/>
    </row>
    <row r="180" spans="1:26" ht="14.25" customHeight="1" x14ac:dyDescent="0.3">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2"/>
      <c r="Z180" s="2"/>
    </row>
    <row r="181" spans="1:26" ht="14.25" customHeight="1" x14ac:dyDescent="0.3">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2"/>
      <c r="Z181" s="2"/>
    </row>
    <row r="182" spans="1:26" ht="14.25" customHeight="1" x14ac:dyDescent="0.3">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2"/>
      <c r="Z182" s="2"/>
    </row>
    <row r="183" spans="1:26" ht="14.25" customHeight="1" x14ac:dyDescent="0.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2"/>
      <c r="Z183" s="2"/>
    </row>
    <row r="184" spans="1:26" ht="14.25" customHeight="1" x14ac:dyDescent="0.3">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2"/>
      <c r="Z184" s="2"/>
    </row>
    <row r="185" spans="1:26" ht="14.25" customHeight="1" x14ac:dyDescent="0.3">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2"/>
      <c r="Z185" s="2"/>
    </row>
    <row r="186" spans="1:26" ht="14.25" customHeight="1" x14ac:dyDescent="0.3">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2"/>
      <c r="Z186" s="2"/>
    </row>
    <row r="187" spans="1:26" ht="14.25" customHeight="1" x14ac:dyDescent="0.3">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2"/>
      <c r="Z187" s="2"/>
    </row>
    <row r="188" spans="1:26" ht="14.25" customHeight="1" x14ac:dyDescent="0.3">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2"/>
      <c r="Z188" s="2"/>
    </row>
    <row r="189" spans="1:26" ht="14.25" customHeight="1" x14ac:dyDescent="0.3">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2"/>
      <c r="Z189" s="2"/>
    </row>
    <row r="190" spans="1:26" ht="14.25" customHeight="1" x14ac:dyDescent="0.3">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2"/>
      <c r="Z190" s="2"/>
    </row>
    <row r="191" spans="1:26" ht="14.25" customHeight="1" x14ac:dyDescent="0.3">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2"/>
      <c r="Z191" s="2"/>
    </row>
    <row r="192" spans="1:26" ht="14.25" customHeight="1" x14ac:dyDescent="0.3">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2"/>
      <c r="Z192" s="2"/>
    </row>
    <row r="193" spans="1:26" ht="14.25" customHeight="1" x14ac:dyDescent="0.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2"/>
      <c r="Z193" s="2"/>
    </row>
    <row r="194" spans="1:26" ht="14.25" customHeight="1" x14ac:dyDescent="0.3">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2"/>
      <c r="Z194" s="2"/>
    </row>
    <row r="195" spans="1:26" ht="14.25" customHeight="1" x14ac:dyDescent="0.3">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2"/>
      <c r="Z195" s="2"/>
    </row>
    <row r="196" spans="1:26" ht="14.25" customHeight="1" x14ac:dyDescent="0.3">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2"/>
      <c r="Z196" s="2"/>
    </row>
    <row r="197" spans="1:26" ht="14.25" customHeight="1" x14ac:dyDescent="0.3">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2"/>
      <c r="Z197" s="2"/>
    </row>
    <row r="198" spans="1:26" ht="14.25" customHeight="1" x14ac:dyDescent="0.3">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2"/>
      <c r="Z198" s="2"/>
    </row>
    <row r="199" spans="1:26" ht="14.25" customHeight="1" x14ac:dyDescent="0.3">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2"/>
      <c r="Z199" s="2"/>
    </row>
    <row r="200" spans="1:26" ht="14.25" customHeight="1" x14ac:dyDescent="0.3">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2"/>
      <c r="Z200" s="2"/>
    </row>
    <row r="201" spans="1:26" ht="14.25" customHeight="1" x14ac:dyDescent="0.3">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2"/>
      <c r="Z201" s="2"/>
    </row>
    <row r="202" spans="1:26" ht="14.25" customHeight="1" x14ac:dyDescent="0.3">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2"/>
      <c r="Z202" s="2"/>
    </row>
    <row r="203" spans="1:26" ht="14.25" customHeight="1" x14ac:dyDescent="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2"/>
      <c r="Z203" s="2"/>
    </row>
    <row r="204" spans="1:26" ht="14.25" customHeight="1" x14ac:dyDescent="0.3">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2"/>
      <c r="Z204" s="2"/>
    </row>
    <row r="205" spans="1:26" ht="14.25" customHeight="1" x14ac:dyDescent="0.3">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2"/>
      <c r="Z205" s="2"/>
    </row>
    <row r="206" spans="1:26" ht="14.25" customHeight="1" x14ac:dyDescent="0.3">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2"/>
      <c r="Z206" s="2"/>
    </row>
    <row r="207" spans="1:26" ht="14.25" customHeight="1" x14ac:dyDescent="0.3">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2"/>
      <c r="Z207" s="2"/>
    </row>
    <row r="208" spans="1:26" ht="14.25" customHeight="1" x14ac:dyDescent="0.3">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2"/>
      <c r="Z208" s="2"/>
    </row>
    <row r="209" spans="1:26" ht="14.25" customHeight="1" x14ac:dyDescent="0.3">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2"/>
      <c r="Z209" s="2"/>
    </row>
    <row r="210" spans="1:26" ht="14.25" customHeight="1" x14ac:dyDescent="0.3">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2"/>
      <c r="Z210" s="2"/>
    </row>
    <row r="211" spans="1:26" ht="14.25" customHeight="1" x14ac:dyDescent="0.3">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2"/>
      <c r="Z211" s="2"/>
    </row>
    <row r="212" spans="1:26" ht="14.25" customHeight="1" x14ac:dyDescent="0.3">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2"/>
      <c r="Z212" s="2"/>
    </row>
    <row r="213" spans="1:26" ht="14.25" customHeight="1" x14ac:dyDescent="0.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2"/>
      <c r="Z213" s="2"/>
    </row>
    <row r="214" spans="1:26" ht="14.25" customHeight="1" x14ac:dyDescent="0.3">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2"/>
      <c r="Z214" s="2"/>
    </row>
    <row r="215" spans="1:26" ht="14.25" customHeight="1" x14ac:dyDescent="0.3">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2"/>
      <c r="Z215" s="2"/>
    </row>
    <row r="216" spans="1:26" ht="14.25" customHeight="1" x14ac:dyDescent="0.3">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2"/>
      <c r="Z216" s="2"/>
    </row>
    <row r="217" spans="1:26" ht="14.25" customHeight="1" x14ac:dyDescent="0.3">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2"/>
      <c r="Z217" s="2"/>
    </row>
    <row r="218" spans="1:26" ht="14.25" customHeight="1" x14ac:dyDescent="0.3">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2"/>
      <c r="Z218" s="2"/>
    </row>
    <row r="219" spans="1:26" ht="14.25" customHeight="1" x14ac:dyDescent="0.3">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2"/>
      <c r="Z219" s="2"/>
    </row>
    <row r="220" spans="1:26" ht="14.25" customHeight="1" x14ac:dyDescent="0.3">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A7:G7"/>
    <mergeCell ref="A1:K2"/>
    <mergeCell ref="A3:K3"/>
    <mergeCell ref="B4:K4"/>
    <mergeCell ref="A5:K5"/>
    <mergeCell ref="A6:K6"/>
  </mergeCells>
  <pageMargins left="0.25" right="0.25" top="0.75" bottom="0.75" header="0" footer="0"/>
  <pageSetup paperSize="9"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defaultColWidth="12.59765625" defaultRowHeight="15" customHeight="1" x14ac:dyDescent="0.25"/>
  <cols>
    <col min="1" max="26" width="8.59765625" customWidth="1"/>
  </cols>
  <sheetData>
    <row r="1" spans="1:1" ht="13.5" customHeight="1" x14ac:dyDescent="0.25"/>
    <row r="2" spans="1:1" ht="13.5" customHeight="1" x14ac:dyDescent="0.25">
      <c r="A2" s="1" t="s">
        <v>88</v>
      </c>
    </row>
    <row r="3" spans="1:1" ht="13.5" customHeight="1" x14ac:dyDescent="0.25">
      <c r="A3" s="1" t="s">
        <v>672</v>
      </c>
    </row>
    <row r="4" spans="1:1" ht="13.5" customHeight="1" x14ac:dyDescent="0.25">
      <c r="A4" s="1" t="s">
        <v>673</v>
      </c>
    </row>
    <row r="5" spans="1:1" ht="13.5" customHeight="1" x14ac:dyDescent="0.25">
      <c r="A5" s="1" t="s">
        <v>674</v>
      </c>
    </row>
    <row r="6" spans="1:1" ht="13.5" customHeight="1" x14ac:dyDescent="0.25"/>
    <row r="7" spans="1:1" ht="13.5" customHeight="1" x14ac:dyDescent="0.25"/>
    <row r="8" spans="1:1" ht="13.5" customHeight="1" x14ac:dyDescent="0.25"/>
    <row r="9" spans="1:1" ht="13.5" customHeight="1" x14ac:dyDescent="0.25"/>
    <row r="10" spans="1:1" ht="13.5" customHeight="1" x14ac:dyDescent="0.25"/>
    <row r="11" spans="1:1" ht="13.5" customHeight="1" x14ac:dyDescent="0.25"/>
    <row r="12" spans="1:1" ht="13.5" customHeight="1" x14ac:dyDescent="0.25"/>
    <row r="13" spans="1:1" ht="13.5" customHeight="1" x14ac:dyDescent="0.25"/>
    <row r="14" spans="1:1" ht="13.5" customHeight="1" x14ac:dyDescent="0.25"/>
    <row r="15" spans="1:1" ht="13.5" customHeight="1" x14ac:dyDescent="0.25"/>
    <row r="16" spans="1:1" ht="13.5" customHeight="1" x14ac:dyDescent="0.25"/>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Index Page</vt:lpstr>
      <vt:lpstr>Instructions Please read</vt:lpstr>
      <vt:lpstr>Non-Core &amp; Low Value Orders</vt:lpstr>
      <vt:lpstr>Lot 2 Core List</vt:lpstr>
      <vt:lpstr>Delivery Service Options</vt:lpstr>
      <vt:lpstr>Total Basket Price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Rooney</dc:creator>
  <cp:lastModifiedBy>Jonathan Wotman</cp:lastModifiedBy>
  <dcterms:created xsi:type="dcterms:W3CDTF">2019-11-14T15:55:42Z</dcterms:created>
  <dcterms:modified xsi:type="dcterms:W3CDTF">2023-12-15T15:46:35Z</dcterms:modified>
</cp:coreProperties>
</file>