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https://officesharedservice-my.sharepoint.com/personal/ernest_raw_rbkc_gov_uk/Documents/Documents/My Stuff/Contracts/Ref 471 - Boroughwide - Communal Tree Maintenance/RFQ ITQ ITT/Working Documents/"/>
    </mc:Choice>
  </mc:AlternateContent>
  <xr:revisionPtr revIDLastSave="0" documentId="8_{4A5887F9-EFF6-47B9-A0C9-1D6AA07FD472}" xr6:coauthVersionLast="47" xr6:coauthVersionMax="47" xr10:uidLastSave="{00000000-0000-0000-0000-000000000000}"/>
  <bookViews>
    <workbookView xWindow="-110" yWindow="-110" windowWidth="19420" windowHeight="11620" xr2:uid="{1659FE0B-2165-4F9C-AD14-986B521FA5A7}"/>
  </bookViews>
  <sheets>
    <sheet name="Appendix 5 – Pricing Document" sheetId="2" r:id="rId1"/>
  </sheets>
  <definedNames>
    <definedName name="_xlnm.Print_Area" localSheetId="0">'Appendix 5 – Pricing Document'!$A$1:$H$159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19" i="2" l="1"/>
  <c r="G120" i="2"/>
  <c r="G115" i="2"/>
  <c r="G98" i="2"/>
  <c r="G110" i="2"/>
  <c r="D116" i="2"/>
  <c r="G25" i="2"/>
  <c r="G105" i="2"/>
  <c r="G20" i="2"/>
  <c r="G21" i="2"/>
  <c r="D121" i="2"/>
  <c r="D106" i="2"/>
  <c r="D95" i="2"/>
  <c r="D77" i="2"/>
  <c r="D63" i="2"/>
  <c r="D40" i="2"/>
  <c r="D29" i="2"/>
  <c r="G111" i="2"/>
  <c r="G112" i="2"/>
  <c r="G113" i="2"/>
  <c r="G114" i="2"/>
  <c r="G99" i="2"/>
  <c r="G100" i="2"/>
  <c r="G101" i="2"/>
  <c r="G102" i="2"/>
  <c r="G103" i="2"/>
  <c r="G104" i="2"/>
  <c r="G94" i="2"/>
  <c r="G81" i="2"/>
  <c r="G82" i="2"/>
  <c r="G83" i="2"/>
  <c r="G84" i="2"/>
  <c r="G85" i="2"/>
  <c r="G86" i="2"/>
  <c r="G87" i="2"/>
  <c r="G88" i="2"/>
  <c r="G89" i="2"/>
  <c r="G90" i="2"/>
  <c r="G91" i="2"/>
  <c r="G92" i="2"/>
  <c r="G93" i="2"/>
  <c r="G66" i="2"/>
  <c r="G67" i="2"/>
  <c r="G68" i="2"/>
  <c r="G69" i="2"/>
  <c r="G70" i="2"/>
  <c r="G71" i="2"/>
  <c r="G72" i="2"/>
  <c r="G73" i="2"/>
  <c r="G74" i="2"/>
  <c r="G75" i="2"/>
  <c r="G76" i="2"/>
  <c r="G43" i="2"/>
  <c r="G44" i="2"/>
  <c r="G45" i="2"/>
  <c r="G46" i="2"/>
  <c r="G47" i="2"/>
  <c r="G48" i="2"/>
  <c r="G49" i="2"/>
  <c r="G50" i="2"/>
  <c r="G51" i="2"/>
  <c r="G52" i="2"/>
  <c r="G53" i="2"/>
  <c r="G54" i="2"/>
  <c r="G55" i="2"/>
  <c r="G56" i="2"/>
  <c r="G57" i="2"/>
  <c r="G58" i="2"/>
  <c r="G59" i="2"/>
  <c r="G60" i="2"/>
  <c r="G61" i="2"/>
  <c r="G62" i="2"/>
  <c r="G32" i="2"/>
  <c r="G33" i="2"/>
  <c r="G34" i="2"/>
  <c r="G35" i="2"/>
  <c r="G36" i="2"/>
  <c r="G37" i="2"/>
  <c r="G38" i="2"/>
  <c r="G39" i="2"/>
  <c r="G22" i="2"/>
  <c r="G23" i="2"/>
  <c r="G24" i="2"/>
  <c r="G26" i="2"/>
  <c r="G27" i="2"/>
  <c r="G28" i="2"/>
  <c r="G116" i="2" l="1"/>
  <c r="G95" i="2"/>
  <c r="G63" i="2"/>
  <c r="G77" i="2"/>
  <c r="G106" i="2"/>
  <c r="G40" i="2"/>
  <c r="G29" i="2"/>
  <c r="G121" i="2" l="1"/>
  <c r="G123" i="2" s="1"/>
  <c r="G125" i="2" l="1"/>
  <c r="G127" i="2" l="1"/>
</calcChain>
</file>

<file path=xl/sharedStrings.xml><?xml version="1.0" encoding="utf-8"?>
<sst xmlns="http://schemas.openxmlformats.org/spreadsheetml/2006/main" count="188" uniqueCount="106">
  <si>
    <r>
      <t xml:space="preserve">Appendix 5 – </t>
    </r>
    <r>
      <rPr>
        <sz val="11"/>
        <color theme="1"/>
        <rFont val="Arial"/>
        <family val="2"/>
      </rPr>
      <t>Pricing Document</t>
    </r>
  </si>
  <si>
    <t>RATE</t>
  </si>
  <si>
    <t xml:space="preserve">Please insert name </t>
  </si>
  <si>
    <t xml:space="preserve">	SCOPE OF WORKS	  </t>
  </si>
  <si>
    <t>The all-inclusive Contract arrangements are to be charged at a fixed cost per annum for the services set out in the Client Specification</t>
  </si>
  <si>
    <r>
      <rPr>
        <b/>
        <sz val="8"/>
        <color theme="1"/>
        <rFont val="Times New Roman"/>
        <family val="1"/>
      </rPr>
      <t xml:space="preserve">      </t>
    </r>
    <r>
      <rPr>
        <b/>
        <sz val="8"/>
        <color theme="1"/>
        <rFont val="Arial"/>
        <family val="2"/>
      </rPr>
      <t xml:space="preserve">  General</t>
    </r>
  </si>
  <si>
    <t>QTY</t>
  </si>
  <si>
    <t xml:space="preserve">UNIT </t>
  </si>
  <si>
    <t>Total</t>
  </si>
  <si>
    <t>Ref 471– Boroughwide Communal Tree Maintenance Contract 2024</t>
  </si>
  <si>
    <t>per item</t>
  </si>
  <si>
    <r>
      <rPr>
        <b/>
        <sz val="8"/>
        <color theme="1"/>
        <rFont val="Arial"/>
        <family val="2"/>
      </rPr>
      <t>Supply and Install new Tree Stake/s</t>
    </r>
    <r>
      <rPr>
        <sz val="8"/>
        <color theme="1"/>
        <rFont val="Arial"/>
        <family val="2"/>
      </rPr>
      <t xml:space="preserve">  - Remove existing stake/s, including if applicable broken end within ground, and supply and install approved new stake (as specified above). Re-use existing tie where possible.</t>
    </r>
  </si>
  <si>
    <r>
      <rPr>
        <b/>
        <sz val="8"/>
        <color theme="1"/>
        <rFont val="Calibri"/>
        <family val="2"/>
        <scheme val="minor"/>
      </rPr>
      <t xml:space="preserve">Tree stake removal - </t>
    </r>
    <r>
      <rPr>
        <sz val="8"/>
        <color theme="1"/>
        <rFont val="Calibri"/>
        <family val="2"/>
        <scheme val="minor"/>
      </rPr>
      <t xml:space="preserve">Removal of unwanted stake by either removing entirely from ground and backfilling hole with washed gravel or soil (depending on existing surface), or by removing upper part and driving remainder to no less than 2cm below surface level. </t>
    </r>
  </si>
  <si>
    <r>
      <rPr>
        <b/>
        <sz val="8"/>
        <color theme="1"/>
        <rFont val="Calibri"/>
        <family val="2"/>
        <scheme val="minor"/>
      </rPr>
      <t xml:space="preserve">Supply and fix new tree tie - </t>
    </r>
    <r>
      <rPr>
        <sz val="8"/>
        <color theme="1"/>
        <rFont val="Calibri"/>
        <family val="2"/>
        <scheme val="minor"/>
      </rPr>
      <t xml:space="preserve">Remove existing tree tie and replace with new tie as specified above. Ensure that a finger can be inserted between the tree and tie. </t>
    </r>
  </si>
  <si>
    <r>
      <rPr>
        <b/>
        <sz val="8"/>
        <color theme="1"/>
        <rFont val="Calibri"/>
        <family val="2"/>
        <scheme val="minor"/>
      </rPr>
      <t xml:space="preserve">Supply and fix new 'Arbortech tree shield' tree guard </t>
    </r>
    <r>
      <rPr>
        <sz val="8"/>
        <color theme="1"/>
        <rFont val="Calibri"/>
        <family val="2"/>
        <scheme val="minor"/>
      </rPr>
      <t xml:space="preserve">-Fix guard to stake using approved fencing staples and secure side opposite stake with cable ties. </t>
    </r>
  </si>
  <si>
    <r>
      <rPr>
        <b/>
        <sz val="8"/>
        <color theme="1"/>
        <rFont val="Calibri"/>
        <family val="2"/>
        <scheme val="minor"/>
      </rPr>
      <t xml:space="preserve">Remove tree cage or guard. </t>
    </r>
    <r>
      <rPr>
        <sz val="8"/>
        <color theme="1"/>
        <rFont val="Calibri"/>
        <family val="2"/>
        <scheme val="minor"/>
      </rPr>
      <t xml:space="preserve">Remove weldmesh guard and reuse. If reuse is not possible guard is to be disposed of responsibly. </t>
    </r>
  </si>
  <si>
    <r>
      <rPr>
        <b/>
        <sz val="8"/>
        <color theme="1"/>
        <rFont val="Calibri"/>
        <family val="2"/>
        <scheme val="minor"/>
      </rPr>
      <t>Remove cast iron grille and re-instate level.</t>
    </r>
    <r>
      <rPr>
        <sz val="8"/>
        <color theme="1"/>
        <rFont val="Calibri"/>
        <family val="2"/>
        <scheme val="minor"/>
      </rPr>
      <t xml:space="preserve"> Take up existing tree grille, carefully remove by unbolting or cutting tree guard and associated support frames. Reinstate level with soil or gravel depending on existing surface.</t>
    </r>
  </si>
  <si>
    <r>
      <rPr>
        <b/>
        <sz val="8"/>
        <color theme="1"/>
        <rFont val="Calibri"/>
        <family val="2"/>
        <scheme val="minor"/>
      </rPr>
      <t>Remove watering tube.</t>
    </r>
    <r>
      <rPr>
        <sz val="8"/>
        <color theme="1"/>
        <rFont val="Calibri"/>
        <family val="2"/>
        <scheme val="minor"/>
      </rPr>
      <t xml:space="preserve"> Remove unwanted watering tube entirely from ground and top up levels with type one or, cut tube off no less than 20mm below existing levels making good and topping up levels to match existing with type one. </t>
    </r>
  </si>
  <si>
    <r>
      <rPr>
        <b/>
        <sz val="8"/>
        <color theme="1"/>
        <rFont val="Calibri"/>
        <family val="2"/>
        <scheme val="minor"/>
      </rPr>
      <t>Remove recently planted failed tree</t>
    </r>
    <r>
      <rPr>
        <sz val="8"/>
        <color theme="1"/>
        <rFont val="Calibri"/>
        <family val="2"/>
        <scheme val="minor"/>
      </rPr>
      <t>. Remove small dead or unwanted trees less than three years old since planting or less than 10cm DBH, remove all stakes, guards, ties and sundries and remove to tip. Applies to trees that can be dug out relatively easily by hand or are within the size category and loose in the ground. Leave site swept clean with the pit topped up and consolidated with soil, level with the surrounding surface.</t>
    </r>
  </si>
  <si>
    <r>
      <t xml:space="preserve"> Remove ivy/climber from stem to 1.5M.</t>
    </r>
    <r>
      <rPr>
        <sz val="8"/>
        <color theme="1"/>
        <rFont val="Calibri"/>
        <family val="2"/>
        <scheme val="minor"/>
      </rPr>
      <t xml:space="preserve"> Remove small dead or unwanted trees less than three years old since planting or less than 10cm DBH, remove all stakes, guards, ties and sundries and remove to tip. Applies to trees that can be dug out relatively easily by hand or are within the size category and loose in the ground. Leave site swept clean with the pit topped up and consolidated with soil, level with the surrounding surface. </t>
    </r>
  </si>
  <si>
    <r>
      <t xml:space="preserve">General pruning 1 - Medium tree - </t>
    </r>
    <r>
      <rPr>
        <sz val="8"/>
        <color theme="1"/>
        <rFont val="Arial"/>
        <family val="2"/>
      </rPr>
      <t xml:space="preserve"> as per contract specification </t>
    </r>
  </si>
  <si>
    <r>
      <t xml:space="preserve">General pruning 1 - Large tree - </t>
    </r>
    <r>
      <rPr>
        <sz val="8"/>
        <color theme="1"/>
        <rFont val="Arial"/>
        <family val="2"/>
      </rPr>
      <t xml:space="preserve"> as per contract specification </t>
    </r>
  </si>
  <si>
    <r>
      <t xml:space="preserve">General pruning 1 - Very Large tree - </t>
    </r>
    <r>
      <rPr>
        <sz val="8"/>
        <color theme="1"/>
        <rFont val="Arial"/>
        <family val="2"/>
      </rPr>
      <t xml:space="preserve"> as per contract specification </t>
    </r>
  </si>
  <si>
    <r>
      <t xml:space="preserve">General pruning 2  - Small tree - </t>
    </r>
    <r>
      <rPr>
        <sz val="8"/>
        <color theme="1"/>
        <rFont val="Arial"/>
        <family val="2"/>
      </rPr>
      <t xml:space="preserve"> as per contract specification </t>
    </r>
  </si>
  <si>
    <r>
      <rPr>
        <b/>
        <sz val="8"/>
        <color theme="1"/>
        <rFont val="Arial"/>
        <family val="2"/>
      </rPr>
      <t xml:space="preserve">General pruning 1  - Small tree- </t>
    </r>
    <r>
      <rPr>
        <sz val="8"/>
        <color theme="1"/>
        <rFont val="Arial"/>
        <family val="2"/>
      </rPr>
      <t xml:space="preserve">as per contract specification  </t>
    </r>
  </si>
  <si>
    <r>
      <t xml:space="preserve">General pruning 2  - Medium tree - </t>
    </r>
    <r>
      <rPr>
        <sz val="8"/>
        <color theme="1"/>
        <rFont val="Arial"/>
        <family val="2"/>
      </rPr>
      <t xml:space="preserve"> as per contract specification </t>
    </r>
  </si>
  <si>
    <r>
      <t xml:space="preserve">General pruning  2 - Large tree - </t>
    </r>
    <r>
      <rPr>
        <sz val="8"/>
        <color theme="1"/>
        <rFont val="Arial"/>
        <family val="2"/>
      </rPr>
      <t xml:space="preserve"> as per contract specification </t>
    </r>
  </si>
  <si>
    <r>
      <t xml:space="preserve">General pruning 2 - Very Large tree - </t>
    </r>
    <r>
      <rPr>
        <sz val="8"/>
        <color theme="1"/>
        <rFont val="Arial"/>
        <family val="2"/>
      </rPr>
      <t xml:space="preserve"> as per contract specification </t>
    </r>
  </si>
  <si>
    <r>
      <rPr>
        <b/>
        <sz val="8"/>
        <color theme="1"/>
        <rFont val="Arial"/>
        <family val="2"/>
      </rPr>
      <t>Crown reduction by upto 2M - small Tree</t>
    </r>
    <r>
      <rPr>
        <sz val="8"/>
        <color theme="1"/>
        <rFont val="Arial"/>
        <family val="2"/>
      </rPr>
      <t xml:space="preserve"> - As per specification</t>
    </r>
  </si>
  <si>
    <r>
      <rPr>
        <b/>
        <sz val="8"/>
        <color theme="1"/>
        <rFont val="Arial"/>
        <family val="2"/>
      </rPr>
      <t>Crown reduction by upto 2M - Medium Tree</t>
    </r>
    <r>
      <rPr>
        <sz val="8"/>
        <color theme="1"/>
        <rFont val="Arial"/>
        <family val="2"/>
      </rPr>
      <t xml:space="preserve"> - As per specification</t>
    </r>
  </si>
  <si>
    <r>
      <rPr>
        <b/>
        <sz val="8"/>
        <color theme="1"/>
        <rFont val="Arial"/>
        <family val="2"/>
      </rPr>
      <t>Crown reduction by upto 2M - Large Tree</t>
    </r>
    <r>
      <rPr>
        <sz val="8"/>
        <color theme="1"/>
        <rFont val="Arial"/>
        <family val="2"/>
      </rPr>
      <t xml:space="preserve"> - As per specification</t>
    </r>
  </si>
  <si>
    <r>
      <rPr>
        <b/>
        <sz val="8"/>
        <color theme="1"/>
        <rFont val="Arial"/>
        <family val="2"/>
      </rPr>
      <t>Crown reduction by upto 2M - Very Large Tree</t>
    </r>
    <r>
      <rPr>
        <sz val="8"/>
        <color theme="1"/>
        <rFont val="Arial"/>
        <family val="2"/>
      </rPr>
      <t xml:space="preserve"> - As per specification</t>
    </r>
  </si>
  <si>
    <r>
      <rPr>
        <b/>
        <sz val="8"/>
        <color theme="1"/>
        <rFont val="Arial"/>
        <family val="2"/>
      </rPr>
      <t>Crown reduction by upto 4m - Medium Tree</t>
    </r>
    <r>
      <rPr>
        <sz val="8"/>
        <color theme="1"/>
        <rFont val="Arial"/>
        <family val="2"/>
      </rPr>
      <t xml:space="preserve"> - As per specification</t>
    </r>
  </si>
  <si>
    <r>
      <rPr>
        <b/>
        <sz val="8"/>
        <color theme="1"/>
        <rFont val="Arial"/>
        <family val="2"/>
      </rPr>
      <t>Crown reduction by upto 4m - Large Tree</t>
    </r>
    <r>
      <rPr>
        <sz val="8"/>
        <color theme="1"/>
        <rFont val="Arial"/>
        <family val="2"/>
      </rPr>
      <t xml:space="preserve"> - As per specification</t>
    </r>
  </si>
  <si>
    <r>
      <rPr>
        <b/>
        <sz val="8"/>
        <color theme="1"/>
        <rFont val="Arial"/>
        <family val="2"/>
      </rPr>
      <t>Crown reduction by upto 4m - Very Large Tree</t>
    </r>
    <r>
      <rPr>
        <sz val="8"/>
        <color theme="1"/>
        <rFont val="Arial"/>
        <family val="2"/>
      </rPr>
      <t xml:space="preserve"> - As per specification</t>
    </r>
  </si>
  <si>
    <r>
      <rPr>
        <b/>
        <sz val="8"/>
        <color theme="1"/>
        <rFont val="Arial"/>
        <family val="2"/>
      </rPr>
      <t>Crown reduction by upto 6m - Very Large  Tree</t>
    </r>
    <r>
      <rPr>
        <sz val="8"/>
        <color theme="1"/>
        <rFont val="Arial"/>
        <family val="2"/>
      </rPr>
      <t xml:space="preserve"> - As per specification</t>
    </r>
  </si>
  <si>
    <r>
      <rPr>
        <b/>
        <sz val="8"/>
        <color theme="1"/>
        <rFont val="Arial"/>
        <family val="2"/>
      </rPr>
      <t>Crown reduction by upto 6m - Large  Tree</t>
    </r>
    <r>
      <rPr>
        <sz val="8"/>
        <color theme="1"/>
        <rFont val="Arial"/>
        <family val="2"/>
      </rPr>
      <t xml:space="preserve"> - As per specification</t>
    </r>
  </si>
  <si>
    <r>
      <rPr>
        <b/>
        <sz val="8"/>
        <color theme="1"/>
        <rFont val="Arial"/>
        <family val="2"/>
      </rPr>
      <t>Crown reduction by upto 6m - Medium  Tree</t>
    </r>
    <r>
      <rPr>
        <sz val="8"/>
        <color theme="1"/>
        <rFont val="Arial"/>
        <family val="2"/>
      </rPr>
      <t xml:space="preserve"> - As per specification</t>
    </r>
  </si>
  <si>
    <r>
      <rPr>
        <b/>
        <sz val="8"/>
        <color theme="1"/>
        <rFont val="Arial"/>
        <family val="2"/>
      </rPr>
      <t>Crown reduction byany amount more than 6M - Very Large  Tree</t>
    </r>
    <r>
      <rPr>
        <sz val="8"/>
        <color theme="1"/>
        <rFont val="Arial"/>
        <family val="2"/>
      </rPr>
      <t xml:space="preserve"> - As per specification</t>
    </r>
  </si>
  <si>
    <r>
      <rPr>
        <b/>
        <sz val="8"/>
        <color theme="1"/>
        <rFont val="Arial"/>
        <family val="2"/>
      </rPr>
      <t>Crown reduction by any amount more than 6M - Large  Tree</t>
    </r>
    <r>
      <rPr>
        <sz val="8"/>
        <color theme="1"/>
        <rFont val="Arial"/>
        <family val="2"/>
      </rPr>
      <t xml:space="preserve"> - As per specification</t>
    </r>
  </si>
  <si>
    <r>
      <rPr>
        <b/>
        <sz val="8"/>
        <color theme="1"/>
        <rFont val="Arial"/>
        <family val="2"/>
      </rPr>
      <t>Removal of re-growth back to previous reduction points</t>
    </r>
    <r>
      <rPr>
        <sz val="8"/>
        <color theme="1"/>
        <rFont val="Arial"/>
        <family val="2"/>
      </rPr>
      <t xml:space="preserve"> - small tree - as per specification</t>
    </r>
  </si>
  <si>
    <r>
      <rPr>
        <b/>
        <sz val="8"/>
        <color theme="1"/>
        <rFont val="Arial"/>
        <family val="2"/>
      </rPr>
      <t>Removal of re-growth back to previous reduction points</t>
    </r>
    <r>
      <rPr>
        <sz val="8"/>
        <color theme="1"/>
        <rFont val="Arial"/>
        <family val="2"/>
      </rPr>
      <t xml:space="preserve"> - Medium tree - as per specification</t>
    </r>
  </si>
  <si>
    <r>
      <rPr>
        <b/>
        <sz val="8"/>
        <color theme="1"/>
        <rFont val="Arial"/>
        <family val="2"/>
      </rPr>
      <t>Removal of re-growth back to previous reduction points</t>
    </r>
    <r>
      <rPr>
        <sz val="8"/>
        <color theme="1"/>
        <rFont val="Arial"/>
        <family val="2"/>
      </rPr>
      <t xml:space="preserve"> - Large tree - as per specification</t>
    </r>
  </si>
  <si>
    <r>
      <rPr>
        <b/>
        <sz val="8"/>
        <color theme="1"/>
        <rFont val="Arial"/>
        <family val="2"/>
      </rPr>
      <t>Removal of re-growth back to previous reduction points</t>
    </r>
    <r>
      <rPr>
        <sz val="8"/>
        <color theme="1"/>
        <rFont val="Arial"/>
        <family val="2"/>
      </rPr>
      <t xml:space="preserve"> -Very Large tree - as per specification</t>
    </r>
  </si>
  <si>
    <r>
      <rPr>
        <b/>
        <sz val="8"/>
        <color theme="1"/>
        <rFont val="Arial"/>
        <family val="2"/>
      </rPr>
      <t>Reduction of lateral brached by up to 40%</t>
    </r>
    <r>
      <rPr>
        <sz val="8"/>
        <color theme="1"/>
        <rFont val="Arial"/>
        <family val="2"/>
      </rPr>
      <t xml:space="preserve"> - small tree</t>
    </r>
  </si>
  <si>
    <r>
      <rPr>
        <b/>
        <sz val="8"/>
        <color theme="1"/>
        <rFont val="Arial"/>
        <family val="2"/>
      </rPr>
      <t>Reduction of lateral brached by up to 40%</t>
    </r>
    <r>
      <rPr>
        <sz val="8"/>
        <color theme="1"/>
        <rFont val="Arial"/>
        <family val="2"/>
      </rPr>
      <t xml:space="preserve"> - Meidum tree</t>
    </r>
  </si>
  <si>
    <r>
      <rPr>
        <b/>
        <sz val="8"/>
        <color theme="1"/>
        <rFont val="Arial"/>
        <family val="2"/>
      </rPr>
      <t>Reduction of lateral brached by up to 40%</t>
    </r>
    <r>
      <rPr>
        <sz val="8"/>
        <color theme="1"/>
        <rFont val="Arial"/>
        <family val="2"/>
      </rPr>
      <t xml:space="preserve"> - Large tree</t>
    </r>
  </si>
  <si>
    <r>
      <rPr>
        <b/>
        <sz val="8"/>
        <color theme="1"/>
        <rFont val="Arial"/>
        <family val="2"/>
      </rPr>
      <t>Reduction of lateral brached by up to 40%</t>
    </r>
    <r>
      <rPr>
        <sz val="8"/>
        <color theme="1"/>
        <rFont val="Arial"/>
        <family val="2"/>
      </rPr>
      <t xml:space="preserve"> - Very Large tree</t>
    </r>
  </si>
  <si>
    <r>
      <t xml:space="preserve">Crown thinning by up to 20% - small tree - </t>
    </r>
    <r>
      <rPr>
        <sz val="8"/>
        <color theme="1"/>
        <rFont val="Arial"/>
        <family val="2"/>
      </rPr>
      <t>as per specification</t>
    </r>
  </si>
  <si>
    <r>
      <t xml:space="preserve">Crown thinning by up to 20% - medium tree - </t>
    </r>
    <r>
      <rPr>
        <sz val="8"/>
        <color theme="1"/>
        <rFont val="Arial"/>
        <family val="2"/>
      </rPr>
      <t>as per specification</t>
    </r>
  </si>
  <si>
    <r>
      <t xml:space="preserve">Crown thinning by up to 20% - large tree - </t>
    </r>
    <r>
      <rPr>
        <sz val="8"/>
        <color theme="1"/>
        <rFont val="Arial"/>
        <family val="2"/>
      </rPr>
      <t>as per specification</t>
    </r>
  </si>
  <si>
    <r>
      <t xml:space="preserve">Crown thinning by up to 20% - very large tree - </t>
    </r>
    <r>
      <rPr>
        <sz val="8"/>
        <color theme="1"/>
        <rFont val="Arial"/>
        <family val="2"/>
      </rPr>
      <t>as per specification</t>
    </r>
  </si>
  <si>
    <r>
      <t xml:space="preserve">Crown thinning by up to 30% - small tree - </t>
    </r>
    <r>
      <rPr>
        <sz val="8"/>
        <color theme="1"/>
        <rFont val="Arial"/>
        <family val="2"/>
      </rPr>
      <t>as per specification</t>
    </r>
  </si>
  <si>
    <r>
      <t xml:space="preserve">Crown thinning by up to 30% - Medium tree - </t>
    </r>
    <r>
      <rPr>
        <sz val="8"/>
        <color theme="1"/>
        <rFont val="Arial"/>
        <family val="2"/>
      </rPr>
      <t>as per specification</t>
    </r>
  </si>
  <si>
    <r>
      <t xml:space="preserve">Crown thinning by up to 30% - Large tree - </t>
    </r>
    <r>
      <rPr>
        <sz val="8"/>
        <color theme="1"/>
        <rFont val="Arial"/>
        <family val="2"/>
      </rPr>
      <t>as per specification</t>
    </r>
  </si>
  <si>
    <r>
      <t xml:space="preserve">Crown thinning by up to 30% - Very Large tree - </t>
    </r>
    <r>
      <rPr>
        <sz val="8"/>
        <color theme="1"/>
        <rFont val="Arial"/>
        <family val="2"/>
      </rPr>
      <t>as per specification</t>
    </r>
  </si>
  <si>
    <r>
      <t xml:space="preserve">crown thinning from most recent reduction points by upto 80% - Medium tree - </t>
    </r>
    <r>
      <rPr>
        <sz val="8"/>
        <color theme="1"/>
        <rFont val="Arial"/>
        <family val="2"/>
      </rPr>
      <t>as per specification</t>
    </r>
  </si>
  <si>
    <r>
      <t xml:space="preserve">crown thinning from most recent reduction points by upto 80% - Large tree - </t>
    </r>
    <r>
      <rPr>
        <sz val="8"/>
        <color theme="1"/>
        <rFont val="Arial"/>
        <family val="2"/>
      </rPr>
      <t>as per specification</t>
    </r>
  </si>
  <si>
    <r>
      <t xml:space="preserve">crown thinning from most recent reduction points by upto 80% - Very large tree - </t>
    </r>
    <r>
      <rPr>
        <sz val="8"/>
        <color theme="1"/>
        <rFont val="Arial"/>
        <family val="2"/>
      </rPr>
      <t>as per specification</t>
    </r>
  </si>
  <si>
    <r>
      <t xml:space="preserve">Cut back from street furniture  - small tree - </t>
    </r>
    <r>
      <rPr>
        <sz val="8"/>
        <color theme="1"/>
        <rFont val="Arial"/>
        <family val="2"/>
      </rPr>
      <t xml:space="preserve">Reduce branches/canopy back from any and all street furniture to provide 1.5 metres clearance. </t>
    </r>
  </si>
  <si>
    <r>
      <t xml:space="preserve">Cut back from street furniture  - medium tree - </t>
    </r>
    <r>
      <rPr>
        <sz val="8"/>
        <color theme="1"/>
        <rFont val="Arial"/>
        <family val="2"/>
      </rPr>
      <t xml:space="preserve">Reduce branches/canopy back from any and all street furniture to provide 1.5 metres clearance. </t>
    </r>
  </si>
  <si>
    <r>
      <t xml:space="preserve">Cut back from street furniture  - large tree - </t>
    </r>
    <r>
      <rPr>
        <sz val="8"/>
        <color theme="1"/>
        <rFont val="Arial"/>
        <family val="2"/>
      </rPr>
      <t xml:space="preserve">Reduce branches/canopy back from any and all street furniture to provide 1.5 metres clearance. </t>
    </r>
  </si>
  <si>
    <r>
      <t xml:space="preserve">Cut back from street furniture  - very large tree - </t>
    </r>
    <r>
      <rPr>
        <sz val="8"/>
        <color theme="1"/>
        <rFont val="Arial"/>
        <family val="2"/>
      </rPr>
      <t xml:space="preserve">Reduce branches/canopy back from any and all street furniture to provide 1.5 metres clearance. </t>
    </r>
  </si>
  <si>
    <r>
      <t>Cut back from building elavation/roofs - small tree -</t>
    </r>
    <r>
      <rPr>
        <sz val="8"/>
        <color theme="1"/>
        <rFont val="Arial"/>
        <family val="2"/>
      </rPr>
      <t xml:space="preserve"> Reduce branches/canopy back from adjacent building elevations/roofs to provide 2 metres clearance. </t>
    </r>
  </si>
  <si>
    <r>
      <t>Cut back from building elavation/roofs - medium tree -</t>
    </r>
    <r>
      <rPr>
        <sz val="8"/>
        <color theme="1"/>
        <rFont val="Arial"/>
        <family val="2"/>
      </rPr>
      <t xml:space="preserve"> Reduce branches/canopy back from adjacent building elevations/roofs to provide 2 metres clearance. </t>
    </r>
  </si>
  <si>
    <r>
      <t>Cut back from building elavation/roofs - large tree -</t>
    </r>
    <r>
      <rPr>
        <sz val="8"/>
        <color theme="1"/>
        <rFont val="Arial"/>
        <family val="2"/>
      </rPr>
      <t xml:space="preserve"> Reduce branches/canopy back from adjacent building elevations/roofs to provide 2 metres clearance. </t>
    </r>
  </si>
  <si>
    <r>
      <t>Cut back from building elavation/roofs - very large tree -</t>
    </r>
    <r>
      <rPr>
        <sz val="8"/>
        <color theme="1"/>
        <rFont val="Arial"/>
        <family val="2"/>
      </rPr>
      <t xml:space="preserve"> Reduce branches/canopy back from adjacent building elevations/roofs to provide 2 metres clearance. </t>
    </r>
  </si>
  <si>
    <r>
      <t xml:space="preserve">Crown Lifting - small trees - </t>
    </r>
    <r>
      <rPr>
        <sz val="8"/>
        <color theme="1"/>
        <rFont val="Arial"/>
        <family val="2"/>
      </rPr>
      <t xml:space="preserve">as per specification </t>
    </r>
  </si>
  <si>
    <r>
      <t xml:space="preserve">Crown Lifting - medium trees - </t>
    </r>
    <r>
      <rPr>
        <sz val="8"/>
        <color theme="1"/>
        <rFont val="Arial"/>
        <family val="2"/>
      </rPr>
      <t xml:space="preserve">as per specification </t>
    </r>
  </si>
  <si>
    <r>
      <t xml:space="preserve">Crown Lifting - large trees - </t>
    </r>
    <r>
      <rPr>
        <sz val="8"/>
        <color theme="1"/>
        <rFont val="Arial"/>
        <family val="2"/>
      </rPr>
      <t xml:space="preserve">as per specification </t>
    </r>
  </si>
  <si>
    <r>
      <t xml:space="preserve">Crown Lifting - very large trees - </t>
    </r>
    <r>
      <rPr>
        <sz val="8"/>
        <color theme="1"/>
        <rFont val="Arial"/>
        <family val="2"/>
      </rPr>
      <t xml:space="preserve">as per specification </t>
    </r>
  </si>
  <si>
    <r>
      <t xml:space="preserve">Removal of epicormic growth up to 5.5M  - </t>
    </r>
    <r>
      <rPr>
        <sz val="8"/>
        <color theme="1"/>
        <rFont val="Arial"/>
        <family val="2"/>
      </rPr>
      <t>as per specification</t>
    </r>
  </si>
  <si>
    <r>
      <t xml:space="preserve">Sectional tree felling and stump removal  - small tree   - </t>
    </r>
    <r>
      <rPr>
        <sz val="8"/>
        <color theme="1"/>
        <rFont val="Arial"/>
        <family val="2"/>
      </rPr>
      <t>as per specification</t>
    </r>
  </si>
  <si>
    <r>
      <t xml:space="preserve">Sectional tree felling and stump removal  - medium tree   - </t>
    </r>
    <r>
      <rPr>
        <sz val="8"/>
        <color theme="1"/>
        <rFont val="Arial"/>
        <family val="2"/>
      </rPr>
      <t>as per specification</t>
    </r>
  </si>
  <si>
    <r>
      <t xml:space="preserve">Sectional tree felling and stump removal  - large tree   - </t>
    </r>
    <r>
      <rPr>
        <sz val="8"/>
        <color theme="1"/>
        <rFont val="Arial"/>
        <family val="2"/>
      </rPr>
      <t>as per specification</t>
    </r>
  </si>
  <si>
    <r>
      <t xml:space="preserve">Sectional tree felling and stump removal  - Very large tree   - </t>
    </r>
    <r>
      <rPr>
        <sz val="8"/>
        <color theme="1"/>
        <rFont val="Arial"/>
        <family val="2"/>
      </rPr>
      <t>as per specification</t>
    </r>
  </si>
  <si>
    <r>
      <t xml:space="preserve">Stump Grinding – Small (0-20cm diameter) - </t>
    </r>
    <r>
      <rPr>
        <sz val="8"/>
        <color theme="1"/>
        <rFont val="Arial"/>
        <family val="2"/>
      </rPr>
      <t>as per specification</t>
    </r>
  </si>
  <si>
    <r>
      <t xml:space="preserve">Stump Grinding – Smedium (20.01-40cm diameter) - </t>
    </r>
    <r>
      <rPr>
        <sz val="8"/>
        <color theme="1"/>
        <rFont val="Arial"/>
        <family val="2"/>
      </rPr>
      <t>as per specification</t>
    </r>
  </si>
  <si>
    <r>
      <t xml:space="preserve">Stump Grinding – Large(40.01-70cm diameter) - </t>
    </r>
    <r>
      <rPr>
        <sz val="8"/>
        <color theme="1"/>
        <rFont val="Arial"/>
        <family val="2"/>
      </rPr>
      <t>as per specification</t>
    </r>
  </si>
  <si>
    <r>
      <t xml:space="preserve">Stump Grinding – Very Large (70.01cm+ diameter) - </t>
    </r>
    <r>
      <rPr>
        <sz val="8"/>
        <color theme="1"/>
        <rFont val="Arial"/>
        <family val="2"/>
      </rPr>
      <t>as per specification</t>
    </r>
  </si>
  <si>
    <r>
      <t xml:space="preserve">Specific branch removal  - </t>
    </r>
    <r>
      <rPr>
        <sz val="8"/>
        <color theme="1"/>
        <rFont val="Arial"/>
        <family val="2"/>
      </rPr>
      <t>removal of specific branches by size as directed within a works order or under supervision of an authorised officer.</t>
    </r>
    <r>
      <rPr>
        <b/>
        <sz val="8"/>
        <color theme="1"/>
        <rFont val="Arial"/>
        <family val="2"/>
      </rPr>
      <t xml:space="preserve"> </t>
    </r>
  </si>
  <si>
    <t>Contract Manager</t>
  </si>
  <si>
    <t>Lead Arborist/climber</t>
  </si>
  <si>
    <t>Arborist/climber</t>
  </si>
  <si>
    <t>Groundworker</t>
  </si>
  <si>
    <t xml:space="preserve">Out of hours callout - team of 3 - per hour </t>
  </si>
  <si>
    <t>Out of hours callout - team of 2 - per hour</t>
  </si>
  <si>
    <t>MEWP hire</t>
  </si>
  <si>
    <t>per day</t>
  </si>
  <si>
    <t>TOTAL cost per annum</t>
  </si>
  <si>
    <t>per bay, per day</t>
  </si>
  <si>
    <t xml:space="preserve">General
The contract comprises of the execution of requested maintenance and pruning of the RBKC housing communal tree stock. All trees will be inspected by RBKC on a rolling 3 year programme  with approximately one third of the overall stock inspected each year and works raised accordingly. In addition to these scheduled works, there will also be other additional ad-hoc jobs throughout the year. All the works are listed below and the desciptions around how these works will be undertaken can be foundin the contract specification
</t>
  </si>
  <si>
    <t>NR</t>
  </si>
  <si>
    <t>Add Overhead &amp; Profit %</t>
  </si>
  <si>
    <t>Parking suspension</t>
  </si>
  <si>
    <t>Section 1 - non tree surgery operations</t>
  </si>
  <si>
    <t>Section 2 Tree surgery Operations - Gereal Pruning</t>
  </si>
  <si>
    <t xml:space="preserve">Section 3 Crown Reduction </t>
  </si>
  <si>
    <t xml:space="preserve">Section 4 Crown Thinning </t>
  </si>
  <si>
    <t xml:space="preserve">Section 5 - other tree surgery operations </t>
  </si>
  <si>
    <t>Section 6 - Tree felling and stump Removal</t>
  </si>
  <si>
    <t xml:space="preserve">Section 7 - Day rates </t>
  </si>
  <si>
    <t xml:space="preserve">Section 8 Out of Hours callouts </t>
  </si>
  <si>
    <t xml:space="preserve">Total = 100% of the 40% pricing envelope  </t>
  </si>
  <si>
    <t>All quantities are for pricing purposes/indicative only/subject to re-measurement.
All preliminary costs to facilitate the works are to be included within the rates.
Please do not allow for Overhead &amp; Profit within the rates – this is to be detailed separately as noted.</t>
  </si>
  <si>
    <t>Tender Total - Please insert this figure into the Form of Tender and in the space provided in the Commercial Envelope of capitalEsourcing.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</si>
</sst>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164" formatCode="0.0%"/>
  </numFmts>
  <fonts count="19" x14ac:knownFonts="1">
    <font>
      <sz val="11"/>
      <color theme="1"/>
      <name val="Calibri"/>
      <family val="2"/>
      <scheme val="minor"/>
    </font>
    <font>
      <sz val="11"/>
      <color theme="1"/>
      <name val="Calibri"/>
      <family val="2"/>
      <scheme val="minor"/>
    </font>
    <font>
      <sz val="11"/>
      <color rgb="FF006100"/>
      <name val="Calibri"/>
      <family val="2"/>
      <scheme val="minor"/>
    </font>
    <font>
      <sz val="10"/>
      <color theme="1"/>
      <name val="Arial"/>
      <family val="2"/>
    </font>
    <font>
      <b/>
      <sz val="8"/>
      <color theme="1"/>
      <name val="Arial"/>
      <family val="2"/>
    </font>
    <font>
      <b/>
      <sz val="8"/>
      <color theme="1"/>
      <name val="Times New Roman"/>
      <family val="1"/>
    </font>
    <font>
      <sz val="8"/>
      <color theme="1"/>
      <name val="Calibri"/>
      <family val="2"/>
      <scheme val="minor"/>
    </font>
    <font>
      <sz val="8"/>
      <color theme="1"/>
      <name val="Arial"/>
      <family val="2"/>
    </font>
    <font>
      <b/>
      <sz val="8"/>
      <color theme="1"/>
      <name val="Calibri"/>
      <family val="2"/>
      <scheme val="minor"/>
    </font>
    <font>
      <b/>
      <sz val="10"/>
      <color theme="1"/>
      <name val="Arial"/>
      <family val="2"/>
    </font>
    <font>
      <sz val="8"/>
      <color rgb="FF006100"/>
      <name val="Calibri"/>
      <family val="2"/>
      <scheme val="minor"/>
    </font>
    <font>
      <sz val="6"/>
      <color theme="1"/>
      <name val="Arial"/>
      <family val="2"/>
    </font>
    <font>
      <b/>
      <sz val="6"/>
      <color theme="1"/>
      <name val="Calibri"/>
      <family val="2"/>
      <scheme val="minor"/>
    </font>
    <font>
      <sz val="11"/>
      <color rgb="FF000000"/>
      <name val="Arial"/>
      <family val="2"/>
    </font>
    <font>
      <sz val="11"/>
      <color theme="1"/>
      <name val="Arial"/>
      <family val="2"/>
    </font>
    <font>
      <b/>
      <sz val="8"/>
      <color theme="1"/>
      <name val="Arial"/>
      <family val="1"/>
    </font>
    <font>
      <sz val="8"/>
      <color rgb="FF006100"/>
      <name val="Arial"/>
      <family val="2"/>
    </font>
    <font>
      <sz val="8"/>
      <name val="Calibri"/>
      <family val="2"/>
      <scheme val="minor"/>
    </font>
    <font>
      <sz val="8"/>
      <name val="Arial"/>
      <family val="2"/>
    </font>
  </fonts>
  <fills count="10">
    <fill>
      <patternFill patternType="none"/>
    </fill>
    <fill>
      <patternFill patternType="gray125"/>
    </fill>
    <fill>
      <patternFill patternType="solid">
        <fgColor rgb="FFC6EFCE"/>
      </patternFill>
    </fill>
    <fill>
      <patternFill patternType="solid">
        <fgColor theme="4" tint="0.59999389629810485"/>
        <bgColor indexed="64"/>
      </patternFill>
    </fill>
    <fill>
      <patternFill patternType="solid">
        <fgColor theme="0"/>
        <bgColor indexed="64"/>
      </patternFill>
    </fill>
    <fill>
      <patternFill patternType="solid">
        <fgColor rgb="FFFFFF00"/>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2"/>
        <bgColor indexed="64"/>
      </patternFill>
    </fill>
    <fill>
      <patternFill patternType="solid">
        <fgColor theme="8" tint="0.7999816888943144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5">
    <xf numFmtId="0" fontId="0" fillId="0" borderId="0"/>
    <xf numFmtId="44" fontId="1" fillId="0" borderId="0" applyFont="0" applyFill="0" applyBorder="0" applyAlignment="0" applyProtection="0"/>
    <xf numFmtId="9" fontId="1" fillId="0" borderId="0" applyFont="0" applyFill="0" applyBorder="0" applyAlignment="0" applyProtection="0"/>
    <xf numFmtId="0" fontId="2" fillId="2" borderId="0" applyNumberFormat="0" applyBorder="0" applyAlignment="0" applyProtection="0"/>
    <xf numFmtId="0" fontId="3" fillId="0" borderId="0"/>
  </cellStyleXfs>
  <cellXfs count="117">
    <xf numFmtId="0" fontId="0" fillId="0" borderId="0" xfId="0"/>
    <xf numFmtId="0" fontId="7" fillId="0" borderId="0" xfId="4" applyFont="1"/>
    <xf numFmtId="0" fontId="13" fillId="0" borderId="0" xfId="0" applyFont="1"/>
    <xf numFmtId="0" fontId="9" fillId="0" borderId="0" xfId="0" applyFont="1"/>
    <xf numFmtId="44" fontId="8" fillId="3" borderId="0" xfId="1" applyFont="1" applyFill="1" applyBorder="1" applyAlignment="1" applyProtection="1">
      <alignment horizontal="center" vertical="center" wrapText="1"/>
    </xf>
    <xf numFmtId="0" fontId="7" fillId="0" borderId="1" xfId="4" applyFont="1" applyBorder="1"/>
    <xf numFmtId="0" fontId="6" fillId="0" borderId="0" xfId="0" applyFont="1" applyAlignment="1">
      <alignment wrapText="1"/>
    </xf>
    <xf numFmtId="0" fontId="7" fillId="0" borderId="2" xfId="0" applyFont="1" applyBorder="1" applyAlignment="1">
      <alignment horizontal="left" vertical="center" wrapText="1"/>
    </xf>
    <xf numFmtId="0" fontId="7" fillId="0" borderId="1" xfId="0" applyFont="1" applyBorder="1" applyAlignment="1">
      <alignment horizontal="center" vertical="center" wrapText="1"/>
    </xf>
    <xf numFmtId="0" fontId="7" fillId="0" borderId="3" xfId="0" applyFont="1" applyBorder="1" applyAlignment="1">
      <alignment horizontal="left" vertical="center" wrapText="1"/>
    </xf>
    <xf numFmtId="0" fontId="15" fillId="7" borderId="1" xfId="0" applyFont="1" applyFill="1" applyBorder="1" applyAlignment="1">
      <alignment horizontal="justify" vertical="center" wrapText="1"/>
    </xf>
    <xf numFmtId="0" fontId="4" fillId="7" borderId="1" xfId="0" applyFont="1" applyFill="1" applyBorder="1" applyAlignment="1">
      <alignment horizontal="center" vertical="center" wrapText="1"/>
    </xf>
    <xf numFmtId="44" fontId="4" fillId="7" borderId="1" xfId="1" applyFont="1" applyFill="1" applyBorder="1" applyAlignment="1" applyProtection="1">
      <alignment horizontal="center" vertical="center" wrapText="1"/>
    </xf>
    <xf numFmtId="0" fontId="4" fillId="7" borderId="5" xfId="0" applyFont="1" applyFill="1" applyBorder="1" applyAlignment="1">
      <alignment vertical="center"/>
    </xf>
    <xf numFmtId="0" fontId="7" fillId="7" borderId="7" xfId="0" applyFont="1" applyFill="1" applyBorder="1" applyAlignment="1">
      <alignment vertical="center" wrapText="1"/>
    </xf>
    <xf numFmtId="0" fontId="4" fillId="0" borderId="0" xfId="4" applyFont="1" applyAlignment="1">
      <alignment horizontal="left" wrapText="1"/>
    </xf>
    <xf numFmtId="44" fontId="7" fillId="0" borderId="0" xfId="1" applyFont="1" applyProtection="1"/>
    <xf numFmtId="44" fontId="7" fillId="0" borderId="0" xfId="4" applyNumberFormat="1" applyFont="1"/>
    <xf numFmtId="0" fontId="4" fillId="7" borderId="1" xfId="4" applyFont="1" applyFill="1" applyBorder="1"/>
    <xf numFmtId="44" fontId="4" fillId="7" borderId="6" xfId="1" applyFont="1" applyFill="1" applyBorder="1" applyAlignment="1" applyProtection="1">
      <alignment horizontal="center" vertical="center" wrapText="1"/>
    </xf>
    <xf numFmtId="0" fontId="7" fillId="0" borderId="2" xfId="0" applyFont="1" applyBorder="1" applyAlignment="1">
      <alignment horizontal="center" vertical="center" wrapText="1"/>
    </xf>
    <xf numFmtId="0" fontId="7" fillId="7" borderId="5" xfId="0" applyFont="1" applyFill="1" applyBorder="1" applyAlignment="1">
      <alignment horizontal="center" vertical="center" wrapText="1"/>
    </xf>
    <xf numFmtId="0" fontId="7" fillId="7" borderId="7" xfId="0" applyFont="1" applyFill="1" applyBorder="1" applyAlignment="1">
      <alignment horizontal="center" vertical="center" wrapText="1"/>
    </xf>
    <xf numFmtId="0" fontId="7" fillId="7" borderId="6" xfId="0" applyFont="1" applyFill="1" applyBorder="1" applyAlignment="1">
      <alignment horizontal="center" vertical="center" wrapText="1"/>
    </xf>
    <xf numFmtId="0" fontId="4" fillId="0" borderId="2" xfId="0" applyFont="1" applyBorder="1" applyAlignment="1">
      <alignment horizontal="left" vertical="center" wrapText="1"/>
    </xf>
    <xf numFmtId="9" fontId="7" fillId="0" borderId="0" xfId="2" applyFont="1" applyProtection="1"/>
    <xf numFmtId="10" fontId="7" fillId="0" borderId="0" xfId="2" applyNumberFormat="1" applyFont="1" applyProtection="1"/>
    <xf numFmtId="0" fontId="7" fillId="4" borderId="0" xfId="4" applyFont="1" applyFill="1"/>
    <xf numFmtId="9" fontId="7" fillId="6" borderId="0" xfId="2" applyFont="1" applyFill="1" applyBorder="1" applyAlignment="1" applyProtection="1">
      <alignment horizontal="center" vertical="center"/>
    </xf>
    <xf numFmtId="44" fontId="7" fillId="0" borderId="0" xfId="4" applyNumberFormat="1" applyFont="1" applyAlignment="1">
      <alignment vertical="center"/>
    </xf>
    <xf numFmtId="0" fontId="4" fillId="7" borderId="4" xfId="4" applyFont="1" applyFill="1" applyBorder="1"/>
    <xf numFmtId="0" fontId="7" fillId="7" borderId="8" xfId="0" applyFont="1" applyFill="1" applyBorder="1" applyAlignment="1">
      <alignment horizontal="center" vertical="center" wrapText="1"/>
    </xf>
    <xf numFmtId="0" fontId="7" fillId="7" borderId="9" xfId="0" applyFont="1" applyFill="1" applyBorder="1" applyAlignment="1">
      <alignment horizontal="center" vertical="center" wrapText="1"/>
    </xf>
    <xf numFmtId="0" fontId="7" fillId="7" borderId="10" xfId="0" applyFont="1" applyFill="1" applyBorder="1" applyAlignment="1">
      <alignment horizontal="center" vertical="center" wrapText="1"/>
    </xf>
    <xf numFmtId="44" fontId="4" fillId="7" borderId="10" xfId="1" applyFont="1" applyFill="1" applyBorder="1" applyAlignment="1" applyProtection="1">
      <alignment horizontal="center" vertical="center" wrapText="1"/>
    </xf>
    <xf numFmtId="0" fontId="7" fillId="0" borderId="1" xfId="0" applyFont="1" applyBorder="1" applyAlignment="1">
      <alignment horizontal="left" vertical="center" wrapText="1"/>
    </xf>
    <xf numFmtId="0" fontId="4" fillId="0" borderId="1" xfId="0" applyFont="1" applyBorder="1" applyAlignment="1">
      <alignment horizontal="left" vertical="center" wrapText="1"/>
    </xf>
    <xf numFmtId="0" fontId="7" fillId="0" borderId="1" xfId="0" applyFont="1" applyBorder="1" applyAlignment="1">
      <alignment wrapText="1"/>
    </xf>
    <xf numFmtId="0" fontId="6" fillId="0" borderId="1" xfId="0" applyFont="1" applyBorder="1" applyAlignment="1">
      <alignment wrapText="1"/>
    </xf>
    <xf numFmtId="0" fontId="6" fillId="0" borderId="1" xfId="0" applyFont="1" applyBorder="1" applyAlignment="1">
      <alignment vertical="center" wrapText="1"/>
    </xf>
    <xf numFmtId="0" fontId="8" fillId="0" borderId="1" xfId="0" applyFont="1" applyBorder="1" applyAlignment="1">
      <alignment vertical="center" wrapText="1"/>
    </xf>
    <xf numFmtId="0" fontId="4" fillId="0" borderId="3" xfId="0" applyFont="1" applyBorder="1" applyAlignment="1">
      <alignment horizontal="left" vertical="center" wrapText="1"/>
    </xf>
    <xf numFmtId="0" fontId="4" fillId="4" borderId="2" xfId="4" applyFont="1" applyFill="1" applyBorder="1"/>
    <xf numFmtId="0" fontId="7" fillId="4" borderId="0" xfId="0" applyFont="1" applyFill="1" applyAlignment="1">
      <alignment horizontal="center" vertical="center" wrapText="1"/>
    </xf>
    <xf numFmtId="44" fontId="4" fillId="4" borderId="0" xfId="1" applyFont="1" applyFill="1" applyBorder="1" applyAlignment="1" applyProtection="1">
      <alignment horizontal="center" vertical="center" wrapText="1"/>
    </xf>
    <xf numFmtId="0" fontId="4" fillId="0" borderId="1" xfId="0" applyFont="1" applyBorder="1" applyAlignment="1">
      <alignment wrapText="1"/>
    </xf>
    <xf numFmtId="0" fontId="7" fillId="8" borderId="0" xfId="4" applyFont="1" applyFill="1"/>
    <xf numFmtId="0" fontId="7" fillId="7" borderId="1" xfId="0" applyFont="1" applyFill="1" applyBorder="1" applyAlignment="1">
      <alignment horizontal="center" vertical="center" wrapText="1"/>
    </xf>
    <xf numFmtId="44" fontId="4" fillId="4" borderId="1" xfId="1" applyFont="1" applyFill="1" applyBorder="1" applyAlignment="1" applyProtection="1">
      <alignment horizontal="center" vertical="center" wrapText="1"/>
    </xf>
    <xf numFmtId="0" fontId="7" fillId="7" borderId="1" xfId="4" applyFont="1" applyFill="1" applyBorder="1"/>
    <xf numFmtId="0" fontId="4" fillId="7" borderId="2" xfId="0" applyFont="1" applyFill="1" applyBorder="1" applyAlignment="1">
      <alignment horizontal="left" vertical="center" wrapText="1"/>
    </xf>
    <xf numFmtId="44" fontId="7" fillId="7" borderId="1" xfId="1" applyFont="1" applyFill="1" applyBorder="1"/>
    <xf numFmtId="0" fontId="7" fillId="4" borderId="11" xfId="0" applyFont="1" applyFill="1" applyBorder="1" applyAlignment="1">
      <alignment horizontal="center" vertical="center" wrapText="1"/>
    </xf>
    <xf numFmtId="0" fontId="7" fillId="4" borderId="12" xfId="0" applyFont="1" applyFill="1" applyBorder="1" applyAlignment="1">
      <alignment horizontal="center" vertical="center" wrapText="1"/>
    </xf>
    <xf numFmtId="0" fontId="7" fillId="4" borderId="13" xfId="0" applyFont="1" applyFill="1" applyBorder="1" applyAlignment="1">
      <alignment horizontal="center" vertical="center" wrapText="1"/>
    </xf>
    <xf numFmtId="44" fontId="4" fillId="4" borderId="13" xfId="1" applyFont="1" applyFill="1" applyBorder="1" applyAlignment="1" applyProtection="1">
      <alignment horizontal="center" vertical="center" wrapText="1"/>
    </xf>
    <xf numFmtId="44" fontId="16" fillId="7" borderId="1" xfId="1" applyFont="1" applyFill="1" applyBorder="1" applyAlignment="1" applyProtection="1">
      <alignment horizontal="center" vertical="center" wrapText="1"/>
      <protection locked="0"/>
    </xf>
    <xf numFmtId="0" fontId="7" fillId="7" borderId="2" xfId="0" applyFont="1" applyFill="1" applyBorder="1" applyAlignment="1">
      <alignment horizontal="center" vertical="center" wrapText="1"/>
    </xf>
    <xf numFmtId="0" fontId="4" fillId="7" borderId="1" xfId="0" applyFont="1" applyFill="1" applyBorder="1" applyAlignment="1">
      <alignment horizontal="left" vertical="center" wrapText="1"/>
    </xf>
    <xf numFmtId="0" fontId="7" fillId="4" borderId="0" xfId="0" quotePrefix="1" applyFont="1" applyFill="1" applyAlignment="1">
      <alignment horizontal="center" vertical="center"/>
    </xf>
    <xf numFmtId="0" fontId="7" fillId="4" borderId="0" xfId="0" applyFont="1" applyFill="1" applyAlignment="1">
      <alignment horizontal="center" vertical="center"/>
    </xf>
    <xf numFmtId="44" fontId="7" fillId="4" borderId="0" xfId="1" applyFont="1" applyFill="1" applyBorder="1" applyAlignment="1" applyProtection="1">
      <alignment horizontal="center" vertical="center"/>
    </xf>
    <xf numFmtId="44" fontId="7" fillId="4" borderId="0" xfId="0" applyNumberFormat="1" applyFont="1" applyFill="1" applyAlignment="1">
      <alignment vertical="center"/>
    </xf>
    <xf numFmtId="0" fontId="7" fillId="4" borderId="0" xfId="0" applyFont="1" applyFill="1" applyAlignment="1">
      <alignment wrapText="1"/>
    </xf>
    <xf numFmtId="0" fontId="7" fillId="4" borderId="0" xfId="0" applyFont="1" applyFill="1"/>
    <xf numFmtId="44" fontId="7" fillId="4" borderId="0" xfId="1" applyFont="1" applyFill="1" applyBorder="1" applyProtection="1"/>
    <xf numFmtId="10" fontId="16" fillId="4" borderId="0" xfId="2" applyNumberFormat="1" applyFont="1" applyFill="1" applyBorder="1" applyAlignment="1" applyProtection="1">
      <alignment horizontal="center" vertical="center" wrapText="1"/>
      <protection locked="0"/>
    </xf>
    <xf numFmtId="2" fontId="7" fillId="4" borderId="0" xfId="1" applyNumberFormat="1" applyFont="1" applyFill="1" applyBorder="1" applyAlignment="1">
      <alignment wrapText="1"/>
    </xf>
    <xf numFmtId="44" fontId="4" fillId="4" borderId="0" xfId="0" applyNumberFormat="1" applyFont="1" applyFill="1" applyAlignment="1">
      <alignment horizontal="center" vertical="center"/>
    </xf>
    <xf numFmtId="0" fontId="4" fillId="4" borderId="0" xfId="0" applyFont="1" applyFill="1" applyAlignment="1">
      <alignment wrapText="1"/>
    </xf>
    <xf numFmtId="44" fontId="4" fillId="4" borderId="0" xfId="0" applyNumberFormat="1" applyFont="1" applyFill="1" applyAlignment="1">
      <alignment vertical="center"/>
    </xf>
    <xf numFmtId="44" fontId="7" fillId="4" borderId="0" xfId="4" applyNumberFormat="1" applyFont="1" applyFill="1" applyAlignment="1">
      <alignment vertical="center"/>
    </xf>
    <xf numFmtId="0" fontId="7" fillId="4" borderId="0" xfId="0" applyFont="1" applyFill="1" applyAlignment="1">
      <alignment horizontal="left" vertical="center" wrapText="1"/>
    </xf>
    <xf numFmtId="10" fontId="7" fillId="4" borderId="0" xfId="2" applyNumberFormat="1" applyFont="1" applyFill="1" applyBorder="1" applyAlignment="1" applyProtection="1">
      <alignment horizontal="center" vertical="center"/>
    </xf>
    <xf numFmtId="0" fontId="9" fillId="4" borderId="0" xfId="0" applyFont="1" applyFill="1" applyAlignment="1">
      <alignment vertical="center" wrapText="1"/>
    </xf>
    <xf numFmtId="44" fontId="4" fillId="4" borderId="0" xfId="4" applyNumberFormat="1" applyFont="1" applyFill="1" applyAlignment="1">
      <alignment vertical="center"/>
    </xf>
    <xf numFmtId="0" fontId="7" fillId="0" borderId="1" xfId="4" applyFont="1" applyBorder="1" applyAlignment="1">
      <alignment horizontal="center"/>
    </xf>
    <xf numFmtId="0" fontId="7" fillId="0" borderId="1" xfId="4" applyFont="1" applyBorder="1" applyAlignment="1">
      <alignment horizontal="center" vertical="center"/>
    </xf>
    <xf numFmtId="0" fontId="4" fillId="7" borderId="1" xfId="1" applyNumberFormat="1" applyFont="1" applyFill="1" applyBorder="1" applyAlignment="1" applyProtection="1">
      <alignment horizontal="center" vertical="center" wrapText="1"/>
    </xf>
    <xf numFmtId="0" fontId="16" fillId="7" borderId="2" xfId="1" applyNumberFormat="1" applyFont="1" applyFill="1" applyBorder="1" applyAlignment="1" applyProtection="1">
      <alignment horizontal="center" vertical="center" wrapText="1"/>
      <protection locked="0"/>
    </xf>
    <xf numFmtId="0" fontId="16" fillId="7" borderId="1" xfId="1" applyNumberFormat="1" applyFont="1" applyFill="1" applyBorder="1" applyAlignment="1" applyProtection="1">
      <alignment horizontal="center" vertical="center" wrapText="1"/>
      <protection locked="0"/>
    </xf>
    <xf numFmtId="44" fontId="16" fillId="9" borderId="2" xfId="1" applyFont="1" applyFill="1" applyBorder="1" applyAlignment="1" applyProtection="1">
      <alignment horizontal="center" vertical="center" wrapText="1"/>
      <protection locked="0"/>
    </xf>
    <xf numFmtId="44" fontId="16" fillId="9" borderId="1" xfId="1" applyFont="1" applyFill="1" applyBorder="1" applyAlignment="1" applyProtection="1">
      <alignment horizontal="center" vertical="center" wrapText="1"/>
      <protection locked="0"/>
    </xf>
    <xf numFmtId="0" fontId="4" fillId="7" borderId="2" xfId="1" applyNumberFormat="1" applyFont="1" applyFill="1" applyBorder="1" applyAlignment="1" applyProtection="1">
      <alignment horizontal="center" vertical="center" wrapText="1"/>
    </xf>
    <xf numFmtId="44" fontId="7" fillId="9" borderId="2" xfId="0" applyNumberFormat="1" applyFont="1" applyFill="1" applyBorder="1" applyAlignment="1">
      <alignment horizontal="center" vertical="center" wrapText="1"/>
    </xf>
    <xf numFmtId="0" fontId="7" fillId="0" borderId="0" xfId="0" applyFont="1" applyAlignment="1">
      <alignment horizontal="center" vertical="center" wrapText="1"/>
    </xf>
    <xf numFmtId="44" fontId="4" fillId="0" borderId="1" xfId="1" applyFont="1" applyFill="1" applyBorder="1" applyAlignment="1" applyProtection="1">
      <alignment horizontal="center" vertical="center" wrapText="1"/>
    </xf>
    <xf numFmtId="0" fontId="9" fillId="7" borderId="7" xfId="0" applyFont="1" applyFill="1" applyBorder="1" applyAlignment="1">
      <alignment vertical="center" wrapText="1"/>
    </xf>
    <xf numFmtId="44" fontId="9" fillId="7" borderId="6" xfId="1" applyFont="1" applyFill="1" applyBorder="1" applyAlignment="1">
      <alignment vertical="center" wrapText="1"/>
    </xf>
    <xf numFmtId="0" fontId="4" fillId="4" borderId="0" xfId="4" applyFont="1" applyFill="1"/>
    <xf numFmtId="9" fontId="7" fillId="0" borderId="0" xfId="4" applyNumberFormat="1" applyFont="1"/>
    <xf numFmtId="0" fontId="7" fillId="0" borderId="0" xfId="0" applyFont="1" applyAlignment="1">
      <alignment horizontal="left" vertical="center" wrapText="1"/>
    </xf>
    <xf numFmtId="44" fontId="7" fillId="9" borderId="1" xfId="4" applyNumberFormat="1" applyFont="1" applyFill="1" applyBorder="1" applyAlignment="1" applyProtection="1">
      <alignment horizontal="center" vertical="center"/>
      <protection locked="0"/>
    </xf>
    <xf numFmtId="44" fontId="7" fillId="4" borderId="1" xfId="1" applyFont="1" applyFill="1" applyBorder="1" applyAlignment="1" applyProtection="1">
      <alignment horizontal="center" vertical="center" wrapText="1"/>
    </xf>
    <xf numFmtId="44" fontId="7" fillId="4" borderId="2" xfId="1" applyFont="1" applyFill="1" applyBorder="1" applyAlignment="1" applyProtection="1">
      <alignment horizontal="center" vertical="center" wrapText="1"/>
    </xf>
    <xf numFmtId="44" fontId="7" fillId="0" borderId="1" xfId="1" applyFont="1" applyBorder="1" applyAlignment="1">
      <alignment horizontal="center" vertical="center"/>
    </xf>
    <xf numFmtId="44" fontId="7" fillId="0" borderId="1" xfId="1" applyFont="1" applyFill="1" applyBorder="1" applyAlignment="1" applyProtection="1">
      <alignment horizontal="center" vertical="center" wrapText="1"/>
    </xf>
    <xf numFmtId="164" fontId="7" fillId="6" borderId="0" xfId="2" applyNumberFormat="1" applyFont="1" applyFill="1" applyBorder="1" applyAlignment="1" applyProtection="1">
      <alignment horizontal="center" vertical="center"/>
    </xf>
    <xf numFmtId="9" fontId="7" fillId="6" borderId="0" xfId="2" applyFont="1" applyFill="1" applyBorder="1" applyAlignment="1" applyProtection="1">
      <alignment horizontal="center"/>
    </xf>
    <xf numFmtId="164" fontId="7" fillId="6" borderId="0" xfId="2" applyNumberFormat="1" applyFont="1" applyFill="1" applyBorder="1" applyAlignment="1" applyProtection="1">
      <alignment horizontal="center"/>
    </xf>
    <xf numFmtId="9" fontId="4" fillId="0" borderId="0" xfId="4" applyNumberFormat="1" applyFont="1" applyAlignment="1">
      <alignment horizontal="center" vertical="center"/>
    </xf>
    <xf numFmtId="0" fontId="11" fillId="0" borderId="0" xfId="0" applyFont="1" applyAlignment="1">
      <alignment horizontal="left" vertical="center" wrapText="1"/>
    </xf>
    <xf numFmtId="0" fontId="12" fillId="0" borderId="0" xfId="0" applyFont="1" applyAlignment="1">
      <alignment horizontal="justify" vertical="center"/>
    </xf>
    <xf numFmtId="0" fontId="4" fillId="3" borderId="0" xfId="0" applyFont="1" applyFill="1" applyAlignment="1">
      <alignment horizontal="center" vertical="center" wrapText="1"/>
    </xf>
    <xf numFmtId="44" fontId="10" fillId="2" borderId="0" xfId="1" applyFont="1" applyFill="1" applyBorder="1" applyAlignment="1" applyProtection="1">
      <alignment horizontal="center" vertical="center" wrapText="1"/>
    </xf>
    <xf numFmtId="44" fontId="8" fillId="5" borderId="0" xfId="1" applyFont="1" applyFill="1" applyBorder="1" applyAlignment="1" applyProtection="1">
      <alignment horizontal="center" vertical="center" wrapText="1"/>
    </xf>
    <xf numFmtId="44" fontId="4" fillId="0" borderId="2" xfId="1" applyFont="1" applyFill="1" applyBorder="1" applyAlignment="1" applyProtection="1">
      <alignment horizontal="center" vertical="center" wrapText="1"/>
    </xf>
    <xf numFmtId="0" fontId="4" fillId="7" borderId="1" xfId="4" applyFont="1" applyFill="1" applyBorder="1" applyAlignment="1">
      <alignment wrapText="1"/>
    </xf>
    <xf numFmtId="10" fontId="18" fillId="9" borderId="1" xfId="1" applyNumberFormat="1" applyFont="1" applyFill="1" applyBorder="1" applyAlignment="1" applyProtection="1">
      <alignment horizontal="center" vertical="center" wrapText="1"/>
      <protection locked="0"/>
    </xf>
    <xf numFmtId="44" fontId="18" fillId="9" borderId="1" xfId="1" applyFont="1" applyFill="1" applyBorder="1" applyAlignment="1" applyProtection="1">
      <alignment horizontal="center" vertical="center" wrapText="1"/>
      <protection locked="0"/>
    </xf>
    <xf numFmtId="0" fontId="2" fillId="2" borderId="1" xfId="3" applyBorder="1" applyAlignment="1" applyProtection="1">
      <alignment horizontal="center" vertical="center"/>
      <protection locked="0"/>
    </xf>
    <xf numFmtId="0" fontId="9" fillId="7" borderId="5" xfId="0" applyFont="1" applyFill="1" applyBorder="1" applyAlignment="1">
      <alignment horizontal="center" vertical="center"/>
    </xf>
    <xf numFmtId="0" fontId="9" fillId="7" borderId="7" xfId="0" applyFont="1" applyFill="1" applyBorder="1" applyAlignment="1">
      <alignment horizontal="center" vertical="center"/>
    </xf>
    <xf numFmtId="0" fontId="9" fillId="7" borderId="6" xfId="0" applyFont="1" applyFill="1" applyBorder="1" applyAlignment="1">
      <alignment horizontal="center" vertical="center"/>
    </xf>
    <xf numFmtId="0" fontId="4" fillId="0" borderId="0" xfId="4" applyFont="1" applyAlignment="1">
      <alignment horizontal="center" vertical="center" wrapText="1"/>
    </xf>
    <xf numFmtId="0" fontId="4" fillId="0" borderId="0" xfId="4" applyFont="1" applyAlignment="1">
      <alignment horizontal="left" wrapText="1"/>
    </xf>
    <xf numFmtId="0" fontId="7" fillId="0" borderId="0" xfId="4" applyFont="1" applyAlignment="1">
      <alignment horizontal="left" vertical="top" wrapText="1"/>
    </xf>
  </cellXfs>
  <cellStyles count="5">
    <cellStyle name="Currency" xfId="1" builtinId="4"/>
    <cellStyle name="Good" xfId="3" builtinId="26"/>
    <cellStyle name="Normal" xfId="0" builtinId="0"/>
    <cellStyle name="Normal 2" xfId="4" xr:uid="{81E527EF-F7E3-48B6-BB5E-B379325E3C2A}"/>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E7C85F-BD46-43C7-8AE1-A20386F08A11}">
  <sheetPr>
    <tabColor theme="9" tint="0.59999389629810485"/>
  </sheetPr>
  <dimension ref="B1:T152"/>
  <sheetViews>
    <sheetView tabSelected="1" view="pageBreakPreview" zoomScaleNormal="100" zoomScaleSheetLayoutView="100" workbookViewId="0">
      <selection activeCell="B6" sqref="B6:G6"/>
    </sheetView>
  </sheetViews>
  <sheetFormatPr defaultColWidth="9.1796875" defaultRowHeight="10" outlineLevelCol="1" x14ac:dyDescent="0.2"/>
  <cols>
    <col min="1" max="1" width="2.1796875" style="1" customWidth="1"/>
    <col min="2" max="2" width="36.54296875" style="1" customWidth="1"/>
    <col min="3" max="3" width="2.453125" style="1" customWidth="1"/>
    <col min="4" max="4" width="9.81640625" style="1" bestFit="1" customWidth="1"/>
    <col min="5" max="5" width="11" style="1" bestFit="1" customWidth="1"/>
    <col min="6" max="6" width="11.7265625" style="1" bestFit="1" customWidth="1"/>
    <col min="7" max="7" width="16.81640625" style="1" customWidth="1"/>
    <col min="8" max="8" width="4.7265625" style="1" customWidth="1"/>
    <col min="9" max="9" width="9.26953125" style="1" customWidth="1"/>
    <col min="10" max="10" width="10.26953125" style="1" customWidth="1"/>
    <col min="11" max="11" width="18.54296875" style="1" customWidth="1" outlineLevel="1"/>
    <col min="12" max="12" width="21.1796875" style="1" customWidth="1" outlineLevel="1"/>
    <col min="13" max="13" width="13.1796875" style="1" customWidth="1" outlineLevel="1"/>
    <col min="14" max="14" width="15" style="1" customWidth="1" outlineLevel="1"/>
    <col min="15" max="20" width="9.1796875" style="1" customWidth="1" outlineLevel="1"/>
    <col min="21" max="16384" width="9.1796875" style="1"/>
  </cols>
  <sheetData>
    <row r="1" spans="2:20" ht="14" x14ac:dyDescent="0.3">
      <c r="B1" s="2" t="s">
        <v>0</v>
      </c>
      <c r="K1" s="98"/>
      <c r="L1" s="98"/>
      <c r="M1" s="99"/>
      <c r="N1" s="98"/>
      <c r="O1" s="98"/>
      <c r="P1" s="99"/>
      <c r="Q1" s="98"/>
      <c r="R1" s="98"/>
      <c r="S1" s="98"/>
      <c r="T1" s="100"/>
    </row>
    <row r="2" spans="2:20" ht="24.5" customHeight="1" x14ac:dyDescent="0.2">
      <c r="L2" s="101"/>
      <c r="M2" s="101"/>
      <c r="N2" s="101"/>
      <c r="O2" s="101"/>
      <c r="P2" s="101"/>
      <c r="Q2" s="101"/>
      <c r="R2" s="101"/>
      <c r="S2" s="101"/>
      <c r="T2" s="102"/>
    </row>
    <row r="3" spans="2:20" ht="10.5" x14ac:dyDescent="0.2">
      <c r="K3" s="103"/>
      <c r="L3" s="104"/>
      <c r="M3" s="104"/>
      <c r="N3" s="104"/>
      <c r="O3" s="104"/>
      <c r="P3" s="104"/>
      <c r="Q3" s="104"/>
      <c r="R3" s="104"/>
      <c r="S3" s="104"/>
      <c r="T3" s="17"/>
    </row>
    <row r="4" spans="2:20" ht="13" x14ac:dyDescent="0.2">
      <c r="B4" s="111" t="s">
        <v>9</v>
      </c>
      <c r="C4" s="112"/>
      <c r="D4" s="112"/>
      <c r="E4" s="112"/>
      <c r="F4" s="112"/>
      <c r="G4" s="113"/>
      <c r="K4" s="103"/>
      <c r="L4" s="4"/>
      <c r="M4" s="4"/>
      <c r="N4" s="4"/>
      <c r="O4" s="4"/>
      <c r="P4" s="4"/>
      <c r="Q4" s="4"/>
      <c r="R4" s="4"/>
      <c r="S4" s="4"/>
      <c r="T4" s="105"/>
    </row>
    <row r="5" spans="2:20" ht="13" x14ac:dyDescent="0.3">
      <c r="B5" s="3"/>
      <c r="K5" s="103"/>
      <c r="L5" s="4"/>
      <c r="M5" s="4"/>
      <c r="N5" s="4"/>
      <c r="O5" s="4"/>
      <c r="P5" s="4"/>
      <c r="Q5" s="4"/>
      <c r="R5" s="4"/>
      <c r="S5" s="4"/>
      <c r="T5" s="105"/>
    </row>
    <row r="6" spans="2:20" ht="18" customHeight="1" x14ac:dyDescent="0.2">
      <c r="B6" s="110" t="s">
        <v>2</v>
      </c>
      <c r="C6" s="110"/>
      <c r="D6" s="110"/>
      <c r="E6" s="110"/>
      <c r="F6" s="110"/>
      <c r="G6" s="110"/>
    </row>
    <row r="7" spans="2:20" ht="18" customHeight="1" x14ac:dyDescent="0.2"/>
    <row r="8" spans="2:20" ht="15.75" customHeight="1" x14ac:dyDescent="0.2">
      <c r="B8" s="114" t="s">
        <v>3</v>
      </c>
      <c r="C8" s="114"/>
      <c r="D8" s="114"/>
      <c r="E8" s="114"/>
      <c r="F8" s="114"/>
      <c r="G8" s="114"/>
    </row>
    <row r="9" spans="2:20" ht="28.4" customHeight="1" x14ac:dyDescent="0.25">
      <c r="B9" s="115" t="s">
        <v>4</v>
      </c>
      <c r="C9" s="115"/>
      <c r="D9" s="115"/>
      <c r="E9" s="115"/>
      <c r="F9" s="115"/>
      <c r="G9" s="115"/>
    </row>
    <row r="10" spans="2:20" ht="5.5" customHeight="1" x14ac:dyDescent="0.25">
      <c r="B10" s="15"/>
      <c r="C10" s="15"/>
      <c r="D10" s="15"/>
      <c r="E10" s="15"/>
      <c r="F10" s="15"/>
      <c r="G10" s="15"/>
    </row>
    <row r="11" spans="2:20" ht="37" customHeight="1" x14ac:dyDescent="0.25">
      <c r="B11" s="115" t="s">
        <v>104</v>
      </c>
      <c r="C11" s="115"/>
      <c r="D11" s="115"/>
      <c r="E11" s="115"/>
      <c r="F11" s="115"/>
      <c r="G11" s="115"/>
    </row>
    <row r="12" spans="2:20" ht="5.5" customHeight="1" x14ac:dyDescent="0.25">
      <c r="B12" s="15"/>
      <c r="C12" s="15"/>
      <c r="D12" s="15"/>
      <c r="E12" s="15"/>
      <c r="F12" s="15"/>
      <c r="G12" s="15"/>
    </row>
    <row r="13" spans="2:20" ht="10.5" x14ac:dyDescent="0.25">
      <c r="B13" s="15" t="s">
        <v>103</v>
      </c>
      <c r="C13" s="15"/>
      <c r="D13" s="15"/>
      <c r="E13" s="15"/>
      <c r="F13" s="15"/>
      <c r="G13" s="15"/>
    </row>
    <row r="14" spans="2:20" ht="5.5" customHeight="1" x14ac:dyDescent="0.25">
      <c r="B14" s="15"/>
      <c r="C14" s="15"/>
      <c r="D14" s="15"/>
      <c r="E14" s="15"/>
      <c r="F14" s="15"/>
      <c r="G14" s="15"/>
    </row>
    <row r="15" spans="2:20" ht="65.5" customHeight="1" x14ac:dyDescent="0.2">
      <c r="B15" s="116" t="s">
        <v>91</v>
      </c>
      <c r="C15" s="116"/>
      <c r="D15" s="116"/>
      <c r="E15" s="116"/>
      <c r="F15" s="116"/>
      <c r="G15" s="116"/>
    </row>
    <row r="16" spans="2:20" x14ac:dyDescent="0.2">
      <c r="L16" s="17"/>
      <c r="M16" s="90"/>
    </row>
    <row r="17" spans="2:14" ht="30.75" customHeight="1" x14ac:dyDescent="0.25">
      <c r="B17" s="10" t="s">
        <v>5</v>
      </c>
      <c r="C17" s="6"/>
      <c r="D17" s="11" t="s">
        <v>6</v>
      </c>
      <c r="E17" s="11" t="s">
        <v>7</v>
      </c>
      <c r="F17" s="11" t="s">
        <v>1</v>
      </c>
      <c r="G17" s="11" t="s">
        <v>89</v>
      </c>
      <c r="L17" s="91"/>
      <c r="M17" s="91"/>
    </row>
    <row r="19" spans="2:14" ht="10.5" x14ac:dyDescent="0.2">
      <c r="B19" s="50" t="s">
        <v>95</v>
      </c>
      <c r="D19" s="47"/>
      <c r="E19" s="47"/>
      <c r="F19" s="80"/>
      <c r="G19" s="78"/>
    </row>
    <row r="20" spans="2:14" ht="50.5" x14ac:dyDescent="0.2">
      <c r="B20" s="37" t="s">
        <v>11</v>
      </c>
      <c r="D20" s="20">
        <v>5</v>
      </c>
      <c r="E20" s="20" t="s">
        <v>92</v>
      </c>
      <c r="F20" s="81">
        <v>0</v>
      </c>
      <c r="G20" s="86">
        <f t="shared" ref="G20:G28" si="0">SUM(D20*F20)</f>
        <v>0</v>
      </c>
      <c r="K20" s="28"/>
      <c r="L20" s="29"/>
      <c r="M20" s="29"/>
      <c r="N20" s="91"/>
    </row>
    <row r="21" spans="2:14" ht="52.5" x14ac:dyDescent="0.25">
      <c r="B21" s="38" t="s">
        <v>12</v>
      </c>
      <c r="D21" s="8">
        <v>10</v>
      </c>
      <c r="E21" s="20" t="s">
        <v>92</v>
      </c>
      <c r="F21" s="81">
        <v>0</v>
      </c>
      <c r="G21" s="86">
        <f t="shared" si="0"/>
        <v>0</v>
      </c>
      <c r="K21" s="28"/>
      <c r="L21" s="29"/>
      <c r="M21" s="29"/>
      <c r="N21" s="29"/>
    </row>
    <row r="22" spans="2:14" ht="31.5" x14ac:dyDescent="0.25">
      <c r="B22" s="38" t="s">
        <v>13</v>
      </c>
      <c r="D22" s="8">
        <v>5</v>
      </c>
      <c r="E22" s="20" t="s">
        <v>92</v>
      </c>
      <c r="F22" s="81">
        <v>0</v>
      </c>
      <c r="G22" s="86">
        <f t="shared" si="0"/>
        <v>0</v>
      </c>
      <c r="K22" s="28"/>
      <c r="L22" s="29"/>
      <c r="M22" s="29"/>
      <c r="N22" s="29"/>
    </row>
    <row r="23" spans="2:14" ht="45" customHeight="1" x14ac:dyDescent="0.25">
      <c r="B23" s="38" t="s">
        <v>14</v>
      </c>
      <c r="D23" s="8">
        <v>5</v>
      </c>
      <c r="E23" s="20" t="s">
        <v>92</v>
      </c>
      <c r="F23" s="81">
        <v>0</v>
      </c>
      <c r="G23" s="86">
        <f t="shared" si="0"/>
        <v>0</v>
      </c>
      <c r="K23" s="28"/>
      <c r="L23" s="29"/>
      <c r="M23" s="29"/>
      <c r="N23" s="29"/>
    </row>
    <row r="24" spans="2:14" ht="29.5" customHeight="1" x14ac:dyDescent="0.25">
      <c r="B24" s="38" t="s">
        <v>15</v>
      </c>
      <c r="D24" s="8">
        <v>10</v>
      </c>
      <c r="E24" s="20" t="s">
        <v>92</v>
      </c>
      <c r="F24" s="81">
        <v>0</v>
      </c>
      <c r="G24" s="86">
        <f t="shared" si="0"/>
        <v>0</v>
      </c>
      <c r="K24" s="28"/>
      <c r="L24" s="29"/>
      <c r="M24" s="29"/>
      <c r="N24" s="29"/>
    </row>
    <row r="25" spans="2:14" ht="53.5" customHeight="1" x14ac:dyDescent="0.2">
      <c r="B25" s="39" t="s">
        <v>16</v>
      </c>
      <c r="D25" s="8">
        <v>3</v>
      </c>
      <c r="E25" s="20" t="s">
        <v>92</v>
      </c>
      <c r="F25" s="81">
        <v>0</v>
      </c>
      <c r="G25" s="86">
        <f t="shared" si="0"/>
        <v>0</v>
      </c>
      <c r="K25" s="28"/>
      <c r="L25" s="29"/>
      <c r="M25" s="29"/>
      <c r="N25" s="29"/>
    </row>
    <row r="26" spans="2:14" ht="42" x14ac:dyDescent="0.25">
      <c r="B26" s="38" t="s">
        <v>17</v>
      </c>
      <c r="D26" s="8">
        <v>2</v>
      </c>
      <c r="E26" s="20" t="s">
        <v>92</v>
      </c>
      <c r="F26" s="81">
        <v>0</v>
      </c>
      <c r="G26" s="86">
        <f t="shared" si="0"/>
        <v>0</v>
      </c>
      <c r="K26" s="28"/>
      <c r="L26" s="29"/>
      <c r="M26" s="29"/>
      <c r="N26" s="29"/>
    </row>
    <row r="27" spans="2:14" ht="84" x14ac:dyDescent="0.2">
      <c r="B27" s="39" t="s">
        <v>18</v>
      </c>
      <c r="D27" s="8">
        <v>5</v>
      </c>
      <c r="E27" s="20" t="s">
        <v>92</v>
      </c>
      <c r="F27" s="81">
        <v>0</v>
      </c>
      <c r="G27" s="86">
        <f t="shared" si="0"/>
        <v>0</v>
      </c>
      <c r="K27" s="28"/>
      <c r="L27" s="29"/>
      <c r="M27" s="29"/>
      <c r="N27" s="29"/>
    </row>
    <row r="28" spans="2:14" ht="84" x14ac:dyDescent="0.2">
      <c r="B28" s="40" t="s">
        <v>19</v>
      </c>
      <c r="D28" s="8">
        <v>20</v>
      </c>
      <c r="E28" s="20" t="s">
        <v>92</v>
      </c>
      <c r="F28" s="81">
        <v>0</v>
      </c>
      <c r="G28" s="86">
        <f t="shared" si="0"/>
        <v>0</v>
      </c>
      <c r="K28" s="28"/>
      <c r="L28" s="29"/>
      <c r="M28" s="29"/>
      <c r="N28" s="29"/>
    </row>
    <row r="29" spans="2:14" ht="10.5" x14ac:dyDescent="0.25">
      <c r="B29" s="18" t="s">
        <v>8</v>
      </c>
      <c r="D29" s="47">
        <f>SUM(D20:D28)</f>
        <v>65</v>
      </c>
      <c r="E29" s="22"/>
      <c r="F29" s="23"/>
      <c r="G29" s="19">
        <f>SUM(G20:G28)</f>
        <v>0</v>
      </c>
      <c r="K29" s="28"/>
      <c r="L29" s="29"/>
      <c r="M29" s="29"/>
      <c r="N29" s="29"/>
    </row>
    <row r="31" spans="2:14" ht="10.5" x14ac:dyDescent="0.2">
      <c r="B31" s="58" t="s">
        <v>96</v>
      </c>
      <c r="C31" s="27"/>
      <c r="D31" s="47"/>
      <c r="E31" s="23"/>
      <c r="F31" s="80"/>
      <c r="G31" s="78"/>
    </row>
    <row r="32" spans="2:14" ht="20.5" x14ac:dyDescent="0.2">
      <c r="B32" s="35" t="s">
        <v>24</v>
      </c>
      <c r="D32" s="8">
        <v>5</v>
      </c>
      <c r="E32" s="8" t="s">
        <v>92</v>
      </c>
      <c r="F32" s="81">
        <v>0</v>
      </c>
      <c r="G32" s="86">
        <f t="shared" ref="G32:G120" si="1">SUM(D32*F32)</f>
        <v>0</v>
      </c>
    </row>
    <row r="33" spans="2:14" ht="27" customHeight="1" x14ac:dyDescent="0.2">
      <c r="B33" s="36" t="s">
        <v>20</v>
      </c>
      <c r="D33" s="8">
        <v>10</v>
      </c>
      <c r="E33" s="8" t="s">
        <v>92</v>
      </c>
      <c r="F33" s="81">
        <v>0</v>
      </c>
      <c r="G33" s="86">
        <f t="shared" si="1"/>
        <v>0</v>
      </c>
      <c r="K33" s="28"/>
      <c r="L33" s="29"/>
      <c r="M33" s="29"/>
      <c r="N33" s="29"/>
    </row>
    <row r="34" spans="2:14" ht="27" customHeight="1" x14ac:dyDescent="0.2">
      <c r="B34" s="36" t="s">
        <v>21</v>
      </c>
      <c r="D34" s="8">
        <v>10</v>
      </c>
      <c r="E34" s="8" t="s">
        <v>92</v>
      </c>
      <c r="F34" s="81">
        <v>0</v>
      </c>
      <c r="G34" s="86">
        <f t="shared" si="1"/>
        <v>0</v>
      </c>
      <c r="K34" s="28"/>
      <c r="L34" s="29"/>
      <c r="M34" s="29"/>
      <c r="N34" s="29"/>
    </row>
    <row r="35" spans="2:14" ht="20.5" x14ac:dyDescent="0.2">
      <c r="B35" s="36" t="s">
        <v>22</v>
      </c>
      <c r="D35" s="8">
        <v>2</v>
      </c>
      <c r="E35" s="8" t="s">
        <v>92</v>
      </c>
      <c r="F35" s="81">
        <v>0</v>
      </c>
      <c r="G35" s="86">
        <f t="shared" si="1"/>
        <v>0</v>
      </c>
      <c r="K35" s="28"/>
      <c r="L35" s="29"/>
      <c r="M35" s="29"/>
      <c r="N35" s="29"/>
    </row>
    <row r="36" spans="2:14" ht="20.5" x14ac:dyDescent="0.2">
      <c r="B36" s="36" t="s">
        <v>23</v>
      </c>
      <c r="D36" s="8">
        <v>5</v>
      </c>
      <c r="E36" s="8" t="s">
        <v>92</v>
      </c>
      <c r="F36" s="81">
        <v>0</v>
      </c>
      <c r="G36" s="86">
        <f t="shared" si="1"/>
        <v>0</v>
      </c>
      <c r="K36" s="28"/>
      <c r="L36" s="29"/>
      <c r="M36" s="29"/>
      <c r="N36" s="29"/>
    </row>
    <row r="37" spans="2:14" ht="27" customHeight="1" x14ac:dyDescent="0.2">
      <c r="B37" s="36" t="s">
        <v>25</v>
      </c>
      <c r="D37" s="8">
        <v>10</v>
      </c>
      <c r="E37" s="8" t="s">
        <v>92</v>
      </c>
      <c r="F37" s="81">
        <v>0</v>
      </c>
      <c r="G37" s="86">
        <f t="shared" si="1"/>
        <v>0</v>
      </c>
      <c r="K37" s="28"/>
      <c r="L37" s="29"/>
      <c r="M37" s="29"/>
      <c r="N37" s="29"/>
    </row>
    <row r="38" spans="2:14" ht="27" customHeight="1" x14ac:dyDescent="0.2">
      <c r="B38" s="36" t="s">
        <v>26</v>
      </c>
      <c r="D38" s="8">
        <v>10</v>
      </c>
      <c r="E38" s="8" t="s">
        <v>92</v>
      </c>
      <c r="F38" s="81">
        <v>0</v>
      </c>
      <c r="G38" s="86">
        <f t="shared" si="1"/>
        <v>0</v>
      </c>
      <c r="K38" s="28"/>
      <c r="L38" s="29"/>
      <c r="M38" s="29"/>
      <c r="N38" s="29"/>
    </row>
    <row r="39" spans="2:14" ht="27" customHeight="1" x14ac:dyDescent="0.2">
      <c r="B39" s="36" t="s">
        <v>27</v>
      </c>
      <c r="D39" s="8">
        <v>2</v>
      </c>
      <c r="E39" s="8" t="s">
        <v>92</v>
      </c>
      <c r="F39" s="82">
        <v>0</v>
      </c>
      <c r="G39" s="86">
        <f t="shared" si="1"/>
        <v>0</v>
      </c>
      <c r="K39" s="28"/>
      <c r="L39" s="29"/>
      <c r="M39" s="29"/>
      <c r="N39" s="29"/>
    </row>
    <row r="40" spans="2:14" ht="10.5" x14ac:dyDescent="0.25">
      <c r="B40" s="30" t="s">
        <v>8</v>
      </c>
      <c r="D40" s="47">
        <f>SUM(D32:D39)</f>
        <v>54</v>
      </c>
      <c r="E40" s="32"/>
      <c r="F40" s="33"/>
      <c r="G40" s="34">
        <f>SUM(G32:G39)</f>
        <v>0</v>
      </c>
      <c r="K40" s="97"/>
      <c r="L40" s="29"/>
      <c r="M40" s="29"/>
      <c r="N40" s="29"/>
    </row>
    <row r="42" spans="2:14" ht="10.5" x14ac:dyDescent="0.2">
      <c r="B42" s="50" t="s">
        <v>97</v>
      </c>
      <c r="D42" s="47"/>
      <c r="E42" s="47"/>
      <c r="F42" s="56"/>
      <c r="G42" s="12"/>
    </row>
    <row r="43" spans="2:14" ht="20.5" x14ac:dyDescent="0.2">
      <c r="B43" s="7" t="s">
        <v>28</v>
      </c>
      <c r="D43" s="20">
        <v>10</v>
      </c>
      <c r="E43" s="20" t="s">
        <v>92</v>
      </c>
      <c r="F43" s="81">
        <v>0</v>
      </c>
      <c r="G43" s="86">
        <f t="shared" si="1"/>
        <v>0</v>
      </c>
    </row>
    <row r="44" spans="2:14" ht="20.5" x14ac:dyDescent="0.2">
      <c r="B44" s="7" t="s">
        <v>29</v>
      </c>
      <c r="D44" s="20">
        <v>12</v>
      </c>
      <c r="E44" s="20" t="s">
        <v>92</v>
      </c>
      <c r="F44" s="81">
        <v>0</v>
      </c>
      <c r="G44" s="86">
        <f t="shared" si="1"/>
        <v>0</v>
      </c>
    </row>
    <row r="45" spans="2:14" ht="20.5" x14ac:dyDescent="0.2">
      <c r="B45" s="7" t="s">
        <v>30</v>
      </c>
      <c r="D45" s="20">
        <v>10</v>
      </c>
      <c r="E45" s="20" t="s">
        <v>92</v>
      </c>
      <c r="F45" s="81">
        <v>0</v>
      </c>
      <c r="G45" s="86">
        <f t="shared" si="1"/>
        <v>0</v>
      </c>
    </row>
    <row r="46" spans="2:14" ht="20.5" x14ac:dyDescent="0.2">
      <c r="B46" s="7" t="s">
        <v>31</v>
      </c>
      <c r="D46" s="20">
        <v>2</v>
      </c>
      <c r="E46" s="20" t="s">
        <v>92</v>
      </c>
      <c r="F46" s="81">
        <v>0</v>
      </c>
      <c r="G46" s="86">
        <f t="shared" si="1"/>
        <v>0</v>
      </c>
    </row>
    <row r="47" spans="2:14" ht="20.5" x14ac:dyDescent="0.2">
      <c r="B47" s="7" t="s">
        <v>32</v>
      </c>
      <c r="D47" s="20">
        <v>5</v>
      </c>
      <c r="E47" s="20" t="s">
        <v>92</v>
      </c>
      <c r="F47" s="81">
        <v>0</v>
      </c>
      <c r="G47" s="86">
        <f t="shared" si="1"/>
        <v>0</v>
      </c>
    </row>
    <row r="48" spans="2:14" ht="20.5" x14ac:dyDescent="0.2">
      <c r="B48" s="7" t="s">
        <v>33</v>
      </c>
      <c r="D48" s="20">
        <v>10</v>
      </c>
      <c r="E48" s="20" t="s">
        <v>92</v>
      </c>
      <c r="F48" s="81">
        <v>0</v>
      </c>
      <c r="G48" s="86">
        <f t="shared" si="1"/>
        <v>0</v>
      </c>
    </row>
    <row r="49" spans="2:14" ht="20.5" x14ac:dyDescent="0.2">
      <c r="B49" s="7" t="s">
        <v>34</v>
      </c>
      <c r="D49" s="20">
        <v>4</v>
      </c>
      <c r="E49" s="20" t="s">
        <v>92</v>
      </c>
      <c r="F49" s="81">
        <v>0</v>
      </c>
      <c r="G49" s="86">
        <f t="shared" si="1"/>
        <v>0</v>
      </c>
    </row>
    <row r="50" spans="2:14" ht="20.5" x14ac:dyDescent="0.2">
      <c r="B50" s="7" t="s">
        <v>37</v>
      </c>
      <c r="D50" s="20">
        <v>3</v>
      </c>
      <c r="E50" s="20" t="s">
        <v>92</v>
      </c>
      <c r="F50" s="81">
        <v>0</v>
      </c>
      <c r="G50" s="86">
        <f t="shared" si="1"/>
        <v>0</v>
      </c>
    </row>
    <row r="51" spans="2:14" ht="20.5" x14ac:dyDescent="0.2">
      <c r="B51" s="7" t="s">
        <v>36</v>
      </c>
      <c r="D51" s="20">
        <v>4</v>
      </c>
      <c r="E51" s="20" t="s">
        <v>92</v>
      </c>
      <c r="F51" s="81">
        <v>0</v>
      </c>
      <c r="G51" s="86">
        <f t="shared" si="1"/>
        <v>0</v>
      </c>
    </row>
    <row r="52" spans="2:14" ht="20.5" x14ac:dyDescent="0.2">
      <c r="B52" s="7" t="s">
        <v>35</v>
      </c>
      <c r="D52" s="20">
        <v>2</v>
      </c>
      <c r="E52" s="20" t="s">
        <v>92</v>
      </c>
      <c r="F52" s="81">
        <v>0</v>
      </c>
      <c r="G52" s="86">
        <f t="shared" si="1"/>
        <v>0</v>
      </c>
    </row>
    <row r="53" spans="2:14" ht="21" x14ac:dyDescent="0.2">
      <c r="B53" s="7" t="s">
        <v>39</v>
      </c>
      <c r="D53" s="20">
        <v>1</v>
      </c>
      <c r="E53" s="20" t="s">
        <v>92</v>
      </c>
      <c r="F53" s="81">
        <v>0</v>
      </c>
      <c r="G53" s="86">
        <f t="shared" si="1"/>
        <v>0</v>
      </c>
    </row>
    <row r="54" spans="2:14" ht="21" x14ac:dyDescent="0.2">
      <c r="B54" s="7" t="s">
        <v>38</v>
      </c>
      <c r="D54" s="20">
        <v>1</v>
      </c>
      <c r="E54" s="20" t="s">
        <v>92</v>
      </c>
      <c r="F54" s="81">
        <v>0</v>
      </c>
      <c r="G54" s="86">
        <f t="shared" si="1"/>
        <v>0</v>
      </c>
    </row>
    <row r="55" spans="2:14" ht="21" x14ac:dyDescent="0.2">
      <c r="B55" s="7" t="s">
        <v>40</v>
      </c>
      <c r="D55" s="20">
        <v>10</v>
      </c>
      <c r="E55" s="20" t="s">
        <v>92</v>
      </c>
      <c r="F55" s="81">
        <v>0</v>
      </c>
      <c r="G55" s="86">
        <f t="shared" si="1"/>
        <v>0</v>
      </c>
    </row>
    <row r="56" spans="2:14" ht="21" x14ac:dyDescent="0.2">
      <c r="B56" s="7" t="s">
        <v>41</v>
      </c>
      <c r="D56" s="20">
        <v>15</v>
      </c>
      <c r="E56" s="20" t="s">
        <v>92</v>
      </c>
      <c r="F56" s="81">
        <v>0</v>
      </c>
      <c r="G56" s="86">
        <f t="shared" si="1"/>
        <v>0</v>
      </c>
    </row>
    <row r="57" spans="2:14" ht="21" x14ac:dyDescent="0.2">
      <c r="B57" s="7" t="s">
        <v>42</v>
      </c>
      <c r="D57" s="20">
        <v>15</v>
      </c>
      <c r="E57" s="20" t="s">
        <v>92</v>
      </c>
      <c r="F57" s="81">
        <v>0</v>
      </c>
      <c r="G57" s="86">
        <f t="shared" si="1"/>
        <v>0</v>
      </c>
    </row>
    <row r="58" spans="2:14" ht="21" x14ac:dyDescent="0.2">
      <c r="B58" s="35" t="s">
        <v>43</v>
      </c>
      <c r="D58" s="20">
        <v>5</v>
      </c>
      <c r="E58" s="20" t="s">
        <v>92</v>
      </c>
      <c r="F58" s="81">
        <v>0</v>
      </c>
      <c r="G58" s="86">
        <f t="shared" si="1"/>
        <v>0</v>
      </c>
    </row>
    <row r="59" spans="2:14" ht="20.5" x14ac:dyDescent="0.2">
      <c r="B59" s="7" t="s">
        <v>44</v>
      </c>
      <c r="D59" s="20">
        <v>1</v>
      </c>
      <c r="E59" s="20" t="s">
        <v>92</v>
      </c>
      <c r="F59" s="81">
        <v>0</v>
      </c>
      <c r="G59" s="106">
        <f t="shared" si="1"/>
        <v>0</v>
      </c>
    </row>
    <row r="60" spans="2:14" ht="20.5" x14ac:dyDescent="0.2">
      <c r="B60" s="35" t="s">
        <v>45</v>
      </c>
      <c r="D60" s="8">
        <v>3</v>
      </c>
      <c r="E60" s="8" t="s">
        <v>92</v>
      </c>
      <c r="F60" s="81">
        <v>0</v>
      </c>
      <c r="G60" s="86">
        <f t="shared" si="1"/>
        <v>0</v>
      </c>
    </row>
    <row r="61" spans="2:14" ht="20.5" x14ac:dyDescent="0.2">
      <c r="B61" s="35" t="s">
        <v>46</v>
      </c>
      <c r="D61" s="8">
        <v>3</v>
      </c>
      <c r="E61" s="8" t="s">
        <v>92</v>
      </c>
      <c r="F61" s="81">
        <v>0</v>
      </c>
      <c r="G61" s="86">
        <f t="shared" si="1"/>
        <v>0</v>
      </c>
    </row>
    <row r="62" spans="2:14" ht="20.5" x14ac:dyDescent="0.2">
      <c r="B62" s="35" t="s">
        <v>47</v>
      </c>
      <c r="D62" s="8">
        <v>1</v>
      </c>
      <c r="E62" s="8" t="s">
        <v>92</v>
      </c>
      <c r="F62" s="82">
        <v>0</v>
      </c>
      <c r="G62" s="93">
        <f t="shared" si="1"/>
        <v>0</v>
      </c>
    </row>
    <row r="63" spans="2:14" ht="10.5" x14ac:dyDescent="0.25">
      <c r="B63" s="30" t="s">
        <v>8</v>
      </c>
      <c r="D63" s="31">
        <f>SUM(D43:D62)</f>
        <v>117</v>
      </c>
      <c r="E63" s="32"/>
      <c r="F63" s="33"/>
      <c r="G63" s="34">
        <f>SUM(G43:G62)</f>
        <v>0</v>
      </c>
      <c r="K63" s="28"/>
      <c r="L63" s="29"/>
      <c r="M63" s="29"/>
      <c r="N63" s="29"/>
    </row>
    <row r="65" spans="2:14" ht="10.5" x14ac:dyDescent="0.2">
      <c r="B65" s="50" t="s">
        <v>98</v>
      </c>
      <c r="C65" s="27"/>
      <c r="D65" s="57"/>
      <c r="E65" s="57"/>
      <c r="F65" s="79"/>
      <c r="G65" s="83"/>
    </row>
    <row r="66" spans="2:14" ht="20.5" x14ac:dyDescent="0.2">
      <c r="B66" s="24" t="s">
        <v>48</v>
      </c>
      <c r="D66" s="20">
        <v>4</v>
      </c>
      <c r="E66" s="20" t="s">
        <v>92</v>
      </c>
      <c r="F66" s="82">
        <v>0</v>
      </c>
      <c r="G66" s="94">
        <f t="shared" si="1"/>
        <v>0</v>
      </c>
    </row>
    <row r="67" spans="2:14" ht="20.5" x14ac:dyDescent="0.2">
      <c r="B67" s="24" t="s">
        <v>49</v>
      </c>
      <c r="D67" s="20">
        <v>7</v>
      </c>
      <c r="E67" s="20" t="s">
        <v>92</v>
      </c>
      <c r="F67" s="82">
        <v>0</v>
      </c>
      <c r="G67" s="94">
        <f t="shared" si="1"/>
        <v>0</v>
      </c>
    </row>
    <row r="68" spans="2:14" ht="20.5" x14ac:dyDescent="0.2">
      <c r="B68" s="24" t="s">
        <v>50</v>
      </c>
      <c r="D68" s="20">
        <v>7</v>
      </c>
      <c r="E68" s="20" t="s">
        <v>92</v>
      </c>
      <c r="F68" s="82">
        <v>0</v>
      </c>
      <c r="G68" s="94">
        <f t="shared" si="1"/>
        <v>0</v>
      </c>
    </row>
    <row r="69" spans="2:14" ht="20.5" x14ac:dyDescent="0.2">
      <c r="B69" s="24" t="s">
        <v>51</v>
      </c>
      <c r="D69" s="20">
        <v>2</v>
      </c>
      <c r="E69" s="20" t="s">
        <v>92</v>
      </c>
      <c r="F69" s="82">
        <v>0</v>
      </c>
      <c r="G69" s="94">
        <f t="shared" si="1"/>
        <v>0</v>
      </c>
    </row>
    <row r="70" spans="2:14" ht="20.5" x14ac:dyDescent="0.2">
      <c r="B70" s="24" t="s">
        <v>52</v>
      </c>
      <c r="D70" s="20">
        <v>5</v>
      </c>
      <c r="E70" s="20" t="s">
        <v>92</v>
      </c>
      <c r="F70" s="82">
        <v>0</v>
      </c>
      <c r="G70" s="94">
        <f t="shared" si="1"/>
        <v>0</v>
      </c>
    </row>
    <row r="71" spans="2:14" ht="20.5" x14ac:dyDescent="0.2">
      <c r="B71" s="24" t="s">
        <v>53</v>
      </c>
      <c r="D71" s="20">
        <v>7</v>
      </c>
      <c r="E71" s="20" t="s">
        <v>92</v>
      </c>
      <c r="F71" s="82">
        <v>0</v>
      </c>
      <c r="G71" s="94">
        <f t="shared" si="1"/>
        <v>0</v>
      </c>
    </row>
    <row r="72" spans="2:14" ht="20.5" x14ac:dyDescent="0.2">
      <c r="B72" s="24" t="s">
        <v>54</v>
      </c>
      <c r="D72" s="20">
        <v>5</v>
      </c>
      <c r="E72" s="20" t="s">
        <v>92</v>
      </c>
      <c r="F72" s="82">
        <v>0</v>
      </c>
      <c r="G72" s="94">
        <f t="shared" si="1"/>
        <v>0</v>
      </c>
    </row>
    <row r="73" spans="2:14" ht="20.5" x14ac:dyDescent="0.2">
      <c r="B73" s="24" t="s">
        <v>55</v>
      </c>
      <c r="D73" s="20">
        <v>1</v>
      </c>
      <c r="E73" s="20" t="s">
        <v>92</v>
      </c>
      <c r="F73" s="82">
        <v>0</v>
      </c>
      <c r="G73" s="94">
        <f t="shared" si="1"/>
        <v>0</v>
      </c>
    </row>
    <row r="74" spans="2:14" ht="21" x14ac:dyDescent="0.2">
      <c r="B74" s="24" t="s">
        <v>56</v>
      </c>
      <c r="C74" s="5"/>
      <c r="D74" s="8">
        <v>4</v>
      </c>
      <c r="E74" s="20" t="s">
        <v>92</v>
      </c>
      <c r="F74" s="82">
        <v>0</v>
      </c>
      <c r="G74" s="94">
        <f t="shared" si="1"/>
        <v>0</v>
      </c>
    </row>
    <row r="75" spans="2:14" ht="21" x14ac:dyDescent="0.2">
      <c r="B75" s="24" t="s">
        <v>57</v>
      </c>
      <c r="D75" s="8">
        <v>4</v>
      </c>
      <c r="E75" s="20" t="s">
        <v>92</v>
      </c>
      <c r="F75" s="82">
        <v>0</v>
      </c>
      <c r="G75" s="94">
        <f t="shared" si="1"/>
        <v>0</v>
      </c>
    </row>
    <row r="76" spans="2:14" ht="21" x14ac:dyDescent="0.2">
      <c r="B76" s="24" t="s">
        <v>58</v>
      </c>
      <c r="D76" s="8">
        <v>2</v>
      </c>
      <c r="E76" s="20" t="s">
        <v>92</v>
      </c>
      <c r="F76" s="82">
        <v>0</v>
      </c>
      <c r="G76" s="94">
        <f t="shared" si="1"/>
        <v>0</v>
      </c>
    </row>
    <row r="77" spans="2:14" ht="10.5" x14ac:dyDescent="0.25">
      <c r="B77" s="18" t="s">
        <v>8</v>
      </c>
      <c r="D77" s="21">
        <f>SUM(D66:D76)</f>
        <v>48</v>
      </c>
      <c r="E77" s="22"/>
      <c r="F77" s="23"/>
      <c r="G77" s="19">
        <f>SUM(G66:G76)</f>
        <v>0</v>
      </c>
      <c r="K77" s="28"/>
      <c r="L77" s="29"/>
      <c r="M77" s="29"/>
      <c r="N77" s="29"/>
    </row>
    <row r="78" spans="2:14" ht="10.5" x14ac:dyDescent="0.25">
      <c r="B78" s="42"/>
      <c r="C78" s="27"/>
      <c r="D78" s="43"/>
      <c r="E78" s="43"/>
      <c r="F78" s="43"/>
      <c r="G78" s="44"/>
    </row>
    <row r="79" spans="2:14" ht="10.5" x14ac:dyDescent="0.2">
      <c r="B79" s="24"/>
    </row>
    <row r="80" spans="2:14" ht="14.5" customHeight="1" x14ac:dyDescent="0.2">
      <c r="B80" s="58" t="s">
        <v>99</v>
      </c>
      <c r="D80" s="47"/>
      <c r="E80" s="47"/>
      <c r="F80" s="56"/>
      <c r="G80" s="78"/>
    </row>
    <row r="81" spans="2:14" ht="30.5" x14ac:dyDescent="0.2">
      <c r="B81" s="41" t="s">
        <v>59</v>
      </c>
      <c r="D81" s="20">
        <v>7</v>
      </c>
      <c r="E81" s="20" t="s">
        <v>92</v>
      </c>
      <c r="F81" s="82">
        <v>0</v>
      </c>
      <c r="G81" s="93">
        <f t="shared" si="1"/>
        <v>0</v>
      </c>
    </row>
    <row r="82" spans="2:14" ht="30.5" x14ac:dyDescent="0.2">
      <c r="B82" s="41" t="s">
        <v>60</v>
      </c>
      <c r="D82" s="20">
        <v>10</v>
      </c>
      <c r="E82" s="20" t="s">
        <v>92</v>
      </c>
      <c r="F82" s="82">
        <v>0</v>
      </c>
      <c r="G82" s="93">
        <f t="shared" si="1"/>
        <v>0</v>
      </c>
    </row>
    <row r="83" spans="2:14" ht="30.5" x14ac:dyDescent="0.2">
      <c r="B83" s="41" t="s">
        <v>61</v>
      </c>
      <c r="D83" s="20">
        <v>5</v>
      </c>
      <c r="E83" s="20" t="s">
        <v>92</v>
      </c>
      <c r="F83" s="82">
        <v>0</v>
      </c>
      <c r="G83" s="93">
        <f t="shared" si="1"/>
        <v>0</v>
      </c>
    </row>
    <row r="84" spans="2:14" ht="30.5" x14ac:dyDescent="0.2">
      <c r="B84" s="41" t="s">
        <v>62</v>
      </c>
      <c r="D84" s="20">
        <v>3</v>
      </c>
      <c r="E84" s="20" t="s">
        <v>92</v>
      </c>
      <c r="F84" s="82">
        <v>0</v>
      </c>
      <c r="G84" s="93">
        <f t="shared" si="1"/>
        <v>0</v>
      </c>
    </row>
    <row r="85" spans="2:14" ht="30.5" x14ac:dyDescent="0.2">
      <c r="B85" s="41" t="s">
        <v>63</v>
      </c>
      <c r="D85" s="20">
        <v>10</v>
      </c>
      <c r="E85" s="20" t="s">
        <v>92</v>
      </c>
      <c r="F85" s="82">
        <v>0</v>
      </c>
      <c r="G85" s="93">
        <f t="shared" si="1"/>
        <v>0</v>
      </c>
    </row>
    <row r="86" spans="2:14" ht="31" x14ac:dyDescent="0.2">
      <c r="B86" s="41" t="s">
        <v>64</v>
      </c>
      <c r="D86" s="20">
        <v>10</v>
      </c>
      <c r="E86" s="20" t="s">
        <v>92</v>
      </c>
      <c r="F86" s="82">
        <v>0</v>
      </c>
      <c r="G86" s="93">
        <f t="shared" si="1"/>
        <v>0</v>
      </c>
    </row>
    <row r="87" spans="2:14" ht="30.5" x14ac:dyDescent="0.2">
      <c r="B87" s="41" t="s">
        <v>65</v>
      </c>
      <c r="D87" s="20">
        <v>10</v>
      </c>
      <c r="E87" s="20" t="s">
        <v>92</v>
      </c>
      <c r="F87" s="82">
        <v>0</v>
      </c>
      <c r="G87" s="93">
        <f t="shared" si="1"/>
        <v>0</v>
      </c>
    </row>
    <row r="88" spans="2:14" ht="31" x14ac:dyDescent="0.2">
      <c r="B88" s="41" t="s">
        <v>66</v>
      </c>
      <c r="D88" s="20">
        <v>3</v>
      </c>
      <c r="E88" s="20" t="s">
        <v>92</v>
      </c>
      <c r="F88" s="82">
        <v>0</v>
      </c>
      <c r="G88" s="93">
        <f>SUM(D88*F88)</f>
        <v>0</v>
      </c>
    </row>
    <row r="89" spans="2:14" ht="10.5" x14ac:dyDescent="0.2">
      <c r="B89" s="41" t="s">
        <v>67</v>
      </c>
      <c r="D89" s="20">
        <v>10</v>
      </c>
      <c r="E89" s="20" t="s">
        <v>92</v>
      </c>
      <c r="F89" s="82">
        <v>0</v>
      </c>
      <c r="G89" s="93">
        <f>SUM(D89*F89)</f>
        <v>0</v>
      </c>
    </row>
    <row r="90" spans="2:14" ht="10.5" x14ac:dyDescent="0.2">
      <c r="B90" s="41" t="s">
        <v>68</v>
      </c>
      <c r="D90" s="20">
        <v>10</v>
      </c>
      <c r="E90" s="20" t="s">
        <v>92</v>
      </c>
      <c r="F90" s="82">
        <v>0</v>
      </c>
      <c r="G90" s="93">
        <f t="shared" si="1"/>
        <v>0</v>
      </c>
    </row>
    <row r="91" spans="2:14" ht="10.5" x14ac:dyDescent="0.2">
      <c r="B91" s="41" t="s">
        <v>69</v>
      </c>
      <c r="D91" s="20">
        <v>5</v>
      </c>
      <c r="E91" s="20" t="s">
        <v>92</v>
      </c>
      <c r="F91" s="82">
        <v>0</v>
      </c>
      <c r="G91" s="93">
        <f t="shared" si="1"/>
        <v>0</v>
      </c>
    </row>
    <row r="92" spans="2:14" ht="10.5" x14ac:dyDescent="0.2">
      <c r="B92" s="41" t="s">
        <v>70</v>
      </c>
      <c r="D92" s="20">
        <v>2</v>
      </c>
      <c r="E92" s="20" t="s">
        <v>92</v>
      </c>
      <c r="F92" s="82">
        <v>0</v>
      </c>
      <c r="G92" s="93">
        <f t="shared" si="1"/>
        <v>0</v>
      </c>
    </row>
    <row r="93" spans="2:14" ht="20.5" x14ac:dyDescent="0.2">
      <c r="B93" s="41" t="s">
        <v>71</v>
      </c>
      <c r="D93" s="20">
        <v>20</v>
      </c>
      <c r="E93" s="20" t="s">
        <v>92</v>
      </c>
      <c r="F93" s="82">
        <v>0</v>
      </c>
      <c r="G93" s="93">
        <f t="shared" si="1"/>
        <v>0</v>
      </c>
    </row>
    <row r="94" spans="2:14" ht="30.5" x14ac:dyDescent="0.2">
      <c r="B94" s="41" t="s">
        <v>80</v>
      </c>
      <c r="D94" s="20">
        <v>5</v>
      </c>
      <c r="E94" s="20" t="s">
        <v>92</v>
      </c>
      <c r="F94" s="82">
        <v>0</v>
      </c>
      <c r="G94" s="93">
        <f>SUM(D94*F94)</f>
        <v>0</v>
      </c>
    </row>
    <row r="95" spans="2:14" ht="10.5" x14ac:dyDescent="0.25">
      <c r="B95" s="18" t="s">
        <v>8</v>
      </c>
      <c r="D95" s="21">
        <f>SUM(D81:D94)</f>
        <v>110</v>
      </c>
      <c r="E95" s="22"/>
      <c r="F95" s="23"/>
      <c r="G95" s="19">
        <f>SUM(G81:G94)</f>
        <v>0</v>
      </c>
      <c r="K95" s="97"/>
      <c r="L95" s="29"/>
      <c r="M95" s="29"/>
      <c r="N95" s="29"/>
    </row>
    <row r="97" spans="2:14" ht="10.5" x14ac:dyDescent="0.2">
      <c r="B97" s="50" t="s">
        <v>100</v>
      </c>
      <c r="D97" s="49"/>
      <c r="E97" s="49"/>
      <c r="F97" s="56"/>
      <c r="G97" s="51"/>
    </row>
    <row r="98" spans="2:14" ht="21" x14ac:dyDescent="0.2">
      <c r="B98" s="36" t="s">
        <v>72</v>
      </c>
      <c r="D98" s="77">
        <v>5</v>
      </c>
      <c r="E98" s="76" t="s">
        <v>92</v>
      </c>
      <c r="F98" s="82">
        <v>0</v>
      </c>
      <c r="G98" s="95">
        <f>SUM(D98*F98)</f>
        <v>0</v>
      </c>
    </row>
    <row r="99" spans="2:14" ht="21" x14ac:dyDescent="0.2">
      <c r="B99" s="36" t="s">
        <v>73</v>
      </c>
      <c r="D99" s="77">
        <v>5</v>
      </c>
      <c r="E99" s="76" t="s">
        <v>92</v>
      </c>
      <c r="F99" s="82">
        <v>0</v>
      </c>
      <c r="G99" s="95">
        <f t="shared" ref="G99:G105" si="2">SUM(D99*F99)</f>
        <v>0</v>
      </c>
    </row>
    <row r="100" spans="2:14" ht="21" x14ac:dyDescent="0.2">
      <c r="B100" s="36" t="s">
        <v>74</v>
      </c>
      <c r="D100" s="77">
        <v>2</v>
      </c>
      <c r="E100" s="76" t="s">
        <v>92</v>
      </c>
      <c r="F100" s="82">
        <v>0</v>
      </c>
      <c r="G100" s="95">
        <f t="shared" si="2"/>
        <v>0</v>
      </c>
    </row>
    <row r="101" spans="2:14" ht="21" x14ac:dyDescent="0.2">
      <c r="B101" s="36" t="s">
        <v>75</v>
      </c>
      <c r="D101" s="77">
        <v>1</v>
      </c>
      <c r="E101" s="76" t="s">
        <v>92</v>
      </c>
      <c r="F101" s="82">
        <v>0</v>
      </c>
      <c r="G101" s="95">
        <f t="shared" si="2"/>
        <v>0</v>
      </c>
    </row>
    <row r="102" spans="2:14" ht="20.5" x14ac:dyDescent="0.2">
      <c r="B102" s="45" t="s">
        <v>76</v>
      </c>
      <c r="D102" s="77">
        <v>5</v>
      </c>
      <c r="E102" s="76" t="s">
        <v>92</v>
      </c>
      <c r="F102" s="82">
        <v>0</v>
      </c>
      <c r="G102" s="95">
        <f t="shared" si="2"/>
        <v>0</v>
      </c>
    </row>
    <row r="103" spans="2:14" ht="20.5" x14ac:dyDescent="0.2">
      <c r="B103" s="45" t="s">
        <v>77</v>
      </c>
      <c r="D103" s="77">
        <v>5</v>
      </c>
      <c r="E103" s="76" t="s">
        <v>92</v>
      </c>
      <c r="F103" s="82">
        <v>0</v>
      </c>
      <c r="G103" s="95">
        <f t="shared" si="2"/>
        <v>0</v>
      </c>
    </row>
    <row r="104" spans="2:14" ht="20.5" x14ac:dyDescent="0.2">
      <c r="B104" s="45" t="s">
        <v>78</v>
      </c>
      <c r="D104" s="8">
        <v>3</v>
      </c>
      <c r="E104" s="76" t="s">
        <v>92</v>
      </c>
      <c r="F104" s="82">
        <v>0</v>
      </c>
      <c r="G104" s="95">
        <f t="shared" si="2"/>
        <v>0</v>
      </c>
    </row>
    <row r="105" spans="2:14" ht="20.5" x14ac:dyDescent="0.2">
      <c r="B105" s="45" t="s">
        <v>79</v>
      </c>
      <c r="D105" s="20">
        <v>1</v>
      </c>
      <c r="E105" s="20" t="s">
        <v>92</v>
      </c>
      <c r="F105" s="82">
        <v>0</v>
      </c>
      <c r="G105" s="95">
        <f t="shared" si="2"/>
        <v>0</v>
      </c>
    </row>
    <row r="106" spans="2:14" ht="10.5" x14ac:dyDescent="0.25">
      <c r="B106" s="18" t="s">
        <v>8</v>
      </c>
      <c r="D106" s="21">
        <f>SUM(D98:D105)</f>
        <v>27</v>
      </c>
      <c r="E106" s="22"/>
      <c r="F106" s="23"/>
      <c r="G106" s="19">
        <f>SUM(G98:G105)</f>
        <v>0</v>
      </c>
      <c r="K106" s="28"/>
      <c r="L106" s="29"/>
      <c r="M106" s="29"/>
      <c r="N106" s="29"/>
    </row>
    <row r="107" spans="2:14" ht="10.5" x14ac:dyDescent="0.2">
      <c r="D107" s="52"/>
      <c r="E107" s="53"/>
      <c r="F107" s="54"/>
      <c r="G107" s="55"/>
    </row>
    <row r="108" spans="2:14" x14ac:dyDescent="0.2">
      <c r="D108" s="27"/>
      <c r="E108" s="27"/>
      <c r="F108" s="27"/>
      <c r="G108" s="27"/>
    </row>
    <row r="109" spans="2:14" ht="10.5" x14ac:dyDescent="0.2">
      <c r="B109" s="50" t="s">
        <v>101</v>
      </c>
      <c r="C109" s="46"/>
      <c r="D109" s="49"/>
      <c r="E109" s="49"/>
      <c r="F109" s="49"/>
      <c r="G109" s="51"/>
    </row>
    <row r="110" spans="2:14" ht="10.5" x14ac:dyDescent="0.2">
      <c r="B110" s="36" t="s">
        <v>81</v>
      </c>
      <c r="D110" s="77">
        <v>5</v>
      </c>
      <c r="E110" s="77" t="s">
        <v>88</v>
      </c>
      <c r="F110" s="92">
        <v>0</v>
      </c>
      <c r="G110" s="95">
        <f>SUM(D110*F110)</f>
        <v>0</v>
      </c>
    </row>
    <row r="111" spans="2:14" ht="10.5" x14ac:dyDescent="0.2">
      <c r="B111" s="36" t="s">
        <v>82</v>
      </c>
      <c r="D111" s="77">
        <v>5</v>
      </c>
      <c r="E111" s="77" t="s">
        <v>88</v>
      </c>
      <c r="F111" s="92">
        <v>0</v>
      </c>
      <c r="G111" s="95">
        <f t="shared" ref="G111:G114" si="3">SUM(D110*F110)</f>
        <v>0</v>
      </c>
    </row>
    <row r="112" spans="2:14" ht="10.5" x14ac:dyDescent="0.2">
      <c r="B112" s="36" t="s">
        <v>83</v>
      </c>
      <c r="D112" s="77">
        <v>5</v>
      </c>
      <c r="E112" s="77" t="s">
        <v>88</v>
      </c>
      <c r="F112" s="92">
        <v>0</v>
      </c>
      <c r="G112" s="95">
        <f t="shared" si="3"/>
        <v>0</v>
      </c>
    </row>
    <row r="113" spans="2:14" ht="10.5" x14ac:dyDescent="0.2">
      <c r="B113" s="36" t="s">
        <v>84</v>
      </c>
      <c r="D113" s="77">
        <v>5</v>
      </c>
      <c r="E113" s="77" t="s">
        <v>88</v>
      </c>
      <c r="F113" s="92">
        <v>0</v>
      </c>
      <c r="G113" s="95">
        <f t="shared" si="3"/>
        <v>0</v>
      </c>
    </row>
    <row r="114" spans="2:14" ht="10.5" x14ac:dyDescent="0.2">
      <c r="B114" s="36" t="s">
        <v>94</v>
      </c>
      <c r="D114" s="77">
        <v>5</v>
      </c>
      <c r="E114" s="77" t="s">
        <v>90</v>
      </c>
      <c r="F114" s="92">
        <v>0</v>
      </c>
      <c r="G114" s="95">
        <f t="shared" si="3"/>
        <v>0</v>
      </c>
    </row>
    <row r="115" spans="2:14" ht="10.5" x14ac:dyDescent="0.2">
      <c r="B115" s="36" t="s">
        <v>87</v>
      </c>
      <c r="D115" s="8">
        <v>5</v>
      </c>
      <c r="E115" s="8" t="s">
        <v>10</v>
      </c>
      <c r="F115" s="109">
        <v>0</v>
      </c>
      <c r="G115" s="95">
        <f>SUM(D115*F115)</f>
        <v>0</v>
      </c>
    </row>
    <row r="116" spans="2:14" ht="10.5" x14ac:dyDescent="0.25">
      <c r="B116" s="18" t="s">
        <v>8</v>
      </c>
      <c r="D116" s="21">
        <f>SUM(D110:D115)</f>
        <v>30</v>
      </c>
      <c r="E116" s="22"/>
      <c r="F116" s="23"/>
      <c r="G116" s="19">
        <f>SUM(G110:G115)</f>
        <v>0</v>
      </c>
      <c r="K116" s="28"/>
      <c r="L116" s="29"/>
      <c r="M116" s="29"/>
      <c r="N116" s="29"/>
    </row>
    <row r="118" spans="2:14" ht="10.5" x14ac:dyDescent="0.2">
      <c r="B118" s="50" t="s">
        <v>102</v>
      </c>
      <c r="D118" s="47"/>
      <c r="E118" s="47"/>
      <c r="F118" s="49"/>
      <c r="G118" s="12"/>
    </row>
    <row r="119" spans="2:14" x14ac:dyDescent="0.2">
      <c r="B119" s="35" t="s">
        <v>86</v>
      </c>
      <c r="D119" s="8">
        <v>2</v>
      </c>
      <c r="E119" s="8" t="s">
        <v>10</v>
      </c>
      <c r="F119" s="82">
        <v>0</v>
      </c>
      <c r="G119" s="96">
        <f t="shared" si="1"/>
        <v>0</v>
      </c>
    </row>
    <row r="120" spans="2:14" x14ac:dyDescent="0.2">
      <c r="B120" s="9" t="s">
        <v>85</v>
      </c>
      <c r="D120" s="20">
        <v>2</v>
      </c>
      <c r="E120" s="20" t="s">
        <v>10</v>
      </c>
      <c r="F120" s="84">
        <v>0</v>
      </c>
      <c r="G120" s="96">
        <f t="shared" si="1"/>
        <v>0</v>
      </c>
    </row>
    <row r="121" spans="2:14" ht="10.5" x14ac:dyDescent="0.25">
      <c r="B121" s="18" t="s">
        <v>8</v>
      </c>
      <c r="D121" s="21">
        <f>D119+D120</f>
        <v>4</v>
      </c>
      <c r="E121" s="22"/>
      <c r="F121" s="23"/>
      <c r="G121" s="19">
        <f>SUM(G119:G120)</f>
        <v>0</v>
      </c>
      <c r="K121" s="28"/>
      <c r="L121" s="29"/>
      <c r="M121" s="29"/>
      <c r="N121" s="29"/>
    </row>
    <row r="122" spans="2:14" ht="10.5" x14ac:dyDescent="0.2">
      <c r="D122" s="85"/>
      <c r="E122" s="85"/>
      <c r="F122" s="85"/>
      <c r="G122" s="44"/>
    </row>
    <row r="123" spans="2:14" ht="10.5" x14ac:dyDescent="0.25">
      <c r="B123" s="18" t="s">
        <v>8</v>
      </c>
      <c r="D123" s="21"/>
      <c r="E123" s="22"/>
      <c r="F123" s="22"/>
      <c r="G123" s="48">
        <f>G29+G40+G63+G77+G95+G106+G116+G121</f>
        <v>0</v>
      </c>
    </row>
    <row r="124" spans="2:14" ht="10.5" x14ac:dyDescent="0.2">
      <c r="D124" s="85"/>
      <c r="E124" s="85"/>
      <c r="F124" s="85"/>
      <c r="G124" s="44"/>
    </row>
    <row r="125" spans="2:14" ht="10.5" x14ac:dyDescent="0.25">
      <c r="B125" s="18" t="s">
        <v>93</v>
      </c>
      <c r="D125" s="47"/>
      <c r="E125" s="47"/>
      <c r="F125" s="108">
        <v>0</v>
      </c>
      <c r="G125" s="86">
        <f>G123*F125</f>
        <v>0</v>
      </c>
    </row>
    <row r="126" spans="2:14" ht="10.5" x14ac:dyDescent="0.2">
      <c r="D126" s="85"/>
      <c r="E126" s="85"/>
      <c r="F126" s="85"/>
      <c r="G126" s="44"/>
    </row>
    <row r="127" spans="2:14" ht="31.5" x14ac:dyDescent="0.25">
      <c r="B127" s="107" t="s">
        <v>105</v>
      </c>
      <c r="D127" s="47"/>
      <c r="E127" s="47"/>
      <c r="F127" s="47"/>
      <c r="G127" s="86">
        <f>G123+G125</f>
        <v>0</v>
      </c>
    </row>
    <row r="128" spans="2:14" ht="10.5" x14ac:dyDescent="0.25">
      <c r="B128" s="89"/>
      <c r="C128" s="27"/>
      <c r="D128" s="53"/>
      <c r="E128" s="53"/>
      <c r="F128" s="53"/>
      <c r="G128" s="44"/>
    </row>
    <row r="129" spans="2:13" ht="13" x14ac:dyDescent="0.2">
      <c r="B129" s="13"/>
      <c r="C129" s="14"/>
      <c r="D129" s="87"/>
      <c r="E129" s="87"/>
      <c r="F129" s="87"/>
      <c r="G129" s="88"/>
    </row>
    <row r="130" spans="2:13" ht="30.75" customHeight="1" x14ac:dyDescent="0.2"/>
    <row r="133" spans="2:13" ht="14" x14ac:dyDescent="0.3">
      <c r="B133" s="2"/>
    </row>
    <row r="135" spans="2:13" ht="14" x14ac:dyDescent="0.3">
      <c r="B135" s="2"/>
    </row>
    <row r="136" spans="2:13" x14ac:dyDescent="0.2">
      <c r="B136" s="27"/>
      <c r="C136" s="27"/>
      <c r="D136" s="27"/>
      <c r="E136" s="27"/>
      <c r="F136" s="27"/>
      <c r="G136" s="27"/>
    </row>
    <row r="137" spans="2:13" x14ac:dyDescent="0.2">
      <c r="B137" s="27"/>
      <c r="C137" s="27"/>
      <c r="D137" s="59"/>
      <c r="E137" s="60"/>
      <c r="F137" s="61"/>
      <c r="G137" s="62"/>
    </row>
    <row r="138" spans="2:13" x14ac:dyDescent="0.2">
      <c r="B138" s="63"/>
      <c r="C138" s="64"/>
      <c r="D138" s="65"/>
      <c r="E138" s="60"/>
      <c r="F138" s="66"/>
      <c r="G138" s="62"/>
    </row>
    <row r="139" spans="2:13" x14ac:dyDescent="0.2">
      <c r="B139" s="64"/>
      <c r="C139" s="64"/>
      <c r="D139" s="64"/>
      <c r="E139" s="64"/>
      <c r="F139" s="64"/>
      <c r="G139" s="64"/>
    </row>
    <row r="140" spans="2:13" ht="10.5" x14ac:dyDescent="0.2">
      <c r="B140" s="67"/>
      <c r="C140" s="64"/>
      <c r="D140" s="64"/>
      <c r="E140" s="64"/>
      <c r="F140" s="64"/>
      <c r="G140" s="68"/>
    </row>
    <row r="141" spans="2:13" ht="10.5" x14ac:dyDescent="0.25">
      <c r="B141" s="69"/>
      <c r="C141" s="64"/>
      <c r="D141" s="64"/>
      <c r="E141" s="64"/>
      <c r="F141" s="64"/>
      <c r="G141" s="64"/>
    </row>
    <row r="142" spans="2:13" x14ac:dyDescent="0.2">
      <c r="B142" s="64"/>
      <c r="C142" s="64"/>
      <c r="D142" s="59"/>
      <c r="E142" s="60"/>
      <c r="F142" s="61"/>
      <c r="G142" s="62"/>
      <c r="L142" s="16"/>
      <c r="M142" s="17"/>
    </row>
    <row r="143" spans="2:13" x14ac:dyDescent="0.2">
      <c r="B143" s="63"/>
      <c r="C143" s="64"/>
      <c r="D143" s="65"/>
      <c r="E143" s="60"/>
      <c r="F143" s="66"/>
      <c r="G143" s="62"/>
    </row>
    <row r="144" spans="2:13" x14ac:dyDescent="0.2">
      <c r="B144" s="64"/>
      <c r="C144" s="64"/>
      <c r="D144" s="64"/>
      <c r="E144" s="64"/>
      <c r="F144" s="64"/>
      <c r="G144" s="64"/>
    </row>
    <row r="145" spans="2:10" ht="10.5" x14ac:dyDescent="0.2">
      <c r="B145" s="67"/>
      <c r="C145" s="64"/>
      <c r="D145" s="64"/>
      <c r="E145" s="64"/>
      <c r="F145" s="64"/>
      <c r="G145" s="70"/>
    </row>
    <row r="146" spans="2:10" x14ac:dyDescent="0.2">
      <c r="B146" s="27"/>
      <c r="C146" s="64"/>
      <c r="D146" s="27"/>
      <c r="E146" s="27"/>
      <c r="F146" s="27"/>
      <c r="G146" s="27"/>
      <c r="J146" s="16"/>
    </row>
    <row r="147" spans="2:10" x14ac:dyDescent="0.2">
      <c r="B147" s="27"/>
      <c r="C147" s="27"/>
      <c r="D147" s="27"/>
      <c r="E147" s="27"/>
      <c r="F147" s="71"/>
      <c r="G147" s="27"/>
      <c r="I147" s="17"/>
      <c r="J147" s="25"/>
    </row>
    <row r="148" spans="2:10" x14ac:dyDescent="0.2">
      <c r="B148" s="72"/>
      <c r="C148" s="27"/>
      <c r="D148" s="27"/>
      <c r="E148" s="27"/>
      <c r="F148" s="73"/>
      <c r="G148" s="27"/>
      <c r="I148" s="17"/>
      <c r="J148" s="26"/>
    </row>
    <row r="149" spans="2:10" ht="13" x14ac:dyDescent="0.2">
      <c r="B149" s="27"/>
      <c r="C149" s="27"/>
      <c r="D149" s="74"/>
      <c r="E149" s="74"/>
      <c r="F149" s="74"/>
      <c r="G149" s="75"/>
    </row>
    <row r="150" spans="2:10" ht="13" x14ac:dyDescent="0.2">
      <c r="B150" s="74"/>
      <c r="C150" s="74"/>
      <c r="D150" s="27"/>
      <c r="E150" s="27"/>
      <c r="F150" s="27"/>
      <c r="G150" s="27"/>
    </row>
    <row r="151" spans="2:10" x14ac:dyDescent="0.2">
      <c r="B151" s="27"/>
      <c r="C151" s="27"/>
      <c r="D151" s="27"/>
      <c r="E151" s="27"/>
      <c r="F151" s="27"/>
      <c r="G151" s="27"/>
    </row>
    <row r="152" spans="2:10" x14ac:dyDescent="0.2">
      <c r="B152" s="27"/>
      <c r="C152" s="27"/>
      <c r="D152" s="27"/>
      <c r="E152" s="27"/>
      <c r="F152" s="27"/>
      <c r="G152" s="27"/>
    </row>
  </sheetData>
  <sheetProtection algorithmName="SHA-512" hashValue="2z4sd0IJEJhNQNU7fjStXP2KZlLIs+j5X6D8IbAcYbTRfc5KvrA2xVVQ1MrfeH6F0g77/z7lP818hV2KoCmZnA==" saltValue="A5nQu+PUlTsQtJ7HnjqCCQ==" spinCount="100000" sheet="1" objects="1" scenarios="1"/>
  <mergeCells count="6">
    <mergeCell ref="B6:G6"/>
    <mergeCell ref="B4:G4"/>
    <mergeCell ref="B8:G8"/>
    <mergeCell ref="B9:G9"/>
    <mergeCell ref="B15:G15"/>
    <mergeCell ref="B11:G11"/>
  </mergeCells>
  <phoneticPr fontId="17" type="noConversion"/>
  <pageMargins left="0.7" right="0.7" top="0.75" bottom="0.75" header="0.3" footer="0.3"/>
  <pageSetup paperSize="9" scale="87" orientation="portrait" r:id="rId1"/>
  <rowBreaks count="1" manualBreakCount="1">
    <brk id="119" max="7" man="1"/>
  </rowBreaks>
  <colBreaks count="1" manualBreakCount="1">
    <brk id="9"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886695DB889B147BF8AD359AC697744" ma:contentTypeVersion="16" ma:contentTypeDescription="Create a new document." ma:contentTypeScope="" ma:versionID="a9b0bd750508237c8298d304d7c45be7">
  <xsd:schema xmlns:xsd="http://www.w3.org/2001/XMLSchema" xmlns:xs="http://www.w3.org/2001/XMLSchema" xmlns:p="http://schemas.microsoft.com/office/2006/metadata/properties" xmlns:ns2="2fbde272-68e9-4e11-9f74-cab0d10e6ea9" xmlns:ns3="e174218e-3e9c-4204-9a70-59f8eec9a982" xmlns:ns4="d202d31c-686c-4115-a7b9-5cc891ed602b" targetNamespace="http://schemas.microsoft.com/office/2006/metadata/properties" ma:root="true" ma:fieldsID="fa504fb2eb5a2f691fc5f449a47a02df" ns2:_="" ns3:_="" ns4:_="">
    <xsd:import namespace="2fbde272-68e9-4e11-9f74-cab0d10e6ea9"/>
    <xsd:import namespace="e174218e-3e9c-4204-9a70-59f8eec9a982"/>
    <xsd:import namespace="d202d31c-686c-4115-a7b9-5cc891ed602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lcf76f155ced4ddcb4097134ff3c332f" minOccurs="0"/>
                <xsd:element ref="ns4: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fbde272-68e9-4e11-9f74-cab0d10e6ea9" elementFormDefault="qualified">
    <xsd:import namespace="http://schemas.microsoft.com/office/2006/documentManagement/types"/>
    <xsd:import namespace="http://schemas.microsoft.com/office/infopath/2007/PartnerControls"/>
    <xsd:element name="MediaServiceMetadata" ma:index="5" nillable="true" ma:displayName="MediaServiceMetadata" ma:hidden="true" ma:internalName="MediaServiceMetadata" ma:readOnly="true">
      <xsd:simpleType>
        <xsd:restriction base="dms:Note"/>
      </xsd:simpleType>
    </xsd:element>
    <xsd:element name="MediaServiceFastMetadata" ma:index="6"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78bb61a9-1cb6-416b-8dcb-4ddbf3c41eef"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e174218e-3e9c-4204-9a70-59f8eec9a982" elementFormDefault="qualified">
    <xsd:import namespace="http://schemas.microsoft.com/office/2006/documentManagement/types"/>
    <xsd:import namespace="http://schemas.microsoft.com/office/infopath/2007/PartnerControls"/>
    <xsd:element name="SharedWithUsers" ma:index="12"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202d31c-686c-4115-a7b9-5cc891ed602b"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8664c443-5253-4a0a-98ee-c7bd06cfccc2}" ma:internalName="TaxCatchAll" ma:showField="CatchAllData" ma:web="dffa02ff-1dfe-4937-9683-5fd918ccd91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d202d31c-686c-4115-a7b9-5cc891ed602b" xsi:nil="true"/>
    <lcf76f155ced4ddcb4097134ff3c332f xmlns="2fbde272-68e9-4e11-9f74-cab0d10e6ea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3C4C9FE3-DE06-408E-8838-8EE7080A568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fbde272-68e9-4e11-9f74-cab0d10e6ea9"/>
    <ds:schemaRef ds:uri="e174218e-3e9c-4204-9a70-59f8eec9a982"/>
    <ds:schemaRef ds:uri="d202d31c-686c-4115-a7b9-5cc891ed60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13CF1B7-B1C3-4159-895C-553CC2DD30F5}">
  <ds:schemaRefs>
    <ds:schemaRef ds:uri="http://schemas.microsoft.com/sharepoint/v3/contenttype/forms"/>
  </ds:schemaRefs>
</ds:datastoreItem>
</file>

<file path=customXml/itemProps3.xml><?xml version="1.0" encoding="utf-8"?>
<ds:datastoreItem xmlns:ds="http://schemas.openxmlformats.org/officeDocument/2006/customXml" ds:itemID="{7539602E-778A-4AD4-9269-3351B1A81616}">
  <ds:schemaRefs>
    <ds:schemaRef ds:uri="http://schemas.microsoft.com/office/2006/metadata/properties"/>
    <ds:schemaRef ds:uri="http://schemas.microsoft.com/office/infopath/2007/PartnerControls"/>
    <ds:schemaRef ds:uri="d202d31c-686c-4115-a7b9-5cc891ed602b"/>
    <ds:schemaRef ds:uri="2fbde272-68e9-4e11-9f74-cab0d10e6ea9"/>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Appendix 5 – Pricing Document</vt:lpstr>
      <vt:lpstr>'Appendix 5 – Pricing Document'!Print_Area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Callan, Jason</dc:creator>
  <cp:keywords/>
  <dc:description/>
  <cp:lastModifiedBy>Raw, Ernest: RBKC</cp:lastModifiedBy>
  <cp:revision/>
  <dcterms:created xsi:type="dcterms:W3CDTF">2022-10-17T13:33:25Z</dcterms:created>
  <dcterms:modified xsi:type="dcterms:W3CDTF">2024-11-18T14:11:40Z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0x0101002886695DB889B147BF8AD359AC697744</vt:lpwstr>
  </property>
  <property fmtid="{D5CDD505-2E9C-101B-9397-08002B2CF9AE}" pid="3" name="MediaServiceImageTags">
    <vt:lpwstr/>
  </property>
</Properties>
</file>